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azuo\Desktop\20191031_draft_revision_Ohyama\20191031_draft_revision_Ohyama\"/>
    </mc:Choice>
  </mc:AlternateContent>
  <bookViews>
    <workbookView xWindow="-105" yWindow="-105" windowWidth="19425" windowHeight="11625" tabRatio="864" firstSheet="5" activeTab="11"/>
  </bookViews>
  <sheets>
    <sheet name="Dataset legend" sheetId="12" r:id="rId1"/>
    <sheet name="Suppledata_BM00" sheetId="10" r:id="rId2"/>
    <sheet name="Suppledata_BM01" sheetId="9" r:id="rId3"/>
    <sheet name="Suppledata_BM02" sheetId="8" r:id="rId4"/>
    <sheet name="Suppledata_BM03" sheetId="7" r:id="rId5"/>
    <sheet name="Suppledata_BM04" sheetId="6" r:id="rId6"/>
    <sheet name="Suppledata_BW00" sheetId="5" r:id="rId7"/>
    <sheet name="Suppledata_BW01" sheetId="4" r:id="rId8"/>
    <sheet name="Suppledata_BW02" sheetId="3" r:id="rId9"/>
    <sheet name="Suppledata_BW03" sheetId="2" r:id="rId10"/>
    <sheet name="Suppledata_BW04" sheetId="1" r:id="rId11"/>
    <sheet name="Summary_BM00_BW04" sheetId="11" r:id="rId1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31" i="11" l="1"/>
  <c r="K31" i="11"/>
  <c r="J31" i="11"/>
  <c r="I31" i="11"/>
  <c r="H31" i="11"/>
  <c r="G31" i="11"/>
  <c r="F31" i="11"/>
  <c r="E31" i="11"/>
  <c r="D31" i="11"/>
  <c r="C31" i="11"/>
  <c r="D30" i="10"/>
  <c r="C30" i="10"/>
  <c r="D30" i="9"/>
  <c r="C30" i="9"/>
  <c r="D30" i="8"/>
  <c r="C30" i="8"/>
  <c r="D30" i="7"/>
  <c r="C30" i="7"/>
  <c r="D30" i="6"/>
  <c r="C30" i="6"/>
  <c r="D30" i="5"/>
  <c r="C30" i="5"/>
  <c r="D30" i="4"/>
  <c r="C30" i="4"/>
  <c r="D30" i="3"/>
  <c r="C30" i="3"/>
  <c r="D30" i="2"/>
  <c r="C30" i="2"/>
  <c r="D30" i="1"/>
  <c r="C30" i="1"/>
</calcChain>
</file>

<file path=xl/sharedStrings.xml><?xml version="1.0" encoding="utf-8"?>
<sst xmlns="http://schemas.openxmlformats.org/spreadsheetml/2006/main" count="145" uniqueCount="20">
  <si>
    <t>SumArea(All_Charge)</t>
    <phoneticPr fontId="1"/>
  </si>
  <si>
    <t>total</t>
    <phoneticPr fontId="1"/>
  </si>
  <si>
    <t>Number of GalNAc</t>
    <phoneticPr fontId="1"/>
  </si>
  <si>
    <t>Number of Gal</t>
    <phoneticPr fontId="1"/>
  </si>
  <si>
    <t>RA (%)</t>
    <phoneticPr fontId="1"/>
  </si>
  <si>
    <t>Relative abundance (%)</t>
    <phoneticPr fontId="1"/>
  </si>
  <si>
    <t>BM00</t>
    <phoneticPr fontId="1"/>
  </si>
  <si>
    <t>BM01</t>
    <phoneticPr fontId="1"/>
  </si>
  <si>
    <t>BM02</t>
  </si>
  <si>
    <t>BM03</t>
  </si>
  <si>
    <t>BM04</t>
  </si>
  <si>
    <t>BW00</t>
    <phoneticPr fontId="1"/>
  </si>
  <si>
    <t>BW01</t>
    <phoneticPr fontId="1"/>
  </si>
  <si>
    <t>BW02</t>
  </si>
  <si>
    <t>BW03</t>
  </si>
  <si>
    <t>BW04</t>
  </si>
  <si>
    <t>N.D.</t>
    <phoneticPr fontId="1"/>
  </si>
  <si>
    <r>
      <t xml:space="preserve">Gd 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-glycoform (%)</t>
    </r>
    <phoneticPr fontId="1"/>
  </si>
  <si>
    <r>
      <t xml:space="preserve">Dataset 2: </t>
    </r>
    <r>
      <rPr>
        <sz val="11"/>
        <color theme="1"/>
        <rFont val="Times New Roman"/>
        <family val="1"/>
      </rPr>
      <t xml:space="preserve">The lists of peaks assigned manually (sheet: Suppledata_BM00-BW04). The area under the curve (AUC) of the extracted ion chromatogram (XIC) for each HR 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-glycoform are shown in the column named SumArea (All_Charge). The relative abundance of each</t>
    </r>
    <r>
      <rPr>
        <i/>
        <sz val="11"/>
        <color theme="1"/>
        <rFont val="Times New Roman"/>
        <family val="1"/>
      </rPr>
      <t xml:space="preserve"> O</t>
    </r>
    <r>
      <rPr>
        <sz val="11"/>
        <color theme="1"/>
        <rFont val="Times New Roman"/>
        <family val="1"/>
      </rPr>
      <t xml:space="preserve">-glycoform is shown in the column named relative abundane (RA, %).
The last sheet (sheet: summary_BM00_BW04) shows a summary of the relative abundance of all subjects. The percentage of HR with Gd 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-glycoforms is shown in the last line.</t>
    </r>
    <phoneticPr fontId="1"/>
  </si>
  <si>
    <t>N.D.; not detected.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</si>
</sst>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0.00_ "/>
  </numFmts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0" xfId="0" applyNumberFormat="1" applyFont="1">
      <alignment vertical="center"/>
    </xf>
    <xf numFmtId="177" fontId="2" fillId="0" borderId="2" xfId="0" applyNumberFormat="1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177" fontId="2" fillId="0" borderId="0" xfId="0" applyNumberFormat="1" applyFont="1">
      <alignment vertical="center"/>
    </xf>
    <xf numFmtId="2" fontId="2" fillId="0" borderId="0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selection activeCell="F10" sqref="F10"/>
    </sheetView>
  </sheetViews>
  <sheetFormatPr defaultRowHeight="13.5"/>
  <sheetData>
    <row r="1" spans="1:13" ht="93.6" customHeight="1">
      <c r="A1" s="23" t="s">
        <v>18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</sheetData>
  <mergeCells count="1">
    <mergeCell ref="A1:M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F18" sqref="F18"/>
    </sheetView>
  </sheetViews>
  <sheetFormatPr defaultColWidth="8.75" defaultRowHeight="14.1" customHeight="1"/>
  <cols>
    <col min="1" max="3" width="20.625" style="1" customWidth="1"/>
    <col min="4" max="4" width="20.625" style="18" customWidth="1"/>
    <col min="5" max="16384" width="8.75" style="1"/>
  </cols>
  <sheetData>
    <row r="1" spans="1:4" ht="14.1" customHeight="1">
      <c r="A1" s="2" t="s">
        <v>2</v>
      </c>
      <c r="B1" s="3" t="s">
        <v>3</v>
      </c>
      <c r="C1" s="3" t="s">
        <v>0</v>
      </c>
      <c r="D1" s="15" t="s">
        <v>4</v>
      </c>
    </row>
    <row r="2" spans="1:4" ht="14.1" customHeight="1">
      <c r="A2" s="4">
        <v>0</v>
      </c>
      <c r="B2" s="4">
        <v>0</v>
      </c>
      <c r="C2" s="4">
        <v>7657074</v>
      </c>
      <c r="D2" s="16">
        <v>0.14500979908119338</v>
      </c>
    </row>
    <row r="3" spans="1:4" ht="14.1" customHeight="1">
      <c r="A3" s="4">
        <v>1</v>
      </c>
      <c r="B3" s="4">
        <v>0</v>
      </c>
      <c r="C3" s="4">
        <v>6100542</v>
      </c>
      <c r="D3" s="16">
        <v>0.1155321692994454</v>
      </c>
    </row>
    <row r="4" spans="1:4" ht="14.1" customHeight="1">
      <c r="A4" s="4">
        <v>1</v>
      </c>
      <c r="B4" s="4">
        <v>1</v>
      </c>
      <c r="C4" s="4">
        <v>9103467</v>
      </c>
      <c r="D4" s="16">
        <v>0.17240161458701775</v>
      </c>
    </row>
    <row r="5" spans="1:4" ht="14.1" customHeight="1">
      <c r="A5" s="4">
        <v>2</v>
      </c>
      <c r="B5" s="4">
        <v>0</v>
      </c>
      <c r="C5" s="4">
        <v>1043098</v>
      </c>
      <c r="D5" s="16">
        <v>1.9754207860861035E-2</v>
      </c>
    </row>
    <row r="6" spans="1:4" ht="14.1" customHeight="1">
      <c r="A6" s="4">
        <v>2</v>
      </c>
      <c r="B6" s="4">
        <v>1</v>
      </c>
      <c r="C6" s="4">
        <v>7651715</v>
      </c>
      <c r="D6" s="16">
        <v>0.14490831024704132</v>
      </c>
    </row>
    <row r="7" spans="1:4" ht="14.1" customHeight="1">
      <c r="A7" s="4">
        <v>2</v>
      </c>
      <c r="B7" s="4">
        <v>2</v>
      </c>
      <c r="C7" s="4">
        <v>9489935</v>
      </c>
      <c r="D7" s="16">
        <v>0.17972055221662803</v>
      </c>
    </row>
    <row r="8" spans="1:4" ht="14.1" customHeight="1">
      <c r="A8" s="4">
        <v>3</v>
      </c>
      <c r="B8" s="4">
        <v>0</v>
      </c>
      <c r="C8" s="4">
        <v>0</v>
      </c>
      <c r="D8" s="16">
        <v>0</v>
      </c>
    </row>
    <row r="9" spans="1:4" ht="14.1" customHeight="1">
      <c r="A9" s="4">
        <v>3</v>
      </c>
      <c r="B9" s="4">
        <v>1</v>
      </c>
      <c r="C9" s="4">
        <v>9552033</v>
      </c>
      <c r="D9" s="16">
        <v>0.18089656520845024</v>
      </c>
    </row>
    <row r="10" spans="1:4" ht="14.1" customHeight="1">
      <c r="A10" s="4">
        <v>3</v>
      </c>
      <c r="B10" s="4">
        <v>2</v>
      </c>
      <c r="C10" s="4">
        <v>83930905</v>
      </c>
      <c r="D10" s="16">
        <v>1.58948492214555</v>
      </c>
    </row>
    <row r="11" spans="1:4" ht="14.1" customHeight="1">
      <c r="A11" s="4">
        <v>3</v>
      </c>
      <c r="B11" s="4">
        <v>3</v>
      </c>
      <c r="C11" s="4">
        <v>286831826</v>
      </c>
      <c r="D11" s="16">
        <v>5.4320260530787374</v>
      </c>
    </row>
    <row r="12" spans="1:4" ht="14.1" customHeight="1">
      <c r="A12" s="4">
        <v>4</v>
      </c>
      <c r="B12" s="4">
        <v>0</v>
      </c>
      <c r="C12" s="4">
        <v>0</v>
      </c>
      <c r="D12" s="16">
        <v>0</v>
      </c>
    </row>
    <row r="13" spans="1:4" ht="14.1" customHeight="1">
      <c r="A13" s="4">
        <v>4</v>
      </c>
      <c r="B13" s="4">
        <v>1</v>
      </c>
      <c r="C13" s="4">
        <v>6491622</v>
      </c>
      <c r="D13" s="16">
        <v>0.12293844906436253</v>
      </c>
    </row>
    <row r="14" spans="1:4" ht="14.1" customHeight="1">
      <c r="A14" s="4">
        <v>4</v>
      </c>
      <c r="B14" s="4">
        <v>2</v>
      </c>
      <c r="C14" s="4">
        <v>70330428</v>
      </c>
      <c r="D14" s="16">
        <v>1.3319188548490373</v>
      </c>
    </row>
    <row r="15" spans="1:4" ht="14.1" customHeight="1">
      <c r="A15" s="4">
        <v>4</v>
      </c>
      <c r="B15" s="4">
        <v>3</v>
      </c>
      <c r="C15" s="4">
        <v>532130881</v>
      </c>
      <c r="D15" s="16">
        <v>10.077503774771985</v>
      </c>
    </row>
    <row r="16" spans="1:4" ht="14.1" customHeight="1">
      <c r="A16" s="4">
        <v>4</v>
      </c>
      <c r="B16" s="4">
        <v>4</v>
      </c>
      <c r="C16" s="4">
        <v>1324385271</v>
      </c>
      <c r="D16" s="16">
        <v>25.081231036006947</v>
      </c>
    </row>
    <row r="17" spans="1:4" ht="14.1" customHeight="1">
      <c r="A17" s="4">
        <v>5</v>
      </c>
      <c r="B17" s="4">
        <v>0</v>
      </c>
      <c r="C17" s="4">
        <v>0</v>
      </c>
      <c r="D17" s="16">
        <v>0</v>
      </c>
    </row>
    <row r="18" spans="1:4" ht="14.1" customHeight="1">
      <c r="A18" s="4">
        <v>5</v>
      </c>
      <c r="B18" s="4">
        <v>1</v>
      </c>
      <c r="C18" s="4">
        <v>5567330</v>
      </c>
      <c r="D18" s="16">
        <v>0.10543419127446077</v>
      </c>
    </row>
    <row r="19" spans="1:4" ht="14.1" customHeight="1">
      <c r="A19" s="4">
        <v>5</v>
      </c>
      <c r="B19" s="4">
        <v>2</v>
      </c>
      <c r="C19" s="4">
        <v>61469991</v>
      </c>
      <c r="D19" s="16">
        <v>1.1641197465811046</v>
      </c>
    </row>
    <row r="20" spans="1:4" ht="14.1" customHeight="1">
      <c r="A20" s="4">
        <v>5</v>
      </c>
      <c r="B20" s="4">
        <v>3</v>
      </c>
      <c r="C20" s="4">
        <v>457022479</v>
      </c>
      <c r="D20" s="16">
        <v>8.6550995661500618</v>
      </c>
    </row>
    <row r="21" spans="1:4" ht="14.1" customHeight="1">
      <c r="A21" s="4">
        <v>5</v>
      </c>
      <c r="B21" s="4">
        <v>4</v>
      </c>
      <c r="C21" s="4">
        <v>1462845475</v>
      </c>
      <c r="D21" s="16">
        <v>27.703392760287144</v>
      </c>
    </row>
    <row r="22" spans="1:4" ht="14.1" customHeight="1">
      <c r="A22" s="4">
        <v>5</v>
      </c>
      <c r="B22" s="4">
        <v>5</v>
      </c>
      <c r="C22" s="4">
        <v>485619285</v>
      </c>
      <c r="D22" s="16">
        <v>9.1966663699218252</v>
      </c>
    </row>
    <row r="23" spans="1:4" ht="14.1" customHeight="1">
      <c r="A23" s="4">
        <v>6</v>
      </c>
      <c r="B23" s="4">
        <v>0</v>
      </c>
      <c r="C23" s="4">
        <v>0</v>
      </c>
      <c r="D23" s="16">
        <v>0</v>
      </c>
    </row>
    <row r="24" spans="1:4" ht="14.1" customHeight="1">
      <c r="A24" s="4">
        <v>6</v>
      </c>
      <c r="B24" s="4">
        <v>1</v>
      </c>
      <c r="C24" s="4">
        <v>0</v>
      </c>
      <c r="D24" s="16">
        <v>0</v>
      </c>
    </row>
    <row r="25" spans="1:4" ht="14.1" customHeight="1">
      <c r="A25" s="4">
        <v>6</v>
      </c>
      <c r="B25" s="4">
        <v>2</v>
      </c>
      <c r="C25" s="4">
        <v>13930435</v>
      </c>
      <c r="D25" s="16">
        <v>0.26381481757439251</v>
      </c>
    </row>
    <row r="26" spans="1:4" ht="14.1" customHeight="1">
      <c r="A26" s="4">
        <v>6</v>
      </c>
      <c r="B26" s="4">
        <v>3</v>
      </c>
      <c r="C26" s="4">
        <v>129506450</v>
      </c>
      <c r="D26" s="16">
        <v>2.4525953770616056</v>
      </c>
    </row>
    <row r="27" spans="1:4" ht="14.1" customHeight="1">
      <c r="A27" s="4">
        <v>6</v>
      </c>
      <c r="B27" s="4">
        <v>4</v>
      </c>
      <c r="C27" s="4">
        <v>178519036</v>
      </c>
      <c r="D27" s="16">
        <v>3.3807965735381855</v>
      </c>
    </row>
    <row r="28" spans="1:4" ht="14.1" customHeight="1">
      <c r="A28" s="4">
        <v>6</v>
      </c>
      <c r="B28" s="4">
        <v>5</v>
      </c>
      <c r="C28" s="4">
        <v>104439427</v>
      </c>
      <c r="D28" s="16">
        <v>1.9778756644411384</v>
      </c>
    </row>
    <row r="29" spans="1:4" ht="14.1" customHeight="1">
      <c r="A29" s="4">
        <v>6</v>
      </c>
      <c r="B29" s="4">
        <v>6</v>
      </c>
      <c r="C29" s="4">
        <v>26765137</v>
      </c>
      <c r="D29" s="16">
        <v>0.5068786247528253</v>
      </c>
    </row>
    <row r="30" spans="1:4" ht="14.1" customHeight="1">
      <c r="A30" s="24" t="s">
        <v>1</v>
      </c>
      <c r="B30" s="24"/>
      <c r="C30" s="5">
        <f>SUM(C2:C29)</f>
        <v>5280383842</v>
      </c>
      <c r="D30" s="17">
        <f>SUM(D2:D29)</f>
        <v>100.00000000000003</v>
      </c>
    </row>
  </sheetData>
  <mergeCells count="1">
    <mergeCell ref="A30:B30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F9" sqref="F9"/>
    </sheetView>
  </sheetViews>
  <sheetFormatPr defaultColWidth="8.75" defaultRowHeight="14.1" customHeight="1"/>
  <cols>
    <col min="1" max="4" width="20.625" style="4" customWidth="1"/>
    <col min="5" max="16384" width="8.75" style="7"/>
  </cols>
  <sheetData>
    <row r="1" spans="1:4" ht="14.1" customHeight="1">
      <c r="A1" s="2" t="s">
        <v>2</v>
      </c>
      <c r="B1" s="3" t="s">
        <v>3</v>
      </c>
      <c r="C1" s="3" t="s">
        <v>0</v>
      </c>
      <c r="D1" s="3" t="s">
        <v>4</v>
      </c>
    </row>
    <row r="2" spans="1:4" ht="14.1" customHeight="1">
      <c r="A2" s="6">
        <v>0</v>
      </c>
      <c r="B2" s="6">
        <v>0</v>
      </c>
      <c r="C2" s="6">
        <v>0</v>
      </c>
      <c r="D2" s="19">
        <v>0</v>
      </c>
    </row>
    <row r="3" spans="1:4" ht="14.1" customHeight="1">
      <c r="A3" s="6">
        <v>1</v>
      </c>
      <c r="B3" s="6">
        <v>0</v>
      </c>
      <c r="C3" s="6">
        <v>5474445</v>
      </c>
      <c r="D3" s="19">
        <v>0.12268356856570191</v>
      </c>
    </row>
    <row r="4" spans="1:4" ht="14.1" customHeight="1">
      <c r="A4" s="6">
        <v>1</v>
      </c>
      <c r="B4" s="6">
        <v>1</v>
      </c>
      <c r="C4" s="6">
        <v>12506110</v>
      </c>
      <c r="D4" s="19">
        <v>0.28026479463675502</v>
      </c>
    </row>
    <row r="5" spans="1:4" ht="14.1" customHeight="1">
      <c r="A5" s="6">
        <v>2</v>
      </c>
      <c r="B5" s="6">
        <v>0</v>
      </c>
      <c r="C5" s="6">
        <v>0</v>
      </c>
      <c r="D5" s="19">
        <v>0</v>
      </c>
    </row>
    <row r="6" spans="1:4" ht="14.1" customHeight="1">
      <c r="A6" s="6">
        <v>2</v>
      </c>
      <c r="B6" s="6">
        <v>1</v>
      </c>
      <c r="C6" s="6">
        <v>9224413</v>
      </c>
      <c r="D6" s="19">
        <v>0.20672121187880269</v>
      </c>
    </row>
    <row r="7" spans="1:4" ht="14.1" customHeight="1">
      <c r="A7" s="6">
        <v>2</v>
      </c>
      <c r="B7" s="6">
        <v>2</v>
      </c>
      <c r="C7" s="6">
        <v>7954031</v>
      </c>
      <c r="D7" s="19">
        <v>0.17825165976865573</v>
      </c>
    </row>
    <row r="8" spans="1:4" ht="14.1" customHeight="1">
      <c r="A8" s="6">
        <v>3</v>
      </c>
      <c r="B8" s="6">
        <v>0</v>
      </c>
      <c r="C8" s="6">
        <v>0</v>
      </c>
      <c r="D8" s="19">
        <v>0</v>
      </c>
    </row>
    <row r="9" spans="1:4" ht="14.1" customHeight="1">
      <c r="A9" s="6">
        <v>3</v>
      </c>
      <c r="B9" s="6">
        <v>1</v>
      </c>
      <c r="C9" s="6">
        <v>10699619</v>
      </c>
      <c r="D9" s="19">
        <v>0.23978091682597724</v>
      </c>
    </row>
    <row r="10" spans="1:4" ht="14.1" customHeight="1">
      <c r="A10" s="6">
        <v>3</v>
      </c>
      <c r="B10" s="6">
        <v>2</v>
      </c>
      <c r="C10" s="6">
        <v>99342747</v>
      </c>
      <c r="D10" s="19">
        <v>2.2262937545412691</v>
      </c>
    </row>
    <row r="11" spans="1:4" ht="14.1" customHeight="1">
      <c r="A11" s="6">
        <v>3</v>
      </c>
      <c r="B11" s="6">
        <v>3</v>
      </c>
      <c r="C11" s="6">
        <v>256484954</v>
      </c>
      <c r="D11" s="19">
        <v>5.7478866698139992</v>
      </c>
    </row>
    <row r="12" spans="1:4" ht="14.1" customHeight="1">
      <c r="A12" s="6">
        <v>4</v>
      </c>
      <c r="B12" s="6">
        <v>0</v>
      </c>
      <c r="C12" s="6">
        <v>0</v>
      </c>
      <c r="D12" s="19">
        <v>0</v>
      </c>
    </row>
    <row r="13" spans="1:4" ht="14.1" customHeight="1">
      <c r="A13" s="6">
        <v>4</v>
      </c>
      <c r="B13" s="6">
        <v>1</v>
      </c>
      <c r="C13" s="6">
        <v>7510247</v>
      </c>
      <c r="D13" s="19">
        <v>0.16830635850206863</v>
      </c>
    </row>
    <row r="14" spans="1:4" ht="14.1" customHeight="1">
      <c r="A14" s="6">
        <v>4</v>
      </c>
      <c r="B14" s="6">
        <v>2</v>
      </c>
      <c r="C14" s="6">
        <v>82461529</v>
      </c>
      <c r="D14" s="19">
        <v>1.8479817857525498</v>
      </c>
    </row>
    <row r="15" spans="1:4" ht="14.1" customHeight="1">
      <c r="A15" s="6">
        <v>4</v>
      </c>
      <c r="B15" s="6">
        <v>3</v>
      </c>
      <c r="C15" s="6">
        <v>506593885</v>
      </c>
      <c r="D15" s="19">
        <v>11.352885201214518</v>
      </c>
    </row>
    <row r="16" spans="1:4" ht="14.1" customHeight="1">
      <c r="A16" s="6">
        <v>4</v>
      </c>
      <c r="B16" s="6">
        <v>4</v>
      </c>
      <c r="C16" s="6">
        <v>1161368112</v>
      </c>
      <c r="D16" s="19">
        <v>26.026525866744809</v>
      </c>
    </row>
    <row r="17" spans="1:4" ht="14.1" customHeight="1">
      <c r="A17" s="6">
        <v>5</v>
      </c>
      <c r="B17" s="6">
        <v>0</v>
      </c>
      <c r="C17" s="6">
        <v>0</v>
      </c>
      <c r="D17" s="19">
        <v>0</v>
      </c>
    </row>
    <row r="18" spans="1:4" ht="14.1" customHeight="1">
      <c r="A18" s="6">
        <v>5</v>
      </c>
      <c r="B18" s="6">
        <v>1</v>
      </c>
      <c r="C18" s="6">
        <v>0</v>
      </c>
      <c r="D18" s="19">
        <v>0</v>
      </c>
    </row>
    <row r="19" spans="1:4" ht="14.1" customHeight="1">
      <c r="A19" s="6">
        <v>5</v>
      </c>
      <c r="B19" s="6">
        <v>2</v>
      </c>
      <c r="C19" s="6">
        <v>61799607</v>
      </c>
      <c r="D19" s="19">
        <v>1.38494337283833</v>
      </c>
    </row>
    <row r="20" spans="1:4" ht="14.1" customHeight="1">
      <c r="A20" s="6">
        <v>5</v>
      </c>
      <c r="B20" s="6">
        <v>3</v>
      </c>
      <c r="C20" s="6">
        <v>414189809</v>
      </c>
      <c r="D20" s="19">
        <v>9.2820886558667546</v>
      </c>
    </row>
    <row r="21" spans="1:4" ht="14.1" customHeight="1">
      <c r="A21" s="6">
        <v>5</v>
      </c>
      <c r="B21" s="6">
        <v>4</v>
      </c>
      <c r="C21" s="6">
        <v>1137189838</v>
      </c>
      <c r="D21" s="19">
        <v>25.484685198680861</v>
      </c>
    </row>
    <row r="22" spans="1:4" ht="14.1" customHeight="1">
      <c r="A22" s="6">
        <v>5</v>
      </c>
      <c r="B22" s="6">
        <v>5</v>
      </c>
      <c r="C22" s="6">
        <v>342399808</v>
      </c>
      <c r="D22" s="19">
        <v>7.6732582611846807</v>
      </c>
    </row>
    <row r="23" spans="1:4" ht="14.1" customHeight="1">
      <c r="A23" s="6">
        <v>6</v>
      </c>
      <c r="B23" s="6">
        <v>0</v>
      </c>
      <c r="C23" s="6">
        <v>0</v>
      </c>
      <c r="D23" s="19">
        <v>0</v>
      </c>
    </row>
    <row r="24" spans="1:4" ht="14.1" customHeight="1">
      <c r="A24" s="6">
        <v>6</v>
      </c>
      <c r="B24" s="6">
        <v>1</v>
      </c>
      <c r="C24" s="6">
        <v>0</v>
      </c>
      <c r="D24" s="19">
        <v>0</v>
      </c>
    </row>
    <row r="25" spans="1:4" ht="14.1" customHeight="1">
      <c r="A25" s="6">
        <v>6</v>
      </c>
      <c r="B25" s="6">
        <v>2</v>
      </c>
      <c r="C25" s="6">
        <v>12804268</v>
      </c>
      <c r="D25" s="19">
        <v>0.28694658382934213</v>
      </c>
    </row>
    <row r="26" spans="1:4" ht="14.1" customHeight="1">
      <c r="A26" s="6">
        <v>6</v>
      </c>
      <c r="B26" s="6">
        <v>3</v>
      </c>
      <c r="C26" s="6">
        <v>107173085</v>
      </c>
      <c r="D26" s="19">
        <v>2.4017734257984689</v>
      </c>
    </row>
    <row r="27" spans="1:4" ht="14.1" customHeight="1">
      <c r="A27" s="6">
        <v>6</v>
      </c>
      <c r="B27" s="6">
        <v>4</v>
      </c>
      <c r="C27" s="6">
        <v>140998517</v>
      </c>
      <c r="D27" s="19">
        <v>3.1598091181903896</v>
      </c>
    </row>
    <row r="28" spans="1:4" ht="14.1" customHeight="1">
      <c r="A28" s="6">
        <v>6</v>
      </c>
      <c r="B28" s="6">
        <v>5</v>
      </c>
      <c r="C28" s="6">
        <v>72906847</v>
      </c>
      <c r="D28" s="19">
        <v>1.6338591698032656</v>
      </c>
    </row>
    <row r="29" spans="1:4" ht="14.1" customHeight="1">
      <c r="A29" s="6">
        <v>6</v>
      </c>
      <c r="B29" s="6">
        <v>6</v>
      </c>
      <c r="C29" s="6">
        <v>13166060</v>
      </c>
      <c r="D29" s="19">
        <v>0.29505442556280048</v>
      </c>
    </row>
    <row r="30" spans="1:4" ht="14.1" customHeight="1">
      <c r="A30" s="24" t="s">
        <v>1</v>
      </c>
      <c r="B30" s="24"/>
      <c r="C30" s="5">
        <f>SUM(C2:C29)</f>
        <v>4462247931</v>
      </c>
      <c r="D30" s="20">
        <f>SUM(D2:D29)</f>
        <v>100</v>
      </c>
    </row>
  </sheetData>
  <mergeCells count="1">
    <mergeCell ref="A30:B30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F5" sqref="F5"/>
    </sheetView>
  </sheetViews>
  <sheetFormatPr defaultColWidth="8.75" defaultRowHeight="14.1" customHeight="1"/>
  <cols>
    <col min="1" max="4" width="20.625" style="4" customWidth="1"/>
    <col min="5" max="16384" width="8.75" style="4"/>
  </cols>
  <sheetData>
    <row r="1" spans="1:4" ht="14.1" customHeight="1">
      <c r="A1" s="2" t="s">
        <v>2</v>
      </c>
      <c r="B1" s="3" t="s">
        <v>3</v>
      </c>
      <c r="C1" s="3" t="s">
        <v>0</v>
      </c>
      <c r="D1" s="3" t="s">
        <v>4</v>
      </c>
    </row>
    <row r="2" spans="1:4" ht="14.1" customHeight="1">
      <c r="A2" s="4">
        <v>0</v>
      </c>
      <c r="B2" s="4">
        <v>0</v>
      </c>
      <c r="C2" s="4">
        <v>5700717</v>
      </c>
      <c r="D2" s="21">
        <v>6.5030442373033931E-2</v>
      </c>
    </row>
    <row r="3" spans="1:4" ht="14.1" customHeight="1">
      <c r="A3" s="4">
        <v>1</v>
      </c>
      <c r="B3" s="4">
        <v>0</v>
      </c>
      <c r="C3" s="4">
        <v>6359150</v>
      </c>
      <c r="D3" s="21">
        <v>7.2541460594602175E-2</v>
      </c>
    </row>
    <row r="4" spans="1:4" ht="14.1" customHeight="1">
      <c r="A4" s="4">
        <v>1</v>
      </c>
      <c r="B4" s="4">
        <v>1</v>
      </c>
      <c r="C4" s="4">
        <v>14006006</v>
      </c>
      <c r="D4" s="21">
        <v>0.15977231742241677</v>
      </c>
    </row>
    <row r="5" spans="1:4" ht="14.1" customHeight="1">
      <c r="A5" s="4">
        <v>2</v>
      </c>
      <c r="B5" s="4">
        <v>0</v>
      </c>
      <c r="C5" s="4">
        <v>2096954</v>
      </c>
      <c r="D5" s="21">
        <v>2.392082368865232E-2</v>
      </c>
    </row>
    <row r="6" spans="1:4" ht="14.1" customHeight="1">
      <c r="A6" s="4">
        <v>2</v>
      </c>
      <c r="B6" s="4">
        <v>1</v>
      </c>
      <c r="C6" s="4">
        <v>13092240</v>
      </c>
      <c r="D6" s="21">
        <v>0.14934860980713999</v>
      </c>
    </row>
    <row r="7" spans="1:4" ht="14.1" customHeight="1">
      <c r="A7" s="4">
        <v>2</v>
      </c>
      <c r="B7" s="4">
        <v>2</v>
      </c>
      <c r="C7" s="4">
        <v>16757533</v>
      </c>
      <c r="D7" s="21">
        <v>0.19116012671225646</v>
      </c>
    </row>
    <row r="8" spans="1:4" ht="14.1" customHeight="1">
      <c r="A8" s="4">
        <v>3</v>
      </c>
      <c r="B8" s="4">
        <v>0</v>
      </c>
      <c r="C8" s="4">
        <v>0</v>
      </c>
      <c r="D8" s="21">
        <v>0</v>
      </c>
    </row>
    <row r="9" spans="1:4" ht="14.1" customHeight="1">
      <c r="A9" s="4">
        <v>3</v>
      </c>
      <c r="B9" s="4">
        <v>1</v>
      </c>
      <c r="C9" s="4">
        <v>18350175</v>
      </c>
      <c r="D9" s="21">
        <v>0.2093280543259011</v>
      </c>
    </row>
    <row r="10" spans="1:4" ht="14.1" customHeight="1">
      <c r="A10" s="4">
        <v>3</v>
      </c>
      <c r="B10" s="4">
        <v>2</v>
      </c>
      <c r="C10" s="4">
        <v>151362630</v>
      </c>
      <c r="D10" s="21">
        <v>1.7266562763325837</v>
      </c>
    </row>
    <row r="11" spans="1:4" ht="14.1" customHeight="1">
      <c r="A11" s="4">
        <v>3</v>
      </c>
      <c r="B11" s="4">
        <v>3</v>
      </c>
      <c r="C11" s="4">
        <v>373581648</v>
      </c>
      <c r="D11" s="21">
        <v>4.2616007480966074</v>
      </c>
    </row>
    <row r="12" spans="1:4" ht="14.1" customHeight="1">
      <c r="A12" s="4">
        <v>4</v>
      </c>
      <c r="B12" s="4">
        <v>0</v>
      </c>
      <c r="C12" s="4">
        <v>1858323</v>
      </c>
      <c r="D12" s="21">
        <v>2.1198660933700715E-2</v>
      </c>
    </row>
    <row r="13" spans="1:4" ht="14.1" customHeight="1">
      <c r="A13" s="4">
        <v>4</v>
      </c>
      <c r="B13" s="4">
        <v>1</v>
      </c>
      <c r="C13" s="4">
        <v>18547936</v>
      </c>
      <c r="D13" s="21">
        <v>0.21158399604588712</v>
      </c>
    </row>
    <row r="14" spans="1:4" ht="14.1" customHeight="1">
      <c r="A14" s="4">
        <v>4</v>
      </c>
      <c r="B14" s="4">
        <v>2</v>
      </c>
      <c r="C14" s="4">
        <v>174878641</v>
      </c>
      <c r="D14" s="21">
        <v>1.9949131636994064</v>
      </c>
    </row>
    <row r="15" spans="1:4" ht="14.1" customHeight="1">
      <c r="A15" s="4">
        <v>4</v>
      </c>
      <c r="B15" s="4">
        <v>3</v>
      </c>
      <c r="C15" s="4">
        <v>1000131930</v>
      </c>
      <c r="D15" s="21">
        <v>11.408919586658346</v>
      </c>
    </row>
    <row r="16" spans="1:4" ht="14.1" customHeight="1">
      <c r="A16" s="4">
        <v>4</v>
      </c>
      <c r="B16" s="4">
        <v>4</v>
      </c>
      <c r="C16" s="4">
        <v>2072880963</v>
      </c>
      <c r="D16" s="21">
        <v>23.646212574756927</v>
      </c>
    </row>
    <row r="17" spans="1:4" ht="14.1" customHeight="1">
      <c r="A17" s="4">
        <v>5</v>
      </c>
      <c r="B17" s="4">
        <v>0</v>
      </c>
      <c r="C17" s="4">
        <v>1305779</v>
      </c>
      <c r="D17" s="21">
        <v>1.4895562437394781E-2</v>
      </c>
    </row>
    <row r="18" spans="1:4" ht="14.1" customHeight="1">
      <c r="A18" s="4">
        <v>5</v>
      </c>
      <c r="B18" s="4">
        <v>1</v>
      </c>
      <c r="C18" s="4">
        <v>17437219</v>
      </c>
      <c r="D18" s="21">
        <v>0.19891358671645554</v>
      </c>
    </row>
    <row r="19" spans="1:4" ht="14.1" customHeight="1">
      <c r="A19" s="4">
        <v>5</v>
      </c>
      <c r="B19" s="4">
        <v>2</v>
      </c>
      <c r="C19" s="4">
        <v>160351757</v>
      </c>
      <c r="D19" s="21">
        <v>1.8291989749716113</v>
      </c>
    </row>
    <row r="20" spans="1:4" ht="14.1" customHeight="1">
      <c r="A20" s="4">
        <v>5</v>
      </c>
      <c r="B20" s="4">
        <v>3</v>
      </c>
      <c r="C20" s="4">
        <v>1000252180</v>
      </c>
      <c r="D20" s="21">
        <v>11.410291328264771</v>
      </c>
    </row>
    <row r="21" spans="1:4" ht="14.1" customHeight="1">
      <c r="A21" s="4">
        <v>5</v>
      </c>
      <c r="B21" s="4">
        <v>4</v>
      </c>
      <c r="C21" s="4">
        <v>2240784112</v>
      </c>
      <c r="D21" s="21">
        <v>25.561553409128361</v>
      </c>
    </row>
    <row r="22" spans="1:4" ht="14.1" customHeight="1">
      <c r="A22" s="4">
        <v>5</v>
      </c>
      <c r="B22" s="4">
        <v>5</v>
      </c>
      <c r="C22" s="4">
        <v>650035820</v>
      </c>
      <c r="D22" s="21">
        <v>7.4152281077832587</v>
      </c>
    </row>
    <row r="23" spans="1:4" ht="14.1" customHeight="1">
      <c r="A23" s="4">
        <v>6</v>
      </c>
      <c r="B23" s="4">
        <v>0</v>
      </c>
      <c r="C23" s="4">
        <v>0</v>
      </c>
      <c r="D23" s="21">
        <v>0</v>
      </c>
    </row>
    <row r="24" spans="1:4" ht="14.1" customHeight="1">
      <c r="A24" s="4">
        <v>6</v>
      </c>
      <c r="B24" s="4">
        <v>1</v>
      </c>
      <c r="C24" s="4">
        <v>0</v>
      </c>
      <c r="D24" s="21">
        <v>0</v>
      </c>
    </row>
    <row r="25" spans="1:4" ht="14.1" customHeight="1">
      <c r="A25" s="4">
        <v>6</v>
      </c>
      <c r="B25" s="4">
        <v>2</v>
      </c>
      <c r="C25" s="4">
        <v>43683862</v>
      </c>
      <c r="D25" s="21">
        <v>0.49831992544491627</v>
      </c>
    </row>
    <row r="26" spans="1:4" ht="14.1" customHeight="1">
      <c r="A26" s="4">
        <v>6</v>
      </c>
      <c r="B26" s="4">
        <v>3</v>
      </c>
      <c r="C26" s="4">
        <v>268014011</v>
      </c>
      <c r="D26" s="21">
        <v>3.0573469438144678</v>
      </c>
    </row>
    <row r="27" spans="1:4" ht="14.1" customHeight="1">
      <c r="A27" s="4">
        <v>6</v>
      </c>
      <c r="B27" s="4">
        <v>4</v>
      </c>
      <c r="C27" s="4">
        <v>309560802</v>
      </c>
      <c r="D27" s="21">
        <v>3.5312884143189649</v>
      </c>
    </row>
    <row r="28" spans="1:4" ht="14.1" customHeight="1">
      <c r="A28" s="4">
        <v>6</v>
      </c>
      <c r="B28" s="4">
        <v>5</v>
      </c>
      <c r="C28" s="4">
        <v>163637673</v>
      </c>
      <c r="D28" s="21">
        <v>1.8666827811455771</v>
      </c>
    </row>
    <row r="29" spans="1:4" ht="14.1" customHeight="1">
      <c r="A29" s="6">
        <v>6</v>
      </c>
      <c r="B29" s="6">
        <v>6</v>
      </c>
      <c r="C29" s="6">
        <v>41560173</v>
      </c>
      <c r="D29" s="19">
        <v>0.47409412452676053</v>
      </c>
    </row>
    <row r="30" spans="1:4" ht="14.1" customHeight="1">
      <c r="A30" s="24" t="s">
        <v>1</v>
      </c>
      <c r="B30" s="24"/>
      <c r="C30" s="5">
        <f>SUM(C2:C29)</f>
        <v>8766228234</v>
      </c>
      <c r="D30" s="20">
        <f>SUM(D2:D29)</f>
        <v>99.999999999999986</v>
      </c>
    </row>
  </sheetData>
  <mergeCells count="1">
    <mergeCell ref="A30:B30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F6" sqref="F6"/>
    </sheetView>
  </sheetViews>
  <sheetFormatPr defaultColWidth="8.75" defaultRowHeight="14.1" customHeight="1"/>
  <cols>
    <col min="1" max="4" width="20.625" style="4" customWidth="1"/>
    <col min="5" max="16384" width="8.75" style="4"/>
  </cols>
  <sheetData>
    <row r="1" spans="1:4" ht="14.1" customHeight="1">
      <c r="A1" s="2" t="s">
        <v>2</v>
      </c>
      <c r="B1" s="3" t="s">
        <v>3</v>
      </c>
      <c r="C1" s="3" t="s">
        <v>0</v>
      </c>
      <c r="D1" s="3" t="s">
        <v>4</v>
      </c>
    </row>
    <row r="2" spans="1:4" ht="14.1" customHeight="1">
      <c r="A2" s="4">
        <v>0</v>
      </c>
      <c r="B2" s="4">
        <v>0</v>
      </c>
      <c r="C2" s="4">
        <v>0</v>
      </c>
      <c r="D2" s="21">
        <v>0</v>
      </c>
    </row>
    <row r="3" spans="1:4" ht="14.1" customHeight="1">
      <c r="A3" s="4">
        <v>1</v>
      </c>
      <c r="B3" s="4">
        <v>0</v>
      </c>
      <c r="C3" s="4">
        <v>0</v>
      </c>
      <c r="D3" s="21">
        <v>0</v>
      </c>
    </row>
    <row r="4" spans="1:4" ht="14.1" customHeight="1">
      <c r="A4" s="4">
        <v>1</v>
      </c>
      <c r="B4" s="4">
        <v>1</v>
      </c>
      <c r="C4" s="4">
        <v>7689290</v>
      </c>
      <c r="D4" s="21">
        <v>9.3831076074905082E-2</v>
      </c>
    </row>
    <row r="5" spans="1:4" ht="14.1" customHeight="1">
      <c r="A5" s="4">
        <v>2</v>
      </c>
      <c r="B5" s="4">
        <v>0</v>
      </c>
      <c r="C5" s="4">
        <v>75417409</v>
      </c>
      <c r="D5" s="21">
        <v>0.9203055992492456</v>
      </c>
    </row>
    <row r="6" spans="1:4" ht="14.1" customHeight="1">
      <c r="A6" s="4">
        <v>2</v>
      </c>
      <c r="B6" s="4">
        <v>1</v>
      </c>
      <c r="C6" s="4">
        <v>0</v>
      </c>
      <c r="D6" s="21">
        <v>0</v>
      </c>
    </row>
    <row r="7" spans="1:4" ht="14.1" customHeight="1">
      <c r="A7" s="4">
        <v>2</v>
      </c>
      <c r="B7" s="4">
        <v>2</v>
      </c>
      <c r="C7" s="4">
        <v>16959620</v>
      </c>
      <c r="D7" s="21">
        <v>0.20695530984284399</v>
      </c>
    </row>
    <row r="8" spans="1:4" ht="14.1" customHeight="1">
      <c r="A8" s="4">
        <v>3</v>
      </c>
      <c r="B8" s="4">
        <v>0</v>
      </c>
      <c r="C8" s="4">
        <v>0</v>
      </c>
      <c r="D8" s="21">
        <v>0</v>
      </c>
    </row>
    <row r="9" spans="1:4" ht="14.1" customHeight="1">
      <c r="A9" s="4">
        <v>3</v>
      </c>
      <c r="B9" s="4">
        <v>1</v>
      </c>
      <c r="C9" s="4">
        <v>16264991</v>
      </c>
      <c r="D9" s="21">
        <v>0.19847887228582176</v>
      </c>
    </row>
    <row r="10" spans="1:4" ht="14.1" customHeight="1">
      <c r="A10" s="4">
        <v>3</v>
      </c>
      <c r="B10" s="4">
        <v>2</v>
      </c>
      <c r="C10" s="4">
        <v>32108547</v>
      </c>
      <c r="D10" s="21">
        <v>0.39181504615012119</v>
      </c>
    </row>
    <row r="11" spans="1:4" ht="14.1" customHeight="1">
      <c r="A11" s="4">
        <v>3</v>
      </c>
      <c r="B11" s="4">
        <v>3</v>
      </c>
      <c r="C11" s="4">
        <v>348630343</v>
      </c>
      <c r="D11" s="21">
        <v>4.2542757830766238</v>
      </c>
    </row>
    <row r="12" spans="1:4" ht="14.1" customHeight="1">
      <c r="A12" s="4">
        <v>4</v>
      </c>
      <c r="B12" s="4">
        <v>0</v>
      </c>
      <c r="C12" s="4">
        <v>0</v>
      </c>
      <c r="D12" s="21">
        <v>0</v>
      </c>
    </row>
    <row r="13" spans="1:4" ht="14.1" customHeight="1">
      <c r="A13" s="4">
        <v>4</v>
      </c>
      <c r="B13" s="4">
        <v>1</v>
      </c>
      <c r="C13" s="4">
        <v>11807656</v>
      </c>
      <c r="D13" s="21">
        <v>0.14408678413771744</v>
      </c>
    </row>
    <row r="14" spans="1:4" ht="14.1" customHeight="1">
      <c r="A14" s="4">
        <v>4</v>
      </c>
      <c r="B14" s="4">
        <v>2</v>
      </c>
      <c r="C14" s="4">
        <v>138729912</v>
      </c>
      <c r="D14" s="21">
        <v>1.6928971240175474</v>
      </c>
    </row>
    <row r="15" spans="1:4" ht="14.1" customHeight="1">
      <c r="A15" s="4">
        <v>4</v>
      </c>
      <c r="B15" s="4">
        <v>3</v>
      </c>
      <c r="C15" s="4">
        <v>760616347</v>
      </c>
      <c r="D15" s="21">
        <v>9.2816697405317541</v>
      </c>
    </row>
    <row r="16" spans="1:4" ht="14.1" customHeight="1">
      <c r="A16" s="4">
        <v>4</v>
      </c>
      <c r="B16" s="4">
        <v>4</v>
      </c>
      <c r="C16" s="4">
        <v>1811356563</v>
      </c>
      <c r="D16" s="21">
        <v>22.103670880098374</v>
      </c>
    </row>
    <row r="17" spans="1:4" ht="14.1" customHeight="1">
      <c r="A17" s="4">
        <v>5</v>
      </c>
      <c r="B17" s="4">
        <v>0</v>
      </c>
      <c r="C17" s="4">
        <v>0</v>
      </c>
      <c r="D17" s="21">
        <v>0</v>
      </c>
    </row>
    <row r="18" spans="1:4" ht="14.1" customHeight="1">
      <c r="A18" s="4">
        <v>5</v>
      </c>
      <c r="B18" s="4">
        <v>1</v>
      </c>
      <c r="C18" s="4">
        <v>0</v>
      </c>
      <c r="D18" s="21">
        <v>0</v>
      </c>
    </row>
    <row r="19" spans="1:4" ht="14.1" customHeight="1">
      <c r="A19" s="4">
        <v>5</v>
      </c>
      <c r="B19" s="4">
        <v>2</v>
      </c>
      <c r="C19" s="4">
        <v>101025458</v>
      </c>
      <c r="D19" s="21">
        <v>1.232796192509338</v>
      </c>
    </row>
    <row r="20" spans="1:4" ht="14.1" customHeight="1">
      <c r="A20" s="4">
        <v>5</v>
      </c>
      <c r="B20" s="4">
        <v>3</v>
      </c>
      <c r="C20" s="4">
        <v>765416680</v>
      </c>
      <c r="D20" s="21">
        <v>9.3402473739553695</v>
      </c>
    </row>
    <row r="21" spans="1:4" ht="14.1" customHeight="1">
      <c r="A21" s="4">
        <v>5</v>
      </c>
      <c r="B21" s="4">
        <v>4</v>
      </c>
      <c r="C21" s="4">
        <v>2411344243</v>
      </c>
      <c r="D21" s="21">
        <v>29.425216776544705</v>
      </c>
    </row>
    <row r="22" spans="1:4" ht="14.1" customHeight="1">
      <c r="A22" s="4">
        <v>5</v>
      </c>
      <c r="B22" s="4">
        <v>5</v>
      </c>
      <c r="C22" s="4">
        <v>755918469</v>
      </c>
      <c r="D22" s="21">
        <v>9.2243423477544457</v>
      </c>
    </row>
    <row r="23" spans="1:4" ht="14.1" customHeight="1">
      <c r="A23" s="4">
        <v>6</v>
      </c>
      <c r="B23" s="4">
        <v>0</v>
      </c>
      <c r="C23" s="4">
        <v>0</v>
      </c>
      <c r="D23" s="21">
        <v>0</v>
      </c>
    </row>
    <row r="24" spans="1:4" ht="14.1" customHeight="1">
      <c r="A24" s="4">
        <v>6</v>
      </c>
      <c r="B24" s="4">
        <v>1</v>
      </c>
      <c r="C24" s="4">
        <v>0</v>
      </c>
      <c r="D24" s="21">
        <v>0</v>
      </c>
    </row>
    <row r="25" spans="1:4" ht="14.1" customHeight="1">
      <c r="A25" s="4">
        <v>6</v>
      </c>
      <c r="B25" s="4">
        <v>2</v>
      </c>
      <c r="C25" s="4">
        <v>39080364</v>
      </c>
      <c r="D25" s="21">
        <v>0.47689092328667304</v>
      </c>
    </row>
    <row r="26" spans="1:4" ht="14.1" customHeight="1">
      <c r="A26" s="4">
        <v>6</v>
      </c>
      <c r="B26" s="4">
        <v>3</v>
      </c>
      <c r="C26" s="4">
        <v>256598630</v>
      </c>
      <c r="D26" s="21">
        <v>3.1312287054131684</v>
      </c>
    </row>
    <row r="27" spans="1:4" ht="14.1" customHeight="1">
      <c r="A27" s="4">
        <v>6</v>
      </c>
      <c r="B27" s="4">
        <v>4</v>
      </c>
      <c r="C27" s="4">
        <v>395736329</v>
      </c>
      <c r="D27" s="21">
        <v>4.82910198366854</v>
      </c>
    </row>
    <row r="28" spans="1:4" ht="14.1" customHeight="1">
      <c r="A28" s="4">
        <v>6</v>
      </c>
      <c r="B28" s="4">
        <v>5</v>
      </c>
      <c r="C28" s="4">
        <v>211686667</v>
      </c>
      <c r="D28" s="21">
        <v>2.5831757880532664</v>
      </c>
    </row>
    <row r="29" spans="1:4" ht="14.1" customHeight="1">
      <c r="A29" s="4">
        <v>6</v>
      </c>
      <c r="B29" s="4">
        <v>6</v>
      </c>
      <c r="C29" s="4">
        <v>38434839</v>
      </c>
      <c r="D29" s="21">
        <v>0.46901369334954579</v>
      </c>
    </row>
    <row r="30" spans="1:4" ht="14.1" customHeight="1">
      <c r="A30" s="24" t="s">
        <v>1</v>
      </c>
      <c r="B30" s="24"/>
      <c r="C30" s="5">
        <f>SUM(C2:C29)</f>
        <v>8194822357</v>
      </c>
      <c r="D30" s="20">
        <f>SUM(D2:D29)</f>
        <v>100.00000000000001</v>
      </c>
    </row>
  </sheetData>
  <mergeCells count="1">
    <mergeCell ref="A30:B30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F6" sqref="F6"/>
    </sheetView>
  </sheetViews>
  <sheetFormatPr defaultColWidth="8.75" defaultRowHeight="14.1" customHeight="1"/>
  <cols>
    <col min="1" max="4" width="20.625" style="4" customWidth="1"/>
    <col min="5" max="16384" width="8.75" style="4"/>
  </cols>
  <sheetData>
    <row r="1" spans="1:4" ht="14.1" customHeight="1">
      <c r="A1" s="2" t="s">
        <v>2</v>
      </c>
      <c r="B1" s="3" t="s">
        <v>3</v>
      </c>
      <c r="C1" s="3" t="s">
        <v>0</v>
      </c>
      <c r="D1" s="3" t="s">
        <v>4</v>
      </c>
    </row>
    <row r="2" spans="1:4" ht="14.1" customHeight="1">
      <c r="A2" s="4">
        <v>0</v>
      </c>
      <c r="B2" s="4">
        <v>0</v>
      </c>
      <c r="C2" s="4">
        <v>4833767</v>
      </c>
      <c r="D2" s="21">
        <v>0.1012775248192286</v>
      </c>
    </row>
    <row r="3" spans="1:4" ht="14.1" customHeight="1">
      <c r="A3" s="4">
        <v>1</v>
      </c>
      <c r="B3" s="4">
        <v>0</v>
      </c>
      <c r="C3" s="4">
        <v>4886938</v>
      </c>
      <c r="D3" s="21">
        <v>0.10239156843617647</v>
      </c>
    </row>
    <row r="4" spans="1:4" ht="14.1" customHeight="1">
      <c r="A4" s="4">
        <v>1</v>
      </c>
      <c r="B4" s="4">
        <v>1</v>
      </c>
      <c r="C4" s="4">
        <v>8419837</v>
      </c>
      <c r="D4" s="21">
        <v>0.17641318887347265</v>
      </c>
    </row>
    <row r="5" spans="1:4" ht="14.1" customHeight="1">
      <c r="A5" s="4">
        <v>2</v>
      </c>
      <c r="B5" s="4">
        <v>0</v>
      </c>
      <c r="C5" s="4">
        <v>0</v>
      </c>
      <c r="D5" s="21">
        <v>0</v>
      </c>
    </row>
    <row r="6" spans="1:4" ht="14.1" customHeight="1">
      <c r="A6" s="4">
        <v>2</v>
      </c>
      <c r="B6" s="4">
        <v>1</v>
      </c>
      <c r="C6" s="4">
        <v>0</v>
      </c>
      <c r="D6" s="21">
        <v>0</v>
      </c>
    </row>
    <row r="7" spans="1:4" ht="14.1" customHeight="1">
      <c r="A7" s="4">
        <v>2</v>
      </c>
      <c r="B7" s="4">
        <v>2</v>
      </c>
      <c r="C7" s="4">
        <v>10060091</v>
      </c>
      <c r="D7" s="21">
        <v>0.21077993952463955</v>
      </c>
    </row>
    <row r="8" spans="1:4" ht="14.1" customHeight="1">
      <c r="A8" s="4">
        <v>3</v>
      </c>
      <c r="B8" s="4">
        <v>0</v>
      </c>
      <c r="C8" s="4">
        <v>0</v>
      </c>
      <c r="D8" s="21">
        <v>0</v>
      </c>
    </row>
    <row r="9" spans="1:4" ht="14.1" customHeight="1">
      <c r="A9" s="4">
        <v>3</v>
      </c>
      <c r="B9" s="4">
        <v>1</v>
      </c>
      <c r="C9" s="4">
        <v>11408804</v>
      </c>
      <c r="D9" s="21">
        <v>0.23903829668821741</v>
      </c>
    </row>
    <row r="10" spans="1:4" ht="14.1" customHeight="1">
      <c r="A10" s="4">
        <v>3</v>
      </c>
      <c r="B10" s="4">
        <v>2</v>
      </c>
      <c r="C10" s="4">
        <v>96865251</v>
      </c>
      <c r="D10" s="21">
        <v>2.0295295288898512</v>
      </c>
    </row>
    <row r="11" spans="1:4" ht="14.1" customHeight="1">
      <c r="A11" s="4">
        <v>3</v>
      </c>
      <c r="B11" s="4">
        <v>3</v>
      </c>
      <c r="C11" s="4">
        <v>196459234</v>
      </c>
      <c r="D11" s="21">
        <v>4.1162316982596892</v>
      </c>
    </row>
    <row r="12" spans="1:4" ht="14.1" customHeight="1">
      <c r="A12" s="4">
        <v>4</v>
      </c>
      <c r="B12" s="4">
        <v>0</v>
      </c>
      <c r="C12" s="4">
        <v>0</v>
      </c>
      <c r="D12" s="21">
        <v>0</v>
      </c>
    </row>
    <row r="13" spans="1:4" ht="14.1" customHeight="1">
      <c r="A13" s="4">
        <v>4</v>
      </c>
      <c r="B13" s="4">
        <v>1</v>
      </c>
      <c r="C13" s="4">
        <v>9589812</v>
      </c>
      <c r="D13" s="21">
        <v>0.20092661124165406</v>
      </c>
    </row>
    <row r="14" spans="1:4" ht="14.1" customHeight="1">
      <c r="A14" s="4">
        <v>4</v>
      </c>
      <c r="B14" s="4">
        <v>2</v>
      </c>
      <c r="C14" s="4">
        <v>88496719</v>
      </c>
      <c r="D14" s="21">
        <v>1.8541912870319981</v>
      </c>
    </row>
    <row r="15" spans="1:4" ht="14.1" customHeight="1">
      <c r="A15" s="4">
        <v>4</v>
      </c>
      <c r="B15" s="4">
        <v>3</v>
      </c>
      <c r="C15" s="4">
        <v>486871680</v>
      </c>
      <c r="D15" s="21">
        <v>10.200979620031237</v>
      </c>
    </row>
    <row r="16" spans="1:4" ht="14.1" customHeight="1">
      <c r="A16" s="4">
        <v>4</v>
      </c>
      <c r="B16" s="4">
        <v>4</v>
      </c>
      <c r="C16" s="4">
        <v>1065515891</v>
      </c>
      <c r="D16" s="21">
        <v>22.324785637378671</v>
      </c>
    </row>
    <row r="17" spans="1:4" ht="14.1" customHeight="1">
      <c r="A17" s="4">
        <v>5</v>
      </c>
      <c r="B17" s="4">
        <v>0</v>
      </c>
      <c r="C17" s="4">
        <v>0</v>
      </c>
      <c r="D17" s="21">
        <v>0</v>
      </c>
    </row>
    <row r="18" spans="1:4" ht="14.1" customHeight="1">
      <c r="A18" s="4">
        <v>5</v>
      </c>
      <c r="B18" s="4">
        <v>1</v>
      </c>
      <c r="C18" s="4">
        <v>9533801</v>
      </c>
      <c r="D18" s="21">
        <v>0.1997530636869933</v>
      </c>
    </row>
    <row r="19" spans="1:4" ht="14.1" customHeight="1">
      <c r="A19" s="4">
        <v>5</v>
      </c>
      <c r="B19" s="4">
        <v>2</v>
      </c>
      <c r="C19" s="4">
        <v>75845883</v>
      </c>
      <c r="D19" s="21">
        <v>1.5891298231728608</v>
      </c>
    </row>
    <row r="20" spans="1:4" ht="14.1" customHeight="1">
      <c r="A20" s="4">
        <v>5</v>
      </c>
      <c r="B20" s="4">
        <v>3</v>
      </c>
      <c r="C20" s="4">
        <v>550329173</v>
      </c>
      <c r="D20" s="21">
        <v>11.530546771752352</v>
      </c>
    </row>
    <row r="21" spans="1:4" ht="14.1" customHeight="1">
      <c r="A21" s="4">
        <v>5</v>
      </c>
      <c r="B21" s="4">
        <v>4</v>
      </c>
      <c r="C21" s="4">
        <v>1289278019</v>
      </c>
      <c r="D21" s="21">
        <v>27.013070048299468</v>
      </c>
    </row>
    <row r="22" spans="1:4" ht="14.1" customHeight="1">
      <c r="A22" s="4">
        <v>5</v>
      </c>
      <c r="B22" s="4">
        <v>5</v>
      </c>
      <c r="C22" s="4">
        <v>392027394</v>
      </c>
      <c r="D22" s="21">
        <v>8.2137935332117813</v>
      </c>
    </row>
    <row r="23" spans="1:4" ht="14.1" customHeight="1">
      <c r="A23" s="4">
        <v>6</v>
      </c>
      <c r="B23" s="4">
        <v>0</v>
      </c>
      <c r="C23" s="4">
        <v>0</v>
      </c>
      <c r="D23" s="21">
        <v>0</v>
      </c>
    </row>
    <row r="24" spans="1:4" ht="14.1" customHeight="1">
      <c r="A24" s="4">
        <v>6</v>
      </c>
      <c r="B24" s="4">
        <v>1</v>
      </c>
      <c r="C24" s="4">
        <v>0</v>
      </c>
      <c r="D24" s="21">
        <v>0</v>
      </c>
    </row>
    <row r="25" spans="1:4" ht="14.1" customHeight="1">
      <c r="A25" s="4">
        <v>6</v>
      </c>
      <c r="B25" s="4">
        <v>2</v>
      </c>
      <c r="C25" s="4">
        <v>23917851</v>
      </c>
      <c r="D25" s="21">
        <v>0.50112898455285737</v>
      </c>
    </row>
    <row r="26" spans="1:4" ht="14.1" customHeight="1">
      <c r="A26" s="4">
        <v>6</v>
      </c>
      <c r="B26" s="4">
        <v>3</v>
      </c>
      <c r="C26" s="4">
        <v>147309378</v>
      </c>
      <c r="D26" s="21">
        <v>3.0864394552944172</v>
      </c>
    </row>
    <row r="27" spans="1:4" ht="14.1" customHeight="1">
      <c r="A27" s="4">
        <v>6</v>
      </c>
      <c r="B27" s="4">
        <v>4</v>
      </c>
      <c r="C27" s="4">
        <v>181629124</v>
      </c>
      <c r="D27" s="21">
        <v>3.8055098877965676</v>
      </c>
    </row>
    <row r="28" spans="1:4" ht="14.1" customHeight="1">
      <c r="A28" s="4">
        <v>6</v>
      </c>
      <c r="B28" s="4">
        <v>5</v>
      </c>
      <c r="C28" s="4">
        <v>99355284</v>
      </c>
      <c r="D28" s="21">
        <v>2.081700926261342</v>
      </c>
    </row>
    <row r="29" spans="1:4" ht="14.1" customHeight="1">
      <c r="A29" s="4">
        <v>6</v>
      </c>
      <c r="B29" s="4">
        <v>6</v>
      </c>
      <c r="C29" s="4">
        <v>20159449</v>
      </c>
      <c r="D29" s="21">
        <v>0.42238260479652273</v>
      </c>
    </row>
    <row r="30" spans="1:4" ht="14.1" customHeight="1">
      <c r="A30" s="24" t="s">
        <v>1</v>
      </c>
      <c r="B30" s="24"/>
      <c r="C30" s="5">
        <f>SUM(C2:C29)</f>
        <v>4772793380</v>
      </c>
      <c r="D30" s="20">
        <f>SUM(D2:D29)</f>
        <v>100.00000000000001</v>
      </c>
    </row>
  </sheetData>
  <mergeCells count="1">
    <mergeCell ref="A30:B30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G6" sqref="G6"/>
    </sheetView>
  </sheetViews>
  <sheetFormatPr defaultColWidth="8.75" defaultRowHeight="15"/>
  <cols>
    <col min="1" max="4" width="20.625" style="4" customWidth="1"/>
    <col min="5" max="16384" width="8.75" style="4"/>
  </cols>
  <sheetData>
    <row r="1" spans="1:4">
      <c r="A1" s="2" t="s">
        <v>2</v>
      </c>
      <c r="B1" s="3" t="s">
        <v>3</v>
      </c>
      <c r="C1" s="3" t="s">
        <v>0</v>
      </c>
      <c r="D1" s="3" t="s">
        <v>4</v>
      </c>
    </row>
    <row r="2" spans="1:4">
      <c r="A2" s="4">
        <v>0</v>
      </c>
      <c r="B2" s="4">
        <v>0</v>
      </c>
      <c r="C2" s="4">
        <v>0</v>
      </c>
      <c r="D2" s="21">
        <v>0</v>
      </c>
    </row>
    <row r="3" spans="1:4">
      <c r="A3" s="4">
        <v>1</v>
      </c>
      <c r="B3" s="4">
        <v>0</v>
      </c>
      <c r="C3" s="4">
        <v>0</v>
      </c>
      <c r="D3" s="21">
        <v>0</v>
      </c>
    </row>
    <row r="4" spans="1:4">
      <c r="A4" s="4">
        <v>1</v>
      </c>
      <c r="B4" s="4">
        <v>1</v>
      </c>
      <c r="C4" s="4">
        <v>0</v>
      </c>
      <c r="D4" s="21">
        <v>0</v>
      </c>
    </row>
    <row r="5" spans="1:4">
      <c r="A5" s="4">
        <v>2</v>
      </c>
      <c r="B5" s="4">
        <v>0</v>
      </c>
      <c r="C5" s="4">
        <v>4502088</v>
      </c>
      <c r="D5" s="21">
        <v>0.37439770881463541</v>
      </c>
    </row>
    <row r="6" spans="1:4">
      <c r="A6" s="4">
        <v>2</v>
      </c>
      <c r="B6" s="4">
        <v>1</v>
      </c>
      <c r="C6" s="4">
        <v>0</v>
      </c>
      <c r="D6" s="21">
        <v>0</v>
      </c>
    </row>
    <row r="7" spans="1:4">
      <c r="A7" s="4">
        <v>2</v>
      </c>
      <c r="B7" s="4">
        <v>2</v>
      </c>
      <c r="C7" s="4">
        <v>1993898</v>
      </c>
      <c r="D7" s="21">
        <v>0.16581436053895077</v>
      </c>
    </row>
    <row r="8" spans="1:4">
      <c r="A8" s="4">
        <v>3</v>
      </c>
      <c r="B8" s="4">
        <v>0</v>
      </c>
      <c r="C8" s="4">
        <v>0</v>
      </c>
      <c r="D8" s="21">
        <v>0</v>
      </c>
    </row>
    <row r="9" spans="1:4">
      <c r="A9" s="4">
        <v>3</v>
      </c>
      <c r="B9" s="4">
        <v>1</v>
      </c>
      <c r="C9" s="4">
        <v>0</v>
      </c>
      <c r="D9" s="21">
        <v>0</v>
      </c>
    </row>
    <row r="10" spans="1:4">
      <c r="A10" s="4">
        <v>3</v>
      </c>
      <c r="B10" s="4">
        <v>2</v>
      </c>
      <c r="C10" s="4">
        <v>20641581</v>
      </c>
      <c r="D10" s="21">
        <v>1.7165725398330087</v>
      </c>
    </row>
    <row r="11" spans="1:4">
      <c r="A11" s="4">
        <v>3</v>
      </c>
      <c r="B11" s="4">
        <v>3</v>
      </c>
      <c r="C11" s="4">
        <v>49203436</v>
      </c>
      <c r="D11" s="21">
        <v>4.0918022269239396</v>
      </c>
    </row>
    <row r="12" spans="1:4">
      <c r="A12" s="4">
        <v>4</v>
      </c>
      <c r="B12" s="4">
        <v>0</v>
      </c>
      <c r="C12" s="4">
        <v>0</v>
      </c>
      <c r="D12" s="21">
        <v>0</v>
      </c>
    </row>
    <row r="13" spans="1:4">
      <c r="A13" s="4">
        <v>4</v>
      </c>
      <c r="B13" s="4">
        <v>1</v>
      </c>
      <c r="C13" s="4">
        <v>0</v>
      </c>
      <c r="D13" s="21">
        <v>0</v>
      </c>
    </row>
    <row r="14" spans="1:4">
      <c r="A14" s="4">
        <v>4</v>
      </c>
      <c r="B14" s="4">
        <v>2</v>
      </c>
      <c r="C14" s="4">
        <v>16694822</v>
      </c>
      <c r="D14" s="21">
        <v>1.3883564927802763</v>
      </c>
    </row>
    <row r="15" spans="1:4">
      <c r="A15" s="4">
        <v>4</v>
      </c>
      <c r="B15" s="4">
        <v>3</v>
      </c>
      <c r="C15" s="4">
        <v>115093538</v>
      </c>
      <c r="D15" s="21">
        <v>9.571282686293598</v>
      </c>
    </row>
    <row r="16" spans="1:4">
      <c r="A16" s="4">
        <v>4</v>
      </c>
      <c r="B16" s="4">
        <v>4</v>
      </c>
      <c r="C16" s="4">
        <v>312171567</v>
      </c>
      <c r="D16" s="21">
        <v>25.960469773552724</v>
      </c>
    </row>
    <row r="17" spans="1:4">
      <c r="A17" s="4">
        <v>5</v>
      </c>
      <c r="B17" s="4">
        <v>0</v>
      </c>
      <c r="C17" s="4">
        <v>0</v>
      </c>
      <c r="D17" s="21">
        <v>0</v>
      </c>
    </row>
    <row r="18" spans="1:4">
      <c r="A18" s="4">
        <v>5</v>
      </c>
      <c r="B18" s="4">
        <v>1</v>
      </c>
      <c r="C18" s="4">
        <v>0</v>
      </c>
      <c r="D18" s="21">
        <v>0</v>
      </c>
    </row>
    <row r="19" spans="1:4">
      <c r="A19" s="4">
        <v>5</v>
      </c>
      <c r="B19" s="4">
        <v>2</v>
      </c>
      <c r="C19" s="4">
        <v>14805357</v>
      </c>
      <c r="D19" s="21">
        <v>1.231226874948407</v>
      </c>
    </row>
    <row r="20" spans="1:4">
      <c r="A20" s="4">
        <v>5</v>
      </c>
      <c r="B20" s="4">
        <v>3</v>
      </c>
      <c r="C20" s="4">
        <v>119432510</v>
      </c>
      <c r="D20" s="21">
        <v>9.9321155210606786</v>
      </c>
    </row>
    <row r="21" spans="1:4">
      <c r="A21" s="4">
        <v>5</v>
      </c>
      <c r="B21" s="4">
        <v>4</v>
      </c>
      <c r="C21" s="4">
        <v>322597037</v>
      </c>
      <c r="D21" s="21">
        <v>26.827461285339194</v>
      </c>
    </row>
    <row r="22" spans="1:4">
      <c r="A22" s="4">
        <v>5</v>
      </c>
      <c r="B22" s="4">
        <v>5</v>
      </c>
      <c r="C22" s="4">
        <v>105542259</v>
      </c>
      <c r="D22" s="21">
        <v>8.7769896885002758</v>
      </c>
    </row>
    <row r="23" spans="1:4">
      <c r="A23" s="4">
        <v>6</v>
      </c>
      <c r="B23" s="4">
        <v>0</v>
      </c>
      <c r="C23" s="4">
        <v>0</v>
      </c>
      <c r="D23" s="21">
        <v>0</v>
      </c>
    </row>
    <row r="24" spans="1:4">
      <c r="A24" s="4">
        <v>6</v>
      </c>
      <c r="B24" s="4">
        <v>1</v>
      </c>
      <c r="C24" s="4">
        <v>0</v>
      </c>
      <c r="D24" s="21">
        <v>0</v>
      </c>
    </row>
    <row r="25" spans="1:4">
      <c r="A25" s="4">
        <v>6</v>
      </c>
      <c r="B25" s="4">
        <v>2</v>
      </c>
      <c r="C25" s="4">
        <v>4111870</v>
      </c>
      <c r="D25" s="21">
        <v>0.34194682710414254</v>
      </c>
    </row>
    <row r="26" spans="1:4">
      <c r="A26" s="4">
        <v>6</v>
      </c>
      <c r="B26" s="4">
        <v>3</v>
      </c>
      <c r="C26" s="4">
        <v>35175990</v>
      </c>
      <c r="D26" s="21">
        <v>2.9252671341134437</v>
      </c>
    </row>
    <row r="27" spans="1:4">
      <c r="A27" s="4">
        <v>6</v>
      </c>
      <c r="B27" s="4">
        <v>4</v>
      </c>
      <c r="C27" s="4">
        <v>49452858</v>
      </c>
      <c r="D27" s="21">
        <v>4.1125443859683575</v>
      </c>
    </row>
    <row r="28" spans="1:4">
      <c r="A28" s="4">
        <v>6</v>
      </c>
      <c r="B28" s="4">
        <v>5</v>
      </c>
      <c r="C28" s="4">
        <v>25532028</v>
      </c>
      <c r="D28" s="21">
        <v>2.123266534237251</v>
      </c>
    </row>
    <row r="29" spans="1:4">
      <c r="A29" s="4">
        <v>6</v>
      </c>
      <c r="B29" s="4">
        <v>6</v>
      </c>
      <c r="C29" s="4">
        <v>5537289</v>
      </c>
      <c r="D29" s="21">
        <v>0.46048595999111602</v>
      </c>
    </row>
    <row r="30" spans="1:4">
      <c r="A30" s="24" t="s">
        <v>1</v>
      </c>
      <c r="B30" s="24"/>
      <c r="C30" s="8">
        <f>SUM(C2:C29)</f>
        <v>1202488128</v>
      </c>
      <c r="D30" s="20">
        <f>SUM(D2:D29)</f>
        <v>100</v>
      </c>
    </row>
  </sheetData>
  <mergeCells count="1">
    <mergeCell ref="A30:B30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G7" sqref="G7"/>
    </sheetView>
  </sheetViews>
  <sheetFormatPr defaultColWidth="8.75" defaultRowHeight="14.1" customHeight="1"/>
  <cols>
    <col min="1" max="4" width="20.625" style="4" customWidth="1"/>
    <col min="5" max="16384" width="8.75" style="1"/>
  </cols>
  <sheetData>
    <row r="1" spans="1:4" ht="14.1" customHeight="1">
      <c r="A1" s="2" t="s">
        <v>2</v>
      </c>
      <c r="B1" s="3" t="s">
        <v>3</v>
      </c>
      <c r="C1" s="3" t="s">
        <v>0</v>
      </c>
      <c r="D1" s="3" t="s">
        <v>4</v>
      </c>
    </row>
    <row r="2" spans="1:4" ht="14.1" customHeight="1">
      <c r="A2" s="6">
        <v>0</v>
      </c>
      <c r="B2" s="6">
        <v>0</v>
      </c>
      <c r="C2" s="6">
        <v>0</v>
      </c>
      <c r="D2" s="19">
        <v>0</v>
      </c>
    </row>
    <row r="3" spans="1:4" ht="14.1" customHeight="1">
      <c r="A3" s="6">
        <v>1</v>
      </c>
      <c r="B3" s="6">
        <v>0</v>
      </c>
      <c r="C3" s="6">
        <v>0</v>
      </c>
      <c r="D3" s="19">
        <v>0</v>
      </c>
    </row>
    <row r="4" spans="1:4" ht="14.1" customHeight="1">
      <c r="A4" s="6">
        <v>1</v>
      </c>
      <c r="B4" s="6">
        <v>1</v>
      </c>
      <c r="C4" s="6">
        <v>0</v>
      </c>
      <c r="D4" s="19">
        <v>0</v>
      </c>
    </row>
    <row r="5" spans="1:4" ht="14.1" customHeight="1">
      <c r="A5" s="6">
        <v>2</v>
      </c>
      <c r="B5" s="6">
        <v>0</v>
      </c>
      <c r="C5" s="6">
        <v>7460259</v>
      </c>
      <c r="D5" s="19">
        <v>0.69628752205069988</v>
      </c>
    </row>
    <row r="6" spans="1:4" ht="14.1" customHeight="1">
      <c r="A6" s="6">
        <v>2</v>
      </c>
      <c r="B6" s="6">
        <v>1</v>
      </c>
      <c r="C6" s="6">
        <v>0</v>
      </c>
      <c r="D6" s="19">
        <v>0</v>
      </c>
    </row>
    <row r="7" spans="1:4" ht="14.1" customHeight="1">
      <c r="A7" s="6">
        <v>2</v>
      </c>
      <c r="B7" s="6">
        <v>2</v>
      </c>
      <c r="C7" s="6">
        <v>0</v>
      </c>
      <c r="D7" s="19">
        <v>0</v>
      </c>
    </row>
    <row r="8" spans="1:4" ht="14.1" customHeight="1">
      <c r="A8" s="6">
        <v>3</v>
      </c>
      <c r="B8" s="6">
        <v>0</v>
      </c>
      <c r="C8" s="6">
        <v>0</v>
      </c>
      <c r="D8" s="19">
        <v>0</v>
      </c>
    </row>
    <row r="9" spans="1:4" ht="14.1" customHeight="1">
      <c r="A9" s="6">
        <v>3</v>
      </c>
      <c r="B9" s="6">
        <v>1</v>
      </c>
      <c r="C9" s="6">
        <v>0</v>
      </c>
      <c r="D9" s="19">
        <v>0</v>
      </c>
    </row>
    <row r="10" spans="1:4" ht="14.1" customHeight="1">
      <c r="A10" s="6">
        <v>3</v>
      </c>
      <c r="B10" s="6">
        <v>2</v>
      </c>
      <c r="C10" s="6">
        <v>14017670</v>
      </c>
      <c r="D10" s="19">
        <v>1.3083096323096068</v>
      </c>
    </row>
    <row r="11" spans="1:4" ht="14.1" customHeight="1">
      <c r="A11" s="6">
        <v>3</v>
      </c>
      <c r="B11" s="6">
        <v>3</v>
      </c>
      <c r="C11" s="6">
        <v>50344754</v>
      </c>
      <c r="D11" s="19">
        <v>4.6988213158433325</v>
      </c>
    </row>
    <row r="12" spans="1:4" ht="14.1" customHeight="1">
      <c r="A12" s="6">
        <v>4</v>
      </c>
      <c r="B12" s="6">
        <v>0</v>
      </c>
      <c r="C12" s="6">
        <v>0</v>
      </c>
      <c r="D12" s="19">
        <v>0</v>
      </c>
    </row>
    <row r="13" spans="1:4" ht="14.1" customHeight="1">
      <c r="A13" s="6">
        <v>4</v>
      </c>
      <c r="B13" s="6">
        <v>1</v>
      </c>
      <c r="C13" s="6">
        <v>0</v>
      </c>
      <c r="D13" s="19">
        <v>0</v>
      </c>
    </row>
    <row r="14" spans="1:4" ht="14.1" customHeight="1">
      <c r="A14" s="6">
        <v>4</v>
      </c>
      <c r="B14" s="6">
        <v>2</v>
      </c>
      <c r="C14" s="6">
        <v>8552814</v>
      </c>
      <c r="D14" s="19">
        <v>0.798258836136994</v>
      </c>
    </row>
    <row r="15" spans="1:4" ht="14.1" customHeight="1">
      <c r="A15" s="6">
        <v>4</v>
      </c>
      <c r="B15" s="6">
        <v>3</v>
      </c>
      <c r="C15" s="6">
        <v>88380317</v>
      </c>
      <c r="D15" s="19">
        <v>8.2487902795312262</v>
      </c>
    </row>
    <row r="16" spans="1:4" ht="14.1" customHeight="1">
      <c r="A16" s="6">
        <v>4</v>
      </c>
      <c r="B16" s="6">
        <v>4</v>
      </c>
      <c r="C16" s="6">
        <v>277079021</v>
      </c>
      <c r="D16" s="19">
        <v>25.860585395805142</v>
      </c>
    </row>
    <row r="17" spans="1:4" ht="14.1" customHeight="1">
      <c r="A17" s="6">
        <v>5</v>
      </c>
      <c r="B17" s="6">
        <v>0</v>
      </c>
      <c r="C17" s="6">
        <v>0</v>
      </c>
      <c r="D17" s="19">
        <v>0</v>
      </c>
    </row>
    <row r="18" spans="1:4" ht="14.1" customHeight="1">
      <c r="A18" s="6">
        <v>5</v>
      </c>
      <c r="B18" s="6">
        <v>1</v>
      </c>
      <c r="C18" s="6">
        <v>0</v>
      </c>
      <c r="D18" s="19">
        <v>0</v>
      </c>
    </row>
    <row r="19" spans="1:4" ht="14.1" customHeight="1">
      <c r="A19" s="6">
        <v>5</v>
      </c>
      <c r="B19" s="6">
        <v>2</v>
      </c>
      <c r="C19" s="6">
        <v>7798074</v>
      </c>
      <c r="D19" s="19">
        <v>0.72781677180751903</v>
      </c>
    </row>
    <row r="20" spans="1:4" ht="14.1" customHeight="1">
      <c r="A20" s="6">
        <v>5</v>
      </c>
      <c r="B20" s="6">
        <v>3</v>
      </c>
      <c r="C20" s="6">
        <v>94421917</v>
      </c>
      <c r="D20" s="19">
        <v>8.8126702591970147</v>
      </c>
    </row>
    <row r="21" spans="1:4" ht="14.1" customHeight="1">
      <c r="A21" s="6">
        <v>5</v>
      </c>
      <c r="B21" s="6">
        <v>4</v>
      </c>
      <c r="C21" s="6">
        <v>302113538</v>
      </c>
      <c r="D21" s="19">
        <v>28.197129181706693</v>
      </c>
    </row>
    <row r="22" spans="1:4" ht="14.1" customHeight="1">
      <c r="A22" s="6">
        <v>5</v>
      </c>
      <c r="B22" s="6">
        <v>5</v>
      </c>
      <c r="C22" s="6">
        <v>116601556</v>
      </c>
      <c r="D22" s="19">
        <v>10.882760034805216</v>
      </c>
    </row>
    <row r="23" spans="1:4" ht="14.1" customHeight="1">
      <c r="A23" s="6">
        <v>6</v>
      </c>
      <c r="B23" s="6">
        <v>0</v>
      </c>
      <c r="C23" s="6">
        <v>0</v>
      </c>
      <c r="D23" s="19">
        <v>0</v>
      </c>
    </row>
    <row r="24" spans="1:4" ht="14.1" customHeight="1">
      <c r="A24" s="6">
        <v>6</v>
      </c>
      <c r="B24" s="6">
        <v>1</v>
      </c>
      <c r="C24" s="6">
        <v>0</v>
      </c>
      <c r="D24" s="19">
        <v>0</v>
      </c>
    </row>
    <row r="25" spans="1:4" ht="14.1" customHeight="1">
      <c r="A25" s="6">
        <v>6</v>
      </c>
      <c r="B25" s="6">
        <v>2</v>
      </c>
      <c r="C25" s="6">
        <v>0</v>
      </c>
      <c r="D25" s="19">
        <v>0</v>
      </c>
    </row>
    <row r="26" spans="1:4" ht="14.1" customHeight="1">
      <c r="A26" s="6">
        <v>6</v>
      </c>
      <c r="B26" s="6">
        <v>3</v>
      </c>
      <c r="C26" s="6">
        <v>27832613</v>
      </c>
      <c r="D26" s="19">
        <v>2.5976981681153561</v>
      </c>
    </row>
    <row r="27" spans="1:4" ht="14.1" customHeight="1">
      <c r="A27" s="6">
        <v>6</v>
      </c>
      <c r="B27" s="6">
        <v>4</v>
      </c>
      <c r="C27" s="6">
        <v>42908761</v>
      </c>
      <c r="D27" s="19">
        <v>4.0047986096669987</v>
      </c>
    </row>
    <row r="28" spans="1:4" ht="14.1" customHeight="1">
      <c r="A28" s="6">
        <v>6</v>
      </c>
      <c r="B28" s="6">
        <v>5</v>
      </c>
      <c r="C28" s="6">
        <v>26529435</v>
      </c>
      <c r="D28" s="19">
        <v>2.4760688010369494</v>
      </c>
    </row>
    <row r="29" spans="1:4" ht="14.1" customHeight="1">
      <c r="A29" s="6">
        <v>6</v>
      </c>
      <c r="B29" s="6">
        <v>6</v>
      </c>
      <c r="C29" s="6">
        <v>7392948</v>
      </c>
      <c r="D29" s="19">
        <v>0.69000519198725907</v>
      </c>
    </row>
    <row r="30" spans="1:4" ht="14.1" customHeight="1">
      <c r="A30" s="24" t="s">
        <v>1</v>
      </c>
      <c r="B30" s="24"/>
      <c r="C30" s="8">
        <f>SUM(C2:C29)</f>
        <v>1071433677</v>
      </c>
      <c r="D30" s="20">
        <f>SUM(D2:D29)</f>
        <v>100.00000000000001</v>
      </c>
    </row>
  </sheetData>
  <mergeCells count="1">
    <mergeCell ref="A30:B30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F13" sqref="F13"/>
    </sheetView>
  </sheetViews>
  <sheetFormatPr defaultColWidth="8.75" defaultRowHeight="14.1" customHeight="1"/>
  <cols>
    <col min="1" max="4" width="20.625" style="4" customWidth="1"/>
    <col min="5" max="16384" width="8.75" style="1"/>
  </cols>
  <sheetData>
    <row r="1" spans="1:4" ht="14.1" customHeight="1">
      <c r="A1" s="2" t="s">
        <v>2</v>
      </c>
      <c r="B1" s="3" t="s">
        <v>3</v>
      </c>
      <c r="C1" s="3" t="s">
        <v>0</v>
      </c>
      <c r="D1" s="3" t="s">
        <v>4</v>
      </c>
    </row>
    <row r="2" spans="1:4" ht="14.1" customHeight="1">
      <c r="A2" s="6">
        <v>0</v>
      </c>
      <c r="B2" s="6">
        <v>0</v>
      </c>
      <c r="C2" s="6">
        <v>5607075</v>
      </c>
      <c r="D2" s="19">
        <v>0.10109173262185668</v>
      </c>
    </row>
    <row r="3" spans="1:4" ht="14.1" customHeight="1">
      <c r="A3" s="6">
        <v>1</v>
      </c>
      <c r="B3" s="6">
        <v>0</v>
      </c>
      <c r="C3" s="6">
        <v>4059654</v>
      </c>
      <c r="D3" s="19">
        <v>7.3192788879273232E-2</v>
      </c>
    </row>
    <row r="4" spans="1:4" ht="14.1" customHeight="1">
      <c r="A4" s="6">
        <v>1</v>
      </c>
      <c r="B4" s="6">
        <v>1</v>
      </c>
      <c r="C4" s="6">
        <v>10375763</v>
      </c>
      <c r="D4" s="19">
        <v>0.18706792025142405</v>
      </c>
    </row>
    <row r="5" spans="1:4" ht="14.1" customHeight="1">
      <c r="A5" s="6">
        <v>2</v>
      </c>
      <c r="B5" s="6">
        <v>0</v>
      </c>
      <c r="C5" s="6">
        <v>42523545</v>
      </c>
      <c r="D5" s="19">
        <v>0.76667047279972</v>
      </c>
    </row>
    <row r="6" spans="1:4" ht="14.1" customHeight="1">
      <c r="A6" s="6">
        <v>2</v>
      </c>
      <c r="B6" s="6">
        <v>1</v>
      </c>
      <c r="C6" s="6">
        <v>0</v>
      </c>
      <c r="D6" s="19">
        <v>0</v>
      </c>
    </row>
    <row r="7" spans="1:4" ht="14.1" customHeight="1">
      <c r="A7" s="6">
        <v>2</v>
      </c>
      <c r="B7" s="6">
        <v>2</v>
      </c>
      <c r="C7" s="6">
        <v>5432127</v>
      </c>
      <c r="D7" s="19">
        <v>9.7937539671213325E-2</v>
      </c>
    </row>
    <row r="8" spans="1:4" ht="14.1" customHeight="1">
      <c r="A8" s="6">
        <v>3</v>
      </c>
      <c r="B8" s="6">
        <v>0</v>
      </c>
      <c r="C8" s="6">
        <v>0</v>
      </c>
      <c r="D8" s="19">
        <v>0</v>
      </c>
    </row>
    <row r="9" spans="1:4" ht="14.1" customHeight="1">
      <c r="A9" s="6">
        <v>3</v>
      </c>
      <c r="B9" s="6">
        <v>1</v>
      </c>
      <c r="C9" s="6">
        <v>4297018</v>
      </c>
      <c r="D9" s="19">
        <v>7.7472299679834017E-2</v>
      </c>
    </row>
    <row r="10" spans="1:4" ht="14.1" customHeight="1">
      <c r="A10" s="6">
        <v>3</v>
      </c>
      <c r="B10" s="6">
        <v>2</v>
      </c>
      <c r="C10" s="6">
        <v>7536757</v>
      </c>
      <c r="D10" s="19">
        <v>0.1358825811104554</v>
      </c>
    </row>
    <row r="11" spans="1:4" ht="14.1" customHeight="1">
      <c r="A11" s="6">
        <v>3</v>
      </c>
      <c r="B11" s="6">
        <v>3</v>
      </c>
      <c r="C11" s="6">
        <v>276112208</v>
      </c>
      <c r="D11" s="19">
        <v>4.9781145258029316</v>
      </c>
    </row>
    <row r="12" spans="1:4" ht="14.1" customHeight="1">
      <c r="A12" s="6">
        <v>4</v>
      </c>
      <c r="B12" s="6">
        <v>0</v>
      </c>
      <c r="C12" s="6">
        <v>0</v>
      </c>
      <c r="D12" s="19">
        <v>0</v>
      </c>
    </row>
    <row r="13" spans="1:4" ht="14.1" customHeight="1">
      <c r="A13" s="6">
        <v>4</v>
      </c>
      <c r="B13" s="6">
        <v>1</v>
      </c>
      <c r="C13" s="6">
        <v>2664815</v>
      </c>
      <c r="D13" s="19">
        <v>4.8044794383294856E-2</v>
      </c>
    </row>
    <row r="14" spans="1:4" ht="14.1" customHeight="1">
      <c r="A14" s="6">
        <v>4</v>
      </c>
      <c r="B14" s="6">
        <v>2</v>
      </c>
      <c r="C14" s="6">
        <v>23234217</v>
      </c>
      <c r="D14" s="19">
        <v>0.41889706355670236</v>
      </c>
    </row>
    <row r="15" spans="1:4" ht="14.1" customHeight="1">
      <c r="A15" s="6">
        <v>4</v>
      </c>
      <c r="B15" s="6">
        <v>3</v>
      </c>
      <c r="C15" s="6">
        <v>391832051</v>
      </c>
      <c r="D15" s="19">
        <v>7.0644642585244011</v>
      </c>
    </row>
    <row r="16" spans="1:4" ht="14.1" customHeight="1">
      <c r="A16" s="6">
        <v>4</v>
      </c>
      <c r="B16" s="6">
        <v>4</v>
      </c>
      <c r="C16" s="6">
        <v>1505859183</v>
      </c>
      <c r="D16" s="19">
        <v>27.149612568764205</v>
      </c>
    </row>
    <row r="17" spans="1:4" ht="14.1" customHeight="1">
      <c r="A17" s="6">
        <v>5</v>
      </c>
      <c r="B17" s="6">
        <v>0</v>
      </c>
      <c r="C17" s="6">
        <v>0</v>
      </c>
      <c r="D17" s="19">
        <v>0</v>
      </c>
    </row>
    <row r="18" spans="1:4" ht="14.1" customHeight="1">
      <c r="A18" s="6">
        <v>5</v>
      </c>
      <c r="B18" s="6">
        <v>1</v>
      </c>
      <c r="C18" s="6">
        <v>0</v>
      </c>
      <c r="D18" s="19">
        <v>0</v>
      </c>
    </row>
    <row r="19" spans="1:4" ht="14.1" customHeight="1">
      <c r="A19" s="6">
        <v>5</v>
      </c>
      <c r="B19" s="6">
        <v>2</v>
      </c>
      <c r="C19" s="6">
        <v>32023285</v>
      </c>
      <c r="D19" s="19">
        <v>0.57735795666965639</v>
      </c>
    </row>
    <row r="20" spans="1:4" ht="14.1" customHeight="1">
      <c r="A20" s="6">
        <v>5</v>
      </c>
      <c r="B20" s="6">
        <v>3</v>
      </c>
      <c r="C20" s="6">
        <v>383408853</v>
      </c>
      <c r="D20" s="19">
        <v>6.912599751622504</v>
      </c>
    </row>
    <row r="21" spans="1:4" ht="14.1" customHeight="1">
      <c r="A21" s="6">
        <v>5</v>
      </c>
      <c r="B21" s="6">
        <v>4</v>
      </c>
      <c r="C21" s="6">
        <v>1653499241</v>
      </c>
      <c r="D21" s="19">
        <v>29.811461976452065</v>
      </c>
    </row>
    <row r="22" spans="1:4" ht="14.1" customHeight="1">
      <c r="A22" s="6">
        <v>5</v>
      </c>
      <c r="B22" s="6">
        <v>5</v>
      </c>
      <c r="C22" s="6">
        <v>669443901</v>
      </c>
      <c r="D22" s="19">
        <v>12.069616305332939</v>
      </c>
    </row>
    <row r="23" spans="1:4" ht="14.1" customHeight="1">
      <c r="A23" s="6">
        <v>6</v>
      </c>
      <c r="B23" s="6">
        <v>0</v>
      </c>
      <c r="C23" s="6">
        <v>0</v>
      </c>
      <c r="D23" s="19">
        <v>0</v>
      </c>
    </row>
    <row r="24" spans="1:4" ht="14.1" customHeight="1">
      <c r="A24" s="6">
        <v>6</v>
      </c>
      <c r="B24" s="6">
        <v>1</v>
      </c>
      <c r="C24" s="6">
        <v>0</v>
      </c>
      <c r="D24" s="19">
        <v>0</v>
      </c>
    </row>
    <row r="25" spans="1:4" ht="14.1" customHeight="1">
      <c r="A25" s="6">
        <v>6</v>
      </c>
      <c r="B25" s="6">
        <v>2</v>
      </c>
      <c r="C25" s="6">
        <v>0</v>
      </c>
      <c r="D25" s="19">
        <v>0</v>
      </c>
    </row>
    <row r="26" spans="1:4" ht="14.1" customHeight="1">
      <c r="A26" s="6">
        <v>6</v>
      </c>
      <c r="B26" s="6">
        <v>3</v>
      </c>
      <c r="C26" s="6">
        <v>125456689</v>
      </c>
      <c r="D26" s="19">
        <v>2.2618984158427393</v>
      </c>
    </row>
    <row r="27" spans="1:4" ht="14.1" customHeight="1">
      <c r="A27" s="6">
        <v>6</v>
      </c>
      <c r="B27" s="6">
        <v>4</v>
      </c>
      <c r="C27" s="6">
        <v>231533717</v>
      </c>
      <c r="D27" s="19">
        <v>4.174394780149834</v>
      </c>
    </row>
    <row r="28" spans="1:4" ht="14.1" customHeight="1">
      <c r="A28" s="6">
        <v>6</v>
      </c>
      <c r="B28" s="6">
        <v>5</v>
      </c>
      <c r="C28" s="6">
        <v>127863636</v>
      </c>
      <c r="D28" s="19">
        <v>2.3052940263096908</v>
      </c>
    </row>
    <row r="29" spans="1:4" ht="14.1" customHeight="1">
      <c r="A29" s="6">
        <v>6</v>
      </c>
      <c r="B29" s="6">
        <v>6</v>
      </c>
      <c r="C29" s="6">
        <v>43758077</v>
      </c>
      <c r="D29" s="19">
        <v>0.78892824157526276</v>
      </c>
    </row>
    <row r="30" spans="1:4" ht="14.1" customHeight="1">
      <c r="A30" s="24" t="s">
        <v>1</v>
      </c>
      <c r="B30" s="24"/>
      <c r="C30" s="5">
        <f>SUM(C2:C29)</f>
        <v>5546521812</v>
      </c>
      <c r="D30" s="20">
        <f>SUM(D2:D29)</f>
        <v>100.00000000000001</v>
      </c>
    </row>
  </sheetData>
  <mergeCells count="1">
    <mergeCell ref="A30:B30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H10" sqref="H10"/>
    </sheetView>
  </sheetViews>
  <sheetFormatPr defaultColWidth="8.75" defaultRowHeight="14.1" customHeight="1"/>
  <cols>
    <col min="1" max="4" width="20.625" style="4" customWidth="1"/>
    <col min="5" max="16384" width="8.75" style="1"/>
  </cols>
  <sheetData>
    <row r="1" spans="1:4" ht="14.1" customHeight="1">
      <c r="A1" s="2" t="s">
        <v>2</v>
      </c>
      <c r="B1" s="3" t="s">
        <v>3</v>
      </c>
      <c r="C1" s="3" t="s">
        <v>0</v>
      </c>
      <c r="D1" s="3" t="s">
        <v>4</v>
      </c>
    </row>
    <row r="2" spans="1:4" ht="14.1" customHeight="1">
      <c r="A2" s="6">
        <v>0</v>
      </c>
      <c r="B2" s="6">
        <v>0</v>
      </c>
      <c r="C2" s="6">
        <v>10958084</v>
      </c>
      <c r="D2" s="19">
        <v>0.19475121313369378</v>
      </c>
    </row>
    <row r="3" spans="1:4" ht="14.1" customHeight="1">
      <c r="A3" s="6">
        <v>1</v>
      </c>
      <c r="B3" s="6">
        <v>0</v>
      </c>
      <c r="C3" s="6">
        <v>8007485</v>
      </c>
      <c r="D3" s="19">
        <v>0.14231205180575873</v>
      </c>
    </row>
    <row r="4" spans="1:4" ht="14.1" customHeight="1">
      <c r="A4" s="6">
        <v>1</v>
      </c>
      <c r="B4" s="6">
        <v>1</v>
      </c>
      <c r="C4" s="6">
        <v>16393778</v>
      </c>
      <c r="D4" s="19">
        <v>0.29135642265057105</v>
      </c>
    </row>
    <row r="5" spans="1:4" ht="14.1" customHeight="1">
      <c r="A5" s="6">
        <v>2</v>
      </c>
      <c r="B5" s="6">
        <v>0</v>
      </c>
      <c r="C5" s="6">
        <v>0</v>
      </c>
      <c r="D5" s="19">
        <v>0</v>
      </c>
    </row>
    <row r="6" spans="1:4" ht="14.1" customHeight="1">
      <c r="A6" s="6">
        <v>2</v>
      </c>
      <c r="B6" s="6">
        <v>1</v>
      </c>
      <c r="C6" s="6">
        <v>10119959</v>
      </c>
      <c r="D6" s="19">
        <v>0.17985573865953597</v>
      </c>
    </row>
    <row r="7" spans="1:4" ht="14.1" customHeight="1">
      <c r="A7" s="6">
        <v>2</v>
      </c>
      <c r="B7" s="6">
        <v>2</v>
      </c>
      <c r="C7" s="6">
        <v>15539471</v>
      </c>
      <c r="D7" s="19">
        <v>0.27617335555247191</v>
      </c>
    </row>
    <row r="8" spans="1:4" ht="14.1" customHeight="1">
      <c r="A8" s="6">
        <v>3</v>
      </c>
      <c r="B8" s="6">
        <v>0</v>
      </c>
      <c r="C8" s="6">
        <v>0</v>
      </c>
      <c r="D8" s="19">
        <v>0</v>
      </c>
    </row>
    <row r="9" spans="1:4" ht="14.1" customHeight="1">
      <c r="A9" s="6">
        <v>3</v>
      </c>
      <c r="B9" s="6">
        <v>1</v>
      </c>
      <c r="C9" s="6">
        <v>9003229</v>
      </c>
      <c r="D9" s="19">
        <v>0.16000879075853525</v>
      </c>
    </row>
    <row r="10" spans="1:4" ht="14.1" customHeight="1">
      <c r="A10" s="6">
        <v>3</v>
      </c>
      <c r="B10" s="6">
        <v>2</v>
      </c>
      <c r="C10" s="6">
        <v>96494816</v>
      </c>
      <c r="D10" s="19">
        <v>1.7149423637483125</v>
      </c>
    </row>
    <row r="11" spans="1:4" ht="14.1" customHeight="1">
      <c r="A11" s="6">
        <v>3</v>
      </c>
      <c r="B11" s="6">
        <v>3</v>
      </c>
      <c r="C11" s="6">
        <v>366334325</v>
      </c>
      <c r="D11" s="19">
        <v>6.5106321694798881</v>
      </c>
    </row>
    <row r="12" spans="1:4" ht="14.1" customHeight="1">
      <c r="A12" s="6">
        <v>4</v>
      </c>
      <c r="B12" s="6">
        <v>0</v>
      </c>
      <c r="C12" s="6">
        <v>0</v>
      </c>
      <c r="D12" s="19">
        <v>0</v>
      </c>
    </row>
    <row r="13" spans="1:4" ht="14.1" customHeight="1">
      <c r="A13" s="6">
        <v>4</v>
      </c>
      <c r="B13" s="6">
        <v>1</v>
      </c>
      <c r="C13" s="6">
        <v>4338836</v>
      </c>
      <c r="D13" s="19">
        <v>7.7111434315355082E-2</v>
      </c>
    </row>
    <row r="14" spans="1:4" ht="14.1" customHeight="1">
      <c r="A14" s="6">
        <v>4</v>
      </c>
      <c r="B14" s="6">
        <v>2</v>
      </c>
      <c r="C14" s="6">
        <v>49906608</v>
      </c>
      <c r="D14" s="19">
        <v>0.8869591117742579</v>
      </c>
    </row>
    <row r="15" spans="1:4" ht="14.1" customHeight="1">
      <c r="A15" s="6">
        <v>4</v>
      </c>
      <c r="B15" s="6">
        <v>3</v>
      </c>
      <c r="C15" s="6">
        <v>415360649</v>
      </c>
      <c r="D15" s="19">
        <v>7.3819465410876912</v>
      </c>
    </row>
    <row r="16" spans="1:4" ht="14.1" customHeight="1">
      <c r="A16" s="6">
        <v>4</v>
      </c>
      <c r="B16" s="6">
        <v>4</v>
      </c>
      <c r="C16" s="6">
        <v>1699131816</v>
      </c>
      <c r="D16" s="19">
        <v>30.197613236041647</v>
      </c>
    </row>
    <row r="17" spans="1:4" ht="14.1" customHeight="1">
      <c r="A17" s="6">
        <v>5</v>
      </c>
      <c r="B17" s="6">
        <v>0</v>
      </c>
      <c r="C17" s="6">
        <v>0</v>
      </c>
      <c r="D17" s="19">
        <v>0</v>
      </c>
    </row>
    <row r="18" spans="1:4" ht="14.1" customHeight="1">
      <c r="A18" s="6">
        <v>5</v>
      </c>
      <c r="B18" s="6">
        <v>1</v>
      </c>
      <c r="C18" s="6">
        <v>0</v>
      </c>
      <c r="D18" s="19">
        <v>0</v>
      </c>
    </row>
    <row r="19" spans="1:4" ht="14.1" customHeight="1">
      <c r="A19" s="6">
        <v>5</v>
      </c>
      <c r="B19" s="6">
        <v>2</v>
      </c>
      <c r="C19" s="6">
        <v>30114138</v>
      </c>
      <c r="D19" s="19">
        <v>0.53519984953350119</v>
      </c>
    </row>
    <row r="20" spans="1:4" ht="14.1" customHeight="1">
      <c r="A20" s="6">
        <v>5</v>
      </c>
      <c r="B20" s="6">
        <v>3</v>
      </c>
      <c r="C20" s="6">
        <v>318375031</v>
      </c>
      <c r="D20" s="19">
        <v>5.6582814585768251</v>
      </c>
    </row>
    <row r="21" spans="1:4" ht="14.1" customHeight="1">
      <c r="A21" s="6">
        <v>5</v>
      </c>
      <c r="B21" s="6">
        <v>4</v>
      </c>
      <c r="C21" s="6">
        <v>1422340079</v>
      </c>
      <c r="D21" s="19">
        <v>25.278365805000568</v>
      </c>
    </row>
    <row r="22" spans="1:4" ht="14.1" customHeight="1">
      <c r="A22" s="6">
        <v>5</v>
      </c>
      <c r="B22" s="6">
        <v>5</v>
      </c>
      <c r="C22" s="6">
        <v>688328292</v>
      </c>
      <c r="D22" s="19">
        <v>12.233230727309939</v>
      </c>
    </row>
    <row r="23" spans="1:4" ht="14.1" customHeight="1">
      <c r="A23" s="6">
        <v>6</v>
      </c>
      <c r="B23" s="6">
        <v>0</v>
      </c>
      <c r="C23" s="6">
        <v>0</v>
      </c>
      <c r="D23" s="19">
        <v>0</v>
      </c>
    </row>
    <row r="24" spans="1:4" ht="14.1" customHeight="1">
      <c r="A24" s="6">
        <v>6</v>
      </c>
      <c r="B24" s="6">
        <v>1</v>
      </c>
      <c r="C24" s="6">
        <v>0</v>
      </c>
      <c r="D24" s="19">
        <v>0</v>
      </c>
    </row>
    <row r="25" spans="1:4" ht="14.1" customHeight="1">
      <c r="A25" s="6">
        <v>6</v>
      </c>
      <c r="B25" s="6">
        <v>2</v>
      </c>
      <c r="C25" s="6">
        <v>7154853</v>
      </c>
      <c r="D25" s="19">
        <v>0.12715875344113517</v>
      </c>
    </row>
    <row r="26" spans="1:4" ht="14.1" customHeight="1">
      <c r="A26" s="6">
        <v>6</v>
      </c>
      <c r="B26" s="6">
        <v>3</v>
      </c>
      <c r="C26" s="6">
        <v>81932986</v>
      </c>
      <c r="D26" s="19">
        <v>1.4561440137861645</v>
      </c>
    </row>
    <row r="27" spans="1:4" ht="14.1" customHeight="1">
      <c r="A27" s="6">
        <v>6</v>
      </c>
      <c r="B27" s="6">
        <v>4</v>
      </c>
      <c r="C27" s="6">
        <v>182895988</v>
      </c>
      <c r="D27" s="19">
        <v>3.2504966689692742</v>
      </c>
    </row>
    <row r="28" spans="1:4" ht="14.1" customHeight="1">
      <c r="A28" s="6">
        <v>6</v>
      </c>
      <c r="B28" s="6">
        <v>5</v>
      </c>
      <c r="C28" s="6">
        <v>155030080</v>
      </c>
      <c r="D28" s="19">
        <v>2.7552532132637055</v>
      </c>
    </row>
    <row r="29" spans="1:4" ht="14.1" customHeight="1">
      <c r="A29" s="6">
        <v>6</v>
      </c>
      <c r="B29" s="6">
        <v>6</v>
      </c>
      <c r="C29" s="6">
        <v>38948478</v>
      </c>
      <c r="D29" s="19">
        <v>0.69220708111116724</v>
      </c>
    </row>
    <row r="30" spans="1:4" ht="14.1" customHeight="1">
      <c r="A30" s="24" t="s">
        <v>1</v>
      </c>
      <c r="B30" s="24"/>
      <c r="C30" s="5">
        <f>SUM(C2:C29)</f>
        <v>5626708981</v>
      </c>
      <c r="D30" s="20">
        <f>SUM(D2:D29)</f>
        <v>100</v>
      </c>
    </row>
  </sheetData>
  <mergeCells count="1">
    <mergeCell ref="A30:B30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G21" sqref="G21"/>
    </sheetView>
  </sheetViews>
  <sheetFormatPr defaultColWidth="8.75" defaultRowHeight="14.1" customHeight="1"/>
  <cols>
    <col min="1" max="3" width="20.625" style="1" customWidth="1"/>
    <col min="4" max="4" width="20.625" style="18" customWidth="1"/>
    <col min="5" max="16384" width="8.75" style="1"/>
  </cols>
  <sheetData>
    <row r="1" spans="1:4" ht="14.1" customHeight="1">
      <c r="A1" s="2" t="s">
        <v>2</v>
      </c>
      <c r="B1" s="3" t="s">
        <v>3</v>
      </c>
      <c r="C1" s="3" t="s">
        <v>0</v>
      </c>
      <c r="D1" s="15" t="s">
        <v>4</v>
      </c>
    </row>
    <row r="2" spans="1:4" ht="14.1" customHeight="1">
      <c r="A2" s="6">
        <v>0</v>
      </c>
      <c r="B2" s="6">
        <v>0</v>
      </c>
      <c r="C2" s="6">
        <v>7639537</v>
      </c>
      <c r="D2" s="22">
        <v>0.1248356716571925</v>
      </c>
    </row>
    <row r="3" spans="1:4" ht="14.1" customHeight="1">
      <c r="A3" s="6">
        <v>1</v>
      </c>
      <c r="B3" s="6">
        <v>0</v>
      </c>
      <c r="C3" s="6">
        <v>6689073</v>
      </c>
      <c r="D3" s="22">
        <v>0.10930438856687147</v>
      </c>
    </row>
    <row r="4" spans="1:4" ht="14.1" customHeight="1">
      <c r="A4" s="6">
        <v>1</v>
      </c>
      <c r="B4" s="6">
        <v>1</v>
      </c>
      <c r="C4" s="6">
        <v>15118939</v>
      </c>
      <c r="D4" s="22">
        <v>0.24705461925364358</v>
      </c>
    </row>
    <row r="5" spans="1:4" ht="14.1" customHeight="1">
      <c r="A5" s="6">
        <v>2</v>
      </c>
      <c r="B5" s="6">
        <v>0</v>
      </c>
      <c r="C5" s="6">
        <v>0</v>
      </c>
      <c r="D5" s="22">
        <v>0</v>
      </c>
    </row>
    <row r="6" spans="1:4" ht="14.1" customHeight="1">
      <c r="A6" s="6">
        <v>2</v>
      </c>
      <c r="B6" s="6">
        <v>1</v>
      </c>
      <c r="C6" s="6">
        <v>8636774</v>
      </c>
      <c r="D6" s="22">
        <v>0.14113126008047047</v>
      </c>
    </row>
    <row r="7" spans="1:4" ht="14.1" customHeight="1">
      <c r="A7" s="6">
        <v>2</v>
      </c>
      <c r="B7" s="6">
        <v>2</v>
      </c>
      <c r="C7" s="6">
        <v>15504507</v>
      </c>
      <c r="D7" s="22">
        <v>0.25335508487734831</v>
      </c>
    </row>
    <row r="8" spans="1:4" ht="14.1" customHeight="1">
      <c r="A8" s="6">
        <v>3</v>
      </c>
      <c r="B8" s="6">
        <v>0</v>
      </c>
      <c r="C8" s="6">
        <v>0</v>
      </c>
      <c r="D8" s="22">
        <v>0</v>
      </c>
    </row>
    <row r="9" spans="1:4" ht="14.1" customHeight="1">
      <c r="A9" s="6">
        <v>3</v>
      </c>
      <c r="B9" s="6">
        <v>1</v>
      </c>
      <c r="C9" s="6">
        <v>8948066</v>
      </c>
      <c r="D9" s="22">
        <v>0.14621800105724836</v>
      </c>
    </row>
    <row r="10" spans="1:4" ht="14.1" customHeight="1">
      <c r="A10" s="6">
        <v>3</v>
      </c>
      <c r="B10" s="6">
        <v>2</v>
      </c>
      <c r="C10" s="6">
        <v>87380957</v>
      </c>
      <c r="D10" s="22">
        <v>1.4278693142193377</v>
      </c>
    </row>
    <row r="11" spans="1:4" ht="14.1" customHeight="1">
      <c r="A11" s="6">
        <v>3</v>
      </c>
      <c r="B11" s="6">
        <v>3</v>
      </c>
      <c r="C11" s="6">
        <v>325375807</v>
      </c>
      <c r="D11" s="22">
        <v>5.316880775346208</v>
      </c>
    </row>
    <row r="12" spans="1:4" ht="14.1" customHeight="1">
      <c r="A12" s="6">
        <v>4</v>
      </c>
      <c r="B12" s="6">
        <v>0</v>
      </c>
      <c r="C12" s="6">
        <v>0</v>
      </c>
      <c r="D12" s="22">
        <v>0</v>
      </c>
    </row>
    <row r="13" spans="1:4" ht="14.1" customHeight="1">
      <c r="A13" s="6">
        <v>4</v>
      </c>
      <c r="B13" s="6">
        <v>1</v>
      </c>
      <c r="C13" s="6">
        <v>5937545</v>
      </c>
      <c r="D13" s="22">
        <v>9.7023866507853176E-2</v>
      </c>
    </row>
    <row r="14" spans="1:4" ht="14.1" customHeight="1">
      <c r="A14" s="6">
        <v>4</v>
      </c>
      <c r="B14" s="6">
        <v>2</v>
      </c>
      <c r="C14" s="6">
        <v>69205988</v>
      </c>
      <c r="D14" s="22">
        <v>1.130876909776025</v>
      </c>
    </row>
    <row r="15" spans="1:4" ht="14.1" customHeight="1">
      <c r="A15" s="6">
        <v>4</v>
      </c>
      <c r="B15" s="6">
        <v>3</v>
      </c>
      <c r="C15" s="6">
        <v>523012847</v>
      </c>
      <c r="D15" s="22">
        <v>8.5464158417696598</v>
      </c>
    </row>
    <row r="16" spans="1:4" ht="14.1" customHeight="1">
      <c r="A16" s="6">
        <v>4</v>
      </c>
      <c r="B16" s="6">
        <v>4</v>
      </c>
      <c r="C16" s="6">
        <v>1686302114</v>
      </c>
      <c r="D16" s="22">
        <v>27.555420834814154</v>
      </c>
    </row>
    <row r="17" spans="1:4" ht="14.1" customHeight="1">
      <c r="A17" s="6">
        <v>5</v>
      </c>
      <c r="B17" s="6">
        <v>0</v>
      </c>
      <c r="C17" s="6">
        <v>0</v>
      </c>
      <c r="D17" s="22">
        <v>0</v>
      </c>
    </row>
    <row r="18" spans="1:4" ht="14.1" customHeight="1">
      <c r="A18" s="6">
        <v>5</v>
      </c>
      <c r="B18" s="6">
        <v>1</v>
      </c>
      <c r="C18" s="6">
        <v>3583348</v>
      </c>
      <c r="D18" s="22">
        <v>5.855455040815398E-2</v>
      </c>
    </row>
    <row r="19" spans="1:4" ht="14.1" customHeight="1">
      <c r="A19" s="6">
        <v>5</v>
      </c>
      <c r="B19" s="6">
        <v>2</v>
      </c>
      <c r="C19" s="6">
        <v>49411369</v>
      </c>
      <c r="D19" s="22">
        <v>0.80741822922205631</v>
      </c>
    </row>
    <row r="20" spans="1:4" ht="14.1" customHeight="1">
      <c r="A20" s="6">
        <v>5</v>
      </c>
      <c r="B20" s="6">
        <v>3</v>
      </c>
      <c r="C20" s="6">
        <v>465475569</v>
      </c>
      <c r="D20" s="22">
        <v>7.6062142635252448</v>
      </c>
    </row>
    <row r="21" spans="1:4" ht="14.1" customHeight="1">
      <c r="A21" s="6">
        <v>5</v>
      </c>
      <c r="B21" s="6">
        <v>4</v>
      </c>
      <c r="C21" s="6">
        <v>1613079100</v>
      </c>
      <c r="D21" s="22">
        <v>26.358902756106762</v>
      </c>
    </row>
    <row r="22" spans="1:4" ht="14.1" customHeight="1">
      <c r="A22" s="6">
        <v>5</v>
      </c>
      <c r="B22" s="6">
        <v>5</v>
      </c>
      <c r="C22" s="6">
        <v>646754708</v>
      </c>
      <c r="D22" s="22">
        <v>10.568449157407239</v>
      </c>
    </row>
    <row r="23" spans="1:4" ht="14.1" customHeight="1">
      <c r="A23" s="6">
        <v>6</v>
      </c>
      <c r="B23" s="6">
        <v>0</v>
      </c>
      <c r="C23" s="6">
        <v>0</v>
      </c>
      <c r="D23" s="22">
        <v>0</v>
      </c>
    </row>
    <row r="24" spans="1:4" ht="14.1" customHeight="1">
      <c r="A24" s="6">
        <v>6</v>
      </c>
      <c r="B24" s="6">
        <v>1</v>
      </c>
      <c r="C24" s="6">
        <v>0</v>
      </c>
      <c r="D24" s="22">
        <v>0</v>
      </c>
    </row>
    <row r="25" spans="1:4" ht="14.1" customHeight="1">
      <c r="A25" s="6">
        <v>6</v>
      </c>
      <c r="B25" s="6">
        <v>2</v>
      </c>
      <c r="C25" s="6">
        <v>14852968</v>
      </c>
      <c r="D25" s="22">
        <v>0.24270845685841788</v>
      </c>
    </row>
    <row r="26" spans="1:4" ht="14.1" customHeight="1">
      <c r="A26" s="6">
        <v>6</v>
      </c>
      <c r="B26" s="6">
        <v>3</v>
      </c>
      <c r="C26" s="6">
        <v>132233208</v>
      </c>
      <c r="D26" s="22">
        <v>2.1607881912300764</v>
      </c>
    </row>
    <row r="27" spans="1:4" ht="14.1" customHeight="1">
      <c r="A27" s="6">
        <v>6</v>
      </c>
      <c r="B27" s="6">
        <v>4</v>
      </c>
      <c r="C27" s="6">
        <v>238272183</v>
      </c>
      <c r="D27" s="22">
        <v>3.8935432869859112</v>
      </c>
    </row>
    <row r="28" spans="1:4" ht="14.1" customHeight="1">
      <c r="A28" s="6">
        <v>6</v>
      </c>
      <c r="B28" s="6">
        <v>5</v>
      </c>
      <c r="C28" s="6">
        <v>157937090</v>
      </c>
      <c r="D28" s="22">
        <v>2.5808085895431176</v>
      </c>
    </row>
    <row r="29" spans="1:4" ht="14.1" customHeight="1">
      <c r="A29" s="6">
        <v>6</v>
      </c>
      <c r="B29" s="6">
        <v>6</v>
      </c>
      <c r="C29" s="6">
        <v>38322991</v>
      </c>
      <c r="D29" s="22">
        <v>0.62622595078701015</v>
      </c>
    </row>
    <row r="30" spans="1:4" ht="14.1" customHeight="1">
      <c r="A30" s="24" t="s">
        <v>1</v>
      </c>
      <c r="B30" s="24"/>
      <c r="C30" s="5">
        <f>SUM(C2:C29)</f>
        <v>6119674688</v>
      </c>
      <c r="D30" s="17">
        <f>SUM(D2:D29)</f>
        <v>100.00000000000003</v>
      </c>
    </row>
  </sheetData>
  <mergeCells count="1">
    <mergeCell ref="A30:B30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A10" zoomScale="94" zoomScaleNormal="94" workbookViewId="0">
      <selection activeCell="M30" sqref="M30"/>
    </sheetView>
  </sheetViews>
  <sheetFormatPr defaultColWidth="20.625" defaultRowHeight="15"/>
  <cols>
    <col min="1" max="2" width="20.625" style="1"/>
    <col min="3" max="12" width="8.625" style="14" customWidth="1"/>
  </cols>
  <sheetData>
    <row r="1" spans="1:12">
      <c r="A1" s="10"/>
      <c r="B1" s="10"/>
      <c r="C1" s="25" t="s">
        <v>5</v>
      </c>
      <c r="D1" s="25"/>
      <c r="E1" s="25"/>
      <c r="F1" s="25"/>
      <c r="G1" s="25"/>
      <c r="H1" s="25"/>
      <c r="I1" s="25"/>
      <c r="J1" s="25"/>
      <c r="K1" s="25"/>
      <c r="L1" s="25"/>
    </row>
    <row r="2" spans="1:12">
      <c r="A2" s="9" t="s">
        <v>2</v>
      </c>
      <c r="B2" s="9" t="s">
        <v>3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  <c r="H2" s="11" t="s">
        <v>11</v>
      </c>
      <c r="I2" s="11" t="s">
        <v>12</v>
      </c>
      <c r="J2" s="11" t="s">
        <v>13</v>
      </c>
      <c r="K2" s="11" t="s">
        <v>14</v>
      </c>
      <c r="L2" s="11" t="s">
        <v>15</v>
      </c>
    </row>
    <row r="3" spans="1:12">
      <c r="A3" s="4">
        <v>0</v>
      </c>
      <c r="B3" s="4">
        <v>0</v>
      </c>
      <c r="C3" s="12">
        <v>0.14500979908119338</v>
      </c>
      <c r="D3" s="13" t="s">
        <v>16</v>
      </c>
      <c r="E3" s="12">
        <v>6.5030442373033931E-2</v>
      </c>
      <c r="F3" s="13" t="s">
        <v>16</v>
      </c>
      <c r="G3" s="12">
        <v>0.1012775248192286</v>
      </c>
      <c r="H3" s="13" t="s">
        <v>16</v>
      </c>
      <c r="I3" s="13" t="s">
        <v>16</v>
      </c>
      <c r="J3" s="13">
        <v>0.10109173262185668</v>
      </c>
      <c r="K3" s="13">
        <v>0.19475121313369378</v>
      </c>
      <c r="L3" s="13">
        <v>0.1248356716571925</v>
      </c>
    </row>
    <row r="4" spans="1:12">
      <c r="A4" s="4">
        <v>1</v>
      </c>
      <c r="B4" s="4">
        <v>0</v>
      </c>
      <c r="C4" s="12">
        <v>0.1155321692994454</v>
      </c>
      <c r="D4" s="13">
        <v>0.12268356856570191</v>
      </c>
      <c r="E4" s="12">
        <v>7.2541460594602175E-2</v>
      </c>
      <c r="F4" s="13" t="s">
        <v>16</v>
      </c>
      <c r="G4" s="12">
        <v>0.10239156843617647</v>
      </c>
      <c r="H4" s="13" t="s">
        <v>16</v>
      </c>
      <c r="I4" s="13" t="s">
        <v>16</v>
      </c>
      <c r="J4" s="13">
        <v>7.3192788879273232E-2</v>
      </c>
      <c r="K4" s="13">
        <v>0.14231205180575873</v>
      </c>
      <c r="L4" s="13">
        <v>0.10930438856687147</v>
      </c>
    </row>
    <row r="5" spans="1:12">
      <c r="A5" s="4">
        <v>1</v>
      </c>
      <c r="B5" s="4">
        <v>1</v>
      </c>
      <c r="C5" s="12">
        <v>0.17240161458701775</v>
      </c>
      <c r="D5" s="13">
        <v>0.28026479463675502</v>
      </c>
      <c r="E5" s="12">
        <v>0.15977231742241677</v>
      </c>
      <c r="F5" s="12">
        <v>9.3831076074905082E-2</v>
      </c>
      <c r="G5" s="12">
        <v>0.17641318887347265</v>
      </c>
      <c r="H5" s="13" t="s">
        <v>16</v>
      </c>
      <c r="I5" s="13" t="s">
        <v>16</v>
      </c>
      <c r="J5" s="13">
        <v>0.18706792025142405</v>
      </c>
      <c r="K5" s="13">
        <v>0.29135642265057105</v>
      </c>
      <c r="L5" s="13">
        <v>0.24705461925364358</v>
      </c>
    </row>
    <row r="6" spans="1:12">
      <c r="A6" s="4">
        <v>2</v>
      </c>
      <c r="B6" s="4">
        <v>0</v>
      </c>
      <c r="C6" s="12">
        <v>1.9754207860861035E-2</v>
      </c>
      <c r="D6" s="13" t="s">
        <v>16</v>
      </c>
      <c r="E6" s="12">
        <v>2.392082368865232E-2</v>
      </c>
      <c r="F6" s="12">
        <v>0.9203055992492456</v>
      </c>
      <c r="G6" s="13" t="s">
        <v>16</v>
      </c>
      <c r="H6" s="12">
        <v>0.37439770881463541</v>
      </c>
      <c r="I6" s="13">
        <v>0.69628752205069988</v>
      </c>
      <c r="J6" s="13">
        <v>0.76667047279972</v>
      </c>
      <c r="K6" s="13" t="s">
        <v>16</v>
      </c>
      <c r="L6" s="13" t="s">
        <v>16</v>
      </c>
    </row>
    <row r="7" spans="1:12">
      <c r="A7" s="4">
        <v>2</v>
      </c>
      <c r="B7" s="4">
        <v>1</v>
      </c>
      <c r="C7" s="12">
        <v>0.14490831024704132</v>
      </c>
      <c r="D7" s="13">
        <v>0.20672121187880269</v>
      </c>
      <c r="E7" s="12">
        <v>0.14934860980713999</v>
      </c>
      <c r="F7" s="13" t="s">
        <v>16</v>
      </c>
      <c r="G7" s="13" t="s">
        <v>16</v>
      </c>
      <c r="H7" s="13" t="s">
        <v>16</v>
      </c>
      <c r="I7" s="13" t="s">
        <v>16</v>
      </c>
      <c r="J7" s="13" t="s">
        <v>16</v>
      </c>
      <c r="K7" s="13">
        <v>0.17985573865953597</v>
      </c>
      <c r="L7" s="13">
        <v>0.14113126008047047</v>
      </c>
    </row>
    <row r="8" spans="1:12">
      <c r="A8" s="4">
        <v>2</v>
      </c>
      <c r="B8" s="4">
        <v>2</v>
      </c>
      <c r="C8" s="12">
        <v>0.17972055221662803</v>
      </c>
      <c r="D8" s="13">
        <v>0.17825165976865573</v>
      </c>
      <c r="E8" s="12">
        <v>0.19116012671225646</v>
      </c>
      <c r="F8" s="12">
        <v>0.20695530984284399</v>
      </c>
      <c r="G8" s="12">
        <v>0.21077993952463955</v>
      </c>
      <c r="H8" s="12">
        <v>0.16581436053895077</v>
      </c>
      <c r="I8" s="13" t="s">
        <v>16</v>
      </c>
      <c r="J8" s="13">
        <v>9.7937539671213325E-2</v>
      </c>
      <c r="K8" s="13">
        <v>0.27617335555247191</v>
      </c>
      <c r="L8" s="13">
        <v>0.25335508487734831</v>
      </c>
    </row>
    <row r="9" spans="1:12">
      <c r="A9" s="4">
        <v>3</v>
      </c>
      <c r="B9" s="4">
        <v>0</v>
      </c>
      <c r="C9" s="13" t="s">
        <v>16</v>
      </c>
      <c r="D9" s="13" t="s">
        <v>16</v>
      </c>
      <c r="E9" s="13" t="s">
        <v>16</v>
      </c>
      <c r="F9" s="13" t="s">
        <v>16</v>
      </c>
      <c r="G9" s="13" t="s">
        <v>16</v>
      </c>
      <c r="H9" s="13" t="s">
        <v>16</v>
      </c>
      <c r="I9" s="13" t="s">
        <v>16</v>
      </c>
      <c r="J9" s="13" t="s">
        <v>16</v>
      </c>
      <c r="K9" s="13" t="s">
        <v>16</v>
      </c>
      <c r="L9" s="13" t="s">
        <v>16</v>
      </c>
    </row>
    <row r="10" spans="1:12">
      <c r="A10" s="4">
        <v>3</v>
      </c>
      <c r="B10" s="4">
        <v>1</v>
      </c>
      <c r="C10" s="12">
        <v>0.18089656520845024</v>
      </c>
      <c r="D10" s="13">
        <v>0.23978091682597724</v>
      </c>
      <c r="E10" s="12">
        <v>0.2093280543259011</v>
      </c>
      <c r="F10" s="12">
        <v>0.19847887228582176</v>
      </c>
      <c r="G10" s="12">
        <v>0.23903829668821741</v>
      </c>
      <c r="H10" s="13" t="s">
        <v>16</v>
      </c>
      <c r="I10" s="13" t="s">
        <v>16</v>
      </c>
      <c r="J10" s="13">
        <v>7.7472299679834017E-2</v>
      </c>
      <c r="K10" s="13">
        <v>0.16000879075853525</v>
      </c>
      <c r="L10" s="13">
        <v>0.14621800105724836</v>
      </c>
    </row>
    <row r="11" spans="1:12">
      <c r="A11" s="4">
        <v>3</v>
      </c>
      <c r="B11" s="4">
        <v>2</v>
      </c>
      <c r="C11" s="12">
        <v>1.589484922145552</v>
      </c>
      <c r="D11" s="13">
        <v>2.2262937545412691</v>
      </c>
      <c r="E11" s="12">
        <v>1.7266562763325837</v>
      </c>
      <c r="F11" s="12">
        <v>0.39181504615012119</v>
      </c>
      <c r="G11" s="12">
        <v>2.0295295288898512</v>
      </c>
      <c r="H11" s="12">
        <v>1.7165725398330087</v>
      </c>
      <c r="I11" s="13">
        <v>1.3083096323096068</v>
      </c>
      <c r="J11" s="13">
        <v>0.1358825811104554</v>
      </c>
      <c r="K11" s="13">
        <v>1.7149423637483125</v>
      </c>
      <c r="L11" s="13">
        <v>1.4278693142193377</v>
      </c>
    </row>
    <row r="12" spans="1:12">
      <c r="A12" s="4">
        <v>3</v>
      </c>
      <c r="B12" s="4">
        <v>3</v>
      </c>
      <c r="C12" s="12">
        <v>5.4320260530787374</v>
      </c>
      <c r="D12" s="13">
        <v>5.7478866698139992</v>
      </c>
      <c r="E12" s="12">
        <v>4.2616007480966074</v>
      </c>
      <c r="F12" s="12">
        <v>4.2542757830766238</v>
      </c>
      <c r="G12" s="12">
        <v>4.1162316982596892</v>
      </c>
      <c r="H12" s="12">
        <v>4.0918022269239396</v>
      </c>
      <c r="I12" s="13">
        <v>4.6988213158433325</v>
      </c>
      <c r="J12" s="13">
        <v>4.9781145258029316</v>
      </c>
      <c r="K12" s="13">
        <v>6.5106321694798881</v>
      </c>
      <c r="L12" s="13">
        <v>5.316880775346208</v>
      </c>
    </row>
    <row r="13" spans="1:12">
      <c r="A13" s="4">
        <v>4</v>
      </c>
      <c r="B13" s="4">
        <v>0</v>
      </c>
      <c r="C13" s="13" t="s">
        <v>16</v>
      </c>
      <c r="D13" s="13" t="s">
        <v>16</v>
      </c>
      <c r="E13" s="12">
        <v>2.1198660933700715E-2</v>
      </c>
      <c r="F13" s="13" t="s">
        <v>16</v>
      </c>
      <c r="G13" s="13" t="s">
        <v>16</v>
      </c>
      <c r="H13" s="13" t="s">
        <v>16</v>
      </c>
      <c r="I13" s="13" t="s">
        <v>16</v>
      </c>
      <c r="J13" s="13" t="s">
        <v>16</v>
      </c>
      <c r="K13" s="13" t="s">
        <v>16</v>
      </c>
      <c r="L13" s="13" t="s">
        <v>16</v>
      </c>
    </row>
    <row r="14" spans="1:12">
      <c r="A14" s="4">
        <v>4</v>
      </c>
      <c r="B14" s="4">
        <v>1</v>
      </c>
      <c r="C14" s="12">
        <v>0.12293844906436253</v>
      </c>
      <c r="D14" s="13">
        <v>0.16830635850206863</v>
      </c>
      <c r="E14" s="12">
        <v>0.21158399604588712</v>
      </c>
      <c r="F14" s="12">
        <v>0.14408678413771744</v>
      </c>
      <c r="G14" s="12">
        <v>0.20092661124165406</v>
      </c>
      <c r="H14" s="13" t="s">
        <v>16</v>
      </c>
      <c r="I14" s="13" t="s">
        <v>16</v>
      </c>
      <c r="J14" s="13">
        <v>4.8044794383294856E-2</v>
      </c>
      <c r="K14" s="13">
        <v>7.7111434315355082E-2</v>
      </c>
      <c r="L14" s="13">
        <v>9.7023866507853176E-2</v>
      </c>
    </row>
    <row r="15" spans="1:12">
      <c r="A15" s="4">
        <v>4</v>
      </c>
      <c r="B15" s="4">
        <v>2</v>
      </c>
      <c r="C15" s="12">
        <v>1.3319188548490373</v>
      </c>
      <c r="D15" s="13">
        <v>1.8479817857525498</v>
      </c>
      <c r="E15" s="12">
        <v>1.9949131636994064</v>
      </c>
      <c r="F15" s="12">
        <v>1.6928971240175474</v>
      </c>
      <c r="G15" s="12">
        <v>1.8541912870319981</v>
      </c>
      <c r="H15" s="12">
        <v>1.3883564927802763</v>
      </c>
      <c r="I15" s="13">
        <v>0.798258836136994</v>
      </c>
      <c r="J15" s="13">
        <v>0.41889706355670236</v>
      </c>
      <c r="K15" s="13">
        <v>0.8869591117742579</v>
      </c>
      <c r="L15" s="13">
        <v>1.130876909776025</v>
      </c>
    </row>
    <row r="16" spans="1:12">
      <c r="A16" s="4">
        <v>4</v>
      </c>
      <c r="B16" s="4">
        <v>3</v>
      </c>
      <c r="C16" s="12">
        <v>10.077503774771985</v>
      </c>
      <c r="D16" s="13">
        <v>11.352885201214518</v>
      </c>
      <c r="E16" s="12">
        <v>11.408919586658346</v>
      </c>
      <c r="F16" s="12">
        <v>9.2816697405317541</v>
      </c>
      <c r="G16" s="12">
        <v>10.200979620031237</v>
      </c>
      <c r="H16" s="12">
        <v>9.571282686293598</v>
      </c>
      <c r="I16" s="13">
        <v>8.2487902795312262</v>
      </c>
      <c r="J16" s="13">
        <v>7.0644642585244011</v>
      </c>
      <c r="K16" s="13">
        <v>7.3819465410876912</v>
      </c>
      <c r="L16" s="13">
        <v>8.5464158417696598</v>
      </c>
    </row>
    <row r="17" spans="1:12">
      <c r="A17" s="4">
        <v>4</v>
      </c>
      <c r="B17" s="4">
        <v>4</v>
      </c>
      <c r="C17" s="12">
        <v>25.081231036006947</v>
      </c>
      <c r="D17" s="13">
        <v>26.026525866744809</v>
      </c>
      <c r="E17" s="12">
        <v>23.646212574756927</v>
      </c>
      <c r="F17" s="12">
        <v>22.103670880098374</v>
      </c>
      <c r="G17" s="12">
        <v>22.324785637378671</v>
      </c>
      <c r="H17" s="12">
        <v>25.960469773552724</v>
      </c>
      <c r="I17" s="13">
        <v>25.860585395805142</v>
      </c>
      <c r="J17" s="13">
        <v>27.149612568764205</v>
      </c>
      <c r="K17" s="13">
        <v>30.197613236041647</v>
      </c>
      <c r="L17" s="13">
        <v>27.555420834814154</v>
      </c>
    </row>
    <row r="18" spans="1:12">
      <c r="A18" s="4">
        <v>5</v>
      </c>
      <c r="B18" s="4">
        <v>0</v>
      </c>
      <c r="C18" s="13" t="s">
        <v>16</v>
      </c>
      <c r="D18" s="13" t="s">
        <v>16</v>
      </c>
      <c r="E18" s="12">
        <v>1.4895562437394781E-2</v>
      </c>
      <c r="F18" s="13" t="s">
        <v>16</v>
      </c>
      <c r="G18" s="13" t="s">
        <v>16</v>
      </c>
      <c r="H18" s="13" t="s">
        <v>16</v>
      </c>
      <c r="I18" s="13" t="s">
        <v>16</v>
      </c>
      <c r="J18" s="13" t="s">
        <v>16</v>
      </c>
      <c r="K18" s="13" t="s">
        <v>16</v>
      </c>
      <c r="L18" s="13" t="s">
        <v>16</v>
      </c>
    </row>
    <row r="19" spans="1:12">
      <c r="A19" s="4">
        <v>5</v>
      </c>
      <c r="B19" s="4">
        <v>1</v>
      </c>
      <c r="C19" s="12">
        <v>0.10543419127446077</v>
      </c>
      <c r="D19" s="13" t="s">
        <v>16</v>
      </c>
      <c r="E19" s="12">
        <v>0.19891358671645554</v>
      </c>
      <c r="F19" s="13" t="s">
        <v>16</v>
      </c>
      <c r="G19" s="12">
        <v>0.1997530636869933</v>
      </c>
      <c r="H19" s="13" t="s">
        <v>16</v>
      </c>
      <c r="I19" s="13" t="s">
        <v>16</v>
      </c>
      <c r="J19" s="13" t="s">
        <v>16</v>
      </c>
      <c r="K19" s="13" t="s">
        <v>16</v>
      </c>
      <c r="L19" s="13">
        <v>5.855455040815398E-2</v>
      </c>
    </row>
    <row r="20" spans="1:12">
      <c r="A20" s="4">
        <v>5</v>
      </c>
      <c r="B20" s="4">
        <v>2</v>
      </c>
      <c r="C20" s="12">
        <v>1.1641197465811046</v>
      </c>
      <c r="D20" s="13">
        <v>1.38494337283833</v>
      </c>
      <c r="E20" s="12">
        <v>1.8291989749716113</v>
      </c>
      <c r="F20" s="12">
        <v>1.232796192509338</v>
      </c>
      <c r="G20" s="12">
        <v>1.5891298231728608</v>
      </c>
      <c r="H20" s="12">
        <v>1.231226874948407</v>
      </c>
      <c r="I20" s="13">
        <v>0.72781677180751903</v>
      </c>
      <c r="J20" s="13">
        <v>0.57735795666965639</v>
      </c>
      <c r="K20" s="13">
        <v>0.53519984953350119</v>
      </c>
      <c r="L20" s="13">
        <v>0.80741822922205631</v>
      </c>
    </row>
    <row r="21" spans="1:12">
      <c r="A21" s="4">
        <v>5</v>
      </c>
      <c r="B21" s="4">
        <v>3</v>
      </c>
      <c r="C21" s="12">
        <v>8.6550995661500618</v>
      </c>
      <c r="D21" s="13">
        <v>9.2820886558667546</v>
      </c>
      <c r="E21" s="12">
        <v>11.410291328264771</v>
      </c>
      <c r="F21" s="12">
        <v>9.3402473739553695</v>
      </c>
      <c r="G21" s="12">
        <v>11.530546771752352</v>
      </c>
      <c r="H21" s="12">
        <v>9.9321155210606786</v>
      </c>
      <c r="I21" s="13">
        <v>8.8126702591970147</v>
      </c>
      <c r="J21" s="13">
        <v>6.912599751622504</v>
      </c>
      <c r="K21" s="13">
        <v>5.6582814585768251</v>
      </c>
      <c r="L21" s="13">
        <v>7.6062142635252448</v>
      </c>
    </row>
    <row r="22" spans="1:12">
      <c r="A22" s="4">
        <v>5</v>
      </c>
      <c r="B22" s="4">
        <v>4</v>
      </c>
      <c r="C22" s="12">
        <v>27.703392760287144</v>
      </c>
      <c r="D22" s="13">
        <v>25.484685198680861</v>
      </c>
      <c r="E22" s="12">
        <v>25.561553409128361</v>
      </c>
      <c r="F22" s="12">
        <v>29.425216776544705</v>
      </c>
      <c r="G22" s="12">
        <v>27.013070048299468</v>
      </c>
      <c r="H22" s="12">
        <v>26.827461285339194</v>
      </c>
      <c r="I22" s="13">
        <v>28.197129181706693</v>
      </c>
      <c r="J22" s="13">
        <v>29.811461976452065</v>
      </c>
      <c r="K22" s="13">
        <v>25.278365805000568</v>
      </c>
      <c r="L22" s="13">
        <v>26.358902756106762</v>
      </c>
    </row>
    <row r="23" spans="1:12">
      <c r="A23" s="4">
        <v>5</v>
      </c>
      <c r="B23" s="4">
        <v>5</v>
      </c>
      <c r="C23" s="12">
        <v>9.1966663699218252</v>
      </c>
      <c r="D23" s="13">
        <v>7.6732582611846807</v>
      </c>
      <c r="E23" s="12">
        <v>7.4152281077832587</v>
      </c>
      <c r="F23" s="12">
        <v>9.2243423477544457</v>
      </c>
      <c r="G23" s="12">
        <v>8.2137935332117813</v>
      </c>
      <c r="H23" s="12">
        <v>8.7769896885002758</v>
      </c>
      <c r="I23" s="13">
        <v>10.882760034805216</v>
      </c>
      <c r="J23" s="13">
        <v>12.069616305332939</v>
      </c>
      <c r="K23" s="13">
        <v>12.233230727309939</v>
      </c>
      <c r="L23" s="13">
        <v>10.568449157407239</v>
      </c>
    </row>
    <row r="24" spans="1:12">
      <c r="A24" s="4">
        <v>6</v>
      </c>
      <c r="B24" s="4">
        <v>0</v>
      </c>
      <c r="C24" s="13" t="s">
        <v>16</v>
      </c>
      <c r="D24" s="13" t="s">
        <v>16</v>
      </c>
      <c r="E24" s="13" t="s">
        <v>16</v>
      </c>
      <c r="F24" s="13" t="s">
        <v>16</v>
      </c>
      <c r="G24" s="13" t="s">
        <v>16</v>
      </c>
      <c r="H24" s="13" t="s">
        <v>16</v>
      </c>
      <c r="I24" s="13" t="s">
        <v>16</v>
      </c>
      <c r="J24" s="13" t="s">
        <v>16</v>
      </c>
      <c r="K24" s="13" t="s">
        <v>16</v>
      </c>
      <c r="L24" s="13" t="s">
        <v>16</v>
      </c>
    </row>
    <row r="25" spans="1:12">
      <c r="A25" s="4">
        <v>6</v>
      </c>
      <c r="B25" s="4">
        <v>1</v>
      </c>
      <c r="C25" s="13" t="s">
        <v>16</v>
      </c>
      <c r="D25" s="13" t="s">
        <v>16</v>
      </c>
      <c r="E25" s="13" t="s">
        <v>16</v>
      </c>
      <c r="F25" s="13" t="s">
        <v>16</v>
      </c>
      <c r="G25" s="13" t="s">
        <v>16</v>
      </c>
      <c r="H25" s="13" t="s">
        <v>16</v>
      </c>
      <c r="I25" s="13" t="s">
        <v>16</v>
      </c>
      <c r="J25" s="13" t="s">
        <v>16</v>
      </c>
      <c r="K25" s="13" t="s">
        <v>16</v>
      </c>
      <c r="L25" s="13" t="s">
        <v>16</v>
      </c>
    </row>
    <row r="26" spans="1:12">
      <c r="A26" s="4">
        <v>6</v>
      </c>
      <c r="B26" s="4">
        <v>2</v>
      </c>
      <c r="C26" s="12">
        <v>0.26381481757439251</v>
      </c>
      <c r="D26" s="13">
        <v>0.28694658382934213</v>
      </c>
      <c r="E26" s="12">
        <v>0.49831992544491627</v>
      </c>
      <c r="F26" s="12">
        <v>0.47689092328667304</v>
      </c>
      <c r="G26" s="12">
        <v>0.50112898455285737</v>
      </c>
      <c r="H26" s="12">
        <v>0.34194682710414254</v>
      </c>
      <c r="I26" s="13" t="s">
        <v>16</v>
      </c>
      <c r="J26" s="13" t="s">
        <v>16</v>
      </c>
      <c r="K26" s="13">
        <v>0.12715875344113517</v>
      </c>
      <c r="L26" s="13">
        <v>0.24270845685841788</v>
      </c>
    </row>
    <row r="27" spans="1:12">
      <c r="A27" s="4">
        <v>6</v>
      </c>
      <c r="B27" s="4">
        <v>3</v>
      </c>
      <c r="C27" s="12">
        <v>2.4525953770616056</v>
      </c>
      <c r="D27" s="13">
        <v>2.4017734257984689</v>
      </c>
      <c r="E27" s="12">
        <v>3.0573469438144678</v>
      </c>
      <c r="F27" s="12">
        <v>3.1312287054131684</v>
      </c>
      <c r="G27" s="12">
        <v>3.0864394552944172</v>
      </c>
      <c r="H27" s="12">
        <v>2.9252671341134437</v>
      </c>
      <c r="I27" s="13">
        <v>2.5976981681153561</v>
      </c>
      <c r="J27" s="13">
        <v>2.2618984158427393</v>
      </c>
      <c r="K27" s="13">
        <v>1.4561440137861645</v>
      </c>
      <c r="L27" s="13">
        <v>2.1607881912300764</v>
      </c>
    </row>
    <row r="28" spans="1:12">
      <c r="A28" s="4">
        <v>6</v>
      </c>
      <c r="B28" s="4">
        <v>4</v>
      </c>
      <c r="C28" s="12">
        <v>3.3807965735381855</v>
      </c>
      <c r="D28" s="13">
        <v>3.1598091181903896</v>
      </c>
      <c r="E28" s="12">
        <v>3.5312884143189649</v>
      </c>
      <c r="F28" s="12">
        <v>4.82910198366854</v>
      </c>
      <c r="G28" s="12">
        <v>3.8055098877965676</v>
      </c>
      <c r="H28" s="12">
        <v>4.1125443859683575</v>
      </c>
      <c r="I28" s="13">
        <v>4.0047986096669987</v>
      </c>
      <c r="J28" s="13">
        <v>4.174394780149834</v>
      </c>
      <c r="K28" s="13">
        <v>3.2504966689692742</v>
      </c>
      <c r="L28" s="13">
        <v>3.8935432869859112</v>
      </c>
    </row>
    <row r="29" spans="1:12">
      <c r="A29" s="4">
        <v>6</v>
      </c>
      <c r="B29" s="4">
        <v>5</v>
      </c>
      <c r="C29" s="12">
        <v>1.9778756644411384</v>
      </c>
      <c r="D29" s="13">
        <v>1.6338591698032656</v>
      </c>
      <c r="E29" s="12">
        <v>1.8666827811455771</v>
      </c>
      <c r="F29" s="12">
        <v>2.5831757880532664</v>
      </c>
      <c r="G29" s="12">
        <v>2.081700926261342</v>
      </c>
      <c r="H29" s="12">
        <v>2.123266534237251</v>
      </c>
      <c r="I29" s="13">
        <v>2.4760688010369494</v>
      </c>
      <c r="J29" s="13">
        <v>2.3052940263096908</v>
      </c>
      <c r="K29" s="13">
        <v>2.7552532132637055</v>
      </c>
      <c r="L29" s="13">
        <v>2.5808085895431176</v>
      </c>
    </row>
    <row r="30" spans="1:12">
      <c r="A30" s="4">
        <v>6</v>
      </c>
      <c r="B30" s="4">
        <v>6</v>
      </c>
      <c r="C30" s="12">
        <v>0.5068786247528253</v>
      </c>
      <c r="D30" s="13">
        <v>0.29505442556280048</v>
      </c>
      <c r="E30" s="13">
        <v>0.47409412452676053</v>
      </c>
      <c r="F30" s="12">
        <v>0.46901369334954579</v>
      </c>
      <c r="G30" s="12">
        <v>0.42238260479652273</v>
      </c>
      <c r="H30" s="12">
        <v>0.46048595999111602</v>
      </c>
      <c r="I30" s="13">
        <v>0.69000519198725907</v>
      </c>
      <c r="J30" s="13">
        <v>0.78892824157526276</v>
      </c>
      <c r="K30" s="13">
        <v>0.69220708111116724</v>
      </c>
      <c r="L30" s="13">
        <v>0.62622595078701015</v>
      </c>
    </row>
    <row r="31" spans="1:12">
      <c r="A31" s="24" t="s">
        <v>17</v>
      </c>
      <c r="B31" s="24"/>
      <c r="C31" s="11">
        <f>C4+C6+C7+C10+C11+C14+C15+C16+C19+C20+C21+C22+C26+C27+C28+C29</f>
        <v>59.286065950354825</v>
      </c>
      <c r="D31" s="11">
        <f>D4+D7+D10+D11+D14+D15+D16+D20+D21+D22+D26+D27+D28+D29</f>
        <v>59.798758322288293</v>
      </c>
      <c r="E31" s="11">
        <f>E4+E6+E7+E10+E11+E13+E14+E15+E16+E18+E19+E20+E21+E22+E26+E27+E28+E29</f>
        <v>63.786901558328744</v>
      </c>
      <c r="F31" s="11">
        <f>F6+F10+F11+F14+F15+F16+F20+F21+F22+F26+F27+F28+F29</f>
        <v>63.647910909803272</v>
      </c>
      <c r="G31" s="11">
        <f>G4+G10+G11+G14+G15+G16+G19+G20+G21+G22+G26+G27+G28+G29</f>
        <v>64.434335873135993</v>
      </c>
      <c r="H31" s="11">
        <f>H6+H11+H15+H16+H20+H21+H22+H26+H27+H28+H29</f>
        <v>60.544437990492995</v>
      </c>
      <c r="I31" s="11">
        <f>I6+I11+I15+I16+I20+I21+I22+I27+I28+I29</f>
        <v>57.867828061559059</v>
      </c>
      <c r="J31" s="11">
        <f>J4+J6+J10+J11+J14+J15+J16+J20+J21+J22+J27+J28+J29</f>
        <v>54.627631165980162</v>
      </c>
      <c r="K31" s="11">
        <f>K4+K7+K10+K11+K14+K15+K16+K20+K21+K22+K26+K27+K28+K29</f>
        <v>49.60403579472063</v>
      </c>
      <c r="L31" s="11">
        <f>L4+L7+L10+L11+L14+L15+L16+L19+L20+L21+L22+L26+L27+L28+L29</f>
        <v>55.307777905857201</v>
      </c>
    </row>
    <row r="32" spans="1:12">
      <c r="A32" s="26" t="s">
        <v>19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</row>
  </sheetData>
  <mergeCells count="3">
    <mergeCell ref="C1:L1"/>
    <mergeCell ref="A31:B31"/>
    <mergeCell ref="A32:L3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Dataset legend</vt:lpstr>
      <vt:lpstr>Suppledata_BM00</vt:lpstr>
      <vt:lpstr>Suppledata_BM01</vt:lpstr>
      <vt:lpstr>Suppledata_BM02</vt:lpstr>
      <vt:lpstr>Suppledata_BM03</vt:lpstr>
      <vt:lpstr>Suppledata_BM04</vt:lpstr>
      <vt:lpstr>Suppledata_BW00</vt:lpstr>
      <vt:lpstr>Suppledata_BW01</vt:lpstr>
      <vt:lpstr>Suppledata_BW02</vt:lpstr>
      <vt:lpstr>Suppledata_BW03</vt:lpstr>
      <vt:lpstr>Suppledata_BW04</vt:lpstr>
      <vt:lpstr>Summary_BM00_BW04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Yukako</dc:creator>
  <cp:lastModifiedBy>Kazuo Takahashi</cp:lastModifiedBy>
  <dcterms:created xsi:type="dcterms:W3CDTF">2019-08-21T03:04:34Z</dcterms:created>
  <dcterms:modified xsi:type="dcterms:W3CDTF">2019-10-31T04:46:18Z</dcterms:modified>
</cp:coreProperties>
</file>