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heerR\Documents\BCRC_manuscripts\Enterococcus species &amp; ASTs\co-authors comments\Enterococcus_manuscript_24Aug2019\submitted\"/>
    </mc:Choice>
  </mc:AlternateContent>
  <bookViews>
    <workbookView xWindow="0" yWindow="0" windowWidth="28800" windowHeight="12300" activeTab="1"/>
  </bookViews>
  <sheets>
    <sheet name="readme" sheetId="3" r:id="rId1"/>
    <sheet name="faecalis_MLST" sheetId="1" r:id="rId2"/>
    <sheet name="faecium_MLST" sheetId="2" r:id="rId3"/>
  </sheets>
  <definedNames>
    <definedName name="_xlnm._FilterDatabase" localSheetId="1" hidden="1">faecalis_MLST!$R$1:$W$68</definedName>
    <definedName name="_xlnm._FilterDatabase" localSheetId="2" hidden="1">faecium_MLST!$T$1:$Z$64</definedName>
  </definedName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6" i="2" l="1"/>
  <c r="H66" i="2"/>
  <c r="G66" i="2"/>
  <c r="F66" i="2"/>
  <c r="E66" i="2"/>
  <c r="D66" i="2"/>
  <c r="C66" i="2"/>
  <c r="R64" i="2"/>
  <c r="Q64" i="2"/>
  <c r="P64" i="2"/>
  <c r="O64" i="2"/>
  <c r="N64" i="2"/>
  <c r="M64" i="2"/>
  <c r="L64" i="2"/>
  <c r="R63" i="2"/>
  <c r="Q63" i="2"/>
  <c r="P63" i="2"/>
  <c r="O63" i="2"/>
  <c r="N63" i="2"/>
  <c r="M63" i="2"/>
  <c r="L63" i="2"/>
  <c r="R62" i="2"/>
  <c r="Q62" i="2"/>
  <c r="P62" i="2"/>
  <c r="O62" i="2"/>
  <c r="N62" i="2"/>
  <c r="M62" i="2"/>
  <c r="L62" i="2"/>
  <c r="R61" i="2"/>
  <c r="Q61" i="2"/>
  <c r="P61" i="2"/>
  <c r="O61" i="2"/>
  <c r="N61" i="2"/>
  <c r="M61" i="2"/>
  <c r="L61" i="2"/>
  <c r="R60" i="2"/>
  <c r="Q60" i="2"/>
  <c r="P60" i="2"/>
  <c r="O60" i="2"/>
  <c r="N60" i="2"/>
  <c r="M60" i="2"/>
  <c r="L60" i="2"/>
  <c r="R59" i="2"/>
  <c r="Q59" i="2"/>
  <c r="P59" i="2"/>
  <c r="O59" i="2"/>
  <c r="N59" i="2"/>
  <c r="M59" i="2"/>
  <c r="L59" i="2"/>
  <c r="R58" i="2"/>
  <c r="Q58" i="2"/>
  <c r="P58" i="2"/>
  <c r="O58" i="2"/>
  <c r="N58" i="2"/>
  <c r="M58" i="2"/>
  <c r="L58" i="2"/>
  <c r="R57" i="2"/>
  <c r="Q57" i="2"/>
  <c r="P57" i="2"/>
  <c r="O57" i="2"/>
  <c r="N57" i="2"/>
  <c r="M57" i="2"/>
  <c r="L57" i="2"/>
  <c r="R56" i="2"/>
  <c r="Q56" i="2"/>
  <c r="P56" i="2"/>
  <c r="O56" i="2"/>
  <c r="N56" i="2"/>
  <c r="M56" i="2"/>
  <c r="L56" i="2"/>
  <c r="R55" i="2"/>
  <c r="Q55" i="2"/>
  <c r="P55" i="2"/>
  <c r="O55" i="2"/>
  <c r="N55" i="2"/>
  <c r="M55" i="2"/>
  <c r="L55" i="2"/>
  <c r="R54" i="2"/>
  <c r="Q54" i="2"/>
  <c r="P54" i="2"/>
  <c r="O54" i="2"/>
  <c r="N54" i="2"/>
  <c r="M54" i="2"/>
  <c r="L54" i="2"/>
  <c r="R53" i="2"/>
  <c r="Q53" i="2"/>
  <c r="P53" i="2"/>
  <c r="O53" i="2"/>
  <c r="N53" i="2"/>
  <c r="M53" i="2"/>
  <c r="L53" i="2"/>
  <c r="R52" i="2"/>
  <c r="Q52" i="2"/>
  <c r="P52" i="2"/>
  <c r="O52" i="2"/>
  <c r="N52" i="2"/>
  <c r="M52" i="2"/>
  <c r="L52" i="2"/>
  <c r="R51" i="2"/>
  <c r="Q51" i="2"/>
  <c r="P51" i="2"/>
  <c r="O51" i="2"/>
  <c r="N51" i="2"/>
  <c r="M51" i="2"/>
  <c r="L51" i="2"/>
  <c r="R50" i="2"/>
  <c r="Q50" i="2"/>
  <c r="P50" i="2"/>
  <c r="O50" i="2"/>
  <c r="N50" i="2"/>
  <c r="M50" i="2"/>
  <c r="L50" i="2"/>
  <c r="R49" i="2"/>
  <c r="Q49" i="2"/>
  <c r="P49" i="2"/>
  <c r="O49" i="2"/>
  <c r="N49" i="2"/>
  <c r="M49" i="2"/>
  <c r="L49" i="2"/>
  <c r="R48" i="2"/>
  <c r="Q48" i="2"/>
  <c r="P48" i="2"/>
  <c r="O48" i="2"/>
  <c r="N48" i="2"/>
  <c r="M48" i="2"/>
  <c r="L48" i="2"/>
  <c r="R47" i="2"/>
  <c r="Q47" i="2"/>
  <c r="P47" i="2"/>
  <c r="O47" i="2"/>
  <c r="N47" i="2"/>
  <c r="M47" i="2"/>
  <c r="L47" i="2"/>
  <c r="R46" i="2"/>
  <c r="Q46" i="2"/>
  <c r="P46" i="2"/>
  <c r="O46" i="2"/>
  <c r="N46" i="2"/>
  <c r="M46" i="2"/>
  <c r="L46" i="2"/>
  <c r="R45" i="2"/>
  <c r="Q45" i="2"/>
  <c r="P45" i="2"/>
  <c r="O45" i="2"/>
  <c r="N45" i="2"/>
  <c r="M45" i="2"/>
  <c r="L45" i="2"/>
  <c r="R44" i="2"/>
  <c r="Q44" i="2"/>
  <c r="P44" i="2"/>
  <c r="O44" i="2"/>
  <c r="N44" i="2"/>
  <c r="M44" i="2"/>
  <c r="L44" i="2"/>
  <c r="R43" i="2"/>
  <c r="Q43" i="2"/>
  <c r="P43" i="2"/>
  <c r="O43" i="2"/>
  <c r="N43" i="2"/>
  <c r="M43" i="2"/>
  <c r="L43" i="2"/>
  <c r="R42" i="2"/>
  <c r="Q42" i="2"/>
  <c r="P42" i="2"/>
  <c r="O42" i="2"/>
  <c r="N42" i="2"/>
  <c r="M42" i="2"/>
  <c r="L42" i="2"/>
  <c r="R41" i="2"/>
  <c r="Q41" i="2"/>
  <c r="P41" i="2"/>
  <c r="O41" i="2"/>
  <c r="N41" i="2"/>
  <c r="M41" i="2"/>
  <c r="L41" i="2"/>
  <c r="R40" i="2"/>
  <c r="Q40" i="2"/>
  <c r="P40" i="2"/>
  <c r="O40" i="2"/>
  <c r="N40" i="2"/>
  <c r="M40" i="2"/>
  <c r="L40" i="2"/>
  <c r="R39" i="2"/>
  <c r="Q39" i="2"/>
  <c r="P39" i="2"/>
  <c r="O39" i="2"/>
  <c r="N39" i="2"/>
  <c r="M39" i="2"/>
  <c r="L39" i="2"/>
  <c r="R38" i="2"/>
  <c r="Q38" i="2"/>
  <c r="P38" i="2"/>
  <c r="O38" i="2"/>
  <c r="N38" i="2"/>
  <c r="M38" i="2"/>
  <c r="L38" i="2"/>
  <c r="R37" i="2"/>
  <c r="Q37" i="2"/>
  <c r="P37" i="2"/>
  <c r="O37" i="2"/>
  <c r="N37" i="2"/>
  <c r="M37" i="2"/>
  <c r="L37" i="2"/>
  <c r="R36" i="2"/>
  <c r="Q36" i="2"/>
  <c r="P36" i="2"/>
  <c r="O36" i="2"/>
  <c r="N36" i="2"/>
  <c r="M36" i="2"/>
  <c r="L36" i="2"/>
  <c r="R35" i="2"/>
  <c r="Q35" i="2"/>
  <c r="P35" i="2"/>
  <c r="O35" i="2"/>
  <c r="N35" i="2"/>
  <c r="M35" i="2"/>
  <c r="L35" i="2"/>
  <c r="R34" i="2"/>
  <c r="Q34" i="2"/>
  <c r="P34" i="2"/>
  <c r="O34" i="2"/>
  <c r="N34" i="2"/>
  <c r="M34" i="2"/>
  <c r="L34" i="2"/>
  <c r="R33" i="2"/>
  <c r="Q33" i="2"/>
  <c r="P33" i="2"/>
  <c r="O33" i="2"/>
  <c r="N33" i="2"/>
  <c r="M33" i="2"/>
  <c r="L33" i="2"/>
  <c r="R32" i="2"/>
  <c r="Q32" i="2"/>
  <c r="P32" i="2"/>
  <c r="O32" i="2"/>
  <c r="N32" i="2"/>
  <c r="M32" i="2"/>
  <c r="L32" i="2"/>
  <c r="R31" i="2"/>
  <c r="Q31" i="2"/>
  <c r="P31" i="2"/>
  <c r="O31" i="2"/>
  <c r="N31" i="2"/>
  <c r="M31" i="2"/>
  <c r="L31" i="2"/>
  <c r="R30" i="2"/>
  <c r="Q30" i="2"/>
  <c r="P30" i="2"/>
  <c r="O30" i="2"/>
  <c r="N30" i="2"/>
  <c r="M30" i="2"/>
  <c r="L30" i="2"/>
  <c r="R29" i="2"/>
  <c r="Q29" i="2"/>
  <c r="P29" i="2"/>
  <c r="O29" i="2"/>
  <c r="N29" i="2"/>
  <c r="M29" i="2"/>
  <c r="L29" i="2"/>
  <c r="R28" i="2"/>
  <c r="Q28" i="2"/>
  <c r="P28" i="2"/>
  <c r="O28" i="2"/>
  <c r="N28" i="2"/>
  <c r="M28" i="2"/>
  <c r="L28" i="2"/>
  <c r="R27" i="2"/>
  <c r="Q27" i="2"/>
  <c r="P27" i="2"/>
  <c r="O27" i="2"/>
  <c r="N27" i="2"/>
  <c r="M27" i="2"/>
  <c r="L27" i="2"/>
  <c r="R26" i="2"/>
  <c r="Q26" i="2"/>
  <c r="P26" i="2"/>
  <c r="O26" i="2"/>
  <c r="N26" i="2"/>
  <c r="M26" i="2"/>
  <c r="L26" i="2"/>
  <c r="R25" i="2"/>
  <c r="Q25" i="2"/>
  <c r="P25" i="2"/>
  <c r="O25" i="2"/>
  <c r="N25" i="2"/>
  <c r="M25" i="2"/>
  <c r="L25" i="2"/>
  <c r="R24" i="2"/>
  <c r="Q24" i="2"/>
  <c r="P24" i="2"/>
  <c r="O24" i="2"/>
  <c r="N24" i="2"/>
  <c r="M24" i="2"/>
  <c r="L24" i="2"/>
  <c r="R23" i="2"/>
  <c r="Q23" i="2"/>
  <c r="P23" i="2"/>
  <c r="O23" i="2"/>
  <c r="N23" i="2"/>
  <c r="M23" i="2"/>
  <c r="L23" i="2"/>
  <c r="R22" i="2"/>
  <c r="Q22" i="2"/>
  <c r="P22" i="2"/>
  <c r="O22" i="2"/>
  <c r="N22" i="2"/>
  <c r="M22" i="2"/>
  <c r="L22" i="2"/>
  <c r="R21" i="2"/>
  <c r="Q21" i="2"/>
  <c r="P21" i="2"/>
  <c r="O21" i="2"/>
  <c r="N21" i="2"/>
  <c r="M21" i="2"/>
  <c r="L21" i="2"/>
  <c r="R20" i="2"/>
  <c r="Q20" i="2"/>
  <c r="P20" i="2"/>
  <c r="O20" i="2"/>
  <c r="N20" i="2"/>
  <c r="M20" i="2"/>
  <c r="L20" i="2"/>
  <c r="R19" i="2"/>
  <c r="Q19" i="2"/>
  <c r="P19" i="2"/>
  <c r="O19" i="2"/>
  <c r="N19" i="2"/>
  <c r="M19" i="2"/>
  <c r="L19" i="2"/>
  <c r="R18" i="2"/>
  <c r="Q18" i="2"/>
  <c r="P18" i="2"/>
  <c r="O18" i="2"/>
  <c r="N18" i="2"/>
  <c r="M18" i="2"/>
  <c r="L18" i="2"/>
  <c r="R17" i="2"/>
  <c r="Q17" i="2"/>
  <c r="P17" i="2"/>
  <c r="O17" i="2"/>
  <c r="N17" i="2"/>
  <c r="M17" i="2"/>
  <c r="L17" i="2"/>
  <c r="R16" i="2"/>
  <c r="Q16" i="2"/>
  <c r="P16" i="2"/>
  <c r="O16" i="2"/>
  <c r="N16" i="2"/>
  <c r="M16" i="2"/>
  <c r="L16" i="2"/>
  <c r="R15" i="2"/>
  <c r="Q15" i="2"/>
  <c r="P15" i="2"/>
  <c r="O15" i="2"/>
  <c r="N15" i="2"/>
  <c r="M15" i="2"/>
  <c r="L15" i="2"/>
  <c r="R14" i="2"/>
  <c r="Q14" i="2"/>
  <c r="P14" i="2"/>
  <c r="O14" i="2"/>
  <c r="N14" i="2"/>
  <c r="M14" i="2"/>
  <c r="L14" i="2"/>
  <c r="R13" i="2"/>
  <c r="Q13" i="2"/>
  <c r="P13" i="2"/>
  <c r="O13" i="2"/>
  <c r="N13" i="2"/>
  <c r="M13" i="2"/>
  <c r="L13" i="2"/>
  <c r="R12" i="2"/>
  <c r="Q12" i="2"/>
  <c r="P12" i="2"/>
  <c r="O12" i="2"/>
  <c r="N12" i="2"/>
  <c r="M12" i="2"/>
  <c r="L12" i="2"/>
  <c r="R11" i="2"/>
  <c r="Q11" i="2"/>
  <c r="P11" i="2"/>
  <c r="O11" i="2"/>
  <c r="N11" i="2"/>
  <c r="M11" i="2"/>
  <c r="L11" i="2"/>
  <c r="R10" i="2"/>
  <c r="Q10" i="2"/>
  <c r="P10" i="2"/>
  <c r="O10" i="2"/>
  <c r="N10" i="2"/>
  <c r="M10" i="2"/>
  <c r="L10" i="2"/>
  <c r="R9" i="2"/>
  <c r="Q9" i="2"/>
  <c r="P9" i="2"/>
  <c r="O9" i="2"/>
  <c r="N9" i="2"/>
  <c r="M9" i="2"/>
  <c r="L9" i="2"/>
  <c r="R8" i="2"/>
  <c r="Q8" i="2"/>
  <c r="P8" i="2"/>
  <c r="O8" i="2"/>
  <c r="N8" i="2"/>
  <c r="M8" i="2"/>
  <c r="L8" i="2"/>
  <c r="R7" i="2"/>
  <c r="Q7" i="2"/>
  <c r="P7" i="2"/>
  <c r="O7" i="2"/>
  <c r="N7" i="2"/>
  <c r="M7" i="2"/>
  <c r="L7" i="2"/>
  <c r="R6" i="2"/>
  <c r="Q6" i="2"/>
  <c r="P6" i="2"/>
  <c r="O6" i="2"/>
  <c r="N6" i="2"/>
  <c r="M6" i="2"/>
  <c r="L6" i="2"/>
  <c r="R5" i="2"/>
  <c r="Q5" i="2"/>
  <c r="P5" i="2"/>
  <c r="O5" i="2"/>
  <c r="N5" i="2"/>
  <c r="M5" i="2"/>
  <c r="L5" i="2"/>
  <c r="R4" i="2"/>
  <c r="Q4" i="2"/>
  <c r="P4" i="2"/>
  <c r="O4" i="2"/>
  <c r="N4" i="2"/>
  <c r="M4" i="2"/>
  <c r="L4" i="2"/>
  <c r="R3" i="2"/>
  <c r="Q3" i="2"/>
  <c r="P3" i="2"/>
  <c r="O3" i="2"/>
  <c r="N3" i="2"/>
  <c r="M3" i="2"/>
  <c r="L3" i="2"/>
  <c r="R2" i="2"/>
  <c r="Q2" i="2"/>
  <c r="P2" i="2"/>
  <c r="O2" i="2"/>
  <c r="N2" i="2"/>
  <c r="M2" i="2"/>
  <c r="L2" i="2"/>
  <c r="H70" i="1"/>
  <c r="G70" i="1"/>
  <c r="F70" i="1"/>
  <c r="E70" i="1"/>
  <c r="D70" i="1"/>
  <c r="C70" i="1"/>
  <c r="P68" i="1"/>
  <c r="O68" i="1"/>
  <c r="N68" i="1"/>
  <c r="M68" i="1"/>
  <c r="L68" i="1"/>
  <c r="K68" i="1"/>
  <c r="P67" i="1"/>
  <c r="O67" i="1"/>
  <c r="N67" i="1"/>
  <c r="M67" i="1"/>
  <c r="L67" i="1"/>
  <c r="K67" i="1"/>
  <c r="P66" i="1"/>
  <c r="O66" i="1"/>
  <c r="N66" i="1"/>
  <c r="M66" i="1"/>
  <c r="L66" i="1"/>
  <c r="K66" i="1"/>
  <c r="P65" i="1"/>
  <c r="O65" i="1"/>
  <c r="N65" i="1"/>
  <c r="M65" i="1"/>
  <c r="L65" i="1"/>
  <c r="K65" i="1"/>
  <c r="P64" i="1"/>
  <c r="O64" i="1"/>
  <c r="N64" i="1"/>
  <c r="M64" i="1"/>
  <c r="L64" i="1"/>
  <c r="K64" i="1"/>
  <c r="P63" i="1"/>
  <c r="O63" i="1"/>
  <c r="N63" i="1"/>
  <c r="M63" i="1"/>
  <c r="L63" i="1"/>
  <c r="K63" i="1"/>
  <c r="P62" i="1"/>
  <c r="O62" i="1"/>
  <c r="N62" i="1"/>
  <c r="M62" i="1"/>
  <c r="L62" i="1"/>
  <c r="K62" i="1"/>
  <c r="P61" i="1"/>
  <c r="O61" i="1"/>
  <c r="N61" i="1"/>
  <c r="M61" i="1"/>
  <c r="L61" i="1"/>
  <c r="K61" i="1"/>
  <c r="P60" i="1"/>
  <c r="O60" i="1"/>
  <c r="N60" i="1"/>
  <c r="M60" i="1"/>
  <c r="L60" i="1"/>
  <c r="K60" i="1"/>
  <c r="P59" i="1"/>
  <c r="O59" i="1"/>
  <c r="N59" i="1"/>
  <c r="M59" i="1"/>
  <c r="L59" i="1"/>
  <c r="K59" i="1"/>
  <c r="P58" i="1"/>
  <c r="O58" i="1"/>
  <c r="N58" i="1"/>
  <c r="M58" i="1"/>
  <c r="L58" i="1"/>
  <c r="K58" i="1"/>
  <c r="P57" i="1"/>
  <c r="O57" i="1"/>
  <c r="N57" i="1"/>
  <c r="M57" i="1"/>
  <c r="L57" i="1"/>
  <c r="K57" i="1"/>
  <c r="P56" i="1"/>
  <c r="O56" i="1"/>
  <c r="N56" i="1"/>
  <c r="M56" i="1"/>
  <c r="L56" i="1"/>
  <c r="K56" i="1"/>
  <c r="P55" i="1"/>
  <c r="O55" i="1"/>
  <c r="N55" i="1"/>
  <c r="M55" i="1"/>
  <c r="L55" i="1"/>
  <c r="K55" i="1"/>
  <c r="P54" i="1"/>
  <c r="O54" i="1"/>
  <c r="N54" i="1"/>
  <c r="M54" i="1"/>
  <c r="L54" i="1"/>
  <c r="K54" i="1"/>
  <c r="P53" i="1"/>
  <c r="O53" i="1"/>
  <c r="N53" i="1"/>
  <c r="M53" i="1"/>
  <c r="L53" i="1"/>
  <c r="K53" i="1"/>
  <c r="P52" i="1"/>
  <c r="O52" i="1"/>
  <c r="N52" i="1"/>
  <c r="M52" i="1"/>
  <c r="L52" i="1"/>
  <c r="K52" i="1"/>
  <c r="P51" i="1"/>
  <c r="O51" i="1"/>
  <c r="N51" i="1"/>
  <c r="M51" i="1"/>
  <c r="L51" i="1"/>
  <c r="K51" i="1"/>
  <c r="P50" i="1"/>
  <c r="O50" i="1"/>
  <c r="N50" i="1"/>
  <c r="M50" i="1"/>
  <c r="L50" i="1"/>
  <c r="K50" i="1"/>
  <c r="P49" i="1"/>
  <c r="O49" i="1"/>
  <c r="N49" i="1"/>
  <c r="M49" i="1"/>
  <c r="L49" i="1"/>
  <c r="K49" i="1"/>
  <c r="P48" i="1"/>
  <c r="O48" i="1"/>
  <c r="N48" i="1"/>
  <c r="M48" i="1"/>
  <c r="L48" i="1"/>
  <c r="K48" i="1"/>
  <c r="P47" i="1"/>
  <c r="O47" i="1"/>
  <c r="N47" i="1"/>
  <c r="M47" i="1"/>
  <c r="L47" i="1"/>
  <c r="K47" i="1"/>
  <c r="P46" i="1"/>
  <c r="O46" i="1"/>
  <c r="N46" i="1"/>
  <c r="M46" i="1"/>
  <c r="L46" i="1"/>
  <c r="K46" i="1"/>
  <c r="P45" i="1"/>
  <c r="O45" i="1"/>
  <c r="N45" i="1"/>
  <c r="M45" i="1"/>
  <c r="L45" i="1"/>
  <c r="K45" i="1"/>
  <c r="P44" i="1"/>
  <c r="O44" i="1"/>
  <c r="N44" i="1"/>
  <c r="M44" i="1"/>
  <c r="L44" i="1"/>
  <c r="K44" i="1"/>
  <c r="P43" i="1"/>
  <c r="O43" i="1"/>
  <c r="N43" i="1"/>
  <c r="M43" i="1"/>
  <c r="L43" i="1"/>
  <c r="K43" i="1"/>
  <c r="P42" i="1"/>
  <c r="O42" i="1"/>
  <c r="N42" i="1"/>
  <c r="M42" i="1"/>
  <c r="L42" i="1"/>
  <c r="K42" i="1"/>
  <c r="P41" i="1"/>
  <c r="O41" i="1"/>
  <c r="N41" i="1"/>
  <c r="M41" i="1"/>
  <c r="L41" i="1"/>
  <c r="K41" i="1"/>
  <c r="P40" i="1"/>
  <c r="O40" i="1"/>
  <c r="N40" i="1"/>
  <c r="M40" i="1"/>
  <c r="L40" i="1"/>
  <c r="K40" i="1"/>
  <c r="P39" i="1"/>
  <c r="O39" i="1"/>
  <c r="N39" i="1"/>
  <c r="M39" i="1"/>
  <c r="L39" i="1"/>
  <c r="K39" i="1"/>
  <c r="P38" i="1"/>
  <c r="O38" i="1"/>
  <c r="N38" i="1"/>
  <c r="M38" i="1"/>
  <c r="L38" i="1"/>
  <c r="K38" i="1"/>
  <c r="P37" i="1"/>
  <c r="O37" i="1"/>
  <c r="N37" i="1"/>
  <c r="M37" i="1"/>
  <c r="L37" i="1"/>
  <c r="K37" i="1"/>
  <c r="P36" i="1"/>
  <c r="O36" i="1"/>
  <c r="N36" i="1"/>
  <c r="M36" i="1"/>
  <c r="L36" i="1"/>
  <c r="K36" i="1"/>
  <c r="P35" i="1"/>
  <c r="O35" i="1"/>
  <c r="N35" i="1"/>
  <c r="M35" i="1"/>
  <c r="L35" i="1"/>
  <c r="K35" i="1"/>
  <c r="P34" i="1"/>
  <c r="O34" i="1"/>
  <c r="N34" i="1"/>
  <c r="M34" i="1"/>
  <c r="L34" i="1"/>
  <c r="K34" i="1"/>
  <c r="P33" i="1"/>
  <c r="O33" i="1"/>
  <c r="N33" i="1"/>
  <c r="M33" i="1"/>
  <c r="L33" i="1"/>
  <c r="K33" i="1"/>
  <c r="P32" i="1"/>
  <c r="O32" i="1"/>
  <c r="N32" i="1"/>
  <c r="M32" i="1"/>
  <c r="L32" i="1"/>
  <c r="K32" i="1"/>
  <c r="P31" i="1"/>
  <c r="O31" i="1"/>
  <c r="N31" i="1"/>
  <c r="M31" i="1"/>
  <c r="L31" i="1"/>
  <c r="K31" i="1"/>
  <c r="P30" i="1"/>
  <c r="O30" i="1"/>
  <c r="N30" i="1"/>
  <c r="M30" i="1"/>
  <c r="L30" i="1"/>
  <c r="K30" i="1"/>
  <c r="P29" i="1"/>
  <c r="O29" i="1"/>
  <c r="N29" i="1"/>
  <c r="M29" i="1"/>
  <c r="L29" i="1"/>
  <c r="K29" i="1"/>
  <c r="P28" i="1"/>
  <c r="O28" i="1"/>
  <c r="N28" i="1"/>
  <c r="M28" i="1"/>
  <c r="L28" i="1"/>
  <c r="K28" i="1"/>
  <c r="P27" i="1"/>
  <c r="O27" i="1"/>
  <c r="N27" i="1"/>
  <c r="M27" i="1"/>
  <c r="L27" i="1"/>
  <c r="K27" i="1"/>
  <c r="P26" i="1"/>
  <c r="O26" i="1"/>
  <c r="N26" i="1"/>
  <c r="M26" i="1"/>
  <c r="L26" i="1"/>
  <c r="K26" i="1"/>
  <c r="P25" i="1"/>
  <c r="O25" i="1"/>
  <c r="N25" i="1"/>
  <c r="M25" i="1"/>
  <c r="L25" i="1"/>
  <c r="K25" i="1"/>
  <c r="P24" i="1"/>
  <c r="O24" i="1"/>
  <c r="N24" i="1"/>
  <c r="M24" i="1"/>
  <c r="L24" i="1"/>
  <c r="K24" i="1"/>
  <c r="P23" i="1"/>
  <c r="O23" i="1"/>
  <c r="N23" i="1"/>
  <c r="M23" i="1"/>
  <c r="L23" i="1"/>
  <c r="K23" i="1"/>
  <c r="P22" i="1"/>
  <c r="O22" i="1"/>
  <c r="N22" i="1"/>
  <c r="M22" i="1"/>
  <c r="L22" i="1"/>
  <c r="K22" i="1"/>
  <c r="P21" i="1"/>
  <c r="O21" i="1"/>
  <c r="N21" i="1"/>
  <c r="M21" i="1"/>
  <c r="L21" i="1"/>
  <c r="K21" i="1"/>
  <c r="P20" i="1"/>
  <c r="O20" i="1"/>
  <c r="N20" i="1"/>
  <c r="M20" i="1"/>
  <c r="L20" i="1"/>
  <c r="K20" i="1"/>
  <c r="P19" i="1"/>
  <c r="O19" i="1"/>
  <c r="N19" i="1"/>
  <c r="M19" i="1"/>
  <c r="L19" i="1"/>
  <c r="K19" i="1"/>
  <c r="P18" i="1"/>
  <c r="O18" i="1"/>
  <c r="N18" i="1"/>
  <c r="M18" i="1"/>
  <c r="L18" i="1"/>
  <c r="K18" i="1"/>
  <c r="P17" i="1"/>
  <c r="O17" i="1"/>
  <c r="N17" i="1"/>
  <c r="M17" i="1"/>
  <c r="L17" i="1"/>
  <c r="K17" i="1"/>
  <c r="P16" i="1"/>
  <c r="O16" i="1"/>
  <c r="N16" i="1"/>
  <c r="M16" i="1"/>
  <c r="L16" i="1"/>
  <c r="K16" i="1"/>
  <c r="P15" i="1"/>
  <c r="O15" i="1"/>
  <c r="N15" i="1"/>
  <c r="M15" i="1"/>
  <c r="L15" i="1"/>
  <c r="K15" i="1"/>
  <c r="P14" i="1"/>
  <c r="O14" i="1"/>
  <c r="N14" i="1"/>
  <c r="M14" i="1"/>
  <c r="L14" i="1"/>
  <c r="K14" i="1"/>
  <c r="P13" i="1"/>
  <c r="O13" i="1"/>
  <c r="N13" i="1"/>
  <c r="M13" i="1"/>
  <c r="L13" i="1"/>
  <c r="K13" i="1"/>
  <c r="P12" i="1"/>
  <c r="O12" i="1"/>
  <c r="N12" i="1"/>
  <c r="M12" i="1"/>
  <c r="L12" i="1"/>
  <c r="K12" i="1"/>
  <c r="P11" i="1"/>
  <c r="O11" i="1"/>
  <c r="N11" i="1"/>
  <c r="M11" i="1"/>
  <c r="L11" i="1"/>
  <c r="K11" i="1"/>
  <c r="P10" i="1"/>
  <c r="O10" i="1"/>
  <c r="N10" i="1"/>
  <c r="M10" i="1"/>
  <c r="L10" i="1"/>
  <c r="K10" i="1"/>
  <c r="P9" i="1"/>
  <c r="O9" i="1"/>
  <c r="N9" i="1"/>
  <c r="M9" i="1"/>
  <c r="L9" i="1"/>
  <c r="K9" i="1"/>
  <c r="P8" i="1"/>
  <c r="O8" i="1"/>
  <c r="N8" i="1"/>
  <c r="M8" i="1"/>
  <c r="L8" i="1"/>
  <c r="K8" i="1"/>
  <c r="P7" i="1"/>
  <c r="O7" i="1"/>
  <c r="N7" i="1"/>
  <c r="M7" i="1"/>
  <c r="L7" i="1"/>
  <c r="K7" i="1"/>
  <c r="P6" i="1"/>
  <c r="O6" i="1"/>
  <c r="N6" i="1"/>
  <c r="M6" i="1"/>
  <c r="L6" i="1"/>
  <c r="K6" i="1"/>
  <c r="P5" i="1"/>
  <c r="O5" i="1"/>
  <c r="N5" i="1"/>
  <c r="M5" i="1"/>
  <c r="L5" i="1"/>
  <c r="K5" i="1"/>
  <c r="P4" i="1"/>
  <c r="O4" i="1"/>
  <c r="N4" i="1"/>
  <c r="M4" i="1"/>
  <c r="L4" i="1"/>
  <c r="K4" i="1"/>
  <c r="P3" i="1"/>
  <c r="O3" i="1"/>
  <c r="N3" i="1"/>
  <c r="M3" i="1"/>
  <c r="L3" i="1"/>
  <c r="K3" i="1"/>
  <c r="P2" i="1"/>
  <c r="O2" i="1"/>
  <c r="N2" i="1"/>
  <c r="M2" i="1"/>
  <c r="L2" i="1"/>
  <c r="K2" i="1"/>
  <c r="J70" i="1" l="1"/>
</calcChain>
</file>

<file path=xl/sharedStrings.xml><?xml version="1.0" encoding="utf-8"?>
<sst xmlns="http://schemas.openxmlformats.org/spreadsheetml/2006/main" count="698" uniqueCount="24">
  <si>
    <t>ST</t>
  </si>
  <si>
    <t>Bovine fecal</t>
  </si>
  <si>
    <t>Cattch basin</t>
  </si>
  <si>
    <t>Beef processing</t>
  </si>
  <si>
    <t>Surface water</t>
  </si>
  <si>
    <t>urban wastewater</t>
  </si>
  <si>
    <t>Human clinical</t>
  </si>
  <si>
    <t>-</t>
  </si>
  <si>
    <t>no MLST assigned</t>
  </si>
  <si>
    <t>Total</t>
  </si>
  <si>
    <t>HC-VRE</t>
  </si>
  <si>
    <r>
      <t xml:space="preserve">Surveillance of </t>
    </r>
    <r>
      <rPr>
        <b/>
        <i/>
        <sz val="11"/>
        <color theme="1"/>
        <rFont val="Calibri"/>
        <family val="2"/>
        <scheme val="minor"/>
      </rPr>
      <t xml:space="preserve">Enterococcus spp. </t>
    </r>
    <r>
      <rPr>
        <b/>
        <sz val="11"/>
        <color theme="1"/>
        <rFont val="Calibri"/>
        <family val="2"/>
        <scheme val="minor"/>
      </rPr>
      <t>reveals distinct species and antimicrobial resistance diversity across a One-Health continuum</t>
    </r>
  </si>
  <si>
    <r>
      <t>Rahat Zaheer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Shaun R Cook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Ruth Barbieri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Noriko Goji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Andrew Cameron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, Aaron Petkau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Rodrigo Ortega Polo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Lisa Tymensen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Courtney Stamm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Jiming Song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Sherry Hannon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Tineke Jones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, Deirdre Church</t>
    </r>
    <r>
      <rPr>
        <vertAlign val="superscript"/>
        <sz val="11"/>
        <color theme="1"/>
        <rFont val="Calibri"/>
        <family val="2"/>
        <scheme val="minor"/>
      </rPr>
      <t>7,8</t>
    </r>
    <r>
      <rPr>
        <sz val="11"/>
        <color theme="1"/>
        <rFont val="Calibri"/>
        <family val="2"/>
        <scheme val="minor"/>
      </rPr>
      <t>, Calvin W Booker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Kingsley Amoako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Gary Van Domselaar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Ron R Read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Tim A McAllister</t>
    </r>
    <r>
      <rPr>
        <vertAlign val="superscript"/>
        <sz val="11"/>
        <color theme="1"/>
        <rFont val="Calibri"/>
        <family val="2"/>
        <scheme val="minor"/>
      </rPr>
      <t>1*</t>
    </r>
  </si>
  <si>
    <r>
      <t>1</t>
    </r>
    <r>
      <rPr>
        <sz val="11"/>
        <color theme="1"/>
        <rFont val="Calibri"/>
        <family val="2"/>
        <scheme val="minor"/>
      </rPr>
      <t>Lethbridge Research and Development Centre, Agriculture and Agri-Food Canada, 5403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Avenue South, Lethbridge, AB, T1J 4P4, Canada </t>
    </r>
  </si>
  <si>
    <r>
      <t>2</t>
    </r>
    <r>
      <rPr>
        <sz val="11"/>
        <color theme="1"/>
        <rFont val="Calibri"/>
        <family val="2"/>
        <scheme val="minor"/>
      </rPr>
      <t>Alberta Agriculture and Forestry, 100, 5401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Avenue South, Lethbridge, AB, T1J 4V6, Canada</t>
    </r>
  </si>
  <si>
    <r>
      <t>3</t>
    </r>
    <r>
      <rPr>
        <sz val="11"/>
        <color theme="1"/>
        <rFont val="Calibri"/>
        <family val="2"/>
        <scheme val="minor"/>
      </rPr>
      <t>Canadian Food Inspection Agency, National Center for Animal Disease, Lethbridge Laboratory, Township Rd 9-1, Lethbridge, AB, T1J3Z4, Canada</t>
    </r>
  </si>
  <si>
    <r>
      <t>4</t>
    </r>
    <r>
      <rPr>
        <sz val="11"/>
        <color theme="1"/>
        <rFont val="Calibri"/>
        <family val="2"/>
        <scheme val="minor"/>
      </rPr>
      <t>National Microbiology Laboratory, Public Health Agency of Canada, 1015 Arlington Street, Winnipeg, MB, R3E 3R2, Canada</t>
    </r>
  </si>
  <si>
    <r>
      <t>5</t>
    </r>
    <r>
      <rPr>
        <sz val="11"/>
        <color theme="1"/>
        <rFont val="Calibri"/>
        <family val="2"/>
        <scheme val="minor"/>
      </rPr>
      <t>Feedlot Health Management Services, Okotoks, AB, Canada</t>
    </r>
  </si>
  <si>
    <r>
      <t>6</t>
    </r>
    <r>
      <rPr>
        <sz val="11"/>
        <color theme="1"/>
        <rFont val="Calibri"/>
        <family val="2"/>
        <scheme val="minor"/>
      </rPr>
      <t>Lacombe Research and Development Centre, Agriculture and Agri-Food Canada, 6000 C and E Trail</t>
    </r>
  </si>
  <si>
    <t>Lacombe, AB, T4L 1W1, Canada</t>
  </si>
  <si>
    <r>
      <t>7</t>
    </r>
    <r>
      <rPr>
        <sz val="11"/>
        <color theme="1"/>
        <rFont val="Calibri"/>
        <family val="2"/>
        <scheme val="minor"/>
      </rPr>
      <t xml:space="preserve">Cumming School of Medicine, University of Calgary, 3280 Hospital Drive NW, Calgary, Alberta </t>
    </r>
  </si>
  <si>
    <r>
      <t>8</t>
    </r>
    <r>
      <rPr>
        <sz val="11"/>
        <color theme="1"/>
        <rFont val="Calibri"/>
        <family val="2"/>
        <scheme val="minor"/>
      </rPr>
      <t xml:space="preserve">Calgary Laboratory Services (CLS), Alberta Health Services, 3535 Research Rd NW, Calgary, AB T2L 2K8 Canada. </t>
    </r>
  </si>
  <si>
    <t xml:space="preserve">* Correspondence to: tim.mcallister@canada.ca </t>
  </si>
  <si>
    <t>Supplementary file 3: contains MLST data for sequenced E. faecalis and E. faecium for the following manuscript.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</si>
</sst>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10" fontId="0" fillId="0" borderId="0" xfId="0" applyNumberFormat="1"/>
    <xf numFmtId="10" fontId="0" fillId="2" borderId="0" xfId="0" applyNumberFormat="1" applyFill="1"/>
    <xf numFmtId="0" fontId="1" fillId="0" borderId="0" xfId="0" applyFont="1"/>
    <xf numFmtId="10" fontId="0" fillId="0" borderId="0" xfId="0" applyNumberFormat="1" applyFill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im.mcallister@canada.c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6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23</v>
      </c>
    </row>
    <row r="4" spans="2:2" x14ac:dyDescent="0.25">
      <c r="B4" s="5" t="s">
        <v>11</v>
      </c>
    </row>
    <row r="5" spans="2:2" ht="17.25" x14ac:dyDescent="0.25">
      <c r="B5" s="6" t="s">
        <v>12</v>
      </c>
    </row>
    <row r="7" spans="2:2" ht="17.25" x14ac:dyDescent="0.25">
      <c r="B7" s="7" t="s">
        <v>13</v>
      </c>
    </row>
    <row r="8" spans="2:2" ht="17.25" x14ac:dyDescent="0.25">
      <c r="B8" s="7" t="s">
        <v>14</v>
      </c>
    </row>
    <row r="9" spans="2:2" ht="17.25" x14ac:dyDescent="0.25">
      <c r="B9" s="7" t="s">
        <v>15</v>
      </c>
    </row>
    <row r="10" spans="2:2" ht="17.25" x14ac:dyDescent="0.25">
      <c r="B10" s="7" t="s">
        <v>16</v>
      </c>
    </row>
    <row r="11" spans="2:2" ht="17.25" x14ac:dyDescent="0.25">
      <c r="B11" s="7" t="s">
        <v>17</v>
      </c>
    </row>
    <row r="12" spans="2:2" ht="17.25" x14ac:dyDescent="0.25">
      <c r="B12" s="7" t="s">
        <v>18</v>
      </c>
    </row>
    <row r="13" spans="2:2" x14ac:dyDescent="0.25">
      <c r="B13" s="6" t="s">
        <v>19</v>
      </c>
    </row>
    <row r="14" spans="2:2" ht="17.25" x14ac:dyDescent="0.25">
      <c r="B14" s="7" t="s">
        <v>20</v>
      </c>
    </row>
    <row r="15" spans="2:2" ht="17.25" x14ac:dyDescent="0.25">
      <c r="B15" s="7" t="s">
        <v>21</v>
      </c>
    </row>
    <row r="16" spans="2:2" x14ac:dyDescent="0.25">
      <c r="B16" s="8" t="s">
        <v>22</v>
      </c>
    </row>
  </sheetData>
  <hyperlinks>
    <hyperlink ref="B16" r:id="rId1" display="mailto:tim.mcallister@canada.c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70"/>
  <sheetViews>
    <sheetView tabSelected="1" zoomScale="80" zoomScaleNormal="80" workbookViewId="0">
      <pane ySplit="1" topLeftCell="A2" activePane="bottomLeft" state="frozen"/>
      <selection pane="bottomLeft" activeCell="L75" sqref="L75"/>
    </sheetView>
  </sheetViews>
  <sheetFormatPr defaultRowHeight="15" x14ac:dyDescent="0.25"/>
  <cols>
    <col min="2" max="2" width="20" customWidth="1"/>
    <col min="3" max="3" width="17" customWidth="1"/>
    <col min="4" max="4" width="14" customWidth="1"/>
    <col min="5" max="5" width="16.5703125" customWidth="1"/>
    <col min="6" max="7" width="16.42578125" customWidth="1"/>
    <col min="8" max="8" width="14.85546875" customWidth="1"/>
    <col min="20" max="20" width="11.85546875" customWidth="1"/>
  </cols>
  <sheetData>
    <row r="1" spans="2:2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K1" t="s">
        <v>1</v>
      </c>
      <c r="L1" t="s">
        <v>2</v>
      </c>
      <c r="M1" t="s">
        <v>3</v>
      </c>
      <c r="N1" t="s">
        <v>4</v>
      </c>
      <c r="O1" t="s">
        <v>5</v>
      </c>
      <c r="P1" t="s">
        <v>6</v>
      </c>
      <c r="R1" t="s">
        <v>1</v>
      </c>
      <c r="S1" t="s">
        <v>2</v>
      </c>
      <c r="T1" t="s">
        <v>3</v>
      </c>
      <c r="U1" t="s">
        <v>4</v>
      </c>
      <c r="V1" t="s">
        <v>5</v>
      </c>
      <c r="W1" t="s">
        <v>6</v>
      </c>
    </row>
    <row r="2" spans="2:23" x14ac:dyDescent="0.25">
      <c r="B2">
        <v>6</v>
      </c>
      <c r="H2">
        <v>4</v>
      </c>
      <c r="K2">
        <f>C2/34</f>
        <v>0</v>
      </c>
      <c r="L2">
        <f>D2/14</f>
        <v>0</v>
      </c>
      <c r="M2">
        <f>E2/34</f>
        <v>0</v>
      </c>
      <c r="N2">
        <f>F2/22</f>
        <v>0</v>
      </c>
      <c r="O2">
        <f>G2/113</f>
        <v>0</v>
      </c>
      <c r="P2">
        <f>H2/148</f>
        <v>2.7027027027027029E-2</v>
      </c>
      <c r="R2" s="1" t="s">
        <v>7</v>
      </c>
      <c r="S2" s="1" t="s">
        <v>7</v>
      </c>
      <c r="T2" s="1" t="s">
        <v>7</v>
      </c>
      <c r="U2" s="1" t="s">
        <v>7</v>
      </c>
      <c r="V2" s="1" t="s">
        <v>7</v>
      </c>
      <c r="W2" s="1">
        <v>2.7027027027027029E-2</v>
      </c>
    </row>
    <row r="3" spans="2:23" x14ac:dyDescent="0.25">
      <c r="B3">
        <v>16</v>
      </c>
      <c r="E3">
        <v>1</v>
      </c>
      <c r="G3">
        <v>24</v>
      </c>
      <c r="H3">
        <v>9</v>
      </c>
      <c r="K3">
        <f t="shared" ref="K3:K66" si="0">C3/34</f>
        <v>0</v>
      </c>
      <c r="L3">
        <f t="shared" ref="L3:L66" si="1">D3/14</f>
        <v>0</v>
      </c>
      <c r="M3">
        <f t="shared" ref="M3:M66" si="2">E3/34</f>
        <v>2.9411764705882353E-2</v>
      </c>
      <c r="N3">
        <f t="shared" ref="N3:N66" si="3">F3/22</f>
        <v>0</v>
      </c>
      <c r="O3">
        <f t="shared" ref="O3:O66" si="4">G3/113</f>
        <v>0.21238938053097345</v>
      </c>
      <c r="P3">
        <f t="shared" ref="P3:P66" si="5">H3/148</f>
        <v>6.0810810810810814E-2</v>
      </c>
      <c r="R3" s="1" t="s">
        <v>7</v>
      </c>
      <c r="S3" s="1" t="s">
        <v>7</v>
      </c>
      <c r="T3" s="1">
        <v>2.9411764705882353E-2</v>
      </c>
      <c r="U3" s="1" t="s">
        <v>7</v>
      </c>
      <c r="V3" s="2">
        <v>0.21238938053097345</v>
      </c>
      <c r="W3" s="1">
        <v>6.0810810810810814E-2</v>
      </c>
    </row>
    <row r="4" spans="2:23" x14ac:dyDescent="0.25">
      <c r="B4">
        <v>19</v>
      </c>
      <c r="C4">
        <v>2</v>
      </c>
      <c r="H4">
        <v>6</v>
      </c>
      <c r="K4">
        <f t="shared" si="0"/>
        <v>5.8823529411764705E-2</v>
      </c>
      <c r="L4">
        <f t="shared" si="1"/>
        <v>0</v>
      </c>
      <c r="M4">
        <f t="shared" si="2"/>
        <v>0</v>
      </c>
      <c r="N4">
        <f t="shared" si="3"/>
        <v>0</v>
      </c>
      <c r="O4">
        <f t="shared" si="4"/>
        <v>0</v>
      </c>
      <c r="P4">
        <f t="shared" si="5"/>
        <v>4.0540540540540543E-2</v>
      </c>
      <c r="R4" s="1">
        <v>5.8823529411764705E-2</v>
      </c>
      <c r="S4" s="1" t="s">
        <v>7</v>
      </c>
      <c r="T4" s="1" t="s">
        <v>7</v>
      </c>
      <c r="U4" s="1" t="s">
        <v>7</v>
      </c>
      <c r="V4" s="1" t="s">
        <v>7</v>
      </c>
      <c r="W4" s="1">
        <v>4.0540540540540543E-2</v>
      </c>
    </row>
    <row r="5" spans="2:23" x14ac:dyDescent="0.25">
      <c r="B5">
        <v>21</v>
      </c>
      <c r="C5">
        <v>3</v>
      </c>
      <c r="E5">
        <v>4</v>
      </c>
      <c r="G5">
        <v>3</v>
      </c>
      <c r="H5">
        <v>5</v>
      </c>
      <c r="K5">
        <f t="shared" si="0"/>
        <v>8.8235294117647065E-2</v>
      </c>
      <c r="L5">
        <f t="shared" si="1"/>
        <v>0</v>
      </c>
      <c r="M5">
        <f t="shared" si="2"/>
        <v>0.11764705882352941</v>
      </c>
      <c r="N5">
        <f t="shared" si="3"/>
        <v>0</v>
      </c>
      <c r="O5">
        <f t="shared" si="4"/>
        <v>2.6548672566371681E-2</v>
      </c>
      <c r="P5">
        <f t="shared" si="5"/>
        <v>3.3783783783783786E-2</v>
      </c>
      <c r="R5" s="2">
        <v>8.8235294117647065E-2</v>
      </c>
      <c r="S5" s="1" t="s">
        <v>7</v>
      </c>
      <c r="T5" s="2">
        <v>0.11764705882352941</v>
      </c>
      <c r="U5" s="1" t="s">
        <v>7</v>
      </c>
      <c r="V5" s="1">
        <v>2.6548672566371681E-2</v>
      </c>
      <c r="W5" s="1">
        <v>3.3783783783783786E-2</v>
      </c>
    </row>
    <row r="6" spans="2:23" x14ac:dyDescent="0.25">
      <c r="B6">
        <v>25</v>
      </c>
      <c r="H6">
        <v>3</v>
      </c>
      <c r="K6">
        <f t="shared" si="0"/>
        <v>0</v>
      </c>
      <c r="L6">
        <f t="shared" si="1"/>
        <v>0</v>
      </c>
      <c r="M6">
        <f t="shared" si="2"/>
        <v>0</v>
      </c>
      <c r="N6">
        <f t="shared" si="3"/>
        <v>0</v>
      </c>
      <c r="O6">
        <f t="shared" si="4"/>
        <v>0</v>
      </c>
      <c r="P6">
        <f t="shared" si="5"/>
        <v>2.0270270270270271E-2</v>
      </c>
      <c r="R6" s="1" t="s">
        <v>7</v>
      </c>
      <c r="S6" s="1" t="s">
        <v>7</v>
      </c>
      <c r="T6" s="1" t="s">
        <v>7</v>
      </c>
      <c r="U6" s="1" t="s">
        <v>7</v>
      </c>
      <c r="V6" s="1" t="s">
        <v>7</v>
      </c>
      <c r="W6" s="1">
        <v>2.0270270270270271E-2</v>
      </c>
    </row>
    <row r="7" spans="2:23" x14ac:dyDescent="0.25">
      <c r="B7">
        <v>26</v>
      </c>
      <c r="H7">
        <v>1</v>
      </c>
      <c r="K7">
        <f t="shared" si="0"/>
        <v>0</v>
      </c>
      <c r="L7">
        <f t="shared" si="1"/>
        <v>0</v>
      </c>
      <c r="M7">
        <f t="shared" si="2"/>
        <v>0</v>
      </c>
      <c r="N7">
        <f t="shared" si="3"/>
        <v>0</v>
      </c>
      <c r="O7">
        <f t="shared" si="4"/>
        <v>0</v>
      </c>
      <c r="P7">
        <f t="shared" si="5"/>
        <v>6.7567567567567571E-3</v>
      </c>
      <c r="R7" s="1" t="s">
        <v>7</v>
      </c>
      <c r="S7" s="1" t="s">
        <v>7</v>
      </c>
      <c r="T7" s="1" t="s">
        <v>7</v>
      </c>
      <c r="U7" s="1" t="s">
        <v>7</v>
      </c>
      <c r="V7" s="1" t="s">
        <v>7</v>
      </c>
      <c r="W7" s="1">
        <v>6.7567567567567571E-3</v>
      </c>
    </row>
    <row r="8" spans="2:23" x14ac:dyDescent="0.25">
      <c r="B8">
        <v>28</v>
      </c>
      <c r="H8">
        <v>2</v>
      </c>
      <c r="K8">
        <f t="shared" si="0"/>
        <v>0</v>
      </c>
      <c r="L8">
        <f t="shared" si="1"/>
        <v>0</v>
      </c>
      <c r="M8">
        <f t="shared" si="2"/>
        <v>0</v>
      </c>
      <c r="N8">
        <f t="shared" si="3"/>
        <v>0</v>
      </c>
      <c r="O8">
        <f t="shared" si="4"/>
        <v>0</v>
      </c>
      <c r="P8">
        <f t="shared" si="5"/>
        <v>1.3513513513513514E-2</v>
      </c>
      <c r="R8" s="1" t="s">
        <v>7</v>
      </c>
      <c r="S8" s="1" t="s">
        <v>7</v>
      </c>
      <c r="T8" s="1" t="s">
        <v>7</v>
      </c>
      <c r="U8" s="1" t="s">
        <v>7</v>
      </c>
      <c r="V8" s="1" t="s">
        <v>7</v>
      </c>
      <c r="W8" s="1">
        <v>1.3513513513513514E-2</v>
      </c>
    </row>
    <row r="9" spans="2:23" x14ac:dyDescent="0.25">
      <c r="B9">
        <v>29</v>
      </c>
      <c r="C9">
        <v>2</v>
      </c>
      <c r="F9">
        <v>1</v>
      </c>
      <c r="K9">
        <f t="shared" si="0"/>
        <v>5.8823529411764705E-2</v>
      </c>
      <c r="L9">
        <f t="shared" si="1"/>
        <v>0</v>
      </c>
      <c r="M9">
        <f t="shared" si="2"/>
        <v>0</v>
      </c>
      <c r="N9">
        <f t="shared" si="3"/>
        <v>4.5454545454545456E-2</v>
      </c>
      <c r="O9">
        <f t="shared" si="4"/>
        <v>0</v>
      </c>
      <c r="P9">
        <f t="shared" si="5"/>
        <v>0</v>
      </c>
      <c r="R9" s="1">
        <v>5.8823529411764705E-2</v>
      </c>
      <c r="S9" s="1" t="s">
        <v>7</v>
      </c>
      <c r="T9" s="1" t="s">
        <v>7</v>
      </c>
      <c r="U9" s="1">
        <v>4.5454545454545456E-2</v>
      </c>
      <c r="V9" s="1" t="s">
        <v>7</v>
      </c>
      <c r="W9" s="1" t="s">
        <v>7</v>
      </c>
    </row>
    <row r="10" spans="2:23" x14ac:dyDescent="0.25">
      <c r="B10">
        <v>30</v>
      </c>
      <c r="H10">
        <v>5</v>
      </c>
      <c r="K10">
        <f t="shared" si="0"/>
        <v>0</v>
      </c>
      <c r="L10">
        <f t="shared" si="1"/>
        <v>0</v>
      </c>
      <c r="M10">
        <f t="shared" si="2"/>
        <v>0</v>
      </c>
      <c r="N10">
        <f t="shared" si="3"/>
        <v>0</v>
      </c>
      <c r="O10">
        <f t="shared" si="4"/>
        <v>0</v>
      </c>
      <c r="P10">
        <f t="shared" si="5"/>
        <v>3.3783783783783786E-2</v>
      </c>
      <c r="R10" s="1" t="s">
        <v>7</v>
      </c>
      <c r="S10" s="1" t="s">
        <v>7</v>
      </c>
      <c r="T10" s="1" t="s">
        <v>7</v>
      </c>
      <c r="U10" s="1" t="s">
        <v>7</v>
      </c>
      <c r="V10" s="1" t="s">
        <v>7</v>
      </c>
      <c r="W10" s="1">
        <v>3.3783783783783786E-2</v>
      </c>
    </row>
    <row r="11" spans="2:23" x14ac:dyDescent="0.25">
      <c r="B11">
        <v>32</v>
      </c>
      <c r="F11">
        <v>1</v>
      </c>
      <c r="K11">
        <f t="shared" si="0"/>
        <v>0</v>
      </c>
      <c r="L11">
        <f t="shared" si="1"/>
        <v>0</v>
      </c>
      <c r="M11">
        <f t="shared" si="2"/>
        <v>0</v>
      </c>
      <c r="N11">
        <f t="shared" si="3"/>
        <v>4.5454545454545456E-2</v>
      </c>
      <c r="O11">
        <f t="shared" si="4"/>
        <v>0</v>
      </c>
      <c r="P11">
        <f t="shared" si="5"/>
        <v>0</v>
      </c>
      <c r="R11" s="1" t="s">
        <v>7</v>
      </c>
      <c r="S11" s="1" t="s">
        <v>7</v>
      </c>
      <c r="T11" s="1" t="s">
        <v>7</v>
      </c>
      <c r="U11" s="1">
        <v>4.5454545454545456E-2</v>
      </c>
      <c r="V11" s="1" t="s">
        <v>7</v>
      </c>
      <c r="W11" s="1" t="s">
        <v>7</v>
      </c>
    </row>
    <row r="12" spans="2:23" x14ac:dyDescent="0.25">
      <c r="B12">
        <v>34</v>
      </c>
      <c r="G12">
        <v>1</v>
      </c>
      <c r="H12">
        <v>2</v>
      </c>
      <c r="K12">
        <f t="shared" si="0"/>
        <v>0</v>
      </c>
      <c r="L12">
        <f t="shared" si="1"/>
        <v>0</v>
      </c>
      <c r="M12">
        <f t="shared" si="2"/>
        <v>0</v>
      </c>
      <c r="N12">
        <f t="shared" si="3"/>
        <v>0</v>
      </c>
      <c r="O12">
        <f t="shared" si="4"/>
        <v>8.8495575221238937E-3</v>
      </c>
      <c r="P12">
        <f t="shared" si="5"/>
        <v>1.3513513513513514E-2</v>
      </c>
      <c r="R12" s="1" t="s">
        <v>7</v>
      </c>
      <c r="S12" s="1" t="s">
        <v>7</v>
      </c>
      <c r="T12" s="1" t="s">
        <v>7</v>
      </c>
      <c r="U12" s="1" t="s">
        <v>7</v>
      </c>
      <c r="V12" s="1">
        <v>8.8495575221238937E-3</v>
      </c>
      <c r="W12" s="1">
        <v>1.3513513513513514E-2</v>
      </c>
    </row>
    <row r="13" spans="2:23" x14ac:dyDescent="0.25">
      <c r="B13">
        <v>40</v>
      </c>
      <c r="D13">
        <v>3</v>
      </c>
      <c r="E13">
        <v>2</v>
      </c>
      <c r="F13">
        <v>1</v>
      </c>
      <c r="G13">
        <v>5</v>
      </c>
      <c r="H13">
        <v>11</v>
      </c>
      <c r="K13">
        <f t="shared" si="0"/>
        <v>0</v>
      </c>
      <c r="L13">
        <f t="shared" si="1"/>
        <v>0.21428571428571427</v>
      </c>
      <c r="M13">
        <f t="shared" si="2"/>
        <v>5.8823529411764705E-2</v>
      </c>
      <c r="N13">
        <f t="shared" si="3"/>
        <v>4.5454545454545456E-2</v>
      </c>
      <c r="O13">
        <f t="shared" si="4"/>
        <v>4.4247787610619468E-2</v>
      </c>
      <c r="P13">
        <f t="shared" si="5"/>
        <v>7.4324324324324328E-2</v>
      </c>
      <c r="R13" s="1" t="s">
        <v>7</v>
      </c>
      <c r="S13" s="2">
        <v>0.21428571428571427</v>
      </c>
      <c r="T13" s="1">
        <v>5.8823529411764705E-2</v>
      </c>
      <c r="U13" s="1">
        <v>4.5454545454545456E-2</v>
      </c>
      <c r="V13" s="1">
        <v>4.4247787610619468E-2</v>
      </c>
      <c r="W13" s="1">
        <v>7.4324324324324328E-2</v>
      </c>
    </row>
    <row r="14" spans="2:23" x14ac:dyDescent="0.25">
      <c r="B14">
        <v>41</v>
      </c>
      <c r="H14">
        <v>1</v>
      </c>
      <c r="K14">
        <f t="shared" si="0"/>
        <v>0</v>
      </c>
      <c r="L14">
        <f t="shared" si="1"/>
        <v>0</v>
      </c>
      <c r="M14">
        <f t="shared" si="2"/>
        <v>0</v>
      </c>
      <c r="N14">
        <f t="shared" si="3"/>
        <v>0</v>
      </c>
      <c r="O14">
        <f t="shared" si="4"/>
        <v>0</v>
      </c>
      <c r="P14">
        <f t="shared" si="5"/>
        <v>6.7567567567567571E-3</v>
      </c>
      <c r="R14" s="1" t="s">
        <v>7</v>
      </c>
      <c r="S14" s="1" t="s">
        <v>7</v>
      </c>
      <c r="T14" s="1" t="s">
        <v>7</v>
      </c>
      <c r="U14" s="1" t="s">
        <v>7</v>
      </c>
      <c r="V14" s="1" t="s">
        <v>7</v>
      </c>
      <c r="W14" s="1">
        <v>6.7567567567567571E-3</v>
      </c>
    </row>
    <row r="15" spans="2:23" x14ac:dyDescent="0.25">
      <c r="B15">
        <v>44</v>
      </c>
      <c r="H15">
        <v>4</v>
      </c>
      <c r="K15">
        <f t="shared" si="0"/>
        <v>0</v>
      </c>
      <c r="L15">
        <f t="shared" si="1"/>
        <v>0</v>
      </c>
      <c r="M15">
        <f t="shared" si="2"/>
        <v>0</v>
      </c>
      <c r="N15">
        <f t="shared" si="3"/>
        <v>0</v>
      </c>
      <c r="O15">
        <f t="shared" si="4"/>
        <v>0</v>
      </c>
      <c r="P15">
        <f t="shared" si="5"/>
        <v>2.7027027027027029E-2</v>
      </c>
      <c r="R15" s="1" t="s">
        <v>7</v>
      </c>
      <c r="S15" s="1" t="s">
        <v>7</v>
      </c>
      <c r="T15" s="1" t="s">
        <v>7</v>
      </c>
      <c r="U15" s="1" t="s">
        <v>7</v>
      </c>
      <c r="V15" s="1" t="s">
        <v>7</v>
      </c>
      <c r="W15" s="1">
        <v>2.7027027027027029E-2</v>
      </c>
    </row>
    <row r="16" spans="2:23" x14ac:dyDescent="0.25">
      <c r="B16">
        <v>55</v>
      </c>
      <c r="G16">
        <v>1</v>
      </c>
      <c r="K16">
        <f t="shared" si="0"/>
        <v>0</v>
      </c>
      <c r="L16">
        <f t="shared" si="1"/>
        <v>0</v>
      </c>
      <c r="M16">
        <f t="shared" si="2"/>
        <v>0</v>
      </c>
      <c r="N16">
        <f t="shared" si="3"/>
        <v>0</v>
      </c>
      <c r="O16">
        <f t="shared" si="4"/>
        <v>8.8495575221238937E-3</v>
      </c>
      <c r="P16">
        <f t="shared" si="5"/>
        <v>0</v>
      </c>
      <c r="R16" s="1" t="s">
        <v>7</v>
      </c>
      <c r="S16" s="1" t="s">
        <v>7</v>
      </c>
      <c r="T16" s="1" t="s">
        <v>7</v>
      </c>
      <c r="U16" s="1" t="s">
        <v>7</v>
      </c>
      <c r="V16" s="1">
        <v>8.8495575221238937E-3</v>
      </c>
      <c r="W16" s="1" t="s">
        <v>7</v>
      </c>
    </row>
    <row r="17" spans="2:23" x14ac:dyDescent="0.25">
      <c r="B17">
        <v>59</v>
      </c>
      <c r="C17">
        <v>1</v>
      </c>
      <c r="K17">
        <f t="shared" si="0"/>
        <v>2.9411764705882353E-2</v>
      </c>
      <c r="L17">
        <f t="shared" si="1"/>
        <v>0</v>
      </c>
      <c r="M17">
        <f t="shared" si="2"/>
        <v>0</v>
      </c>
      <c r="N17">
        <f t="shared" si="3"/>
        <v>0</v>
      </c>
      <c r="O17">
        <f t="shared" si="4"/>
        <v>0</v>
      </c>
      <c r="P17">
        <f t="shared" si="5"/>
        <v>0</v>
      </c>
      <c r="R17" s="1">
        <v>2.9411764705882353E-2</v>
      </c>
      <c r="S17" s="1" t="s">
        <v>7</v>
      </c>
      <c r="T17" s="1" t="s">
        <v>7</v>
      </c>
      <c r="U17" s="1" t="s">
        <v>7</v>
      </c>
      <c r="V17" s="1" t="s">
        <v>7</v>
      </c>
      <c r="W17" s="1" t="s">
        <v>7</v>
      </c>
    </row>
    <row r="18" spans="2:23" x14ac:dyDescent="0.25">
      <c r="B18">
        <v>62</v>
      </c>
      <c r="H18">
        <v>1</v>
      </c>
      <c r="K18">
        <f t="shared" si="0"/>
        <v>0</v>
      </c>
      <c r="L18">
        <f t="shared" si="1"/>
        <v>0</v>
      </c>
      <c r="M18">
        <f t="shared" si="2"/>
        <v>0</v>
      </c>
      <c r="N18">
        <f t="shared" si="3"/>
        <v>0</v>
      </c>
      <c r="O18">
        <f t="shared" si="4"/>
        <v>0</v>
      </c>
      <c r="P18">
        <f t="shared" si="5"/>
        <v>6.7567567567567571E-3</v>
      </c>
      <c r="R18" s="1" t="s">
        <v>7</v>
      </c>
      <c r="S18" s="1" t="s">
        <v>7</v>
      </c>
      <c r="T18" s="1" t="s">
        <v>7</v>
      </c>
      <c r="U18" s="1" t="s">
        <v>7</v>
      </c>
      <c r="V18" s="1" t="s">
        <v>7</v>
      </c>
      <c r="W18" s="1">
        <v>6.7567567567567571E-3</v>
      </c>
    </row>
    <row r="19" spans="2:23" x14ac:dyDescent="0.25">
      <c r="B19">
        <v>64</v>
      </c>
      <c r="G19">
        <v>1</v>
      </c>
      <c r="H19">
        <v>7</v>
      </c>
      <c r="K19">
        <f t="shared" si="0"/>
        <v>0</v>
      </c>
      <c r="L19">
        <f t="shared" si="1"/>
        <v>0</v>
      </c>
      <c r="M19">
        <f t="shared" si="2"/>
        <v>0</v>
      </c>
      <c r="N19">
        <f t="shared" si="3"/>
        <v>0</v>
      </c>
      <c r="O19">
        <f t="shared" si="4"/>
        <v>8.8495575221238937E-3</v>
      </c>
      <c r="P19">
        <f t="shared" si="5"/>
        <v>4.72972972972973E-2</v>
      </c>
      <c r="R19" s="1" t="s">
        <v>7</v>
      </c>
      <c r="S19" s="1" t="s">
        <v>7</v>
      </c>
      <c r="T19" s="1" t="s">
        <v>7</v>
      </c>
      <c r="U19" s="1" t="s">
        <v>7</v>
      </c>
      <c r="V19" s="1">
        <v>8.8495575221238937E-3</v>
      </c>
      <c r="W19" s="1">
        <v>4.72972972972973E-2</v>
      </c>
    </row>
    <row r="20" spans="2:23" x14ac:dyDescent="0.25">
      <c r="B20">
        <v>76</v>
      </c>
      <c r="E20">
        <v>2</v>
      </c>
      <c r="K20">
        <f t="shared" si="0"/>
        <v>0</v>
      </c>
      <c r="L20">
        <f t="shared" si="1"/>
        <v>0</v>
      </c>
      <c r="M20">
        <f t="shared" si="2"/>
        <v>5.8823529411764705E-2</v>
      </c>
      <c r="N20">
        <f t="shared" si="3"/>
        <v>0</v>
      </c>
      <c r="O20">
        <f t="shared" si="4"/>
        <v>0</v>
      </c>
      <c r="P20">
        <f t="shared" si="5"/>
        <v>0</v>
      </c>
      <c r="R20" s="1" t="s">
        <v>7</v>
      </c>
      <c r="S20" s="1" t="s">
        <v>7</v>
      </c>
      <c r="T20" s="1">
        <v>5.8823529411764705E-2</v>
      </c>
      <c r="U20" s="1" t="s">
        <v>7</v>
      </c>
      <c r="V20" s="1" t="s">
        <v>7</v>
      </c>
      <c r="W20" s="1" t="s">
        <v>7</v>
      </c>
    </row>
    <row r="21" spans="2:23" x14ac:dyDescent="0.25">
      <c r="B21">
        <v>79</v>
      </c>
      <c r="D21">
        <v>1</v>
      </c>
      <c r="K21">
        <f t="shared" si="0"/>
        <v>0</v>
      </c>
      <c r="L21">
        <f t="shared" si="1"/>
        <v>7.1428571428571425E-2</v>
      </c>
      <c r="M21">
        <f t="shared" si="2"/>
        <v>0</v>
      </c>
      <c r="N21">
        <f t="shared" si="3"/>
        <v>0</v>
      </c>
      <c r="O21">
        <f t="shared" si="4"/>
        <v>0</v>
      </c>
      <c r="P21">
        <f t="shared" si="5"/>
        <v>0</v>
      </c>
      <c r="R21" s="1" t="s">
        <v>7</v>
      </c>
      <c r="S21" s="1">
        <v>7.1428571428571425E-2</v>
      </c>
      <c r="T21" s="1" t="s">
        <v>7</v>
      </c>
      <c r="U21" s="1" t="s">
        <v>7</v>
      </c>
      <c r="V21" s="1" t="s">
        <v>7</v>
      </c>
      <c r="W21" s="1" t="s">
        <v>7</v>
      </c>
    </row>
    <row r="22" spans="2:23" x14ac:dyDescent="0.25">
      <c r="B22">
        <v>81</v>
      </c>
      <c r="F22">
        <v>1</v>
      </c>
      <c r="H22">
        <v>3</v>
      </c>
      <c r="K22">
        <f t="shared" si="0"/>
        <v>0</v>
      </c>
      <c r="L22">
        <f t="shared" si="1"/>
        <v>0</v>
      </c>
      <c r="M22">
        <f t="shared" si="2"/>
        <v>0</v>
      </c>
      <c r="N22">
        <f t="shared" si="3"/>
        <v>4.5454545454545456E-2</v>
      </c>
      <c r="O22">
        <f t="shared" si="4"/>
        <v>0</v>
      </c>
      <c r="P22">
        <f t="shared" si="5"/>
        <v>2.0270270270270271E-2</v>
      </c>
      <c r="R22" s="1" t="s">
        <v>7</v>
      </c>
      <c r="S22" s="1" t="s">
        <v>7</v>
      </c>
      <c r="T22" s="1" t="s">
        <v>7</v>
      </c>
      <c r="U22" s="1">
        <v>4.5454545454545456E-2</v>
      </c>
      <c r="V22" s="1" t="s">
        <v>7</v>
      </c>
      <c r="W22" s="1">
        <v>2.0270270270270271E-2</v>
      </c>
    </row>
    <row r="23" spans="2:23" x14ac:dyDescent="0.25">
      <c r="B23">
        <v>84</v>
      </c>
      <c r="E23">
        <v>1</v>
      </c>
      <c r="K23">
        <f t="shared" si="0"/>
        <v>0</v>
      </c>
      <c r="L23">
        <f t="shared" si="1"/>
        <v>0</v>
      </c>
      <c r="M23">
        <f t="shared" si="2"/>
        <v>2.9411764705882353E-2</v>
      </c>
      <c r="N23">
        <f t="shared" si="3"/>
        <v>0</v>
      </c>
      <c r="O23">
        <f t="shared" si="4"/>
        <v>0</v>
      </c>
      <c r="P23">
        <f t="shared" si="5"/>
        <v>0</v>
      </c>
      <c r="R23" s="1" t="s">
        <v>7</v>
      </c>
      <c r="S23" s="1" t="s">
        <v>7</v>
      </c>
      <c r="T23" s="1">
        <v>2.9411764705882353E-2</v>
      </c>
      <c r="U23" s="1" t="s">
        <v>7</v>
      </c>
      <c r="V23" s="1" t="s">
        <v>7</v>
      </c>
      <c r="W23" s="1" t="s">
        <v>7</v>
      </c>
    </row>
    <row r="24" spans="2:23" x14ac:dyDescent="0.25">
      <c r="B24">
        <v>86</v>
      </c>
      <c r="C24">
        <v>7</v>
      </c>
      <c r="D24">
        <v>1</v>
      </c>
      <c r="K24">
        <f t="shared" si="0"/>
        <v>0.20588235294117646</v>
      </c>
      <c r="L24">
        <f t="shared" si="1"/>
        <v>7.1428571428571425E-2</v>
      </c>
      <c r="M24">
        <f t="shared" si="2"/>
        <v>0</v>
      </c>
      <c r="N24">
        <f t="shared" si="3"/>
        <v>0</v>
      </c>
      <c r="O24">
        <f t="shared" si="4"/>
        <v>0</v>
      </c>
      <c r="P24">
        <f t="shared" si="5"/>
        <v>0</v>
      </c>
      <c r="R24" s="2">
        <v>0.20588235294117646</v>
      </c>
      <c r="S24" s="1">
        <v>7.1428571428571425E-2</v>
      </c>
      <c r="T24" s="1" t="s">
        <v>7</v>
      </c>
      <c r="U24" s="1" t="s">
        <v>7</v>
      </c>
      <c r="V24" s="1" t="s">
        <v>7</v>
      </c>
      <c r="W24" s="1" t="s">
        <v>7</v>
      </c>
    </row>
    <row r="25" spans="2:23" x14ac:dyDescent="0.25">
      <c r="B25">
        <v>93</v>
      </c>
      <c r="D25">
        <v>1</v>
      </c>
      <c r="G25">
        <v>1</v>
      </c>
      <c r="K25">
        <f t="shared" si="0"/>
        <v>0</v>
      </c>
      <c r="L25">
        <f t="shared" si="1"/>
        <v>7.1428571428571425E-2</v>
      </c>
      <c r="M25">
        <f t="shared" si="2"/>
        <v>0</v>
      </c>
      <c r="N25">
        <f t="shared" si="3"/>
        <v>0</v>
      </c>
      <c r="O25">
        <f t="shared" si="4"/>
        <v>8.8495575221238937E-3</v>
      </c>
      <c r="P25">
        <f t="shared" si="5"/>
        <v>0</v>
      </c>
      <c r="R25" s="1" t="s">
        <v>7</v>
      </c>
      <c r="S25" s="1">
        <v>7.1428571428571425E-2</v>
      </c>
      <c r="T25" s="1" t="s">
        <v>7</v>
      </c>
      <c r="U25" s="1" t="s">
        <v>7</v>
      </c>
      <c r="V25" s="1">
        <v>8.8495575221238937E-3</v>
      </c>
      <c r="W25" s="1" t="s">
        <v>7</v>
      </c>
    </row>
    <row r="26" spans="2:23" x14ac:dyDescent="0.25">
      <c r="B26">
        <v>103</v>
      </c>
      <c r="H26">
        <v>2</v>
      </c>
      <c r="K26">
        <f t="shared" si="0"/>
        <v>0</v>
      </c>
      <c r="L26">
        <f t="shared" si="1"/>
        <v>0</v>
      </c>
      <c r="M26">
        <f t="shared" si="2"/>
        <v>0</v>
      </c>
      <c r="N26">
        <f t="shared" si="3"/>
        <v>0</v>
      </c>
      <c r="O26">
        <f t="shared" si="4"/>
        <v>0</v>
      </c>
      <c r="P26">
        <f t="shared" si="5"/>
        <v>1.3513513513513514E-2</v>
      </c>
      <c r="R26" s="1" t="s">
        <v>7</v>
      </c>
      <c r="S26" s="1" t="s">
        <v>7</v>
      </c>
      <c r="T26" s="1" t="s">
        <v>7</v>
      </c>
      <c r="U26" s="1" t="s">
        <v>7</v>
      </c>
      <c r="V26" s="1" t="s">
        <v>7</v>
      </c>
      <c r="W26" s="1">
        <v>1.3513513513513514E-2</v>
      </c>
    </row>
    <row r="27" spans="2:23" x14ac:dyDescent="0.25">
      <c r="B27">
        <v>107</v>
      </c>
      <c r="G27">
        <v>1</v>
      </c>
      <c r="K27">
        <f t="shared" si="0"/>
        <v>0</v>
      </c>
      <c r="L27">
        <f t="shared" si="1"/>
        <v>0</v>
      </c>
      <c r="M27">
        <f t="shared" si="2"/>
        <v>0</v>
      </c>
      <c r="N27">
        <f t="shared" si="3"/>
        <v>0</v>
      </c>
      <c r="O27">
        <f t="shared" si="4"/>
        <v>8.8495575221238937E-3</v>
      </c>
      <c r="P27">
        <f t="shared" si="5"/>
        <v>0</v>
      </c>
      <c r="R27" s="1" t="s">
        <v>7</v>
      </c>
      <c r="S27" s="1" t="s">
        <v>7</v>
      </c>
      <c r="T27" s="1" t="s">
        <v>7</v>
      </c>
      <c r="U27" s="1" t="s">
        <v>7</v>
      </c>
      <c r="V27" s="1">
        <v>8.8495575221238937E-3</v>
      </c>
      <c r="W27" s="1" t="s">
        <v>7</v>
      </c>
    </row>
    <row r="28" spans="2:23" x14ac:dyDescent="0.25">
      <c r="B28">
        <v>116</v>
      </c>
      <c r="G28">
        <v>1</v>
      </c>
      <c r="K28">
        <f t="shared" si="0"/>
        <v>0</v>
      </c>
      <c r="L28">
        <f t="shared" si="1"/>
        <v>0</v>
      </c>
      <c r="M28">
        <f t="shared" si="2"/>
        <v>0</v>
      </c>
      <c r="N28">
        <f t="shared" si="3"/>
        <v>0</v>
      </c>
      <c r="O28">
        <f t="shared" si="4"/>
        <v>8.8495575221238937E-3</v>
      </c>
      <c r="P28">
        <f t="shared" si="5"/>
        <v>0</v>
      </c>
      <c r="R28" s="1" t="s">
        <v>7</v>
      </c>
      <c r="S28" s="1" t="s">
        <v>7</v>
      </c>
      <c r="T28" s="1" t="s">
        <v>7</v>
      </c>
      <c r="U28" s="1" t="s">
        <v>7</v>
      </c>
      <c r="V28" s="1">
        <v>8.8495575221238937E-3</v>
      </c>
      <c r="W28" s="1" t="s">
        <v>7</v>
      </c>
    </row>
    <row r="29" spans="2:23" x14ac:dyDescent="0.25">
      <c r="B29">
        <v>141</v>
      </c>
      <c r="G29">
        <v>1</v>
      </c>
      <c r="H29">
        <v>1</v>
      </c>
      <c r="K29">
        <f t="shared" si="0"/>
        <v>0</v>
      </c>
      <c r="L29">
        <f t="shared" si="1"/>
        <v>0</v>
      </c>
      <c r="M29">
        <f t="shared" si="2"/>
        <v>0</v>
      </c>
      <c r="N29">
        <f t="shared" si="3"/>
        <v>0</v>
      </c>
      <c r="O29">
        <f t="shared" si="4"/>
        <v>8.8495575221238937E-3</v>
      </c>
      <c r="P29">
        <f t="shared" si="5"/>
        <v>6.7567567567567571E-3</v>
      </c>
      <c r="R29" s="1" t="s">
        <v>7</v>
      </c>
      <c r="S29" s="1" t="s">
        <v>7</v>
      </c>
      <c r="T29" s="1" t="s">
        <v>7</v>
      </c>
      <c r="U29" s="1" t="s">
        <v>7</v>
      </c>
      <c r="V29" s="1">
        <v>8.8495575221238937E-3</v>
      </c>
      <c r="W29" s="1">
        <v>6.7567567567567571E-3</v>
      </c>
    </row>
    <row r="30" spans="2:23" x14ac:dyDescent="0.25">
      <c r="B30">
        <v>145</v>
      </c>
      <c r="G30">
        <v>5</v>
      </c>
      <c r="H30">
        <v>1</v>
      </c>
      <c r="K30">
        <f t="shared" si="0"/>
        <v>0</v>
      </c>
      <c r="L30">
        <f t="shared" si="1"/>
        <v>0</v>
      </c>
      <c r="M30">
        <f t="shared" si="2"/>
        <v>0</v>
      </c>
      <c r="N30">
        <f t="shared" si="3"/>
        <v>0</v>
      </c>
      <c r="O30">
        <f t="shared" si="4"/>
        <v>4.4247787610619468E-2</v>
      </c>
      <c r="P30">
        <f t="shared" si="5"/>
        <v>6.7567567567567571E-3</v>
      </c>
      <c r="R30" s="1" t="s">
        <v>7</v>
      </c>
      <c r="S30" s="1" t="s">
        <v>7</v>
      </c>
      <c r="T30" s="1" t="s">
        <v>7</v>
      </c>
      <c r="U30" s="1" t="s">
        <v>7</v>
      </c>
      <c r="V30" s="1">
        <v>4.4247787610619468E-2</v>
      </c>
      <c r="W30" s="1">
        <v>6.7567567567567571E-3</v>
      </c>
    </row>
    <row r="31" spans="2:23" x14ac:dyDescent="0.25">
      <c r="B31">
        <v>147</v>
      </c>
      <c r="E31">
        <v>1</v>
      </c>
      <c r="K31">
        <f t="shared" si="0"/>
        <v>0</v>
      </c>
      <c r="L31">
        <f t="shared" si="1"/>
        <v>0</v>
      </c>
      <c r="M31">
        <f t="shared" si="2"/>
        <v>2.9411764705882353E-2</v>
      </c>
      <c r="N31">
        <f t="shared" si="3"/>
        <v>0</v>
      </c>
      <c r="O31">
        <f t="shared" si="4"/>
        <v>0</v>
      </c>
      <c r="P31">
        <f t="shared" si="5"/>
        <v>0</v>
      </c>
      <c r="R31" s="1" t="s">
        <v>7</v>
      </c>
      <c r="S31" s="1" t="s">
        <v>7</v>
      </c>
      <c r="T31" s="1">
        <v>2.9411764705882353E-2</v>
      </c>
      <c r="U31" s="1" t="s">
        <v>7</v>
      </c>
      <c r="V31" s="1" t="s">
        <v>7</v>
      </c>
      <c r="W31" s="1" t="s">
        <v>7</v>
      </c>
    </row>
    <row r="32" spans="2:23" x14ac:dyDescent="0.25">
      <c r="B32">
        <v>179</v>
      </c>
      <c r="D32">
        <v>1</v>
      </c>
      <c r="F32">
        <v>1</v>
      </c>
      <c r="G32">
        <v>44</v>
      </c>
      <c r="H32">
        <v>40</v>
      </c>
      <c r="K32">
        <f t="shared" si="0"/>
        <v>0</v>
      </c>
      <c r="L32">
        <f t="shared" si="1"/>
        <v>7.1428571428571425E-2</v>
      </c>
      <c r="M32">
        <f t="shared" si="2"/>
        <v>0</v>
      </c>
      <c r="N32">
        <f t="shared" si="3"/>
        <v>4.5454545454545456E-2</v>
      </c>
      <c r="O32">
        <f t="shared" si="4"/>
        <v>0.38938053097345132</v>
      </c>
      <c r="P32">
        <f t="shared" si="5"/>
        <v>0.27027027027027029</v>
      </c>
      <c r="R32" s="1" t="s">
        <v>7</v>
      </c>
      <c r="S32" s="1">
        <v>7.1428571428571425E-2</v>
      </c>
      <c r="T32" s="1" t="s">
        <v>7</v>
      </c>
      <c r="U32" s="1">
        <v>4.5454545454545456E-2</v>
      </c>
      <c r="V32" s="2">
        <v>0.38938053097345132</v>
      </c>
      <c r="W32" s="2">
        <v>0.27027027027027029</v>
      </c>
    </row>
    <row r="33" spans="2:23" x14ac:dyDescent="0.25">
      <c r="B33">
        <v>192</v>
      </c>
      <c r="E33">
        <v>1</v>
      </c>
      <c r="K33">
        <f t="shared" si="0"/>
        <v>0</v>
      </c>
      <c r="L33">
        <f t="shared" si="1"/>
        <v>0</v>
      </c>
      <c r="M33">
        <f t="shared" si="2"/>
        <v>2.9411764705882353E-2</v>
      </c>
      <c r="N33">
        <f t="shared" si="3"/>
        <v>0</v>
      </c>
      <c r="O33">
        <f t="shared" si="4"/>
        <v>0</v>
      </c>
      <c r="P33">
        <f t="shared" si="5"/>
        <v>0</v>
      </c>
      <c r="R33" s="1" t="s">
        <v>7</v>
      </c>
      <c r="S33" s="1" t="s">
        <v>7</v>
      </c>
      <c r="T33" s="1">
        <v>2.9411764705882353E-2</v>
      </c>
      <c r="U33" s="1" t="s">
        <v>7</v>
      </c>
      <c r="V33" s="1" t="s">
        <v>7</v>
      </c>
      <c r="W33" s="1" t="s">
        <v>7</v>
      </c>
    </row>
    <row r="34" spans="2:23" x14ac:dyDescent="0.25">
      <c r="B34">
        <v>202</v>
      </c>
      <c r="C34">
        <v>2</v>
      </c>
      <c r="D34">
        <v>1</v>
      </c>
      <c r="E34">
        <v>2</v>
      </c>
      <c r="G34">
        <v>1</v>
      </c>
      <c r="K34">
        <f t="shared" si="0"/>
        <v>5.8823529411764705E-2</v>
      </c>
      <c r="L34">
        <f t="shared" si="1"/>
        <v>7.1428571428571425E-2</v>
      </c>
      <c r="M34">
        <f t="shared" si="2"/>
        <v>5.8823529411764705E-2</v>
      </c>
      <c r="N34">
        <f t="shared" si="3"/>
        <v>0</v>
      </c>
      <c r="O34">
        <f t="shared" si="4"/>
        <v>8.8495575221238937E-3</v>
      </c>
      <c r="P34">
        <f t="shared" si="5"/>
        <v>0</v>
      </c>
      <c r="R34" s="1">
        <v>5.8823529411764705E-2</v>
      </c>
      <c r="S34" s="1">
        <v>7.1428571428571425E-2</v>
      </c>
      <c r="T34" s="1">
        <v>5.8823529411764705E-2</v>
      </c>
      <c r="U34" s="1" t="s">
        <v>7</v>
      </c>
      <c r="V34" s="1">
        <v>8.8495575221238937E-3</v>
      </c>
      <c r="W34" s="1" t="s">
        <v>7</v>
      </c>
    </row>
    <row r="35" spans="2:23" x14ac:dyDescent="0.25">
      <c r="B35">
        <v>206</v>
      </c>
      <c r="G35">
        <v>1</v>
      </c>
      <c r="H35">
        <v>1</v>
      </c>
      <c r="K35">
        <f t="shared" si="0"/>
        <v>0</v>
      </c>
      <c r="L35">
        <f t="shared" si="1"/>
        <v>0</v>
      </c>
      <c r="M35">
        <f t="shared" si="2"/>
        <v>0</v>
      </c>
      <c r="N35">
        <f t="shared" si="3"/>
        <v>0</v>
      </c>
      <c r="O35">
        <f t="shared" si="4"/>
        <v>8.8495575221238937E-3</v>
      </c>
      <c r="P35">
        <f t="shared" si="5"/>
        <v>6.7567567567567571E-3</v>
      </c>
      <c r="R35" s="1" t="s">
        <v>7</v>
      </c>
      <c r="S35" s="1" t="s">
        <v>7</v>
      </c>
      <c r="T35" s="1" t="s">
        <v>7</v>
      </c>
      <c r="U35" s="1" t="s">
        <v>7</v>
      </c>
      <c r="V35" s="1">
        <v>8.8495575221238937E-3</v>
      </c>
      <c r="W35" s="1">
        <v>6.7567567567567571E-3</v>
      </c>
    </row>
    <row r="36" spans="2:23" x14ac:dyDescent="0.25">
      <c r="B36">
        <v>207</v>
      </c>
      <c r="C36">
        <v>2</v>
      </c>
      <c r="D36">
        <v>1</v>
      </c>
      <c r="F36">
        <v>1</v>
      </c>
      <c r="G36">
        <v>1</v>
      </c>
      <c r="K36">
        <f t="shared" si="0"/>
        <v>5.8823529411764705E-2</v>
      </c>
      <c r="L36">
        <f t="shared" si="1"/>
        <v>7.1428571428571425E-2</v>
      </c>
      <c r="M36">
        <f t="shared" si="2"/>
        <v>0</v>
      </c>
      <c r="N36">
        <f t="shared" si="3"/>
        <v>4.5454545454545456E-2</v>
      </c>
      <c r="O36">
        <f t="shared" si="4"/>
        <v>8.8495575221238937E-3</v>
      </c>
      <c r="P36">
        <f t="shared" si="5"/>
        <v>0</v>
      </c>
      <c r="R36" s="1">
        <v>5.8823529411764705E-2</v>
      </c>
      <c r="S36" s="1">
        <v>7.1428571428571425E-2</v>
      </c>
      <c r="T36" s="1" t="s">
        <v>7</v>
      </c>
      <c r="U36" s="1">
        <v>4.5454545454545456E-2</v>
      </c>
      <c r="V36" s="1">
        <v>8.8495575221238937E-3</v>
      </c>
      <c r="W36" s="1" t="s">
        <v>7</v>
      </c>
    </row>
    <row r="37" spans="2:23" x14ac:dyDescent="0.25">
      <c r="B37">
        <v>220</v>
      </c>
      <c r="H37">
        <v>1</v>
      </c>
      <c r="K37">
        <f t="shared" si="0"/>
        <v>0</v>
      </c>
      <c r="L37">
        <f t="shared" si="1"/>
        <v>0</v>
      </c>
      <c r="M37">
        <f t="shared" si="2"/>
        <v>0</v>
      </c>
      <c r="N37">
        <f t="shared" si="3"/>
        <v>0</v>
      </c>
      <c r="O37">
        <f t="shared" si="4"/>
        <v>0</v>
      </c>
      <c r="P37">
        <f t="shared" si="5"/>
        <v>6.7567567567567571E-3</v>
      </c>
      <c r="R37" s="1" t="s">
        <v>7</v>
      </c>
      <c r="S37" s="1" t="s">
        <v>7</v>
      </c>
      <c r="T37" s="1" t="s">
        <v>7</v>
      </c>
      <c r="U37" s="1" t="s">
        <v>7</v>
      </c>
      <c r="V37" s="1" t="s">
        <v>7</v>
      </c>
      <c r="W37" s="1">
        <v>6.7567567567567571E-3</v>
      </c>
    </row>
    <row r="38" spans="2:23" x14ac:dyDescent="0.25">
      <c r="B38">
        <v>228</v>
      </c>
      <c r="E38">
        <v>3</v>
      </c>
      <c r="K38">
        <f t="shared" si="0"/>
        <v>0</v>
      </c>
      <c r="L38">
        <f t="shared" si="1"/>
        <v>0</v>
      </c>
      <c r="M38">
        <f t="shared" si="2"/>
        <v>8.8235294117647065E-2</v>
      </c>
      <c r="N38">
        <f t="shared" si="3"/>
        <v>0</v>
      </c>
      <c r="O38">
        <f t="shared" si="4"/>
        <v>0</v>
      </c>
      <c r="P38">
        <f t="shared" si="5"/>
        <v>0</v>
      </c>
      <c r="R38" s="1" t="s">
        <v>7</v>
      </c>
      <c r="S38" s="1" t="s">
        <v>7</v>
      </c>
      <c r="T38" s="1">
        <v>8.8235294117647065E-2</v>
      </c>
      <c r="U38" s="1" t="s">
        <v>7</v>
      </c>
      <c r="V38" s="1" t="s">
        <v>7</v>
      </c>
      <c r="W38" s="1" t="s">
        <v>7</v>
      </c>
    </row>
    <row r="39" spans="2:23" x14ac:dyDescent="0.25">
      <c r="B39">
        <v>237</v>
      </c>
      <c r="C39">
        <v>1</v>
      </c>
      <c r="F39">
        <v>2</v>
      </c>
      <c r="K39">
        <f t="shared" si="0"/>
        <v>2.9411764705882353E-2</v>
      </c>
      <c r="L39">
        <f t="shared" si="1"/>
        <v>0</v>
      </c>
      <c r="M39">
        <f t="shared" si="2"/>
        <v>0</v>
      </c>
      <c r="N39">
        <f t="shared" si="3"/>
        <v>9.0909090909090912E-2</v>
      </c>
      <c r="O39">
        <f t="shared" si="4"/>
        <v>0</v>
      </c>
      <c r="P39">
        <f t="shared" si="5"/>
        <v>0</v>
      </c>
      <c r="R39" s="1">
        <v>2.9411764705882353E-2</v>
      </c>
      <c r="S39" s="1" t="s">
        <v>7</v>
      </c>
      <c r="T39" s="1" t="s">
        <v>7</v>
      </c>
      <c r="U39" s="1">
        <v>9.0909090909090912E-2</v>
      </c>
      <c r="V39" s="1" t="s">
        <v>7</v>
      </c>
      <c r="W39" s="1" t="s">
        <v>7</v>
      </c>
    </row>
    <row r="40" spans="2:23" x14ac:dyDescent="0.25">
      <c r="B40">
        <v>260</v>
      </c>
      <c r="E40">
        <v>6</v>
      </c>
      <c r="K40">
        <f t="shared" si="0"/>
        <v>0</v>
      </c>
      <c r="L40">
        <f t="shared" si="1"/>
        <v>0</v>
      </c>
      <c r="M40">
        <f t="shared" si="2"/>
        <v>0.17647058823529413</v>
      </c>
      <c r="N40">
        <f t="shared" si="3"/>
        <v>0</v>
      </c>
      <c r="O40">
        <f t="shared" si="4"/>
        <v>0</v>
      </c>
      <c r="P40">
        <f t="shared" si="5"/>
        <v>0</v>
      </c>
      <c r="R40" s="1" t="s">
        <v>7</v>
      </c>
      <c r="S40" s="1" t="s">
        <v>7</v>
      </c>
      <c r="T40" s="2">
        <v>0.17647058823529413</v>
      </c>
      <c r="U40" s="1" t="s">
        <v>7</v>
      </c>
      <c r="V40" s="1" t="s">
        <v>7</v>
      </c>
      <c r="W40" s="1" t="s">
        <v>7</v>
      </c>
    </row>
    <row r="41" spans="2:23" x14ac:dyDescent="0.25">
      <c r="B41">
        <v>275</v>
      </c>
      <c r="C41">
        <v>1</v>
      </c>
      <c r="K41">
        <f t="shared" si="0"/>
        <v>2.9411764705882353E-2</v>
      </c>
      <c r="L41">
        <f t="shared" si="1"/>
        <v>0</v>
      </c>
      <c r="M41">
        <f t="shared" si="2"/>
        <v>0</v>
      </c>
      <c r="N41">
        <f t="shared" si="3"/>
        <v>0</v>
      </c>
      <c r="O41">
        <f t="shared" si="4"/>
        <v>0</v>
      </c>
      <c r="P41">
        <f t="shared" si="5"/>
        <v>0</v>
      </c>
      <c r="R41" s="1">
        <v>2.9411764705882353E-2</v>
      </c>
      <c r="S41" s="1" t="s">
        <v>7</v>
      </c>
      <c r="T41" s="1" t="s">
        <v>7</v>
      </c>
      <c r="U41" s="1" t="s">
        <v>7</v>
      </c>
      <c r="V41" s="1" t="s">
        <v>7</v>
      </c>
      <c r="W41" s="1" t="s">
        <v>7</v>
      </c>
    </row>
    <row r="42" spans="2:23" x14ac:dyDescent="0.25">
      <c r="B42">
        <v>283</v>
      </c>
      <c r="C42">
        <v>1</v>
      </c>
      <c r="H42">
        <v>1</v>
      </c>
      <c r="K42">
        <f t="shared" si="0"/>
        <v>2.9411764705882353E-2</v>
      </c>
      <c r="L42">
        <f t="shared" si="1"/>
        <v>0</v>
      </c>
      <c r="M42">
        <f t="shared" si="2"/>
        <v>0</v>
      </c>
      <c r="N42">
        <f t="shared" si="3"/>
        <v>0</v>
      </c>
      <c r="O42">
        <f t="shared" si="4"/>
        <v>0</v>
      </c>
      <c r="P42">
        <f t="shared" si="5"/>
        <v>6.7567567567567571E-3</v>
      </c>
      <c r="R42" s="1">
        <v>2.9411764705882353E-2</v>
      </c>
      <c r="S42" s="1" t="s">
        <v>7</v>
      </c>
      <c r="T42" s="1" t="s">
        <v>7</v>
      </c>
      <c r="U42" s="1" t="s">
        <v>7</v>
      </c>
      <c r="V42" s="1" t="s">
        <v>7</v>
      </c>
      <c r="W42" s="1">
        <v>6.7567567567567571E-3</v>
      </c>
    </row>
    <row r="43" spans="2:23" x14ac:dyDescent="0.25">
      <c r="B43">
        <v>287</v>
      </c>
      <c r="H43">
        <v>1</v>
      </c>
      <c r="K43">
        <f t="shared" si="0"/>
        <v>0</v>
      </c>
      <c r="L43">
        <f t="shared" si="1"/>
        <v>0</v>
      </c>
      <c r="M43">
        <f t="shared" si="2"/>
        <v>0</v>
      </c>
      <c r="N43">
        <f t="shared" si="3"/>
        <v>0</v>
      </c>
      <c r="O43">
        <f t="shared" si="4"/>
        <v>0</v>
      </c>
      <c r="P43">
        <f t="shared" si="5"/>
        <v>6.7567567567567571E-3</v>
      </c>
      <c r="R43" s="1" t="s">
        <v>7</v>
      </c>
      <c r="S43" s="1" t="s">
        <v>7</v>
      </c>
      <c r="T43" s="1" t="s">
        <v>7</v>
      </c>
      <c r="U43" s="1" t="s">
        <v>7</v>
      </c>
      <c r="V43" s="1" t="s">
        <v>7</v>
      </c>
      <c r="W43" s="1">
        <v>6.7567567567567571E-3</v>
      </c>
    </row>
    <row r="44" spans="2:23" x14ac:dyDescent="0.25">
      <c r="B44">
        <v>314</v>
      </c>
      <c r="F44">
        <v>1</v>
      </c>
      <c r="G44">
        <v>1</v>
      </c>
      <c r="K44">
        <f t="shared" si="0"/>
        <v>0</v>
      </c>
      <c r="L44">
        <f t="shared" si="1"/>
        <v>0</v>
      </c>
      <c r="M44">
        <f t="shared" si="2"/>
        <v>0</v>
      </c>
      <c r="N44">
        <f t="shared" si="3"/>
        <v>4.5454545454545456E-2</v>
      </c>
      <c r="O44">
        <f t="shared" si="4"/>
        <v>8.8495575221238937E-3</v>
      </c>
      <c r="P44">
        <f t="shared" si="5"/>
        <v>0</v>
      </c>
      <c r="R44" s="1" t="s">
        <v>7</v>
      </c>
      <c r="S44" s="1" t="s">
        <v>7</v>
      </c>
      <c r="T44" s="1" t="s">
        <v>7</v>
      </c>
      <c r="U44" s="1">
        <v>4.5454545454545456E-2</v>
      </c>
      <c r="V44" s="1">
        <v>8.8495575221238937E-3</v>
      </c>
      <c r="W44" s="1" t="s">
        <v>7</v>
      </c>
    </row>
    <row r="45" spans="2:23" x14ac:dyDescent="0.25">
      <c r="B45">
        <v>387</v>
      </c>
      <c r="G45">
        <v>1</v>
      </c>
      <c r="K45">
        <f t="shared" si="0"/>
        <v>0</v>
      </c>
      <c r="L45">
        <f t="shared" si="1"/>
        <v>0</v>
      </c>
      <c r="M45">
        <f t="shared" si="2"/>
        <v>0</v>
      </c>
      <c r="N45">
        <f t="shared" si="3"/>
        <v>0</v>
      </c>
      <c r="O45">
        <f t="shared" si="4"/>
        <v>8.8495575221238937E-3</v>
      </c>
      <c r="P45">
        <f t="shared" si="5"/>
        <v>0</v>
      </c>
      <c r="R45" s="1" t="s">
        <v>7</v>
      </c>
      <c r="S45" s="1" t="s">
        <v>7</v>
      </c>
      <c r="T45" s="1" t="s">
        <v>7</v>
      </c>
      <c r="U45" s="1" t="s">
        <v>7</v>
      </c>
      <c r="V45" s="1">
        <v>8.8495575221238937E-3</v>
      </c>
      <c r="W45" s="1" t="s">
        <v>7</v>
      </c>
    </row>
    <row r="46" spans="2:23" x14ac:dyDescent="0.25">
      <c r="B46">
        <v>397</v>
      </c>
      <c r="H46">
        <v>1</v>
      </c>
      <c r="K46">
        <f t="shared" si="0"/>
        <v>0</v>
      </c>
      <c r="L46">
        <f t="shared" si="1"/>
        <v>0</v>
      </c>
      <c r="M46">
        <f t="shared" si="2"/>
        <v>0</v>
      </c>
      <c r="N46">
        <f t="shared" si="3"/>
        <v>0</v>
      </c>
      <c r="O46">
        <f t="shared" si="4"/>
        <v>0</v>
      </c>
      <c r="P46">
        <f t="shared" si="5"/>
        <v>6.7567567567567571E-3</v>
      </c>
      <c r="R46" s="1" t="s">
        <v>7</v>
      </c>
      <c r="S46" s="1" t="s">
        <v>7</v>
      </c>
      <c r="T46" s="1" t="s">
        <v>7</v>
      </c>
      <c r="U46" s="1" t="s">
        <v>7</v>
      </c>
      <c r="V46" s="1" t="s">
        <v>7</v>
      </c>
      <c r="W46" s="1">
        <v>6.7567567567567571E-3</v>
      </c>
    </row>
    <row r="47" spans="2:23" x14ac:dyDescent="0.25">
      <c r="B47">
        <v>398</v>
      </c>
      <c r="C47">
        <v>1</v>
      </c>
      <c r="F47">
        <v>1</v>
      </c>
      <c r="K47">
        <f t="shared" si="0"/>
        <v>2.9411764705882353E-2</v>
      </c>
      <c r="L47">
        <f t="shared" si="1"/>
        <v>0</v>
      </c>
      <c r="M47">
        <f t="shared" si="2"/>
        <v>0</v>
      </c>
      <c r="N47">
        <f t="shared" si="3"/>
        <v>4.5454545454545456E-2</v>
      </c>
      <c r="O47">
        <f t="shared" si="4"/>
        <v>0</v>
      </c>
      <c r="P47">
        <f t="shared" si="5"/>
        <v>0</v>
      </c>
      <c r="R47" s="1">
        <v>2.9411764705882353E-2</v>
      </c>
      <c r="S47" s="1" t="s">
        <v>7</v>
      </c>
      <c r="T47" s="1" t="s">
        <v>7</v>
      </c>
      <c r="U47" s="1">
        <v>4.5454545454545456E-2</v>
      </c>
      <c r="V47" s="1" t="s">
        <v>7</v>
      </c>
      <c r="W47" s="1" t="s">
        <v>7</v>
      </c>
    </row>
    <row r="48" spans="2:23" x14ac:dyDescent="0.25">
      <c r="B48">
        <v>415</v>
      </c>
      <c r="C48">
        <v>1</v>
      </c>
      <c r="K48">
        <f t="shared" si="0"/>
        <v>2.9411764705882353E-2</v>
      </c>
      <c r="L48">
        <f t="shared" si="1"/>
        <v>0</v>
      </c>
      <c r="M48">
        <f t="shared" si="2"/>
        <v>0</v>
      </c>
      <c r="N48">
        <f t="shared" si="3"/>
        <v>0</v>
      </c>
      <c r="O48">
        <f t="shared" si="4"/>
        <v>0</v>
      </c>
      <c r="P48">
        <f t="shared" si="5"/>
        <v>0</v>
      </c>
      <c r="R48" s="1">
        <v>2.9411764705882353E-2</v>
      </c>
      <c r="S48" s="1" t="s">
        <v>7</v>
      </c>
      <c r="T48" s="1" t="s">
        <v>7</v>
      </c>
      <c r="U48" s="1" t="s">
        <v>7</v>
      </c>
      <c r="V48" s="1" t="s">
        <v>7</v>
      </c>
      <c r="W48" s="1" t="s">
        <v>7</v>
      </c>
    </row>
    <row r="49" spans="2:23" x14ac:dyDescent="0.25">
      <c r="B49">
        <v>444</v>
      </c>
      <c r="C49">
        <v>2</v>
      </c>
      <c r="G49">
        <v>2</v>
      </c>
      <c r="H49">
        <v>1</v>
      </c>
      <c r="K49">
        <f t="shared" si="0"/>
        <v>5.8823529411764705E-2</v>
      </c>
      <c r="L49">
        <f t="shared" si="1"/>
        <v>0</v>
      </c>
      <c r="M49">
        <f t="shared" si="2"/>
        <v>0</v>
      </c>
      <c r="N49">
        <f t="shared" si="3"/>
        <v>0</v>
      </c>
      <c r="O49">
        <f t="shared" si="4"/>
        <v>1.7699115044247787E-2</v>
      </c>
      <c r="P49">
        <f t="shared" si="5"/>
        <v>6.7567567567567571E-3</v>
      </c>
      <c r="R49" s="1">
        <v>5.8823529411764705E-2</v>
      </c>
      <c r="S49" s="1" t="s">
        <v>7</v>
      </c>
      <c r="T49" s="1" t="s">
        <v>7</v>
      </c>
      <c r="U49" s="1" t="s">
        <v>7</v>
      </c>
      <c r="V49" s="1">
        <v>1.7699115044247787E-2</v>
      </c>
      <c r="W49" s="1">
        <v>6.7567567567567571E-3</v>
      </c>
    </row>
    <row r="50" spans="2:23" x14ac:dyDescent="0.25">
      <c r="B50">
        <v>466</v>
      </c>
      <c r="H50">
        <v>2</v>
      </c>
      <c r="K50">
        <f t="shared" si="0"/>
        <v>0</v>
      </c>
      <c r="L50">
        <f t="shared" si="1"/>
        <v>0</v>
      </c>
      <c r="M50">
        <f t="shared" si="2"/>
        <v>0</v>
      </c>
      <c r="N50">
        <f t="shared" si="3"/>
        <v>0</v>
      </c>
      <c r="O50">
        <f t="shared" si="4"/>
        <v>0</v>
      </c>
      <c r="P50">
        <f t="shared" si="5"/>
        <v>1.3513513513513514E-2</v>
      </c>
      <c r="R50" s="1" t="s">
        <v>7</v>
      </c>
      <c r="S50" s="1" t="s">
        <v>7</v>
      </c>
      <c r="T50" s="1" t="s">
        <v>7</v>
      </c>
      <c r="U50" s="1" t="s">
        <v>7</v>
      </c>
      <c r="V50" s="1" t="s">
        <v>7</v>
      </c>
      <c r="W50" s="1">
        <v>1.3513513513513514E-2</v>
      </c>
    </row>
    <row r="51" spans="2:23" x14ac:dyDescent="0.25">
      <c r="B51">
        <v>472</v>
      </c>
      <c r="F51">
        <v>1</v>
      </c>
      <c r="K51">
        <f t="shared" si="0"/>
        <v>0</v>
      </c>
      <c r="L51">
        <f t="shared" si="1"/>
        <v>0</v>
      </c>
      <c r="M51">
        <f t="shared" si="2"/>
        <v>0</v>
      </c>
      <c r="N51">
        <f t="shared" si="3"/>
        <v>4.5454545454545456E-2</v>
      </c>
      <c r="O51">
        <f t="shared" si="4"/>
        <v>0</v>
      </c>
      <c r="P51">
        <f t="shared" si="5"/>
        <v>0</v>
      </c>
      <c r="R51" s="1" t="s">
        <v>7</v>
      </c>
      <c r="S51" s="1" t="s">
        <v>7</v>
      </c>
      <c r="T51" s="1" t="s">
        <v>7</v>
      </c>
      <c r="U51" s="1">
        <v>4.5454545454545456E-2</v>
      </c>
      <c r="V51" s="1" t="s">
        <v>7</v>
      </c>
      <c r="W51" s="1" t="s">
        <v>7</v>
      </c>
    </row>
    <row r="52" spans="2:23" x14ac:dyDescent="0.25">
      <c r="B52">
        <v>476</v>
      </c>
      <c r="G52">
        <v>1</v>
      </c>
      <c r="K52">
        <f t="shared" si="0"/>
        <v>0</v>
      </c>
      <c r="L52">
        <f t="shared" si="1"/>
        <v>0</v>
      </c>
      <c r="M52">
        <f t="shared" si="2"/>
        <v>0</v>
      </c>
      <c r="N52">
        <f t="shared" si="3"/>
        <v>0</v>
      </c>
      <c r="O52">
        <f t="shared" si="4"/>
        <v>8.8495575221238937E-3</v>
      </c>
      <c r="P52">
        <f t="shared" si="5"/>
        <v>0</v>
      </c>
      <c r="R52" s="1" t="s">
        <v>7</v>
      </c>
      <c r="S52" s="1" t="s">
        <v>7</v>
      </c>
      <c r="T52" s="1" t="s">
        <v>7</v>
      </c>
      <c r="U52" s="1" t="s">
        <v>7</v>
      </c>
      <c r="V52" s="1">
        <v>8.8495575221238937E-3</v>
      </c>
      <c r="W52" s="1" t="s">
        <v>7</v>
      </c>
    </row>
    <row r="53" spans="2:23" x14ac:dyDescent="0.25">
      <c r="B53">
        <v>480</v>
      </c>
      <c r="G53">
        <v>2</v>
      </c>
      <c r="K53">
        <f t="shared" si="0"/>
        <v>0</v>
      </c>
      <c r="L53">
        <f t="shared" si="1"/>
        <v>0</v>
      </c>
      <c r="M53">
        <f t="shared" si="2"/>
        <v>0</v>
      </c>
      <c r="N53">
        <f t="shared" si="3"/>
        <v>0</v>
      </c>
      <c r="O53">
        <f t="shared" si="4"/>
        <v>1.7699115044247787E-2</v>
      </c>
      <c r="P53">
        <f t="shared" si="5"/>
        <v>0</v>
      </c>
      <c r="R53" s="1" t="s">
        <v>7</v>
      </c>
      <c r="S53" s="1" t="s">
        <v>7</v>
      </c>
      <c r="T53" s="1" t="s">
        <v>7</v>
      </c>
      <c r="U53" s="1" t="s">
        <v>7</v>
      </c>
      <c r="V53" s="1">
        <v>1.7699115044247787E-2</v>
      </c>
      <c r="W53" s="1" t="s">
        <v>7</v>
      </c>
    </row>
    <row r="54" spans="2:23" x14ac:dyDescent="0.25">
      <c r="B54">
        <v>482</v>
      </c>
      <c r="F54">
        <v>1</v>
      </c>
      <c r="K54">
        <f t="shared" si="0"/>
        <v>0</v>
      </c>
      <c r="L54">
        <f t="shared" si="1"/>
        <v>0</v>
      </c>
      <c r="M54">
        <f t="shared" si="2"/>
        <v>0</v>
      </c>
      <c r="N54">
        <f t="shared" si="3"/>
        <v>4.5454545454545456E-2</v>
      </c>
      <c r="O54">
        <f t="shared" si="4"/>
        <v>0</v>
      </c>
      <c r="P54">
        <f t="shared" si="5"/>
        <v>0</v>
      </c>
      <c r="R54" s="1" t="s">
        <v>7</v>
      </c>
      <c r="S54" s="1" t="s">
        <v>7</v>
      </c>
      <c r="T54" s="1" t="s">
        <v>7</v>
      </c>
      <c r="U54" s="1">
        <v>4.5454545454545456E-2</v>
      </c>
      <c r="V54" s="1" t="s">
        <v>7</v>
      </c>
      <c r="W54" s="1" t="s">
        <v>7</v>
      </c>
    </row>
    <row r="55" spans="2:23" x14ac:dyDescent="0.25">
      <c r="B55">
        <v>506</v>
      </c>
      <c r="D55">
        <v>2</v>
      </c>
      <c r="K55">
        <f t="shared" si="0"/>
        <v>0</v>
      </c>
      <c r="L55">
        <f t="shared" si="1"/>
        <v>0.14285714285714285</v>
      </c>
      <c r="M55">
        <f t="shared" si="2"/>
        <v>0</v>
      </c>
      <c r="N55">
        <f t="shared" si="3"/>
        <v>0</v>
      </c>
      <c r="O55">
        <f t="shared" si="4"/>
        <v>0</v>
      </c>
      <c r="P55">
        <f t="shared" si="5"/>
        <v>0</v>
      </c>
      <c r="R55" s="1" t="s">
        <v>7</v>
      </c>
      <c r="S55" s="2">
        <v>0.14285714285714285</v>
      </c>
      <c r="T55" s="1" t="s">
        <v>7</v>
      </c>
      <c r="U55" s="1" t="s">
        <v>7</v>
      </c>
      <c r="V55" s="1" t="s">
        <v>7</v>
      </c>
      <c r="W55" s="1" t="s">
        <v>7</v>
      </c>
    </row>
    <row r="56" spans="2:23" x14ac:dyDescent="0.25">
      <c r="B56">
        <v>525</v>
      </c>
      <c r="H56">
        <v>2</v>
      </c>
      <c r="K56">
        <f t="shared" si="0"/>
        <v>0</v>
      </c>
      <c r="L56">
        <f t="shared" si="1"/>
        <v>0</v>
      </c>
      <c r="M56">
        <f t="shared" si="2"/>
        <v>0</v>
      </c>
      <c r="N56">
        <f t="shared" si="3"/>
        <v>0</v>
      </c>
      <c r="O56">
        <f t="shared" si="4"/>
        <v>0</v>
      </c>
      <c r="P56">
        <f t="shared" si="5"/>
        <v>1.3513513513513514E-2</v>
      </c>
      <c r="R56" s="1" t="s">
        <v>7</v>
      </c>
      <c r="S56" s="1" t="s">
        <v>7</v>
      </c>
      <c r="T56" s="1" t="s">
        <v>7</v>
      </c>
      <c r="U56" s="1" t="s">
        <v>7</v>
      </c>
      <c r="V56" s="1" t="s">
        <v>7</v>
      </c>
      <c r="W56" s="1">
        <v>1.3513513513513514E-2</v>
      </c>
    </row>
    <row r="57" spans="2:23" x14ac:dyDescent="0.25">
      <c r="B57">
        <v>593</v>
      </c>
      <c r="C57">
        <v>1</v>
      </c>
      <c r="F57">
        <v>1</v>
      </c>
      <c r="H57">
        <v>1</v>
      </c>
      <c r="K57">
        <f t="shared" si="0"/>
        <v>2.9411764705882353E-2</v>
      </c>
      <c r="L57">
        <f t="shared" si="1"/>
        <v>0</v>
      </c>
      <c r="M57">
        <f t="shared" si="2"/>
        <v>0</v>
      </c>
      <c r="N57">
        <f t="shared" si="3"/>
        <v>4.5454545454545456E-2</v>
      </c>
      <c r="O57">
        <f t="shared" si="4"/>
        <v>0</v>
      </c>
      <c r="P57">
        <f t="shared" si="5"/>
        <v>6.7567567567567571E-3</v>
      </c>
      <c r="R57" s="1">
        <v>2.9411764705882353E-2</v>
      </c>
      <c r="S57" s="1" t="s">
        <v>7</v>
      </c>
      <c r="T57" s="1" t="s">
        <v>7</v>
      </c>
      <c r="U57" s="1">
        <v>4.5454545454545456E-2</v>
      </c>
      <c r="V57" s="1" t="s">
        <v>7</v>
      </c>
      <c r="W57" s="1">
        <v>6.7567567567567571E-3</v>
      </c>
    </row>
    <row r="58" spans="2:23" x14ac:dyDescent="0.25">
      <c r="B58">
        <v>634</v>
      </c>
      <c r="C58">
        <v>1</v>
      </c>
      <c r="D58">
        <v>1</v>
      </c>
      <c r="K58">
        <f t="shared" si="0"/>
        <v>2.9411764705882353E-2</v>
      </c>
      <c r="L58">
        <f t="shared" si="1"/>
        <v>7.1428571428571425E-2</v>
      </c>
      <c r="M58">
        <f t="shared" si="2"/>
        <v>0</v>
      </c>
      <c r="N58">
        <f t="shared" si="3"/>
        <v>0</v>
      </c>
      <c r="O58">
        <f t="shared" si="4"/>
        <v>0</v>
      </c>
      <c r="P58">
        <f t="shared" si="5"/>
        <v>0</v>
      </c>
      <c r="R58" s="1">
        <v>2.9411764705882353E-2</v>
      </c>
      <c r="S58" s="1">
        <v>7.1428571428571425E-2</v>
      </c>
      <c r="T58" s="1" t="s">
        <v>7</v>
      </c>
      <c r="U58" s="1" t="s">
        <v>7</v>
      </c>
      <c r="V58" s="1" t="s">
        <v>7</v>
      </c>
      <c r="W58" s="1" t="s">
        <v>7</v>
      </c>
    </row>
    <row r="59" spans="2:23" x14ac:dyDescent="0.25">
      <c r="B59">
        <v>639</v>
      </c>
      <c r="G59">
        <v>1</v>
      </c>
      <c r="K59">
        <f t="shared" si="0"/>
        <v>0</v>
      </c>
      <c r="L59">
        <f t="shared" si="1"/>
        <v>0</v>
      </c>
      <c r="M59">
        <f t="shared" si="2"/>
        <v>0</v>
      </c>
      <c r="N59">
        <f t="shared" si="3"/>
        <v>0</v>
      </c>
      <c r="O59">
        <f t="shared" si="4"/>
        <v>8.8495575221238937E-3</v>
      </c>
      <c r="P59">
        <f t="shared" si="5"/>
        <v>0</v>
      </c>
      <c r="R59" s="1" t="s">
        <v>7</v>
      </c>
      <c r="S59" s="1" t="s">
        <v>7</v>
      </c>
      <c r="T59" s="1" t="s">
        <v>7</v>
      </c>
      <c r="U59" s="1" t="s">
        <v>7</v>
      </c>
      <c r="V59" s="1">
        <v>8.8495575221238937E-3</v>
      </c>
      <c r="W59" s="1" t="s">
        <v>7</v>
      </c>
    </row>
    <row r="60" spans="2:23" x14ac:dyDescent="0.25">
      <c r="B60">
        <v>674</v>
      </c>
      <c r="G60">
        <v>1</v>
      </c>
      <c r="H60">
        <v>1</v>
      </c>
      <c r="K60">
        <f t="shared" si="0"/>
        <v>0</v>
      </c>
      <c r="L60">
        <f t="shared" si="1"/>
        <v>0</v>
      </c>
      <c r="M60">
        <f t="shared" si="2"/>
        <v>0</v>
      </c>
      <c r="N60">
        <f t="shared" si="3"/>
        <v>0</v>
      </c>
      <c r="O60">
        <f t="shared" si="4"/>
        <v>8.8495575221238937E-3</v>
      </c>
      <c r="P60">
        <f t="shared" si="5"/>
        <v>6.7567567567567571E-3</v>
      </c>
      <c r="R60" s="1" t="s">
        <v>7</v>
      </c>
      <c r="S60" s="1" t="s">
        <v>7</v>
      </c>
      <c r="T60" s="1" t="s">
        <v>7</v>
      </c>
      <c r="U60" s="1" t="s">
        <v>7</v>
      </c>
      <c r="V60" s="1">
        <v>8.8495575221238937E-3</v>
      </c>
      <c r="W60" s="1">
        <v>6.7567567567567571E-3</v>
      </c>
    </row>
    <row r="61" spans="2:23" x14ac:dyDescent="0.25">
      <c r="B61">
        <v>708</v>
      </c>
      <c r="E61">
        <v>1</v>
      </c>
      <c r="K61">
        <f t="shared" si="0"/>
        <v>0</v>
      </c>
      <c r="L61">
        <f t="shared" si="1"/>
        <v>0</v>
      </c>
      <c r="M61">
        <f t="shared" si="2"/>
        <v>2.9411764705882353E-2</v>
      </c>
      <c r="N61">
        <f t="shared" si="3"/>
        <v>0</v>
      </c>
      <c r="O61">
        <f t="shared" si="4"/>
        <v>0</v>
      </c>
      <c r="P61">
        <f t="shared" si="5"/>
        <v>0</v>
      </c>
      <c r="R61" s="1" t="s">
        <v>7</v>
      </c>
      <c r="S61" s="1" t="s">
        <v>7</v>
      </c>
      <c r="T61" s="1">
        <v>2.9411764705882353E-2</v>
      </c>
      <c r="U61" s="1" t="s">
        <v>7</v>
      </c>
      <c r="V61" s="1" t="s">
        <v>7</v>
      </c>
      <c r="W61" s="1" t="s">
        <v>7</v>
      </c>
    </row>
    <row r="62" spans="2:23" x14ac:dyDescent="0.25">
      <c r="B62">
        <v>741</v>
      </c>
      <c r="H62">
        <v>1</v>
      </c>
      <c r="K62">
        <f t="shared" si="0"/>
        <v>0</v>
      </c>
      <c r="L62">
        <f t="shared" si="1"/>
        <v>0</v>
      </c>
      <c r="M62">
        <f t="shared" si="2"/>
        <v>0</v>
      </c>
      <c r="N62">
        <f t="shared" si="3"/>
        <v>0</v>
      </c>
      <c r="O62">
        <f t="shared" si="4"/>
        <v>0</v>
      </c>
      <c r="P62">
        <f t="shared" si="5"/>
        <v>6.7567567567567571E-3</v>
      </c>
      <c r="R62" s="1" t="s">
        <v>7</v>
      </c>
      <c r="S62" s="1" t="s">
        <v>7</v>
      </c>
      <c r="T62" s="1" t="s">
        <v>7</v>
      </c>
      <c r="U62" s="1" t="s">
        <v>7</v>
      </c>
      <c r="V62" s="1" t="s">
        <v>7</v>
      </c>
      <c r="W62" s="1">
        <v>6.7567567567567571E-3</v>
      </c>
    </row>
    <row r="63" spans="2:23" x14ac:dyDescent="0.25">
      <c r="B63">
        <v>761</v>
      </c>
      <c r="G63">
        <v>1</v>
      </c>
      <c r="K63">
        <f t="shared" si="0"/>
        <v>0</v>
      </c>
      <c r="L63">
        <f t="shared" si="1"/>
        <v>0</v>
      </c>
      <c r="M63">
        <f t="shared" si="2"/>
        <v>0</v>
      </c>
      <c r="N63">
        <f t="shared" si="3"/>
        <v>0</v>
      </c>
      <c r="O63">
        <f t="shared" si="4"/>
        <v>8.8495575221238937E-3</v>
      </c>
      <c r="P63">
        <f t="shared" si="5"/>
        <v>0</v>
      </c>
      <c r="R63" s="1" t="s">
        <v>7</v>
      </c>
      <c r="S63" s="1" t="s">
        <v>7</v>
      </c>
      <c r="T63" s="1" t="s">
        <v>7</v>
      </c>
      <c r="U63" s="1" t="s">
        <v>7</v>
      </c>
      <c r="V63" s="1">
        <v>8.8495575221238937E-3</v>
      </c>
      <c r="W63" s="1" t="s">
        <v>7</v>
      </c>
    </row>
    <row r="64" spans="2:23" x14ac:dyDescent="0.25">
      <c r="B64">
        <v>768</v>
      </c>
      <c r="H64">
        <v>1</v>
      </c>
      <c r="K64">
        <f t="shared" si="0"/>
        <v>0</v>
      </c>
      <c r="L64">
        <f t="shared" si="1"/>
        <v>0</v>
      </c>
      <c r="M64">
        <f t="shared" si="2"/>
        <v>0</v>
      </c>
      <c r="N64">
        <f t="shared" si="3"/>
        <v>0</v>
      </c>
      <c r="O64">
        <f t="shared" si="4"/>
        <v>0</v>
      </c>
      <c r="P64">
        <f t="shared" si="5"/>
        <v>6.7567567567567571E-3</v>
      </c>
      <c r="R64" s="1" t="s">
        <v>7</v>
      </c>
      <c r="S64" s="1" t="s">
        <v>7</v>
      </c>
      <c r="T64" s="1" t="s">
        <v>7</v>
      </c>
      <c r="U64" s="1" t="s">
        <v>7</v>
      </c>
      <c r="V64" s="1" t="s">
        <v>7</v>
      </c>
      <c r="W64" s="1">
        <v>6.7567567567567571E-3</v>
      </c>
    </row>
    <row r="65" spans="2:23" x14ac:dyDescent="0.25">
      <c r="B65">
        <v>776</v>
      </c>
      <c r="H65">
        <v>1</v>
      </c>
      <c r="K65">
        <f t="shared" si="0"/>
        <v>0</v>
      </c>
      <c r="L65">
        <f t="shared" si="1"/>
        <v>0</v>
      </c>
      <c r="M65">
        <f t="shared" si="2"/>
        <v>0</v>
      </c>
      <c r="N65">
        <f t="shared" si="3"/>
        <v>0</v>
      </c>
      <c r="O65">
        <f t="shared" si="4"/>
        <v>0</v>
      </c>
      <c r="P65">
        <f t="shared" si="5"/>
        <v>6.7567567567567571E-3</v>
      </c>
      <c r="R65" s="1" t="s">
        <v>7</v>
      </c>
      <c r="S65" s="1" t="s">
        <v>7</v>
      </c>
      <c r="T65" s="1" t="s">
        <v>7</v>
      </c>
      <c r="U65" s="1" t="s">
        <v>7</v>
      </c>
      <c r="V65" s="1" t="s">
        <v>7</v>
      </c>
      <c r="W65" s="1">
        <v>6.7567567567567571E-3</v>
      </c>
    </row>
    <row r="66" spans="2:23" x14ac:dyDescent="0.25">
      <c r="B66">
        <v>777</v>
      </c>
      <c r="H66">
        <v>1</v>
      </c>
      <c r="K66">
        <f t="shared" si="0"/>
        <v>0</v>
      </c>
      <c r="L66">
        <f t="shared" si="1"/>
        <v>0</v>
      </c>
      <c r="M66">
        <f t="shared" si="2"/>
        <v>0</v>
      </c>
      <c r="N66">
        <f t="shared" si="3"/>
        <v>0</v>
      </c>
      <c r="O66">
        <f t="shared" si="4"/>
        <v>0</v>
      </c>
      <c r="P66">
        <f t="shared" si="5"/>
        <v>6.7567567567567571E-3</v>
      </c>
      <c r="R66" s="1" t="s">
        <v>7</v>
      </c>
      <c r="S66" s="1" t="s">
        <v>7</v>
      </c>
      <c r="T66" s="1" t="s">
        <v>7</v>
      </c>
      <c r="U66" s="1" t="s">
        <v>7</v>
      </c>
      <c r="V66" s="1" t="s">
        <v>7</v>
      </c>
      <c r="W66" s="1">
        <v>6.7567567567567571E-3</v>
      </c>
    </row>
    <row r="67" spans="2:23" x14ac:dyDescent="0.25">
      <c r="B67">
        <v>778</v>
      </c>
      <c r="G67">
        <v>2</v>
      </c>
      <c r="H67">
        <v>7</v>
      </c>
      <c r="K67">
        <f t="shared" ref="K67:K68" si="6">C67/34</f>
        <v>0</v>
      </c>
      <c r="L67">
        <f t="shared" ref="L67:L68" si="7">D67/14</f>
        <v>0</v>
      </c>
      <c r="M67">
        <f t="shared" ref="M67:M68" si="8">E67/34</f>
        <v>0</v>
      </c>
      <c r="N67">
        <f t="shared" ref="N67:N68" si="9">F67/22</f>
        <v>0</v>
      </c>
      <c r="O67">
        <f t="shared" ref="O67:O68" si="10">G67/113</f>
        <v>1.7699115044247787E-2</v>
      </c>
      <c r="P67">
        <f t="shared" ref="P67:P68" si="11">H67/148</f>
        <v>4.72972972972973E-2</v>
      </c>
      <c r="R67" s="1" t="s">
        <v>7</v>
      </c>
      <c r="S67" s="1" t="s">
        <v>7</v>
      </c>
      <c r="T67" s="1" t="s">
        <v>7</v>
      </c>
      <c r="U67" s="1" t="s">
        <v>7</v>
      </c>
      <c r="V67" s="1">
        <v>1.7699115044247787E-2</v>
      </c>
      <c r="W67" s="1">
        <v>4.72972972972973E-2</v>
      </c>
    </row>
    <row r="68" spans="2:23" x14ac:dyDescent="0.25">
      <c r="B68" t="s">
        <v>8</v>
      </c>
      <c r="C68">
        <v>6</v>
      </c>
      <c r="D68">
        <v>2</v>
      </c>
      <c r="E68">
        <v>10</v>
      </c>
      <c r="F68">
        <v>9</v>
      </c>
      <c r="G68">
        <v>10</v>
      </c>
      <c r="H68">
        <v>18</v>
      </c>
      <c r="K68">
        <f t="shared" si="6"/>
        <v>0.17647058823529413</v>
      </c>
      <c r="L68">
        <f t="shared" si="7"/>
        <v>0.14285714285714285</v>
      </c>
      <c r="M68">
        <f t="shared" si="8"/>
        <v>0.29411764705882354</v>
      </c>
      <c r="N68">
        <f t="shared" si="9"/>
        <v>0.40909090909090912</v>
      </c>
      <c r="O68">
        <f t="shared" si="10"/>
        <v>8.8495575221238937E-2</v>
      </c>
      <c r="P68">
        <f t="shared" si="11"/>
        <v>0.12162162162162163</v>
      </c>
      <c r="R68" s="1">
        <v>0.17647058823529413</v>
      </c>
      <c r="S68" s="1">
        <v>0.14285714285714285</v>
      </c>
      <c r="T68" s="1">
        <v>0.29411764705882354</v>
      </c>
      <c r="U68" s="1">
        <v>0.40909090909090912</v>
      </c>
      <c r="V68" s="1">
        <v>8.8495575221238937E-2</v>
      </c>
      <c r="W68" s="1">
        <v>0.12162162162162163</v>
      </c>
    </row>
    <row r="70" spans="2:23" x14ac:dyDescent="0.25">
      <c r="B70" s="3" t="s">
        <v>9</v>
      </c>
      <c r="C70" s="3">
        <f>SUM(C2:C68)</f>
        <v>34</v>
      </c>
      <c r="D70" s="3">
        <f t="shared" ref="D70:H70" si="12">SUM(D2:D68)</f>
        <v>14</v>
      </c>
      <c r="E70" s="3">
        <f t="shared" si="12"/>
        <v>34</v>
      </c>
      <c r="F70" s="3">
        <f t="shared" si="12"/>
        <v>22</v>
      </c>
      <c r="G70" s="3">
        <f t="shared" si="12"/>
        <v>113</v>
      </c>
      <c r="H70" s="3">
        <f t="shared" si="12"/>
        <v>149</v>
      </c>
      <c r="I70" s="3"/>
      <c r="J70" s="3">
        <f>SUM(C70:H70)</f>
        <v>366</v>
      </c>
    </row>
  </sheetData>
  <autoFilter ref="R1:W68"/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66"/>
  <sheetViews>
    <sheetView workbookViewId="0">
      <pane ySplit="1" topLeftCell="A2" activePane="bottomLeft" state="frozen"/>
      <selection pane="bottomLeft" activeCell="H70" sqref="H70"/>
    </sheetView>
  </sheetViews>
  <sheetFormatPr defaultRowHeight="15" x14ac:dyDescent="0.25"/>
  <cols>
    <col min="3" max="3" width="16.85546875" customWidth="1"/>
    <col min="4" max="5" width="14" customWidth="1"/>
    <col min="6" max="7" width="13.28515625" customWidth="1"/>
    <col min="8" max="9" width="12" customWidth="1"/>
  </cols>
  <sheetData>
    <row r="1" spans="2:2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10</v>
      </c>
      <c r="L1" t="s">
        <v>1</v>
      </c>
      <c r="M1" t="s">
        <v>2</v>
      </c>
      <c r="N1" t="s">
        <v>3</v>
      </c>
      <c r="O1" t="s">
        <v>4</v>
      </c>
      <c r="P1" t="s">
        <v>5</v>
      </c>
      <c r="Q1" t="s">
        <v>6</v>
      </c>
      <c r="R1" t="s">
        <v>10</v>
      </c>
      <c r="T1" t="s">
        <v>1</v>
      </c>
      <c r="U1" t="s">
        <v>2</v>
      </c>
      <c r="V1" t="s">
        <v>3</v>
      </c>
      <c r="W1" t="s">
        <v>4</v>
      </c>
      <c r="X1" t="s">
        <v>5</v>
      </c>
      <c r="Y1" t="s">
        <v>6</v>
      </c>
      <c r="Z1" t="s">
        <v>10</v>
      </c>
    </row>
    <row r="2" spans="2:26" x14ac:dyDescent="0.25">
      <c r="B2">
        <v>17</v>
      </c>
      <c r="H2">
        <v>4</v>
      </c>
      <c r="I2">
        <v>1</v>
      </c>
      <c r="L2">
        <f>C2/57</f>
        <v>0</v>
      </c>
      <c r="M2">
        <f>D2/28</f>
        <v>0</v>
      </c>
      <c r="N2">
        <f>E2/5</f>
        <v>0</v>
      </c>
      <c r="O2">
        <f>F2/46</f>
        <v>0</v>
      </c>
      <c r="P2">
        <f>G2/55</f>
        <v>0</v>
      </c>
      <c r="Q2">
        <f>H2/37</f>
        <v>0.10810810810810811</v>
      </c>
      <c r="R2">
        <f>I2/114</f>
        <v>8.771929824561403E-3</v>
      </c>
      <c r="T2" s="1" t="s">
        <v>7</v>
      </c>
      <c r="U2" s="1" t="s">
        <v>7</v>
      </c>
      <c r="V2" s="1" t="s">
        <v>7</v>
      </c>
      <c r="W2" s="1" t="s">
        <v>7</v>
      </c>
      <c r="X2" s="1" t="s">
        <v>7</v>
      </c>
      <c r="Y2" s="2">
        <v>0.10810810810810811</v>
      </c>
      <c r="Z2" s="1">
        <v>8.771929824561403E-3</v>
      </c>
    </row>
    <row r="3" spans="2:26" x14ac:dyDescent="0.25">
      <c r="B3">
        <v>18</v>
      </c>
      <c r="H3">
        <v>2</v>
      </c>
      <c r="I3">
        <v>1</v>
      </c>
      <c r="L3">
        <f t="shared" ref="L3:L64" si="0">C3/57</f>
        <v>0</v>
      </c>
      <c r="M3">
        <f t="shared" ref="M3:M64" si="1">D3/28</f>
        <v>0</v>
      </c>
      <c r="N3">
        <f t="shared" ref="N3:N64" si="2">E3/5</f>
        <v>0</v>
      </c>
      <c r="O3">
        <f t="shared" ref="O3:O64" si="3">F3/46</f>
        <v>0</v>
      </c>
      <c r="P3">
        <f t="shared" ref="P3:P64" si="4">G3/55</f>
        <v>0</v>
      </c>
      <c r="Q3">
        <f t="shared" ref="Q3:Q64" si="5">H3/37</f>
        <v>5.4054054054054057E-2</v>
      </c>
      <c r="R3">
        <f t="shared" ref="R3:R64" si="6">I3/114</f>
        <v>8.771929824561403E-3</v>
      </c>
      <c r="T3" s="1" t="s">
        <v>7</v>
      </c>
      <c r="U3" s="1" t="s">
        <v>7</v>
      </c>
      <c r="V3" s="1" t="s">
        <v>7</v>
      </c>
      <c r="W3" s="1" t="s">
        <v>7</v>
      </c>
      <c r="X3" s="1" t="s">
        <v>7</v>
      </c>
      <c r="Y3" s="1">
        <v>5.4054054054054057E-2</v>
      </c>
      <c r="Z3" s="1">
        <v>8.771929824561403E-3</v>
      </c>
    </row>
    <row r="4" spans="2:26" x14ac:dyDescent="0.25">
      <c r="B4">
        <v>19</v>
      </c>
      <c r="G4">
        <v>3</v>
      </c>
      <c r="H4">
        <v>1</v>
      </c>
      <c r="L4">
        <f t="shared" si="0"/>
        <v>0</v>
      </c>
      <c r="M4">
        <f t="shared" si="1"/>
        <v>0</v>
      </c>
      <c r="N4">
        <f t="shared" si="2"/>
        <v>0</v>
      </c>
      <c r="O4">
        <f t="shared" si="3"/>
        <v>0</v>
      </c>
      <c r="P4">
        <f t="shared" si="4"/>
        <v>5.4545454545454543E-2</v>
      </c>
      <c r="Q4">
        <f t="shared" si="5"/>
        <v>2.7027027027027029E-2</v>
      </c>
      <c r="R4">
        <f t="shared" si="6"/>
        <v>0</v>
      </c>
      <c r="T4" s="1" t="s">
        <v>7</v>
      </c>
      <c r="U4" s="1" t="s">
        <v>7</v>
      </c>
      <c r="V4" s="1" t="s">
        <v>7</v>
      </c>
      <c r="W4" s="1" t="s">
        <v>7</v>
      </c>
      <c r="X4" s="2">
        <v>5.4545454545454543E-2</v>
      </c>
      <c r="Y4" s="1">
        <v>2.7027027027027029E-2</v>
      </c>
      <c r="Z4" s="1" t="s">
        <v>7</v>
      </c>
    </row>
    <row r="5" spans="2:26" x14ac:dyDescent="0.25">
      <c r="B5">
        <v>21</v>
      </c>
      <c r="F5">
        <v>1</v>
      </c>
      <c r="L5">
        <f t="shared" si="0"/>
        <v>0</v>
      </c>
      <c r="M5">
        <f t="shared" si="1"/>
        <v>0</v>
      </c>
      <c r="N5">
        <f t="shared" si="2"/>
        <v>0</v>
      </c>
      <c r="O5">
        <f t="shared" si="3"/>
        <v>2.1739130434782608E-2</v>
      </c>
      <c r="P5">
        <f t="shared" si="4"/>
        <v>0</v>
      </c>
      <c r="Q5">
        <f t="shared" si="5"/>
        <v>0</v>
      </c>
      <c r="R5">
        <f t="shared" si="6"/>
        <v>0</v>
      </c>
      <c r="T5" s="1" t="s">
        <v>7</v>
      </c>
      <c r="U5" s="1" t="s">
        <v>7</v>
      </c>
      <c r="V5" s="1" t="s">
        <v>7</v>
      </c>
      <c r="W5" s="1">
        <v>2.1739130434782608E-2</v>
      </c>
      <c r="X5" s="1" t="s">
        <v>7</v>
      </c>
      <c r="Y5" s="1" t="s">
        <v>7</v>
      </c>
      <c r="Z5" s="1" t="s">
        <v>7</v>
      </c>
    </row>
    <row r="6" spans="2:26" x14ac:dyDescent="0.25">
      <c r="B6">
        <v>22</v>
      </c>
      <c r="F6">
        <v>1</v>
      </c>
      <c r="G6">
        <v>2</v>
      </c>
      <c r="L6">
        <f t="shared" si="0"/>
        <v>0</v>
      </c>
      <c r="M6">
        <f t="shared" si="1"/>
        <v>0</v>
      </c>
      <c r="N6">
        <f t="shared" si="2"/>
        <v>0</v>
      </c>
      <c r="O6">
        <f t="shared" si="3"/>
        <v>2.1739130434782608E-2</v>
      </c>
      <c r="P6">
        <f t="shared" si="4"/>
        <v>3.6363636363636362E-2</v>
      </c>
      <c r="Q6">
        <f t="shared" si="5"/>
        <v>0</v>
      </c>
      <c r="R6">
        <f t="shared" si="6"/>
        <v>0</v>
      </c>
      <c r="T6" s="1" t="s">
        <v>7</v>
      </c>
      <c r="U6" s="1" t="s">
        <v>7</v>
      </c>
      <c r="V6" s="1" t="s">
        <v>7</v>
      </c>
      <c r="W6" s="1">
        <v>2.1739130434782608E-2</v>
      </c>
      <c r="X6" s="1">
        <v>3.6363636363636362E-2</v>
      </c>
      <c r="Y6" s="1" t="s">
        <v>7</v>
      </c>
      <c r="Z6" s="1" t="s">
        <v>7</v>
      </c>
    </row>
    <row r="7" spans="2:26" x14ac:dyDescent="0.25">
      <c r="B7">
        <v>27</v>
      </c>
      <c r="F7">
        <v>2</v>
      </c>
      <c r="L7">
        <f t="shared" si="0"/>
        <v>0</v>
      </c>
      <c r="M7">
        <f t="shared" si="1"/>
        <v>0</v>
      </c>
      <c r="N7">
        <f t="shared" si="2"/>
        <v>0</v>
      </c>
      <c r="O7">
        <f t="shared" si="3"/>
        <v>4.3478260869565216E-2</v>
      </c>
      <c r="P7">
        <f t="shared" si="4"/>
        <v>0</v>
      </c>
      <c r="Q7">
        <f t="shared" si="5"/>
        <v>0</v>
      </c>
      <c r="R7">
        <f t="shared" si="6"/>
        <v>0</v>
      </c>
      <c r="T7" s="1" t="s">
        <v>7</v>
      </c>
      <c r="U7" s="1" t="s">
        <v>7</v>
      </c>
      <c r="V7" s="1" t="s">
        <v>7</v>
      </c>
      <c r="W7" s="1">
        <v>4.3478260869565216E-2</v>
      </c>
      <c r="X7" s="1" t="s">
        <v>7</v>
      </c>
      <c r="Y7" s="1" t="s">
        <v>7</v>
      </c>
      <c r="Z7" s="1" t="s">
        <v>7</v>
      </c>
    </row>
    <row r="8" spans="2:26" x14ac:dyDescent="0.25">
      <c r="B8">
        <v>29</v>
      </c>
      <c r="C8">
        <v>4</v>
      </c>
      <c r="D8">
        <v>2</v>
      </c>
      <c r="E8">
        <v>1</v>
      </c>
      <c r="L8">
        <f t="shared" si="0"/>
        <v>7.0175438596491224E-2</v>
      </c>
      <c r="M8">
        <f t="shared" si="1"/>
        <v>7.1428571428571425E-2</v>
      </c>
      <c r="N8">
        <f t="shared" si="2"/>
        <v>0.2</v>
      </c>
      <c r="O8">
        <f t="shared" si="3"/>
        <v>0</v>
      </c>
      <c r="P8">
        <f t="shared" si="4"/>
        <v>0</v>
      </c>
      <c r="Q8">
        <f t="shared" si="5"/>
        <v>0</v>
      </c>
      <c r="R8">
        <f t="shared" si="6"/>
        <v>0</v>
      </c>
      <c r="T8" s="2">
        <v>7.0175438596491224E-2</v>
      </c>
      <c r="U8" s="2">
        <v>7.1428571428571425E-2</v>
      </c>
      <c r="V8" s="2">
        <v>0.2</v>
      </c>
      <c r="W8" s="1" t="s">
        <v>7</v>
      </c>
      <c r="X8" s="1" t="s">
        <v>7</v>
      </c>
      <c r="Y8" s="1" t="s">
        <v>7</v>
      </c>
      <c r="Z8" s="1" t="s">
        <v>7</v>
      </c>
    </row>
    <row r="9" spans="2:26" x14ac:dyDescent="0.25">
      <c r="B9">
        <v>32</v>
      </c>
      <c r="C9">
        <v>5</v>
      </c>
      <c r="F9">
        <v>2</v>
      </c>
      <c r="L9">
        <f t="shared" si="0"/>
        <v>8.771929824561403E-2</v>
      </c>
      <c r="M9">
        <f t="shared" si="1"/>
        <v>0</v>
      </c>
      <c r="N9">
        <f t="shared" si="2"/>
        <v>0</v>
      </c>
      <c r="O9">
        <f t="shared" si="3"/>
        <v>4.3478260869565216E-2</v>
      </c>
      <c r="P9">
        <f t="shared" si="4"/>
        <v>0</v>
      </c>
      <c r="Q9">
        <f t="shared" si="5"/>
        <v>0</v>
      </c>
      <c r="R9">
        <f t="shared" si="6"/>
        <v>0</v>
      </c>
      <c r="T9" s="2">
        <v>8.771929824561403E-2</v>
      </c>
      <c r="U9" s="1" t="s">
        <v>7</v>
      </c>
      <c r="V9" s="1" t="s">
        <v>7</v>
      </c>
      <c r="W9" s="1">
        <v>4.3478260869565216E-2</v>
      </c>
      <c r="X9" s="1" t="s">
        <v>7</v>
      </c>
      <c r="Y9" s="1" t="s">
        <v>7</v>
      </c>
      <c r="Z9" s="1" t="s">
        <v>7</v>
      </c>
    </row>
    <row r="10" spans="2:26" x14ac:dyDescent="0.25">
      <c r="B10">
        <v>33</v>
      </c>
      <c r="C10">
        <v>1</v>
      </c>
      <c r="L10">
        <f t="shared" si="0"/>
        <v>1.7543859649122806E-2</v>
      </c>
      <c r="M10">
        <f t="shared" si="1"/>
        <v>0</v>
      </c>
      <c r="N10">
        <f t="shared" si="2"/>
        <v>0</v>
      </c>
      <c r="O10">
        <f t="shared" si="3"/>
        <v>0</v>
      </c>
      <c r="P10">
        <f t="shared" si="4"/>
        <v>0</v>
      </c>
      <c r="Q10">
        <f t="shared" si="5"/>
        <v>0</v>
      </c>
      <c r="R10">
        <f t="shared" si="6"/>
        <v>0</v>
      </c>
      <c r="T10" s="1">
        <v>1.7543859649122806E-2</v>
      </c>
      <c r="U10" s="1" t="s">
        <v>7</v>
      </c>
      <c r="V10" s="1" t="s">
        <v>7</v>
      </c>
      <c r="W10" s="1" t="s">
        <v>7</v>
      </c>
      <c r="X10" s="1" t="s">
        <v>7</v>
      </c>
      <c r="Y10" s="1" t="s">
        <v>7</v>
      </c>
      <c r="Z10" s="1" t="s">
        <v>7</v>
      </c>
    </row>
    <row r="11" spans="2:26" x14ac:dyDescent="0.25">
      <c r="B11">
        <v>39</v>
      </c>
      <c r="H11">
        <v>1</v>
      </c>
      <c r="L11">
        <f t="shared" si="0"/>
        <v>0</v>
      </c>
      <c r="M11">
        <f t="shared" si="1"/>
        <v>0</v>
      </c>
      <c r="N11">
        <f t="shared" si="2"/>
        <v>0</v>
      </c>
      <c r="O11">
        <f t="shared" si="3"/>
        <v>0</v>
      </c>
      <c r="P11">
        <f t="shared" si="4"/>
        <v>0</v>
      </c>
      <c r="Q11">
        <f t="shared" si="5"/>
        <v>2.7027027027027029E-2</v>
      </c>
      <c r="R11">
        <f t="shared" si="6"/>
        <v>0</v>
      </c>
      <c r="T11" s="1" t="s">
        <v>7</v>
      </c>
      <c r="U11" s="1" t="s">
        <v>7</v>
      </c>
      <c r="V11" s="1" t="s">
        <v>7</v>
      </c>
      <c r="W11" s="1" t="s">
        <v>7</v>
      </c>
      <c r="X11" s="1" t="s">
        <v>7</v>
      </c>
      <c r="Y11" s="1">
        <v>2.7027027027027029E-2</v>
      </c>
      <c r="Z11" s="1" t="s">
        <v>7</v>
      </c>
    </row>
    <row r="12" spans="2:26" x14ac:dyDescent="0.25">
      <c r="B12">
        <v>55</v>
      </c>
      <c r="G12">
        <v>2</v>
      </c>
      <c r="L12">
        <f t="shared" si="0"/>
        <v>0</v>
      </c>
      <c r="M12">
        <f t="shared" si="1"/>
        <v>0</v>
      </c>
      <c r="N12">
        <f t="shared" si="2"/>
        <v>0</v>
      </c>
      <c r="O12">
        <f t="shared" si="3"/>
        <v>0</v>
      </c>
      <c r="P12">
        <f t="shared" si="4"/>
        <v>3.6363636363636362E-2</v>
      </c>
      <c r="Q12">
        <f t="shared" si="5"/>
        <v>0</v>
      </c>
      <c r="R12">
        <f t="shared" si="6"/>
        <v>0</v>
      </c>
      <c r="T12" s="1" t="s">
        <v>7</v>
      </c>
      <c r="U12" s="1" t="s">
        <v>7</v>
      </c>
      <c r="V12" s="1" t="s">
        <v>7</v>
      </c>
      <c r="W12" s="1" t="s">
        <v>7</v>
      </c>
      <c r="X12" s="1">
        <v>3.6363636363636362E-2</v>
      </c>
      <c r="Y12" s="1" t="s">
        <v>7</v>
      </c>
      <c r="Z12" s="1" t="s">
        <v>7</v>
      </c>
    </row>
    <row r="13" spans="2:26" x14ac:dyDescent="0.25">
      <c r="B13">
        <v>60</v>
      </c>
      <c r="F13">
        <v>1</v>
      </c>
      <c r="G13">
        <v>1</v>
      </c>
      <c r="H13">
        <v>1</v>
      </c>
      <c r="L13">
        <f t="shared" si="0"/>
        <v>0</v>
      </c>
      <c r="M13">
        <f t="shared" si="1"/>
        <v>0</v>
      </c>
      <c r="N13">
        <f t="shared" si="2"/>
        <v>0</v>
      </c>
      <c r="O13">
        <f t="shared" si="3"/>
        <v>2.1739130434782608E-2</v>
      </c>
      <c r="P13">
        <f t="shared" si="4"/>
        <v>1.8181818181818181E-2</v>
      </c>
      <c r="Q13">
        <f t="shared" si="5"/>
        <v>2.7027027027027029E-2</v>
      </c>
      <c r="R13">
        <f t="shared" si="6"/>
        <v>0</v>
      </c>
      <c r="T13" s="1" t="s">
        <v>7</v>
      </c>
      <c r="U13" s="1" t="s">
        <v>7</v>
      </c>
      <c r="V13" s="1" t="s">
        <v>7</v>
      </c>
      <c r="W13" s="1">
        <v>2.1739130434782608E-2</v>
      </c>
      <c r="X13" s="1">
        <v>1.8181818181818181E-2</v>
      </c>
      <c r="Y13" s="1">
        <v>2.7027027027027029E-2</v>
      </c>
      <c r="Z13" s="1" t="s">
        <v>7</v>
      </c>
    </row>
    <row r="14" spans="2:26" x14ac:dyDescent="0.25">
      <c r="B14">
        <v>66</v>
      </c>
      <c r="F14">
        <v>1</v>
      </c>
      <c r="L14">
        <f t="shared" si="0"/>
        <v>0</v>
      </c>
      <c r="M14">
        <f t="shared" si="1"/>
        <v>0</v>
      </c>
      <c r="N14">
        <f t="shared" si="2"/>
        <v>0</v>
      </c>
      <c r="O14">
        <f t="shared" si="3"/>
        <v>2.1739130434782608E-2</v>
      </c>
      <c r="P14">
        <f t="shared" si="4"/>
        <v>0</v>
      </c>
      <c r="Q14">
        <f t="shared" si="5"/>
        <v>0</v>
      </c>
      <c r="R14">
        <f t="shared" si="6"/>
        <v>0</v>
      </c>
      <c r="T14" s="1" t="s">
        <v>7</v>
      </c>
      <c r="U14" s="1" t="s">
        <v>7</v>
      </c>
      <c r="V14" s="1" t="s">
        <v>7</v>
      </c>
      <c r="W14" s="1">
        <v>2.1739130434782608E-2</v>
      </c>
      <c r="X14" s="1" t="s">
        <v>7</v>
      </c>
      <c r="Y14" s="1" t="s">
        <v>7</v>
      </c>
      <c r="Z14" s="1" t="s">
        <v>7</v>
      </c>
    </row>
    <row r="15" spans="2:26" x14ac:dyDescent="0.25">
      <c r="B15">
        <v>76</v>
      </c>
      <c r="E15">
        <v>3</v>
      </c>
      <c r="L15">
        <f t="shared" si="0"/>
        <v>0</v>
      </c>
      <c r="M15">
        <f t="shared" si="1"/>
        <v>0</v>
      </c>
      <c r="N15">
        <f t="shared" si="2"/>
        <v>0.6</v>
      </c>
      <c r="O15">
        <f t="shared" si="3"/>
        <v>0</v>
      </c>
      <c r="P15">
        <f t="shared" si="4"/>
        <v>0</v>
      </c>
      <c r="Q15">
        <f t="shared" si="5"/>
        <v>0</v>
      </c>
      <c r="R15">
        <f t="shared" si="6"/>
        <v>0</v>
      </c>
      <c r="T15" s="1" t="s">
        <v>7</v>
      </c>
      <c r="U15" s="1" t="s">
        <v>7</v>
      </c>
      <c r="V15" s="2">
        <v>0.6</v>
      </c>
      <c r="W15" s="1" t="s">
        <v>7</v>
      </c>
      <c r="X15" s="1" t="s">
        <v>7</v>
      </c>
      <c r="Y15" s="1" t="s">
        <v>7</v>
      </c>
      <c r="Z15" s="1" t="s">
        <v>7</v>
      </c>
    </row>
    <row r="16" spans="2:26" x14ac:dyDescent="0.25">
      <c r="B16">
        <v>80</v>
      </c>
      <c r="H16">
        <v>2</v>
      </c>
      <c r="I16">
        <v>9</v>
      </c>
      <c r="L16">
        <f t="shared" si="0"/>
        <v>0</v>
      </c>
      <c r="M16">
        <f t="shared" si="1"/>
        <v>0</v>
      </c>
      <c r="N16">
        <f t="shared" si="2"/>
        <v>0</v>
      </c>
      <c r="O16">
        <f t="shared" si="3"/>
        <v>0</v>
      </c>
      <c r="P16">
        <f t="shared" si="4"/>
        <v>0</v>
      </c>
      <c r="Q16">
        <f t="shared" si="5"/>
        <v>5.4054054054054057E-2</v>
      </c>
      <c r="R16">
        <f t="shared" si="6"/>
        <v>7.8947368421052627E-2</v>
      </c>
      <c r="T16" s="1" t="s">
        <v>7</v>
      </c>
      <c r="U16" s="1" t="s">
        <v>7</v>
      </c>
      <c r="V16" s="1" t="s">
        <v>7</v>
      </c>
      <c r="W16" s="1" t="s">
        <v>7</v>
      </c>
      <c r="X16" s="1" t="s">
        <v>7</v>
      </c>
      <c r="Y16" s="4">
        <v>5.4054054054054057E-2</v>
      </c>
      <c r="Z16" s="1">
        <v>7.8947368421052627E-2</v>
      </c>
    </row>
    <row r="17" spans="2:26" x14ac:dyDescent="0.25">
      <c r="B17">
        <v>92</v>
      </c>
      <c r="C17">
        <v>1</v>
      </c>
      <c r="L17">
        <f t="shared" si="0"/>
        <v>1.7543859649122806E-2</v>
      </c>
      <c r="M17">
        <f t="shared" si="1"/>
        <v>0</v>
      </c>
      <c r="N17">
        <f t="shared" si="2"/>
        <v>0</v>
      </c>
      <c r="O17">
        <f t="shared" si="3"/>
        <v>0</v>
      </c>
      <c r="P17">
        <f t="shared" si="4"/>
        <v>0</v>
      </c>
      <c r="Q17">
        <f t="shared" si="5"/>
        <v>0</v>
      </c>
      <c r="R17">
        <f t="shared" si="6"/>
        <v>0</v>
      </c>
      <c r="T17" s="1">
        <v>1.7543859649122806E-2</v>
      </c>
      <c r="U17" s="1" t="s">
        <v>7</v>
      </c>
      <c r="V17" s="1" t="s">
        <v>7</v>
      </c>
      <c r="W17" s="1" t="s">
        <v>7</v>
      </c>
      <c r="X17" s="1" t="s">
        <v>7</v>
      </c>
      <c r="Y17" s="4" t="s">
        <v>7</v>
      </c>
      <c r="Z17" s="1" t="s">
        <v>7</v>
      </c>
    </row>
    <row r="18" spans="2:26" x14ac:dyDescent="0.25">
      <c r="B18">
        <v>94</v>
      </c>
      <c r="D18">
        <v>4</v>
      </c>
      <c r="F18">
        <v>2</v>
      </c>
      <c r="G18">
        <v>6</v>
      </c>
      <c r="H18">
        <v>2</v>
      </c>
      <c r="L18">
        <f t="shared" si="0"/>
        <v>0</v>
      </c>
      <c r="M18">
        <f t="shared" si="1"/>
        <v>0.14285714285714285</v>
      </c>
      <c r="N18">
        <f t="shared" si="2"/>
        <v>0</v>
      </c>
      <c r="O18">
        <f t="shared" si="3"/>
        <v>4.3478260869565216E-2</v>
      </c>
      <c r="P18">
        <f t="shared" si="4"/>
        <v>0.10909090909090909</v>
      </c>
      <c r="Q18">
        <f t="shared" si="5"/>
        <v>5.4054054054054057E-2</v>
      </c>
      <c r="R18">
        <f t="shared" si="6"/>
        <v>0</v>
      </c>
      <c r="T18" s="1" t="s">
        <v>7</v>
      </c>
      <c r="U18" s="2">
        <v>0.14285714285714285</v>
      </c>
      <c r="V18" s="1" t="s">
        <v>7</v>
      </c>
      <c r="W18" s="1">
        <v>4.3478260869565216E-2</v>
      </c>
      <c r="X18" s="2">
        <v>0.10909090909090909</v>
      </c>
      <c r="Y18" s="4">
        <v>5.4054054054054057E-2</v>
      </c>
      <c r="Z18" s="1" t="s">
        <v>7</v>
      </c>
    </row>
    <row r="19" spans="2:26" x14ac:dyDescent="0.25">
      <c r="B19">
        <v>95</v>
      </c>
      <c r="C19">
        <v>1</v>
      </c>
      <c r="L19">
        <f t="shared" si="0"/>
        <v>1.7543859649122806E-2</v>
      </c>
      <c r="M19">
        <f t="shared" si="1"/>
        <v>0</v>
      </c>
      <c r="N19">
        <f t="shared" si="2"/>
        <v>0</v>
      </c>
      <c r="O19">
        <f t="shared" si="3"/>
        <v>0</v>
      </c>
      <c r="P19">
        <f t="shared" si="4"/>
        <v>0</v>
      </c>
      <c r="Q19">
        <f t="shared" si="5"/>
        <v>0</v>
      </c>
      <c r="R19">
        <f t="shared" si="6"/>
        <v>0</v>
      </c>
      <c r="T19" s="1">
        <v>1.7543859649122806E-2</v>
      </c>
      <c r="U19" s="1" t="s">
        <v>7</v>
      </c>
      <c r="V19" s="1" t="s">
        <v>7</v>
      </c>
      <c r="W19" s="1" t="s">
        <v>7</v>
      </c>
      <c r="X19" s="1" t="s">
        <v>7</v>
      </c>
      <c r="Y19" s="1" t="s">
        <v>7</v>
      </c>
      <c r="Z19" s="1" t="s">
        <v>7</v>
      </c>
    </row>
    <row r="20" spans="2:26" x14ac:dyDescent="0.25">
      <c r="B20">
        <v>107</v>
      </c>
      <c r="C20">
        <v>1</v>
      </c>
      <c r="L20">
        <f t="shared" si="0"/>
        <v>1.7543859649122806E-2</v>
      </c>
      <c r="M20">
        <f t="shared" si="1"/>
        <v>0</v>
      </c>
      <c r="N20">
        <f t="shared" si="2"/>
        <v>0</v>
      </c>
      <c r="O20">
        <f t="shared" si="3"/>
        <v>0</v>
      </c>
      <c r="P20">
        <f t="shared" si="4"/>
        <v>0</v>
      </c>
      <c r="Q20">
        <f t="shared" si="5"/>
        <v>0</v>
      </c>
      <c r="R20">
        <f t="shared" si="6"/>
        <v>0</v>
      </c>
      <c r="T20" s="1">
        <v>1.7543859649122806E-2</v>
      </c>
      <c r="U20" s="1" t="s">
        <v>7</v>
      </c>
      <c r="V20" s="1" t="s">
        <v>7</v>
      </c>
      <c r="W20" s="1" t="s">
        <v>7</v>
      </c>
      <c r="X20" s="1" t="s">
        <v>7</v>
      </c>
      <c r="Y20" s="1" t="s">
        <v>7</v>
      </c>
      <c r="Z20" s="1" t="s">
        <v>7</v>
      </c>
    </row>
    <row r="21" spans="2:26" x14ac:dyDescent="0.25">
      <c r="B21">
        <v>117</v>
      </c>
      <c r="H21">
        <v>13</v>
      </c>
      <c r="I21">
        <v>87</v>
      </c>
      <c r="L21">
        <f t="shared" si="0"/>
        <v>0</v>
      </c>
      <c r="M21">
        <f t="shared" si="1"/>
        <v>0</v>
      </c>
      <c r="N21">
        <f t="shared" si="2"/>
        <v>0</v>
      </c>
      <c r="O21">
        <f t="shared" si="3"/>
        <v>0</v>
      </c>
      <c r="P21">
        <f t="shared" si="4"/>
        <v>0</v>
      </c>
      <c r="Q21">
        <f t="shared" si="5"/>
        <v>0.35135135135135137</v>
      </c>
      <c r="R21">
        <f t="shared" si="6"/>
        <v>0.76315789473684215</v>
      </c>
      <c r="T21" s="1" t="s">
        <v>7</v>
      </c>
      <c r="U21" s="1" t="s">
        <v>7</v>
      </c>
      <c r="V21" s="1" t="s">
        <v>7</v>
      </c>
      <c r="W21" s="1" t="s">
        <v>7</v>
      </c>
      <c r="X21" s="1" t="s">
        <v>7</v>
      </c>
      <c r="Y21" s="2">
        <v>0.35135135135135137</v>
      </c>
      <c r="Z21" s="2">
        <v>0.76315789473684215</v>
      </c>
    </row>
    <row r="22" spans="2:26" x14ac:dyDescent="0.25">
      <c r="B22">
        <v>172</v>
      </c>
      <c r="F22">
        <v>1</v>
      </c>
      <c r="L22">
        <f t="shared" si="0"/>
        <v>0</v>
      </c>
      <c r="M22">
        <f t="shared" si="1"/>
        <v>0</v>
      </c>
      <c r="N22">
        <f t="shared" si="2"/>
        <v>0</v>
      </c>
      <c r="O22">
        <f t="shared" si="3"/>
        <v>2.1739130434782608E-2</v>
      </c>
      <c r="P22">
        <f t="shared" si="4"/>
        <v>0</v>
      </c>
      <c r="Q22">
        <f t="shared" si="5"/>
        <v>0</v>
      </c>
      <c r="R22">
        <f t="shared" si="6"/>
        <v>0</v>
      </c>
      <c r="T22" s="1" t="s">
        <v>7</v>
      </c>
      <c r="U22" s="1" t="s">
        <v>7</v>
      </c>
      <c r="V22" s="1" t="s">
        <v>7</v>
      </c>
      <c r="W22" s="1">
        <v>2.1739130434782608E-2</v>
      </c>
      <c r="X22" s="1" t="s">
        <v>7</v>
      </c>
      <c r="Y22" s="1" t="s">
        <v>7</v>
      </c>
      <c r="Z22" s="1" t="s">
        <v>7</v>
      </c>
    </row>
    <row r="23" spans="2:26" x14ac:dyDescent="0.25">
      <c r="B23">
        <v>178</v>
      </c>
      <c r="C23">
        <v>2</v>
      </c>
      <c r="F23">
        <v>3</v>
      </c>
      <c r="G23">
        <v>1</v>
      </c>
      <c r="L23">
        <f t="shared" si="0"/>
        <v>3.5087719298245612E-2</v>
      </c>
      <c r="M23">
        <f t="shared" si="1"/>
        <v>0</v>
      </c>
      <c r="N23">
        <f t="shared" si="2"/>
        <v>0</v>
      </c>
      <c r="O23">
        <f t="shared" si="3"/>
        <v>6.5217391304347824E-2</v>
      </c>
      <c r="P23">
        <f t="shared" si="4"/>
        <v>1.8181818181818181E-2</v>
      </c>
      <c r="Q23">
        <f t="shared" si="5"/>
        <v>0</v>
      </c>
      <c r="R23">
        <f t="shared" si="6"/>
        <v>0</v>
      </c>
      <c r="T23" s="1">
        <v>3.5087719298245612E-2</v>
      </c>
      <c r="U23" s="1" t="s">
        <v>7</v>
      </c>
      <c r="V23" s="1" t="s">
        <v>7</v>
      </c>
      <c r="W23" s="2">
        <v>6.5217391304347824E-2</v>
      </c>
      <c r="X23" s="1">
        <v>1.8181818181818181E-2</v>
      </c>
      <c r="Y23" s="1" t="s">
        <v>7</v>
      </c>
      <c r="Z23" s="1" t="s">
        <v>7</v>
      </c>
    </row>
    <row r="24" spans="2:26" x14ac:dyDescent="0.25">
      <c r="B24">
        <v>212</v>
      </c>
      <c r="E24">
        <v>1</v>
      </c>
      <c r="L24">
        <f t="shared" si="0"/>
        <v>0</v>
      </c>
      <c r="M24">
        <f t="shared" si="1"/>
        <v>0</v>
      </c>
      <c r="N24">
        <f t="shared" si="2"/>
        <v>0.2</v>
      </c>
      <c r="O24">
        <f t="shared" si="3"/>
        <v>0</v>
      </c>
      <c r="P24">
        <f t="shared" si="4"/>
        <v>0</v>
      </c>
      <c r="Q24">
        <f t="shared" si="5"/>
        <v>0</v>
      </c>
      <c r="R24">
        <f t="shared" si="6"/>
        <v>0</v>
      </c>
      <c r="T24" s="1" t="s">
        <v>7</v>
      </c>
      <c r="U24" s="1" t="s">
        <v>7</v>
      </c>
      <c r="V24" s="2">
        <v>0.2</v>
      </c>
      <c r="W24" s="1" t="s">
        <v>7</v>
      </c>
      <c r="X24" s="1" t="s">
        <v>7</v>
      </c>
      <c r="Y24" s="1" t="s">
        <v>7</v>
      </c>
      <c r="Z24" s="1" t="s">
        <v>7</v>
      </c>
    </row>
    <row r="25" spans="2:26" x14ac:dyDescent="0.25">
      <c r="B25">
        <v>233</v>
      </c>
      <c r="H25">
        <v>1</v>
      </c>
      <c r="L25">
        <f t="shared" si="0"/>
        <v>0</v>
      </c>
      <c r="M25">
        <f t="shared" si="1"/>
        <v>0</v>
      </c>
      <c r="N25">
        <f t="shared" si="2"/>
        <v>0</v>
      </c>
      <c r="O25">
        <f t="shared" si="3"/>
        <v>0</v>
      </c>
      <c r="P25">
        <f t="shared" si="4"/>
        <v>0</v>
      </c>
      <c r="Q25">
        <f t="shared" si="5"/>
        <v>2.7027027027027029E-2</v>
      </c>
      <c r="R25">
        <f t="shared" si="6"/>
        <v>0</v>
      </c>
      <c r="T25" s="1" t="s">
        <v>7</v>
      </c>
      <c r="U25" s="1" t="s">
        <v>7</v>
      </c>
      <c r="V25" s="1" t="s">
        <v>7</v>
      </c>
      <c r="W25" s="1" t="s">
        <v>7</v>
      </c>
      <c r="X25" s="1" t="s">
        <v>7</v>
      </c>
      <c r="Y25" s="1">
        <v>2.7027027027027029E-2</v>
      </c>
      <c r="Z25" s="1" t="s">
        <v>7</v>
      </c>
    </row>
    <row r="26" spans="2:26" x14ac:dyDescent="0.25">
      <c r="B26">
        <v>253</v>
      </c>
      <c r="G26">
        <v>2</v>
      </c>
      <c r="L26">
        <f t="shared" si="0"/>
        <v>0</v>
      </c>
      <c r="M26">
        <f t="shared" si="1"/>
        <v>0</v>
      </c>
      <c r="N26">
        <f t="shared" si="2"/>
        <v>0</v>
      </c>
      <c r="O26">
        <f t="shared" si="3"/>
        <v>0</v>
      </c>
      <c r="P26">
        <f t="shared" si="4"/>
        <v>3.6363636363636362E-2</v>
      </c>
      <c r="Q26">
        <f t="shared" si="5"/>
        <v>0</v>
      </c>
      <c r="R26">
        <f t="shared" si="6"/>
        <v>0</v>
      </c>
      <c r="T26" s="1" t="s">
        <v>7</v>
      </c>
      <c r="U26" s="1" t="s">
        <v>7</v>
      </c>
      <c r="V26" s="1" t="s">
        <v>7</v>
      </c>
      <c r="W26" s="1" t="s">
        <v>7</v>
      </c>
      <c r="X26" s="1">
        <v>3.6363636363636362E-2</v>
      </c>
      <c r="Y26" s="1" t="s">
        <v>7</v>
      </c>
      <c r="Z26" s="1" t="s">
        <v>7</v>
      </c>
    </row>
    <row r="27" spans="2:26" x14ac:dyDescent="0.25">
      <c r="B27">
        <v>327</v>
      </c>
      <c r="C27">
        <v>3</v>
      </c>
      <c r="F27">
        <v>1</v>
      </c>
      <c r="L27">
        <f t="shared" si="0"/>
        <v>5.2631578947368418E-2</v>
      </c>
      <c r="M27">
        <f t="shared" si="1"/>
        <v>0</v>
      </c>
      <c r="N27">
        <f t="shared" si="2"/>
        <v>0</v>
      </c>
      <c r="O27">
        <f t="shared" si="3"/>
        <v>2.1739130434782608E-2</v>
      </c>
      <c r="P27">
        <f t="shared" si="4"/>
        <v>0</v>
      </c>
      <c r="Q27">
        <f t="shared" si="5"/>
        <v>0</v>
      </c>
      <c r="R27">
        <f t="shared" si="6"/>
        <v>0</v>
      </c>
      <c r="T27" s="1">
        <v>5.2631578947368418E-2</v>
      </c>
      <c r="U27" s="1" t="s">
        <v>7</v>
      </c>
      <c r="V27" s="1" t="s">
        <v>7</v>
      </c>
      <c r="W27" s="1">
        <v>2.1739130434782608E-2</v>
      </c>
      <c r="X27" s="1" t="s">
        <v>7</v>
      </c>
      <c r="Y27" s="1" t="s">
        <v>7</v>
      </c>
      <c r="Z27" s="1" t="s">
        <v>7</v>
      </c>
    </row>
    <row r="28" spans="2:26" x14ac:dyDescent="0.25">
      <c r="B28">
        <v>328</v>
      </c>
      <c r="C28">
        <v>1</v>
      </c>
      <c r="G28">
        <v>1</v>
      </c>
      <c r="L28">
        <f t="shared" si="0"/>
        <v>1.7543859649122806E-2</v>
      </c>
      <c r="M28">
        <f t="shared" si="1"/>
        <v>0</v>
      </c>
      <c r="N28">
        <f t="shared" si="2"/>
        <v>0</v>
      </c>
      <c r="O28">
        <f t="shared" si="3"/>
        <v>0</v>
      </c>
      <c r="P28">
        <f t="shared" si="4"/>
        <v>1.8181818181818181E-2</v>
      </c>
      <c r="Q28">
        <f t="shared" si="5"/>
        <v>0</v>
      </c>
      <c r="R28">
        <f t="shared" si="6"/>
        <v>0</v>
      </c>
      <c r="T28" s="1">
        <v>1.7543859649122806E-2</v>
      </c>
      <c r="U28" s="1" t="s">
        <v>7</v>
      </c>
      <c r="V28" s="1" t="s">
        <v>7</v>
      </c>
      <c r="W28" s="1" t="s">
        <v>7</v>
      </c>
      <c r="X28" s="1">
        <v>1.8181818181818181E-2</v>
      </c>
      <c r="Y28" s="1" t="s">
        <v>7</v>
      </c>
      <c r="Z28" s="1" t="s">
        <v>7</v>
      </c>
    </row>
    <row r="29" spans="2:26" x14ac:dyDescent="0.25">
      <c r="B29">
        <v>361</v>
      </c>
      <c r="G29">
        <v>2</v>
      </c>
      <c r="L29">
        <f t="shared" si="0"/>
        <v>0</v>
      </c>
      <c r="M29">
        <f t="shared" si="1"/>
        <v>0</v>
      </c>
      <c r="N29">
        <f t="shared" si="2"/>
        <v>0</v>
      </c>
      <c r="O29">
        <f t="shared" si="3"/>
        <v>0</v>
      </c>
      <c r="P29">
        <f t="shared" si="4"/>
        <v>3.6363636363636362E-2</v>
      </c>
      <c r="Q29">
        <f t="shared" si="5"/>
        <v>0</v>
      </c>
      <c r="R29">
        <f t="shared" si="6"/>
        <v>0</v>
      </c>
      <c r="T29" s="1" t="s">
        <v>7</v>
      </c>
      <c r="U29" s="1" t="s">
        <v>7</v>
      </c>
      <c r="V29" s="1" t="s">
        <v>7</v>
      </c>
      <c r="W29" s="1" t="s">
        <v>7</v>
      </c>
      <c r="X29" s="1">
        <v>3.6363636363636362E-2</v>
      </c>
      <c r="Y29" s="1" t="s">
        <v>7</v>
      </c>
      <c r="Z29" s="1" t="s">
        <v>7</v>
      </c>
    </row>
    <row r="30" spans="2:26" x14ac:dyDescent="0.25">
      <c r="B30">
        <v>372</v>
      </c>
      <c r="D30">
        <v>1</v>
      </c>
      <c r="F30">
        <v>4</v>
      </c>
      <c r="L30">
        <f t="shared" si="0"/>
        <v>0</v>
      </c>
      <c r="M30">
        <f t="shared" si="1"/>
        <v>3.5714285714285712E-2</v>
      </c>
      <c r="N30">
        <f t="shared" si="2"/>
        <v>0</v>
      </c>
      <c r="O30">
        <f t="shared" si="3"/>
        <v>8.6956521739130432E-2</v>
      </c>
      <c r="P30">
        <f t="shared" si="4"/>
        <v>0</v>
      </c>
      <c r="Q30">
        <f t="shared" si="5"/>
        <v>0</v>
      </c>
      <c r="R30">
        <f t="shared" si="6"/>
        <v>0</v>
      </c>
      <c r="T30" s="1" t="s">
        <v>7</v>
      </c>
      <c r="U30" s="1">
        <v>3.5714285714285712E-2</v>
      </c>
      <c r="V30" s="1" t="s">
        <v>7</v>
      </c>
      <c r="W30" s="2">
        <v>8.6956521739130432E-2</v>
      </c>
      <c r="X30" s="1" t="s">
        <v>7</v>
      </c>
      <c r="Y30" s="1" t="s">
        <v>7</v>
      </c>
      <c r="Z30" s="1" t="s">
        <v>7</v>
      </c>
    </row>
    <row r="31" spans="2:26" x14ac:dyDescent="0.25">
      <c r="B31">
        <v>505</v>
      </c>
      <c r="D31">
        <v>2</v>
      </c>
      <c r="L31">
        <f t="shared" si="0"/>
        <v>0</v>
      </c>
      <c r="M31">
        <f t="shared" si="1"/>
        <v>7.1428571428571425E-2</v>
      </c>
      <c r="N31">
        <f t="shared" si="2"/>
        <v>0</v>
      </c>
      <c r="O31">
        <f t="shared" si="3"/>
        <v>0</v>
      </c>
      <c r="P31">
        <f t="shared" si="4"/>
        <v>0</v>
      </c>
      <c r="Q31">
        <f t="shared" si="5"/>
        <v>0</v>
      </c>
      <c r="R31">
        <f t="shared" si="6"/>
        <v>0</v>
      </c>
      <c r="T31" s="1" t="s">
        <v>7</v>
      </c>
      <c r="U31" s="2">
        <v>7.1428571428571425E-2</v>
      </c>
      <c r="V31" s="1" t="s">
        <v>7</v>
      </c>
      <c r="W31" s="1" t="s">
        <v>7</v>
      </c>
      <c r="X31" s="1" t="s">
        <v>7</v>
      </c>
      <c r="Y31" s="1" t="s">
        <v>7</v>
      </c>
      <c r="Z31" s="1" t="s">
        <v>7</v>
      </c>
    </row>
    <row r="32" spans="2:26" x14ac:dyDescent="0.25">
      <c r="B32">
        <v>506</v>
      </c>
      <c r="C32">
        <v>1</v>
      </c>
      <c r="L32">
        <f t="shared" si="0"/>
        <v>1.7543859649122806E-2</v>
      </c>
      <c r="M32">
        <f t="shared" si="1"/>
        <v>0</v>
      </c>
      <c r="N32">
        <f t="shared" si="2"/>
        <v>0</v>
      </c>
      <c r="O32">
        <f t="shared" si="3"/>
        <v>0</v>
      </c>
      <c r="P32">
        <f t="shared" si="4"/>
        <v>0</v>
      </c>
      <c r="Q32">
        <f t="shared" si="5"/>
        <v>0</v>
      </c>
      <c r="R32">
        <f t="shared" si="6"/>
        <v>0</v>
      </c>
      <c r="T32" s="1">
        <v>1.7543859649122806E-2</v>
      </c>
      <c r="U32" s="1" t="s">
        <v>7</v>
      </c>
      <c r="V32" s="1" t="s">
        <v>7</v>
      </c>
      <c r="W32" s="1" t="s">
        <v>7</v>
      </c>
      <c r="X32" s="1" t="s">
        <v>7</v>
      </c>
      <c r="Y32" s="1" t="s">
        <v>7</v>
      </c>
      <c r="Z32" s="1" t="s">
        <v>7</v>
      </c>
    </row>
    <row r="33" spans="2:26" x14ac:dyDescent="0.25">
      <c r="B33">
        <v>532</v>
      </c>
      <c r="H33">
        <v>1</v>
      </c>
      <c r="L33">
        <f t="shared" si="0"/>
        <v>0</v>
      </c>
      <c r="M33">
        <f t="shared" si="1"/>
        <v>0</v>
      </c>
      <c r="N33">
        <f t="shared" si="2"/>
        <v>0</v>
      </c>
      <c r="O33">
        <f t="shared" si="3"/>
        <v>0</v>
      </c>
      <c r="P33">
        <f t="shared" si="4"/>
        <v>0</v>
      </c>
      <c r="Q33">
        <f t="shared" si="5"/>
        <v>2.7027027027027029E-2</v>
      </c>
      <c r="R33">
        <f t="shared" si="6"/>
        <v>0</v>
      </c>
      <c r="T33" s="1" t="s">
        <v>7</v>
      </c>
      <c r="U33" s="1" t="s">
        <v>7</v>
      </c>
      <c r="V33" s="1" t="s">
        <v>7</v>
      </c>
      <c r="W33" s="1" t="s">
        <v>7</v>
      </c>
      <c r="X33" s="1" t="s">
        <v>7</v>
      </c>
      <c r="Y33" s="1">
        <v>2.7027027027027029E-2</v>
      </c>
      <c r="Z33" s="1" t="s">
        <v>7</v>
      </c>
    </row>
    <row r="34" spans="2:26" x14ac:dyDescent="0.25">
      <c r="B34">
        <v>533</v>
      </c>
      <c r="C34">
        <v>2</v>
      </c>
      <c r="L34">
        <f t="shared" si="0"/>
        <v>3.5087719298245612E-2</v>
      </c>
      <c r="M34">
        <f t="shared" si="1"/>
        <v>0</v>
      </c>
      <c r="N34">
        <f t="shared" si="2"/>
        <v>0</v>
      </c>
      <c r="O34">
        <f t="shared" si="3"/>
        <v>0</v>
      </c>
      <c r="P34">
        <f t="shared" si="4"/>
        <v>0</v>
      </c>
      <c r="Q34">
        <f t="shared" si="5"/>
        <v>0</v>
      </c>
      <c r="R34">
        <f t="shared" si="6"/>
        <v>0</v>
      </c>
      <c r="T34" s="1">
        <v>3.5087719298245612E-2</v>
      </c>
      <c r="U34" s="1" t="s">
        <v>7</v>
      </c>
      <c r="V34" s="1" t="s">
        <v>7</v>
      </c>
      <c r="W34" s="1" t="s">
        <v>7</v>
      </c>
      <c r="X34" s="1" t="s">
        <v>7</v>
      </c>
      <c r="Y34" s="1" t="s">
        <v>7</v>
      </c>
      <c r="Z34" s="1" t="s">
        <v>7</v>
      </c>
    </row>
    <row r="35" spans="2:26" x14ac:dyDescent="0.25">
      <c r="B35">
        <v>536</v>
      </c>
      <c r="F35">
        <v>1</v>
      </c>
      <c r="L35">
        <f t="shared" si="0"/>
        <v>0</v>
      </c>
      <c r="M35">
        <f t="shared" si="1"/>
        <v>0</v>
      </c>
      <c r="N35">
        <f t="shared" si="2"/>
        <v>0</v>
      </c>
      <c r="O35">
        <f t="shared" si="3"/>
        <v>2.1739130434782608E-2</v>
      </c>
      <c r="P35">
        <f t="shared" si="4"/>
        <v>0</v>
      </c>
      <c r="Q35">
        <f t="shared" si="5"/>
        <v>0</v>
      </c>
      <c r="R35">
        <f t="shared" si="6"/>
        <v>0</v>
      </c>
      <c r="T35" s="1" t="s">
        <v>7</v>
      </c>
      <c r="U35" s="1" t="s">
        <v>7</v>
      </c>
      <c r="V35" s="1" t="s">
        <v>7</v>
      </c>
      <c r="W35" s="1">
        <v>2.1739130434782608E-2</v>
      </c>
      <c r="X35" s="1" t="s">
        <v>7</v>
      </c>
      <c r="Y35" s="1" t="s">
        <v>7</v>
      </c>
      <c r="Z35" s="1" t="s">
        <v>7</v>
      </c>
    </row>
    <row r="36" spans="2:26" x14ac:dyDescent="0.25">
      <c r="B36">
        <v>611</v>
      </c>
      <c r="F36">
        <v>1</v>
      </c>
      <c r="L36">
        <f t="shared" si="0"/>
        <v>0</v>
      </c>
      <c r="M36">
        <f t="shared" si="1"/>
        <v>0</v>
      </c>
      <c r="N36">
        <f t="shared" si="2"/>
        <v>0</v>
      </c>
      <c r="O36">
        <f t="shared" si="3"/>
        <v>2.1739130434782608E-2</v>
      </c>
      <c r="P36">
        <f t="shared" si="4"/>
        <v>0</v>
      </c>
      <c r="Q36">
        <f t="shared" si="5"/>
        <v>0</v>
      </c>
      <c r="R36">
        <f t="shared" si="6"/>
        <v>0</v>
      </c>
      <c r="T36" s="1" t="s">
        <v>7</v>
      </c>
      <c r="U36" s="1" t="s">
        <v>7</v>
      </c>
      <c r="V36" s="1" t="s">
        <v>7</v>
      </c>
      <c r="W36" s="1">
        <v>2.1739130434782608E-2</v>
      </c>
      <c r="X36" s="1" t="s">
        <v>7</v>
      </c>
      <c r="Y36" s="1" t="s">
        <v>7</v>
      </c>
      <c r="Z36" s="1" t="s">
        <v>7</v>
      </c>
    </row>
    <row r="37" spans="2:26" x14ac:dyDescent="0.25">
      <c r="B37">
        <v>623</v>
      </c>
      <c r="G37">
        <v>3</v>
      </c>
      <c r="H37">
        <v>1</v>
      </c>
      <c r="L37">
        <f t="shared" si="0"/>
        <v>0</v>
      </c>
      <c r="M37">
        <f t="shared" si="1"/>
        <v>0</v>
      </c>
      <c r="N37">
        <f t="shared" si="2"/>
        <v>0</v>
      </c>
      <c r="O37">
        <f t="shared" si="3"/>
        <v>0</v>
      </c>
      <c r="P37">
        <f t="shared" si="4"/>
        <v>5.4545454545454543E-2</v>
      </c>
      <c r="Q37">
        <f t="shared" si="5"/>
        <v>2.7027027027027029E-2</v>
      </c>
      <c r="R37">
        <f t="shared" si="6"/>
        <v>0</v>
      </c>
      <c r="T37" s="1" t="s">
        <v>7</v>
      </c>
      <c r="U37" s="1" t="s">
        <v>7</v>
      </c>
      <c r="V37" s="1" t="s">
        <v>7</v>
      </c>
      <c r="W37" s="1" t="s">
        <v>7</v>
      </c>
      <c r="X37" s="2">
        <v>5.4545454545454543E-2</v>
      </c>
      <c r="Y37" s="1">
        <v>2.7027027027027029E-2</v>
      </c>
      <c r="Z37" s="1" t="s">
        <v>7</v>
      </c>
    </row>
    <row r="38" spans="2:26" x14ac:dyDescent="0.25">
      <c r="B38">
        <v>624</v>
      </c>
      <c r="C38">
        <v>2</v>
      </c>
      <c r="G38">
        <v>1</v>
      </c>
      <c r="L38">
        <f t="shared" si="0"/>
        <v>3.5087719298245612E-2</v>
      </c>
      <c r="M38">
        <f t="shared" si="1"/>
        <v>0</v>
      </c>
      <c r="N38">
        <f t="shared" si="2"/>
        <v>0</v>
      </c>
      <c r="O38">
        <f t="shared" si="3"/>
        <v>0</v>
      </c>
      <c r="P38">
        <f t="shared" si="4"/>
        <v>1.8181818181818181E-2</v>
      </c>
      <c r="Q38">
        <f t="shared" si="5"/>
        <v>0</v>
      </c>
      <c r="R38">
        <f t="shared" si="6"/>
        <v>0</v>
      </c>
      <c r="T38" s="1">
        <v>3.5087719298245612E-2</v>
      </c>
      <c r="U38" s="1" t="s">
        <v>7</v>
      </c>
      <c r="V38" s="1" t="s">
        <v>7</v>
      </c>
      <c r="W38" s="1" t="s">
        <v>7</v>
      </c>
      <c r="X38" s="1">
        <v>1.8181818181818181E-2</v>
      </c>
      <c r="Y38" s="1" t="s">
        <v>7</v>
      </c>
      <c r="Z38" s="1" t="s">
        <v>7</v>
      </c>
    </row>
    <row r="39" spans="2:26" x14ac:dyDescent="0.25">
      <c r="B39">
        <v>664</v>
      </c>
      <c r="I39">
        <v>6</v>
      </c>
      <c r="L39">
        <f t="shared" si="0"/>
        <v>0</v>
      </c>
      <c r="M39">
        <f t="shared" si="1"/>
        <v>0</v>
      </c>
      <c r="N39">
        <f t="shared" si="2"/>
        <v>0</v>
      </c>
      <c r="O39">
        <f t="shared" si="3"/>
        <v>0</v>
      </c>
      <c r="P39">
        <f t="shared" si="4"/>
        <v>0</v>
      </c>
      <c r="Q39">
        <f t="shared" si="5"/>
        <v>0</v>
      </c>
      <c r="R39">
        <f t="shared" si="6"/>
        <v>5.2631578947368418E-2</v>
      </c>
      <c r="T39" s="1" t="s">
        <v>7</v>
      </c>
      <c r="U39" s="1" t="s">
        <v>7</v>
      </c>
      <c r="V39" s="1" t="s">
        <v>7</v>
      </c>
      <c r="W39" s="1" t="s">
        <v>7</v>
      </c>
      <c r="X39" s="1" t="s">
        <v>7</v>
      </c>
      <c r="Y39" s="1" t="s">
        <v>7</v>
      </c>
      <c r="Z39" s="1">
        <v>5.2631578947368418E-2</v>
      </c>
    </row>
    <row r="40" spans="2:26" x14ac:dyDescent="0.25">
      <c r="B40">
        <v>695</v>
      </c>
      <c r="H40">
        <v>1</v>
      </c>
      <c r="L40">
        <f t="shared" si="0"/>
        <v>0</v>
      </c>
      <c r="M40">
        <f t="shared" si="1"/>
        <v>0</v>
      </c>
      <c r="N40">
        <f t="shared" si="2"/>
        <v>0</v>
      </c>
      <c r="O40">
        <f t="shared" si="3"/>
        <v>0</v>
      </c>
      <c r="P40">
        <f t="shared" si="4"/>
        <v>0</v>
      </c>
      <c r="Q40">
        <f t="shared" si="5"/>
        <v>2.7027027027027029E-2</v>
      </c>
      <c r="R40">
        <f t="shared" si="6"/>
        <v>0</v>
      </c>
      <c r="T40" s="1" t="s">
        <v>7</v>
      </c>
      <c r="U40" s="1" t="s">
        <v>7</v>
      </c>
      <c r="V40" s="1" t="s">
        <v>7</v>
      </c>
      <c r="W40" s="1" t="s">
        <v>7</v>
      </c>
      <c r="X40" s="1" t="s">
        <v>7</v>
      </c>
      <c r="Y40" s="1">
        <v>2.7027027027027029E-2</v>
      </c>
      <c r="Z40" s="1" t="s">
        <v>7</v>
      </c>
    </row>
    <row r="41" spans="2:26" x14ac:dyDescent="0.25">
      <c r="B41">
        <v>696</v>
      </c>
      <c r="G41">
        <v>1</v>
      </c>
      <c r="L41">
        <f t="shared" si="0"/>
        <v>0</v>
      </c>
      <c r="M41">
        <f t="shared" si="1"/>
        <v>0</v>
      </c>
      <c r="N41">
        <f t="shared" si="2"/>
        <v>0</v>
      </c>
      <c r="O41">
        <f t="shared" si="3"/>
        <v>0</v>
      </c>
      <c r="P41">
        <f t="shared" si="4"/>
        <v>1.8181818181818181E-2</v>
      </c>
      <c r="Q41">
        <f t="shared" si="5"/>
        <v>0</v>
      </c>
      <c r="R41">
        <f t="shared" si="6"/>
        <v>0</v>
      </c>
      <c r="T41" s="1" t="s">
        <v>7</v>
      </c>
      <c r="U41" s="1" t="s">
        <v>7</v>
      </c>
      <c r="V41" s="1" t="s">
        <v>7</v>
      </c>
      <c r="W41" s="1" t="s">
        <v>7</v>
      </c>
      <c r="X41" s="1">
        <v>1.8181818181818181E-2</v>
      </c>
      <c r="Y41" s="1" t="s">
        <v>7</v>
      </c>
      <c r="Z41" s="1" t="s">
        <v>7</v>
      </c>
    </row>
    <row r="42" spans="2:26" x14ac:dyDescent="0.25">
      <c r="B42">
        <v>736</v>
      </c>
      <c r="I42">
        <v>1</v>
      </c>
      <c r="L42">
        <f t="shared" si="0"/>
        <v>0</v>
      </c>
      <c r="M42">
        <f t="shared" si="1"/>
        <v>0</v>
      </c>
      <c r="N42">
        <f t="shared" si="2"/>
        <v>0</v>
      </c>
      <c r="O42">
        <f t="shared" si="3"/>
        <v>0</v>
      </c>
      <c r="P42">
        <f t="shared" si="4"/>
        <v>0</v>
      </c>
      <c r="Q42">
        <f t="shared" si="5"/>
        <v>0</v>
      </c>
      <c r="R42">
        <f t="shared" si="6"/>
        <v>8.771929824561403E-3</v>
      </c>
      <c r="T42" s="1" t="s">
        <v>7</v>
      </c>
      <c r="U42" s="1" t="s">
        <v>7</v>
      </c>
      <c r="V42" s="1" t="s">
        <v>7</v>
      </c>
      <c r="W42" s="1" t="s">
        <v>7</v>
      </c>
      <c r="X42" s="1" t="s">
        <v>7</v>
      </c>
      <c r="Y42" s="1" t="s">
        <v>7</v>
      </c>
      <c r="Z42" s="1">
        <v>8.771929824561403E-3</v>
      </c>
    </row>
    <row r="43" spans="2:26" x14ac:dyDescent="0.25">
      <c r="B43">
        <v>779</v>
      </c>
      <c r="H43">
        <v>1</v>
      </c>
      <c r="L43">
        <f t="shared" si="0"/>
        <v>0</v>
      </c>
      <c r="M43">
        <f t="shared" si="1"/>
        <v>0</v>
      </c>
      <c r="N43">
        <f t="shared" si="2"/>
        <v>0</v>
      </c>
      <c r="O43">
        <f t="shared" si="3"/>
        <v>0</v>
      </c>
      <c r="P43">
        <f t="shared" si="4"/>
        <v>0</v>
      </c>
      <c r="Q43">
        <f t="shared" si="5"/>
        <v>2.7027027027027029E-2</v>
      </c>
      <c r="R43">
        <f t="shared" si="6"/>
        <v>0</v>
      </c>
      <c r="T43" s="1" t="s">
        <v>7</v>
      </c>
      <c r="U43" s="1" t="s">
        <v>7</v>
      </c>
      <c r="V43" s="1" t="s">
        <v>7</v>
      </c>
      <c r="W43" s="1" t="s">
        <v>7</v>
      </c>
      <c r="X43" s="1" t="s">
        <v>7</v>
      </c>
      <c r="Y43" s="1">
        <v>2.7027027027027029E-2</v>
      </c>
      <c r="Z43" s="1" t="s">
        <v>7</v>
      </c>
    </row>
    <row r="44" spans="2:26" x14ac:dyDescent="0.25">
      <c r="B44">
        <v>795</v>
      </c>
      <c r="I44">
        <v>1</v>
      </c>
      <c r="L44">
        <f t="shared" si="0"/>
        <v>0</v>
      </c>
      <c r="M44">
        <f t="shared" si="1"/>
        <v>0</v>
      </c>
      <c r="N44">
        <f t="shared" si="2"/>
        <v>0</v>
      </c>
      <c r="O44">
        <f t="shared" si="3"/>
        <v>0</v>
      </c>
      <c r="P44">
        <f t="shared" si="4"/>
        <v>0</v>
      </c>
      <c r="Q44">
        <f t="shared" si="5"/>
        <v>0</v>
      </c>
      <c r="R44">
        <f t="shared" si="6"/>
        <v>8.771929824561403E-3</v>
      </c>
      <c r="T44" s="1" t="s">
        <v>7</v>
      </c>
      <c r="U44" s="1" t="s">
        <v>7</v>
      </c>
      <c r="V44" s="1" t="s">
        <v>7</v>
      </c>
      <c r="W44" s="1" t="s">
        <v>7</v>
      </c>
      <c r="X44" s="1" t="s">
        <v>7</v>
      </c>
      <c r="Y44" s="1" t="s">
        <v>7</v>
      </c>
      <c r="Z44" s="1">
        <v>8.771929824561403E-3</v>
      </c>
    </row>
    <row r="45" spans="2:26" x14ac:dyDescent="0.25">
      <c r="B45">
        <v>800</v>
      </c>
      <c r="G45">
        <v>1</v>
      </c>
      <c r="H45">
        <v>1</v>
      </c>
      <c r="L45">
        <f t="shared" si="0"/>
        <v>0</v>
      </c>
      <c r="M45">
        <f t="shared" si="1"/>
        <v>0</v>
      </c>
      <c r="N45">
        <f t="shared" si="2"/>
        <v>0</v>
      </c>
      <c r="O45">
        <f t="shared" si="3"/>
        <v>0</v>
      </c>
      <c r="P45">
        <f t="shared" si="4"/>
        <v>1.8181818181818181E-2</v>
      </c>
      <c r="Q45">
        <f t="shared" si="5"/>
        <v>2.7027027027027029E-2</v>
      </c>
      <c r="R45">
        <f t="shared" si="6"/>
        <v>0</v>
      </c>
      <c r="T45" s="1" t="s">
        <v>7</v>
      </c>
      <c r="U45" s="1" t="s">
        <v>7</v>
      </c>
      <c r="V45" s="1" t="s">
        <v>7</v>
      </c>
      <c r="W45" s="1" t="s">
        <v>7</v>
      </c>
      <c r="X45" s="1">
        <v>1.8181818181818181E-2</v>
      </c>
      <c r="Y45" s="1">
        <v>2.7027027027027029E-2</v>
      </c>
      <c r="Z45" s="1" t="s">
        <v>7</v>
      </c>
    </row>
    <row r="46" spans="2:26" x14ac:dyDescent="0.25">
      <c r="B46">
        <v>822</v>
      </c>
      <c r="F46">
        <v>2</v>
      </c>
      <c r="L46">
        <f t="shared" si="0"/>
        <v>0</v>
      </c>
      <c r="M46">
        <f t="shared" si="1"/>
        <v>0</v>
      </c>
      <c r="N46">
        <f t="shared" si="2"/>
        <v>0</v>
      </c>
      <c r="O46">
        <f t="shared" si="3"/>
        <v>4.3478260869565216E-2</v>
      </c>
      <c r="P46">
        <f t="shared" si="4"/>
        <v>0</v>
      </c>
      <c r="Q46">
        <f t="shared" si="5"/>
        <v>0</v>
      </c>
      <c r="R46">
        <f t="shared" si="6"/>
        <v>0</v>
      </c>
      <c r="T46" s="1" t="s">
        <v>7</v>
      </c>
      <c r="U46" s="1" t="s">
        <v>7</v>
      </c>
      <c r="V46" s="1" t="s">
        <v>7</v>
      </c>
      <c r="W46" s="1">
        <v>4.3478260869565216E-2</v>
      </c>
      <c r="X46" s="1" t="s">
        <v>7</v>
      </c>
      <c r="Y46" s="1" t="s">
        <v>7</v>
      </c>
      <c r="Z46" s="1" t="s">
        <v>7</v>
      </c>
    </row>
    <row r="47" spans="2:26" x14ac:dyDescent="0.25">
      <c r="B47">
        <v>841</v>
      </c>
      <c r="F47">
        <v>1</v>
      </c>
      <c r="L47">
        <f t="shared" si="0"/>
        <v>0</v>
      </c>
      <c r="M47">
        <f t="shared" si="1"/>
        <v>0</v>
      </c>
      <c r="N47">
        <f t="shared" si="2"/>
        <v>0</v>
      </c>
      <c r="O47">
        <f t="shared" si="3"/>
        <v>2.1739130434782608E-2</v>
      </c>
      <c r="P47">
        <f t="shared" si="4"/>
        <v>0</v>
      </c>
      <c r="Q47">
        <f t="shared" si="5"/>
        <v>0</v>
      </c>
      <c r="R47">
        <f t="shared" si="6"/>
        <v>0</v>
      </c>
      <c r="T47" s="1" t="s">
        <v>7</v>
      </c>
      <c r="U47" s="1" t="s">
        <v>7</v>
      </c>
      <c r="V47" s="1" t="s">
        <v>7</v>
      </c>
      <c r="W47" s="1">
        <v>2.1739130434782608E-2</v>
      </c>
      <c r="X47" s="1" t="s">
        <v>7</v>
      </c>
      <c r="Y47" s="1" t="s">
        <v>7</v>
      </c>
      <c r="Z47" s="1" t="s">
        <v>7</v>
      </c>
    </row>
    <row r="48" spans="2:26" x14ac:dyDescent="0.25">
      <c r="B48">
        <v>854</v>
      </c>
      <c r="G48">
        <v>1</v>
      </c>
      <c r="L48">
        <f t="shared" si="0"/>
        <v>0</v>
      </c>
      <c r="M48">
        <f t="shared" si="1"/>
        <v>0</v>
      </c>
      <c r="N48">
        <f t="shared" si="2"/>
        <v>0</v>
      </c>
      <c r="O48">
        <f t="shared" si="3"/>
        <v>0</v>
      </c>
      <c r="P48">
        <f t="shared" si="4"/>
        <v>1.8181818181818181E-2</v>
      </c>
      <c r="Q48">
        <f t="shared" si="5"/>
        <v>0</v>
      </c>
      <c r="R48">
        <f t="shared" si="6"/>
        <v>0</v>
      </c>
      <c r="T48" s="1" t="s">
        <v>7</v>
      </c>
      <c r="U48" s="1" t="s">
        <v>7</v>
      </c>
      <c r="V48" s="1" t="s">
        <v>7</v>
      </c>
      <c r="W48" s="1" t="s">
        <v>7</v>
      </c>
      <c r="X48" s="1">
        <v>1.8181818181818181E-2</v>
      </c>
      <c r="Y48" s="1" t="s">
        <v>7</v>
      </c>
      <c r="Z48" s="1" t="s">
        <v>7</v>
      </c>
    </row>
    <row r="49" spans="2:26" x14ac:dyDescent="0.25">
      <c r="B49">
        <v>944</v>
      </c>
      <c r="C49">
        <v>1</v>
      </c>
      <c r="L49">
        <f t="shared" si="0"/>
        <v>1.7543859649122806E-2</v>
      </c>
      <c r="M49">
        <f t="shared" si="1"/>
        <v>0</v>
      </c>
      <c r="N49">
        <f t="shared" si="2"/>
        <v>0</v>
      </c>
      <c r="O49">
        <f t="shared" si="3"/>
        <v>0</v>
      </c>
      <c r="P49">
        <f t="shared" si="4"/>
        <v>0</v>
      </c>
      <c r="Q49">
        <f t="shared" si="5"/>
        <v>0</v>
      </c>
      <c r="R49">
        <f t="shared" si="6"/>
        <v>0</v>
      </c>
      <c r="T49" s="1">
        <v>1.7543859649122806E-2</v>
      </c>
      <c r="U49" s="1" t="s">
        <v>7</v>
      </c>
      <c r="V49" s="1" t="s">
        <v>7</v>
      </c>
      <c r="W49" s="1" t="s">
        <v>7</v>
      </c>
      <c r="X49" s="1" t="s">
        <v>7</v>
      </c>
      <c r="Y49" s="1" t="s">
        <v>7</v>
      </c>
      <c r="Z49" s="1" t="s">
        <v>7</v>
      </c>
    </row>
    <row r="50" spans="2:26" x14ac:dyDescent="0.25">
      <c r="B50">
        <v>982</v>
      </c>
      <c r="I50">
        <v>1</v>
      </c>
      <c r="L50">
        <f t="shared" si="0"/>
        <v>0</v>
      </c>
      <c r="M50">
        <f t="shared" si="1"/>
        <v>0</v>
      </c>
      <c r="N50">
        <f t="shared" si="2"/>
        <v>0</v>
      </c>
      <c r="O50">
        <f t="shared" si="3"/>
        <v>0</v>
      </c>
      <c r="P50">
        <f t="shared" si="4"/>
        <v>0</v>
      </c>
      <c r="Q50">
        <f t="shared" si="5"/>
        <v>0</v>
      </c>
      <c r="R50">
        <f t="shared" si="6"/>
        <v>8.771929824561403E-3</v>
      </c>
      <c r="T50" s="1" t="s">
        <v>7</v>
      </c>
      <c r="U50" s="1" t="s">
        <v>7</v>
      </c>
      <c r="V50" s="1" t="s">
        <v>7</v>
      </c>
      <c r="W50" s="1" t="s">
        <v>7</v>
      </c>
      <c r="X50" s="1" t="s">
        <v>7</v>
      </c>
      <c r="Y50" s="1" t="s">
        <v>7</v>
      </c>
      <c r="Z50" s="1">
        <v>8.771929824561403E-3</v>
      </c>
    </row>
    <row r="51" spans="2:26" x14ac:dyDescent="0.25">
      <c r="B51">
        <v>1004</v>
      </c>
      <c r="C51">
        <v>1</v>
      </c>
      <c r="L51">
        <f t="shared" si="0"/>
        <v>1.7543859649122806E-2</v>
      </c>
      <c r="M51">
        <f t="shared" si="1"/>
        <v>0</v>
      </c>
      <c r="N51">
        <f t="shared" si="2"/>
        <v>0</v>
      </c>
      <c r="O51">
        <f t="shared" si="3"/>
        <v>0</v>
      </c>
      <c r="P51">
        <f t="shared" si="4"/>
        <v>0</v>
      </c>
      <c r="Q51">
        <f t="shared" si="5"/>
        <v>0</v>
      </c>
      <c r="R51">
        <f t="shared" si="6"/>
        <v>0</v>
      </c>
      <c r="T51" s="1">
        <v>1.7543859649122806E-2</v>
      </c>
      <c r="U51" s="1" t="s">
        <v>7</v>
      </c>
      <c r="V51" s="1" t="s">
        <v>7</v>
      </c>
      <c r="W51" s="1" t="s">
        <v>7</v>
      </c>
      <c r="X51" s="1" t="s">
        <v>7</v>
      </c>
      <c r="Y51" s="1" t="s">
        <v>7</v>
      </c>
      <c r="Z51" s="1" t="s">
        <v>7</v>
      </c>
    </row>
    <row r="52" spans="2:26" x14ac:dyDescent="0.25">
      <c r="B52">
        <v>1031</v>
      </c>
      <c r="G52">
        <v>1</v>
      </c>
      <c r="L52">
        <f t="shared" si="0"/>
        <v>0</v>
      </c>
      <c r="M52">
        <f t="shared" si="1"/>
        <v>0</v>
      </c>
      <c r="N52">
        <f t="shared" si="2"/>
        <v>0</v>
      </c>
      <c r="O52">
        <f t="shared" si="3"/>
        <v>0</v>
      </c>
      <c r="P52">
        <f t="shared" si="4"/>
        <v>1.8181818181818181E-2</v>
      </c>
      <c r="Q52">
        <f t="shared" si="5"/>
        <v>0</v>
      </c>
      <c r="R52">
        <f t="shared" si="6"/>
        <v>0</v>
      </c>
      <c r="T52" s="1" t="s">
        <v>7</v>
      </c>
      <c r="U52" s="1" t="s">
        <v>7</v>
      </c>
      <c r="V52" s="1" t="s">
        <v>7</v>
      </c>
      <c r="W52" s="1" t="s">
        <v>7</v>
      </c>
      <c r="X52" s="1">
        <v>1.8181818181818181E-2</v>
      </c>
      <c r="Y52" s="1" t="s">
        <v>7</v>
      </c>
      <c r="Z52" s="1" t="s">
        <v>7</v>
      </c>
    </row>
    <row r="53" spans="2:26" x14ac:dyDescent="0.25">
      <c r="B53">
        <v>1032</v>
      </c>
      <c r="H53">
        <v>2</v>
      </c>
      <c r="I53">
        <v>4</v>
      </c>
      <c r="L53">
        <f t="shared" si="0"/>
        <v>0</v>
      </c>
      <c r="M53">
        <f t="shared" si="1"/>
        <v>0</v>
      </c>
      <c r="N53">
        <f t="shared" si="2"/>
        <v>0</v>
      </c>
      <c r="O53">
        <f t="shared" si="3"/>
        <v>0</v>
      </c>
      <c r="P53">
        <f t="shared" si="4"/>
        <v>0</v>
      </c>
      <c r="Q53">
        <f t="shared" si="5"/>
        <v>5.4054054054054057E-2</v>
      </c>
      <c r="R53">
        <f t="shared" si="6"/>
        <v>3.5087719298245612E-2</v>
      </c>
      <c r="T53" s="1" t="s">
        <v>7</v>
      </c>
      <c r="U53" s="1" t="s">
        <v>7</v>
      </c>
      <c r="V53" s="1" t="s">
        <v>7</v>
      </c>
      <c r="W53" s="1" t="s">
        <v>7</v>
      </c>
      <c r="X53" s="1" t="s">
        <v>7</v>
      </c>
      <c r="Y53" s="2">
        <v>5.4054054054054057E-2</v>
      </c>
      <c r="Z53" s="1">
        <v>3.5087719298245612E-2</v>
      </c>
    </row>
    <row r="54" spans="2:26" x14ac:dyDescent="0.25">
      <c r="B54">
        <v>1108</v>
      </c>
      <c r="F54">
        <v>2</v>
      </c>
      <c r="L54">
        <f t="shared" si="0"/>
        <v>0</v>
      </c>
      <c r="M54">
        <f t="shared" si="1"/>
        <v>0</v>
      </c>
      <c r="N54">
        <f t="shared" si="2"/>
        <v>0</v>
      </c>
      <c r="O54">
        <f t="shared" si="3"/>
        <v>4.3478260869565216E-2</v>
      </c>
      <c r="P54">
        <f t="shared" si="4"/>
        <v>0</v>
      </c>
      <c r="Q54">
        <f t="shared" si="5"/>
        <v>0</v>
      </c>
      <c r="R54">
        <f t="shared" si="6"/>
        <v>0</v>
      </c>
      <c r="T54" s="1" t="s">
        <v>7</v>
      </c>
      <c r="U54" s="1" t="s">
        <v>7</v>
      </c>
      <c r="V54" s="1" t="s">
        <v>7</v>
      </c>
      <c r="W54" s="1">
        <v>4.3478260869565216E-2</v>
      </c>
      <c r="X54" s="1" t="s">
        <v>7</v>
      </c>
      <c r="Y54" s="1" t="s">
        <v>7</v>
      </c>
      <c r="Z54" s="1" t="s">
        <v>7</v>
      </c>
    </row>
    <row r="55" spans="2:26" x14ac:dyDescent="0.25">
      <c r="B55">
        <v>1156</v>
      </c>
      <c r="D55">
        <v>1</v>
      </c>
      <c r="L55">
        <f t="shared" si="0"/>
        <v>0</v>
      </c>
      <c r="M55">
        <f t="shared" si="1"/>
        <v>3.5714285714285712E-2</v>
      </c>
      <c r="N55">
        <f t="shared" si="2"/>
        <v>0</v>
      </c>
      <c r="O55">
        <f t="shared" si="3"/>
        <v>0</v>
      </c>
      <c r="P55">
        <f t="shared" si="4"/>
        <v>0</v>
      </c>
      <c r="Q55">
        <f t="shared" si="5"/>
        <v>0</v>
      </c>
      <c r="R55">
        <f t="shared" si="6"/>
        <v>0</v>
      </c>
      <c r="T55" s="1" t="s">
        <v>7</v>
      </c>
      <c r="U55" s="1">
        <v>3.5714285714285712E-2</v>
      </c>
      <c r="V55" s="1" t="s">
        <v>7</v>
      </c>
      <c r="W55" s="1" t="s">
        <v>7</v>
      </c>
      <c r="X55" s="1" t="s">
        <v>7</v>
      </c>
      <c r="Y55" s="1" t="s">
        <v>7</v>
      </c>
      <c r="Z55" s="1" t="s">
        <v>7</v>
      </c>
    </row>
    <row r="56" spans="2:26" x14ac:dyDescent="0.25">
      <c r="B56">
        <v>1191</v>
      </c>
      <c r="F56">
        <v>1</v>
      </c>
      <c r="L56">
        <f t="shared" si="0"/>
        <v>0</v>
      </c>
      <c r="M56">
        <f t="shared" si="1"/>
        <v>0</v>
      </c>
      <c r="N56">
        <f t="shared" si="2"/>
        <v>0</v>
      </c>
      <c r="O56">
        <f t="shared" si="3"/>
        <v>2.1739130434782608E-2</v>
      </c>
      <c r="P56">
        <f t="shared" si="4"/>
        <v>0</v>
      </c>
      <c r="Q56">
        <f t="shared" si="5"/>
        <v>0</v>
      </c>
      <c r="R56">
        <f t="shared" si="6"/>
        <v>0</v>
      </c>
      <c r="T56" s="1" t="s">
        <v>7</v>
      </c>
      <c r="U56" s="1" t="s">
        <v>7</v>
      </c>
      <c r="V56" s="1" t="s">
        <v>7</v>
      </c>
      <c r="W56" s="1">
        <v>2.1739130434782608E-2</v>
      </c>
      <c r="X56" s="1" t="s">
        <v>7</v>
      </c>
      <c r="Y56" s="1" t="s">
        <v>7</v>
      </c>
      <c r="Z56" s="1" t="s">
        <v>7</v>
      </c>
    </row>
    <row r="57" spans="2:26" x14ac:dyDescent="0.25">
      <c r="B57">
        <v>1192</v>
      </c>
      <c r="C57">
        <v>1</v>
      </c>
      <c r="L57">
        <f t="shared" si="0"/>
        <v>1.7543859649122806E-2</v>
      </c>
      <c r="M57">
        <f t="shared" si="1"/>
        <v>0</v>
      </c>
      <c r="N57">
        <f t="shared" si="2"/>
        <v>0</v>
      </c>
      <c r="O57">
        <f t="shared" si="3"/>
        <v>0</v>
      </c>
      <c r="P57">
        <f t="shared" si="4"/>
        <v>0</v>
      </c>
      <c r="Q57">
        <f t="shared" si="5"/>
        <v>0</v>
      </c>
      <c r="R57">
        <f t="shared" si="6"/>
        <v>0</v>
      </c>
      <c r="T57" s="1">
        <v>1.7543859649122806E-2</v>
      </c>
      <c r="U57" s="1" t="s">
        <v>7</v>
      </c>
      <c r="V57" s="1" t="s">
        <v>7</v>
      </c>
      <c r="W57" s="1" t="s">
        <v>7</v>
      </c>
      <c r="X57" s="1" t="s">
        <v>7</v>
      </c>
      <c r="Y57" s="1" t="s">
        <v>7</v>
      </c>
      <c r="Z57" s="1" t="s">
        <v>7</v>
      </c>
    </row>
    <row r="58" spans="2:26" x14ac:dyDescent="0.25">
      <c r="B58">
        <v>1216</v>
      </c>
      <c r="G58">
        <v>1</v>
      </c>
      <c r="L58">
        <f t="shared" si="0"/>
        <v>0</v>
      </c>
      <c r="M58">
        <f t="shared" si="1"/>
        <v>0</v>
      </c>
      <c r="N58">
        <f t="shared" si="2"/>
        <v>0</v>
      </c>
      <c r="O58">
        <f t="shared" si="3"/>
        <v>0</v>
      </c>
      <c r="P58">
        <f t="shared" si="4"/>
        <v>1.8181818181818181E-2</v>
      </c>
      <c r="Q58">
        <f t="shared" si="5"/>
        <v>0</v>
      </c>
      <c r="R58">
        <f t="shared" si="6"/>
        <v>0</v>
      </c>
      <c r="T58" s="1" t="s">
        <v>7</v>
      </c>
      <c r="U58" s="1" t="s">
        <v>7</v>
      </c>
      <c r="V58" s="1" t="s">
        <v>7</v>
      </c>
      <c r="W58" s="1" t="s">
        <v>7</v>
      </c>
      <c r="X58" s="1">
        <v>1.8181818181818181E-2</v>
      </c>
      <c r="Y58" s="1" t="s">
        <v>7</v>
      </c>
      <c r="Z58" s="1" t="s">
        <v>7</v>
      </c>
    </row>
    <row r="59" spans="2:26" x14ac:dyDescent="0.25">
      <c r="B59">
        <v>1242</v>
      </c>
      <c r="C59">
        <v>1</v>
      </c>
      <c r="F59">
        <v>1</v>
      </c>
      <c r="L59">
        <f t="shared" si="0"/>
        <v>1.7543859649122806E-2</v>
      </c>
      <c r="M59">
        <f t="shared" si="1"/>
        <v>0</v>
      </c>
      <c r="N59">
        <f t="shared" si="2"/>
        <v>0</v>
      </c>
      <c r="O59">
        <f t="shared" si="3"/>
        <v>2.1739130434782608E-2</v>
      </c>
      <c r="P59">
        <f t="shared" si="4"/>
        <v>0</v>
      </c>
      <c r="Q59">
        <f t="shared" si="5"/>
        <v>0</v>
      </c>
      <c r="R59">
        <f t="shared" si="6"/>
        <v>0</v>
      </c>
      <c r="T59" s="1">
        <v>1.7543859649122806E-2</v>
      </c>
      <c r="U59" s="1" t="s">
        <v>7</v>
      </c>
      <c r="V59" s="1" t="s">
        <v>7</v>
      </c>
      <c r="W59" s="1">
        <v>2.1739130434782608E-2</v>
      </c>
      <c r="X59" s="1" t="s">
        <v>7</v>
      </c>
      <c r="Y59" s="1" t="s">
        <v>7</v>
      </c>
      <c r="Z59" s="1" t="s">
        <v>7</v>
      </c>
    </row>
    <row r="60" spans="2:26" x14ac:dyDescent="0.25">
      <c r="B60">
        <v>1258</v>
      </c>
      <c r="C60">
        <v>1</v>
      </c>
      <c r="L60">
        <f t="shared" si="0"/>
        <v>1.7543859649122806E-2</v>
      </c>
      <c r="M60">
        <f t="shared" si="1"/>
        <v>0</v>
      </c>
      <c r="N60">
        <f t="shared" si="2"/>
        <v>0</v>
      </c>
      <c r="O60">
        <f t="shared" si="3"/>
        <v>0</v>
      </c>
      <c r="P60">
        <f t="shared" si="4"/>
        <v>0</v>
      </c>
      <c r="Q60">
        <f t="shared" si="5"/>
        <v>0</v>
      </c>
      <c r="R60">
        <f t="shared" si="6"/>
        <v>0</v>
      </c>
      <c r="T60" s="1">
        <v>1.7543859649122806E-2</v>
      </c>
      <c r="U60" s="1" t="s">
        <v>7</v>
      </c>
      <c r="V60" s="1" t="s">
        <v>7</v>
      </c>
      <c r="W60" s="1" t="s">
        <v>7</v>
      </c>
      <c r="X60" s="1" t="s">
        <v>7</v>
      </c>
      <c r="Y60" s="1" t="s">
        <v>7</v>
      </c>
      <c r="Z60" s="1" t="s">
        <v>7</v>
      </c>
    </row>
    <row r="61" spans="2:26" x14ac:dyDescent="0.25">
      <c r="B61">
        <v>1262</v>
      </c>
      <c r="G61">
        <v>1</v>
      </c>
      <c r="L61">
        <f t="shared" si="0"/>
        <v>0</v>
      </c>
      <c r="M61">
        <f t="shared" si="1"/>
        <v>0</v>
      </c>
      <c r="N61">
        <f t="shared" si="2"/>
        <v>0</v>
      </c>
      <c r="O61">
        <f t="shared" si="3"/>
        <v>0</v>
      </c>
      <c r="P61">
        <f t="shared" si="4"/>
        <v>1.8181818181818181E-2</v>
      </c>
      <c r="Q61">
        <f t="shared" si="5"/>
        <v>0</v>
      </c>
      <c r="R61">
        <f t="shared" si="6"/>
        <v>0</v>
      </c>
      <c r="T61" s="1" t="s">
        <v>7</v>
      </c>
      <c r="U61" s="1" t="s">
        <v>7</v>
      </c>
      <c r="V61" s="1" t="s">
        <v>7</v>
      </c>
      <c r="W61" s="1" t="s">
        <v>7</v>
      </c>
      <c r="X61" s="1">
        <v>1.8181818181818181E-2</v>
      </c>
      <c r="Y61" s="1" t="s">
        <v>7</v>
      </c>
      <c r="Z61" s="1" t="s">
        <v>7</v>
      </c>
    </row>
    <row r="62" spans="2:26" x14ac:dyDescent="0.25">
      <c r="B62">
        <v>1451</v>
      </c>
      <c r="D62">
        <v>1</v>
      </c>
      <c r="L62">
        <f t="shared" si="0"/>
        <v>0</v>
      </c>
      <c r="M62">
        <f t="shared" si="1"/>
        <v>3.5714285714285712E-2</v>
      </c>
      <c r="N62">
        <f t="shared" si="2"/>
        <v>0</v>
      </c>
      <c r="O62">
        <f t="shared" si="3"/>
        <v>0</v>
      </c>
      <c r="P62">
        <f t="shared" si="4"/>
        <v>0</v>
      </c>
      <c r="Q62">
        <f t="shared" si="5"/>
        <v>0</v>
      </c>
      <c r="R62">
        <f t="shared" si="6"/>
        <v>0</v>
      </c>
      <c r="T62" s="1" t="s">
        <v>7</v>
      </c>
      <c r="U62" s="1">
        <v>3.5714285714285712E-2</v>
      </c>
      <c r="V62" s="1" t="s">
        <v>7</v>
      </c>
      <c r="W62" s="1" t="s">
        <v>7</v>
      </c>
      <c r="X62" s="1" t="s">
        <v>7</v>
      </c>
      <c r="Y62" s="1" t="s">
        <v>7</v>
      </c>
      <c r="Z62" s="1" t="s">
        <v>7</v>
      </c>
    </row>
    <row r="63" spans="2:26" x14ac:dyDescent="0.25">
      <c r="B63">
        <v>1478</v>
      </c>
      <c r="H63">
        <v>2</v>
      </c>
      <c r="L63">
        <f t="shared" si="0"/>
        <v>0</v>
      </c>
      <c r="M63">
        <f t="shared" si="1"/>
        <v>0</v>
      </c>
      <c r="N63">
        <f t="shared" si="2"/>
        <v>0</v>
      </c>
      <c r="O63">
        <f t="shared" si="3"/>
        <v>0</v>
      </c>
      <c r="P63">
        <f t="shared" si="4"/>
        <v>0</v>
      </c>
      <c r="Q63">
        <f t="shared" si="5"/>
        <v>5.4054054054054057E-2</v>
      </c>
      <c r="R63">
        <f t="shared" si="6"/>
        <v>0</v>
      </c>
      <c r="T63" s="1" t="s">
        <v>7</v>
      </c>
      <c r="U63" s="1" t="s">
        <v>7</v>
      </c>
      <c r="V63" s="1" t="s">
        <v>7</v>
      </c>
      <c r="W63" s="1" t="s">
        <v>7</v>
      </c>
      <c r="X63" s="1" t="s">
        <v>7</v>
      </c>
      <c r="Y63" s="1">
        <v>5.4054054054054057E-2</v>
      </c>
      <c r="Z63" s="1" t="s">
        <v>7</v>
      </c>
    </row>
    <row r="64" spans="2:26" x14ac:dyDescent="0.25">
      <c r="B64" t="s">
        <v>7</v>
      </c>
      <c r="C64">
        <v>28</v>
      </c>
      <c r="D64">
        <v>17</v>
      </c>
      <c r="F64">
        <v>18</v>
      </c>
      <c r="G64">
        <v>25</v>
      </c>
      <c r="H64">
        <v>1</v>
      </c>
      <c r="I64">
        <v>3</v>
      </c>
      <c r="L64">
        <f t="shared" si="0"/>
        <v>0.49122807017543857</v>
      </c>
      <c r="M64">
        <f t="shared" si="1"/>
        <v>0.6071428571428571</v>
      </c>
      <c r="N64">
        <f t="shared" si="2"/>
        <v>0</v>
      </c>
      <c r="O64">
        <f t="shared" si="3"/>
        <v>0.39130434782608697</v>
      </c>
      <c r="P64">
        <f t="shared" si="4"/>
        <v>0.45454545454545453</v>
      </c>
      <c r="Q64">
        <f t="shared" si="5"/>
        <v>2.7027027027027029E-2</v>
      </c>
      <c r="R64">
        <f t="shared" si="6"/>
        <v>2.6315789473684209E-2</v>
      </c>
      <c r="T64" s="1">
        <v>0.49122807017543857</v>
      </c>
      <c r="U64" s="1">
        <v>0.6071428571428571</v>
      </c>
      <c r="V64" s="1" t="s">
        <v>7</v>
      </c>
      <c r="W64" s="1">
        <v>0.39130434782608697</v>
      </c>
      <c r="X64" s="1">
        <v>0.45454545454545453</v>
      </c>
      <c r="Y64" s="1">
        <v>2.7027027027027029E-2</v>
      </c>
      <c r="Z64" s="1">
        <v>2.6315789473684209E-2</v>
      </c>
    </row>
    <row r="66" spans="2:9" x14ac:dyDescent="0.25">
      <c r="B66" t="s">
        <v>9</v>
      </c>
      <c r="C66">
        <f>SUM(C2:C64)</f>
        <v>57</v>
      </c>
      <c r="D66">
        <f t="shared" ref="D66:I66" si="7">SUM(D2:D64)</f>
        <v>28</v>
      </c>
      <c r="E66">
        <f t="shared" si="7"/>
        <v>5</v>
      </c>
      <c r="F66">
        <f t="shared" si="7"/>
        <v>46</v>
      </c>
      <c r="G66">
        <f t="shared" si="7"/>
        <v>55</v>
      </c>
      <c r="H66">
        <f t="shared" si="7"/>
        <v>37</v>
      </c>
      <c r="I66">
        <f t="shared" si="7"/>
        <v>114</v>
      </c>
    </row>
  </sheetData>
  <autoFilter ref="T1:Z6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faecalis_MLST</vt:lpstr>
      <vt:lpstr>faecium_MLST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Rahat Zaheer</dc:creator>
  <cp:lastModifiedBy>Zaheer, Rahat</cp:lastModifiedBy>
  <dcterms:created xsi:type="dcterms:W3CDTF">2019-07-22T06:31:55Z</dcterms:created>
  <dcterms:modified xsi:type="dcterms:W3CDTF">2020-02-05T21:19:37Z</dcterms:modified>
</cp:coreProperties>
</file>