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555" yWindow="555" windowWidth="20730" windowHeight="11760"/>
  </bookViews>
  <sheets>
    <sheet name="Plan1" sheetId="1" r:id="rId1"/>
    <sheet name="Plan2" sheetId="2" r:id="rId2"/>
    <sheet name="Plan3" sheetId="3" r:id="rId3"/>
    <sheet name="Sheet1" sheetId="4" r:id="rId4"/>
    <sheet name="Sheet2" sheetId="5" r:id="rId5"/>
  </sheets>
  <definedNames>
    <definedName name="_xlnm.Print_Area" localSheetId="0">Plan1!$A$1:$N$144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5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2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2"/>
  <c r="O45" i="1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44"/>
  <c r="O101"/>
  <c r="O102"/>
  <c r="O100"/>
  <c r="O14"/>
  <c r="O16"/>
  <c r="O18"/>
  <c r="O67"/>
  <c r="O33"/>
  <c r="O34"/>
  <c r="O35"/>
  <c r="O36"/>
  <c r="O37"/>
  <c r="O38"/>
  <c r="O39"/>
  <c r="O40"/>
  <c r="O41"/>
  <c r="O42"/>
  <c r="O43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3"/>
  <c r="O104"/>
  <c r="O105"/>
  <c r="O106"/>
  <c r="O107"/>
  <c r="O108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22"/>
  <c r="O23"/>
  <c r="O24"/>
  <c r="O25"/>
  <c r="O26"/>
  <c r="O27"/>
  <c r="O28"/>
  <c r="O29"/>
  <c r="O30"/>
  <c r="O31"/>
  <c r="O32"/>
  <c r="O21"/>
  <c r="O20"/>
  <c r="O6"/>
  <c r="O8"/>
  <c r="O10"/>
  <c r="O12"/>
  <c r="O4"/>
</calcChain>
</file>

<file path=xl/sharedStrings.xml><?xml version="1.0" encoding="utf-8"?>
<sst xmlns="http://schemas.openxmlformats.org/spreadsheetml/2006/main" count="2365" uniqueCount="473">
  <si>
    <t>Genome size</t>
  </si>
  <si>
    <t>Genome type</t>
  </si>
  <si>
    <t>T</t>
  </si>
  <si>
    <t>Genome charge</t>
  </si>
  <si>
    <t>P03089</t>
  </si>
  <si>
    <t>P03095</t>
  </si>
  <si>
    <t>A5HBD5</t>
  </si>
  <si>
    <t>A5HBE1</t>
  </si>
  <si>
    <t>P24848</t>
  </si>
  <si>
    <t>P24849</t>
  </si>
  <si>
    <t>P03087</t>
  </si>
  <si>
    <t>P03093</t>
  </si>
  <si>
    <t>P13891</t>
  </si>
  <si>
    <t>P13892</t>
  </si>
  <si>
    <t>P22163</t>
  </si>
  <si>
    <t>P22165</t>
  </si>
  <si>
    <t>P04012</t>
  </si>
  <si>
    <t>P04013</t>
  </si>
  <si>
    <t>P03103</t>
  </si>
  <si>
    <t>Q705F9</t>
  </si>
  <si>
    <t>Q9DUB7</t>
  </si>
  <si>
    <t>A4GZ97</t>
  </si>
  <si>
    <t>A7XCE4</t>
  </si>
  <si>
    <t>Q9DUC1</t>
  </si>
  <si>
    <t>Q8QVL6</t>
  </si>
  <si>
    <t>Q9QU30</t>
  </si>
  <si>
    <t>Q8QVL9</t>
  </si>
  <si>
    <t>Q9IG42</t>
  </si>
  <si>
    <t>Q9YUC8</t>
  </si>
  <si>
    <t>Q8QVL3</t>
  </si>
  <si>
    <t>O56129</t>
  </si>
  <si>
    <t>Q8QME6</t>
  </si>
  <si>
    <t>Q99153</t>
  </si>
  <si>
    <t>Q91EK1</t>
  </si>
  <si>
    <t>P0C677</t>
  </si>
  <si>
    <t>P13897</t>
  </si>
  <si>
    <t xml:space="preserve"> P0C6J1</t>
  </si>
  <si>
    <t>P89946</t>
  </si>
  <si>
    <t>Q306W5</t>
  </si>
  <si>
    <t>Q66283</t>
  </si>
  <si>
    <t>P09510</t>
  </si>
  <si>
    <t>P03315</t>
  </si>
  <si>
    <t>Q84711</t>
  </si>
  <si>
    <t>P17522</t>
  </si>
  <si>
    <t>P12871</t>
  </si>
  <si>
    <t>P0C6K0</t>
  </si>
  <si>
    <t>Q5XXP3</t>
  </si>
  <si>
    <t>Q8JJX0</t>
  </si>
  <si>
    <t>Q8QL52</t>
  </si>
  <si>
    <t>P36329</t>
  </si>
  <si>
    <t>P14984</t>
  </si>
  <si>
    <t>Q88886</t>
  </si>
  <si>
    <t>P09514</t>
  </si>
  <si>
    <t xml:space="preserve"> Q66406</t>
  </si>
  <si>
    <t>Q5Y388</t>
  </si>
  <si>
    <t>Q9JGK8</t>
  </si>
  <si>
    <t>P22056</t>
  </si>
  <si>
    <t>Q65386</t>
  </si>
  <si>
    <t>P52501</t>
  </si>
  <si>
    <t>O12792</t>
  </si>
  <si>
    <t>Q91D83</t>
  </si>
  <si>
    <t>P12930</t>
  </si>
  <si>
    <t>P24840</t>
  </si>
  <si>
    <t>O39520</t>
  </si>
  <si>
    <t>P03569</t>
  </si>
  <si>
    <t>Q9YPS5</t>
  </si>
  <si>
    <t>Q00323</t>
  </si>
  <si>
    <t>Q89551</t>
  </si>
  <si>
    <t>P31616</t>
  </si>
  <si>
    <t>P89036</t>
  </si>
  <si>
    <t>Q82462</t>
  </si>
  <si>
    <t>Q9YRB2</t>
  </si>
  <si>
    <t>P27502</t>
  </si>
  <si>
    <t>Q9WIJ8</t>
  </si>
  <si>
    <t>Q9Z035</t>
  </si>
  <si>
    <t>P07297</t>
  </si>
  <si>
    <t>P36310</t>
  </si>
  <si>
    <t>Q08583</t>
  </si>
  <si>
    <t>P36278</t>
  </si>
  <si>
    <t>P38608</t>
  </si>
  <si>
    <t>P27256</t>
  </si>
  <si>
    <t>P06946</t>
  </si>
  <si>
    <t>P03591</t>
  </si>
  <si>
    <t>P03601</t>
  </si>
  <si>
    <t>Q9DUT0</t>
  </si>
  <si>
    <t>P36290</t>
  </si>
  <si>
    <t>P22955</t>
  </si>
  <si>
    <t>P11689</t>
  </si>
  <si>
    <t>Q66098</t>
  </si>
  <si>
    <t>P22959</t>
  </si>
  <si>
    <t>P0CK34</t>
  </si>
  <si>
    <t>P27255</t>
  </si>
  <si>
    <t>P27444</t>
  </si>
  <si>
    <t>P03560</t>
  </si>
  <si>
    <t>P36277</t>
  </si>
  <si>
    <t>Q9DXE8</t>
  </si>
  <si>
    <t>P21942</t>
  </si>
  <si>
    <t>P14966</t>
  </si>
  <si>
    <t>Q96701</t>
  </si>
  <si>
    <t>P24402</t>
  </si>
  <si>
    <t>P03602</t>
  </si>
  <si>
    <t>P69466</t>
  </si>
  <si>
    <t>P12915</t>
  </si>
  <si>
    <t>P32537</t>
  </si>
  <si>
    <t>Q82122</t>
  </si>
  <si>
    <t>Q05057</t>
  </si>
  <si>
    <t>Q83034</t>
  </si>
  <si>
    <t>P11642</t>
  </si>
  <si>
    <t>Q6X2U3</t>
  </si>
  <si>
    <t>Q03500</t>
  </si>
  <si>
    <t>P29073</t>
  </si>
  <si>
    <t>Q9YNE2</t>
  </si>
  <si>
    <t>P03598</t>
  </si>
  <si>
    <t>P23627</t>
  </si>
  <si>
    <t>O91734</t>
  </si>
  <si>
    <t>P03304</t>
  </si>
  <si>
    <t>O73556</t>
  </si>
  <si>
    <t>P15183</t>
  </si>
  <si>
    <t>P17456</t>
  </si>
  <si>
    <t>Q9QBU3</t>
  </si>
  <si>
    <t>60 aa</t>
  </si>
  <si>
    <t>30 aa</t>
  </si>
  <si>
    <t>10 aa</t>
  </si>
  <si>
    <t>dsDNA</t>
  </si>
  <si>
    <t>ssDNA</t>
  </si>
  <si>
    <t>dsDNA-RT</t>
  </si>
  <si>
    <t>ssRNA(+)</t>
  </si>
  <si>
    <t>Polyomaviridae</t>
  </si>
  <si>
    <t>Papillomaviridae</t>
  </si>
  <si>
    <t>Anelloviridae</t>
  </si>
  <si>
    <t>Circoviridae</t>
  </si>
  <si>
    <t>Hepadnaviridae</t>
  </si>
  <si>
    <t>Togaviridae</t>
  </si>
  <si>
    <t>Caulimoviridae</t>
  </si>
  <si>
    <t>Luteoviridae</t>
  </si>
  <si>
    <t>Nodaviridae</t>
  </si>
  <si>
    <t>Geminiviridae</t>
  </si>
  <si>
    <t>Nanoviridae</t>
  </si>
  <si>
    <t>Parvoviridae</t>
  </si>
  <si>
    <t>Astroviridae</t>
  </si>
  <si>
    <t>Tombusviridae</t>
  </si>
  <si>
    <t>Alphatetraviridae</t>
  </si>
  <si>
    <t>Bromoviridae</t>
  </si>
  <si>
    <t>Picornaviridae</t>
  </si>
  <si>
    <t>Secoviridae</t>
  </si>
  <si>
    <t>Hepeviridae</t>
  </si>
  <si>
    <t>Family</t>
  </si>
  <si>
    <t>Partitiviridae</t>
  </si>
  <si>
    <t>Tymoviridae</t>
  </si>
  <si>
    <t>Caliciviridae</t>
  </si>
  <si>
    <t>Dicistroviridae</t>
  </si>
  <si>
    <t>Dcistroviridae</t>
  </si>
  <si>
    <t>Totiviridae</t>
  </si>
  <si>
    <t>dsRNA</t>
  </si>
  <si>
    <t>ssRNA</t>
  </si>
  <si>
    <t>Leviviridae</t>
  </si>
  <si>
    <t>O15926</t>
  </si>
  <si>
    <t>Q64FN9</t>
  </si>
  <si>
    <t>P03608</t>
  </si>
  <si>
    <t>P20123</t>
  </si>
  <si>
    <t>P20124</t>
  </si>
  <si>
    <t>P27404</t>
  </si>
  <si>
    <t>P27410</t>
  </si>
  <si>
    <t>Q04542</t>
  </si>
  <si>
    <t>P13418</t>
  </si>
  <si>
    <t>Q9DSN8</t>
  </si>
  <si>
    <t>Q67652</t>
  </si>
  <si>
    <t>P32503</t>
  </si>
  <si>
    <t>P29326</t>
  </si>
  <si>
    <t>P33426</t>
  </si>
  <si>
    <t>Q04611</t>
  </si>
  <si>
    <t>Q3ZN05</t>
  </si>
  <si>
    <t>Q4TWH7</t>
  </si>
  <si>
    <t>Q80KJ6</t>
  </si>
  <si>
    <t>P03612</t>
  </si>
  <si>
    <t>P03614</t>
  </si>
  <si>
    <t>P07234</t>
  </si>
  <si>
    <t>Protein UniprotKB ID</t>
  </si>
  <si>
    <t>NC_001699.1</t>
  </si>
  <si>
    <t>NC_009539.1</t>
  </si>
  <si>
    <t>NC_001442.1</t>
  </si>
  <si>
    <t>NC_001669.1</t>
  </si>
  <si>
    <t>NC_004764.2</t>
  </si>
  <si>
    <t>KT944080.1</t>
  </si>
  <si>
    <t>NC_027779.1</t>
  </si>
  <si>
    <t>NC_035208.1</t>
  </si>
  <si>
    <t>NC_014087.1</t>
  </si>
  <si>
    <t>AB290918</t>
  </si>
  <si>
    <t>NC_015783.1</t>
  </si>
  <si>
    <t>NC_014085.1</t>
  </si>
  <si>
    <t>NC_014071.1</t>
  </si>
  <si>
    <t>NC_020498.1</t>
  </si>
  <si>
    <t>AB076001</t>
  </si>
  <si>
    <t>NC_002361.1</t>
  </si>
  <si>
    <t>NC_001944.1</t>
  </si>
  <si>
    <t>NC_014072.1</t>
  </si>
  <si>
    <t>NC_005148.1</t>
  </si>
  <si>
    <t>NC_003410.1</t>
  </si>
  <si>
    <t>NC_001427.1</t>
  </si>
  <si>
    <t>NC_003054.1</t>
  </si>
  <si>
    <t>NC_003977.2</t>
  </si>
  <si>
    <t>NC_003908.1</t>
  </si>
  <si>
    <t>NC_001484.1</t>
  </si>
  <si>
    <t>NC_001786.1</t>
  </si>
  <si>
    <t>NC_003899.1</t>
  </si>
  <si>
    <t>NC_001648.1</t>
  </si>
  <si>
    <t>NC_004750.1</t>
  </si>
  <si>
    <t>NC_003215.1</t>
  </si>
  <si>
    <t>NC_003629.1</t>
  </si>
  <si>
    <t>NC_001747.1</t>
  </si>
  <si>
    <t>NC_002690.1; NC_002691</t>
  </si>
  <si>
    <t>NC_001486.1</t>
  </si>
  <si>
    <t>NC_004162.2</t>
  </si>
  <si>
    <t>NC_003930.1</t>
  </si>
  <si>
    <t>NC_003433.1</t>
  </si>
  <si>
    <t>NC_001449.1</t>
  </si>
  <si>
    <t>NC_001412.1</t>
  </si>
  <si>
    <t>NC_003825.1</t>
  </si>
  <si>
    <t>NC_003743.1</t>
  </si>
  <si>
    <t>NC_001344.1</t>
  </si>
  <si>
    <t>NC_006558.1</t>
  </si>
  <si>
    <t>NC_001512.1</t>
  </si>
  <si>
    <t>NC_001718.1</t>
  </si>
  <si>
    <t>PRJNA257543</t>
  </si>
  <si>
    <t xml:space="preserve">NC_003448.1; NC_003449.1 </t>
  </si>
  <si>
    <t>NC_001539.1</t>
  </si>
  <si>
    <t>NC_003493.2</t>
  </si>
  <si>
    <t>NC_001346.2</t>
  </si>
  <si>
    <t>NC_001647.1</t>
  </si>
  <si>
    <t>NC_003744.1</t>
  </si>
  <si>
    <t>NC_003822.1</t>
  </si>
  <si>
    <t>NC_002598.1</t>
  </si>
  <si>
    <t>NC_001990.1</t>
  </si>
  <si>
    <t>NC_001914.1</t>
  </si>
  <si>
    <t>NC_001540.1</t>
  </si>
  <si>
    <t>NC_001358.1</t>
  </si>
  <si>
    <t>NC_003896.1</t>
  </si>
  <si>
    <t>NC_003828.1</t>
  </si>
  <si>
    <t>NC_004005.1</t>
  </si>
  <si>
    <t>NC_003326.1</t>
  </si>
  <si>
    <t>D90457</t>
  </si>
  <si>
    <t>NC_001554.1</t>
  </si>
  <si>
    <t>NC_001777.1</t>
  </si>
  <si>
    <t>NC_004044.1</t>
  </si>
  <si>
    <t>NC_001859.1</t>
  </si>
  <si>
    <t>NC_030454.1</t>
  </si>
  <si>
    <t>L24917</t>
  </si>
  <si>
    <t>NC_003628.1</t>
  </si>
  <si>
    <t>NC_001632.1</t>
  </si>
  <si>
    <t>NC_003627.1</t>
  </si>
  <si>
    <t>NC_001545.2</t>
  </si>
  <si>
    <t>NC_001434.1</t>
  </si>
  <si>
    <t>NC_003379.1</t>
  </si>
  <si>
    <t>NC_003673.1 (RNA1)</t>
  </si>
  <si>
    <t>AF029859</t>
  </si>
  <si>
    <t>NC_001479.1</t>
  </si>
  <si>
    <t>NC_038319.1</t>
  </si>
  <si>
    <t>NC_001469.1</t>
  </si>
  <si>
    <t>NC_003532.1</t>
  </si>
  <si>
    <t>NC_000939.2</t>
  </si>
  <si>
    <t>Genome reference</t>
  </si>
  <si>
    <t>Geminiviruses usually formed by two fusioned T=1 capsid, totalizing 110 subunits.</t>
  </si>
  <si>
    <t>Pseudo T=7, 72 pentamers of  L1/VP1 + 72 copies of L2/VP2</t>
  </si>
  <si>
    <t>Pseudo T=3, 178 VP1 subunits</t>
  </si>
  <si>
    <t>NC_004063.1</t>
  </si>
  <si>
    <t>NC_001480.1</t>
  </si>
  <si>
    <t>NC_001513.1</t>
  </si>
  <si>
    <t>U13992.1</t>
  </si>
  <si>
    <t>NC_001543.1</t>
  </si>
  <si>
    <t>L07418.1</t>
  </si>
  <si>
    <t>NC_003924.1</t>
  </si>
  <si>
    <t>NC_002548.1</t>
  </si>
  <si>
    <t>NC_003555.1</t>
  </si>
  <si>
    <t>NC_003745.1</t>
  </si>
  <si>
    <t>NC_001417.2</t>
  </si>
  <si>
    <t>X15031.1</t>
  </si>
  <si>
    <t>X03869.1</t>
  </si>
  <si>
    <t>M73218.1</t>
  </si>
  <si>
    <t>AF444002.1</t>
  </si>
  <si>
    <t>D10330.1</t>
  </si>
  <si>
    <t>AY720891.1</t>
  </si>
  <si>
    <t>DQ028633.1</t>
  </si>
  <si>
    <t>NC_004579.1</t>
  </si>
  <si>
    <t>NC_006276.1</t>
  </si>
  <si>
    <t>U95995.1</t>
  </si>
  <si>
    <t>NC_003479.1 (segment 1)</t>
  </si>
  <si>
    <t>NC_001983.1 (segment a)</t>
  </si>
  <si>
    <t>NC_003559.1  (segment 10)</t>
  </si>
  <si>
    <t>NC_003648.1 (segment 11)</t>
  </si>
  <si>
    <t>NC_001932.1 (segment 1)</t>
  </si>
  <si>
    <t>NC_001495.1 (segment 1)</t>
  </si>
  <si>
    <t>NC_003543.1 (segment 1)</t>
  </si>
  <si>
    <t>NC_003649.1 (segment 1)</t>
  </si>
  <si>
    <t>NC_003756.1 (segment 1)</t>
  </si>
  <si>
    <t>NC_003530.1 (segment 1)</t>
  </si>
  <si>
    <t>NC_001439.1 (segment a)</t>
  </si>
  <si>
    <t>NC_001934.1 (segment a)</t>
  </si>
  <si>
    <t>NC_001936.1 (segment a)</t>
  </si>
  <si>
    <t>NC_001507.1 (segment a)</t>
  </si>
  <si>
    <t>NC_001938.1 (segment a)</t>
  </si>
  <si>
    <t>NC_001928.2 (segment a)</t>
  </si>
  <si>
    <t>NC_001467.1 (segment a)</t>
  </si>
  <si>
    <t>NC_003866.1 (segment a)</t>
  </si>
  <si>
    <t>NC_004008.1 (segment 1)</t>
  </si>
  <si>
    <t>NC_002026.1 (segment 1)</t>
  </si>
  <si>
    <t>NC_002034.1 (segment 1)</t>
  </si>
  <si>
    <t>NC_003844.1 (segment 1)</t>
  </si>
  <si>
    <t>NC_003837.1 (segment 1)</t>
  </si>
  <si>
    <t xml:space="preserve">AB032553.1 </t>
  </si>
  <si>
    <t>NC_001981.1; NC_001982.1</t>
  </si>
  <si>
    <t>Pseudo T=3, with 60  subunits of each protein derived from polyprotein.</t>
  </si>
  <si>
    <t>P36290 (VP1, VP2, VP3, VP4)</t>
  </si>
  <si>
    <t>4, 3, 2, 1</t>
  </si>
  <si>
    <t>P12915  (VP1, VP2, VP3, VP4)</t>
  </si>
  <si>
    <t>P32537  (VP1, VP2, VP3, VP4)</t>
  </si>
  <si>
    <t>Q82122  (VP1, VP2, VP3, VP4)</t>
  </si>
  <si>
    <t>O91734  (VP1, VP2, VP3, VP4)</t>
  </si>
  <si>
    <t>P03304  (VP1, VP2, VP3, VP4)</t>
  </si>
  <si>
    <t>O73556  (VP1, VP2, VP3, VP4)</t>
  </si>
  <si>
    <t>4, 4, 3, 2</t>
  </si>
  <si>
    <t>4, 2, 2, 1</t>
  </si>
  <si>
    <t>3, 2, 4, 1</t>
  </si>
  <si>
    <t>5, 2, 3, 1</t>
  </si>
  <si>
    <t>4, 4, 2, 1</t>
  </si>
  <si>
    <t>3,4,4,1</t>
  </si>
  <si>
    <t>Q05057  (CP1,CP2,CP3)</t>
  </si>
  <si>
    <t>3, 2, 5</t>
  </si>
  <si>
    <t>Q83034  (CP1,CP2,CP3)</t>
  </si>
  <si>
    <t>2, 4, 4</t>
  </si>
  <si>
    <t>Q9DSN8  (VP1, VP2, VP3, VP4)</t>
  </si>
  <si>
    <t>P13418  (VP1, VP2, VP3, VP4)</t>
  </si>
  <si>
    <t>4, 1, 3, 3</t>
  </si>
  <si>
    <t>9, 4, 1, 2</t>
  </si>
  <si>
    <t>9, 2, 2, 1</t>
  </si>
  <si>
    <t>6, 3, 2, 1</t>
  </si>
  <si>
    <t>8, 3, 5, 2</t>
  </si>
  <si>
    <t>7, 2, 4,1</t>
  </si>
  <si>
    <t>6, 6, 4, 0</t>
  </si>
  <si>
    <t>4, 5, 7, 0</t>
  </si>
  <si>
    <t>3, 5, 8</t>
  </si>
  <si>
    <t>3, 4, 8</t>
  </si>
  <si>
    <t>6, 0, 8, 6</t>
  </si>
  <si>
    <t>7, 5, 3, 0</t>
  </si>
  <si>
    <t>9, 4, 1, 1</t>
  </si>
  <si>
    <t>9, 5,3, 0</t>
  </si>
  <si>
    <t>9, 3, 4, 0</t>
  </si>
  <si>
    <t>8, 1, 4, 0</t>
  </si>
  <si>
    <t>6, 11, 6, 0</t>
  </si>
  <si>
    <t>4, 9, 6, 0</t>
  </si>
  <si>
    <t>3, 3, 9</t>
  </si>
  <si>
    <t>2, 6, 9</t>
  </si>
  <si>
    <t>Max Net charge</t>
  </si>
  <si>
    <t>Total net charge</t>
  </si>
  <si>
    <t>10aa</t>
  </si>
  <si>
    <t>30aa</t>
  </si>
  <si>
    <t>60aa</t>
  </si>
  <si>
    <t>2, 3, 5, 7</t>
  </si>
  <si>
    <t>3, 2,  3, 7</t>
  </si>
  <si>
    <t>0, 1, 2, 7</t>
  </si>
  <si>
    <t>3, 2, 1, 4</t>
  </si>
  <si>
    <t>Variable</t>
  </si>
  <si>
    <t>P0C6J1</t>
  </si>
  <si>
    <t>9, 5, 3, 1</t>
  </si>
  <si>
    <t>9, 3, 2, 2</t>
  </si>
  <si>
    <t>7, 3, 2, 1</t>
  </si>
  <si>
    <t>9, 3, 6, 2</t>
  </si>
  <si>
    <t>8, 2, 5, 1</t>
  </si>
  <si>
    <t>6, 7, 6, 0</t>
  </si>
  <si>
    <t>4, 5, 7</t>
  </si>
  <si>
    <t>3, 5, 9</t>
  </si>
  <si>
    <t>6, 6, 8, 7</t>
  </si>
  <si>
    <t>5, 7, 5, 1</t>
  </si>
  <si>
    <t>Bacteriophages:</t>
  </si>
  <si>
    <t>Q6QGD8|160-458</t>
  </si>
  <si>
    <t>NC_005859.1</t>
  </si>
  <si>
    <t>Siphoviridae</t>
  </si>
  <si>
    <t>A9CRA7</t>
  </si>
  <si>
    <t>NC_010147.1</t>
  </si>
  <si>
    <t>D3WAC5</t>
  </si>
  <si>
    <t>GQ979703.1</t>
  </si>
  <si>
    <t>P85500|349-667</t>
  </si>
  <si>
    <t>NC_011373.1</t>
  </si>
  <si>
    <t>Q04754</t>
  </si>
  <si>
    <t>NC_009554.1</t>
  </si>
  <si>
    <t>Q38300</t>
  </si>
  <si>
    <t>NC_001706.1</t>
  </si>
  <si>
    <t>O64322</t>
  </si>
  <si>
    <t>NC_001901.1</t>
  </si>
  <si>
    <t>P03713</t>
  </si>
  <si>
    <t>NC_001416.1</t>
  </si>
  <si>
    <t>B2ZYY5|15-302</t>
  </si>
  <si>
    <t>NC_010808.1</t>
  </si>
  <si>
    <t>O64210</t>
  </si>
  <si>
    <t>NC_001900.1</t>
  </si>
  <si>
    <t>P49861|104-385</t>
  </si>
  <si>
    <t>NC_002167.1</t>
  </si>
  <si>
    <t>Q05223</t>
  </si>
  <si>
    <t>NC_001335.1</t>
  </si>
  <si>
    <t>Q38582</t>
  </si>
  <si>
    <t>NC_004166.2</t>
  </si>
  <si>
    <t>Microviridae</t>
  </si>
  <si>
    <t>Q38041</t>
  </si>
  <si>
    <t>NC_001730.1</t>
  </si>
  <si>
    <t>P69549</t>
  </si>
  <si>
    <t>P03649</t>
  </si>
  <si>
    <t>P03641</t>
  </si>
  <si>
    <t>J02482.1</t>
  </si>
  <si>
    <t>P69592</t>
  </si>
  <si>
    <t>P03646</t>
  </si>
  <si>
    <t>P03642</t>
  </si>
  <si>
    <t>V00657.1</t>
  </si>
  <si>
    <t>P03652</t>
  </si>
  <si>
    <t>P03647</t>
  </si>
  <si>
    <t>P07931</t>
  </si>
  <si>
    <t>M14428.1</t>
  </si>
  <si>
    <t>P69593</t>
  </si>
  <si>
    <t>P07933</t>
  </si>
  <si>
    <t>P08767</t>
  </si>
  <si>
    <t>NC_001330.1</t>
  </si>
  <si>
    <t>P69548</t>
  </si>
  <si>
    <t>P03650</t>
  </si>
  <si>
    <t>Q6QIB5</t>
  </si>
  <si>
    <t>NC_005882.1</t>
  </si>
  <si>
    <t>Myoviridae</t>
  </si>
  <si>
    <t>Q6Y7S3|25-463</t>
  </si>
  <si>
    <t>NC_005880.2</t>
  </si>
  <si>
    <t>B0ZSF3</t>
  </si>
  <si>
    <t>NC_010342.1</t>
  </si>
  <si>
    <t>D6RRG1</t>
  </si>
  <si>
    <t>NC_015272.2</t>
  </si>
  <si>
    <t>P04535|66-521</t>
  </si>
  <si>
    <t>NC_000866.4</t>
  </si>
  <si>
    <t>P25477|32-357</t>
  </si>
  <si>
    <t>NC_001895.1</t>
  </si>
  <si>
    <t>P51720</t>
  </si>
  <si>
    <t>NC_001697.1</t>
  </si>
  <si>
    <t>Q6WHE1|63-514</t>
  </si>
  <si>
    <t>NC_005083.2</t>
  </si>
  <si>
    <t>E1XTG1</t>
  </si>
  <si>
    <t>FQ312032.1</t>
  </si>
  <si>
    <t>Q9T1W1</t>
  </si>
  <si>
    <t>NC_000929.1</t>
  </si>
  <si>
    <t>G9M952</t>
  </si>
  <si>
    <t>NC_016565.1</t>
  </si>
  <si>
    <t>Podoviridae</t>
  </si>
  <si>
    <t>G9M973</t>
  </si>
  <si>
    <t>AB626963.1</t>
  </si>
  <si>
    <t>P07531</t>
  </si>
  <si>
    <t>M11813.1</t>
  </si>
  <si>
    <t>P13849</t>
  </si>
  <si>
    <t>NC_011048.1</t>
  </si>
  <si>
    <t>Q37888</t>
  </si>
  <si>
    <t>NC_004165.1</t>
  </si>
  <si>
    <t>Q859K5</t>
  </si>
  <si>
    <t>NC_004678.1</t>
  </si>
  <si>
    <t>Q9FZW7</t>
  </si>
  <si>
    <t>NC_002649.1</t>
  </si>
  <si>
    <t>B0FIH3</t>
  </si>
  <si>
    <t>NC_010324.1</t>
  </si>
  <si>
    <t>P19726</t>
  </si>
  <si>
    <t>NC_001604.1</t>
  </si>
  <si>
    <t>Q7Y2D3</t>
  </si>
  <si>
    <t>NC_005045.1</t>
  </si>
  <si>
    <t>Q859Q5</t>
  </si>
  <si>
    <t>NC_008720.1</t>
  </si>
  <si>
    <t>P26747</t>
  </si>
  <si>
    <t>NC_002371.2</t>
  </si>
  <si>
    <t>Q9T1S4</t>
  </si>
  <si>
    <t>NC_000935.1</t>
  </si>
  <si>
    <t>Pseudo T=1, 60 protein F subunits, 60 protein J subunits and 12 protein H subunits</t>
  </si>
  <si>
    <t>Proteins smaller than 30 amino acids, the net charge of the full sequence was calculated</t>
  </si>
  <si>
    <t>Proteins smaller than 60 amino acids, the net charge of the full sequence was calculated</t>
  </si>
  <si>
    <t>Supplementary file S4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</si>
</sst>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CCFFCC"/>
        <bgColor rgb="FF000000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auto="1"/>
      </top>
      <bottom style="thin">
        <color auto="1"/>
      </bottom>
      <diagonal/>
    </border>
  </borders>
  <cellStyleXfs count="39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49" fontId="0" fillId="0" borderId="0" xfId="0" applyNumberFormat="1" applyFill="1"/>
    <xf numFmtId="0" fontId="0" fillId="0" borderId="0" xfId="0" applyFill="1"/>
    <xf numFmtId="0" fontId="0" fillId="0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2" borderId="0" xfId="0" applyFont="1" applyFill="1"/>
    <xf numFmtId="0" fontId="0" fillId="2" borderId="0" xfId="0" applyFill="1"/>
    <xf numFmtId="0" fontId="0" fillId="4" borderId="0" xfId="0" applyFill="1"/>
    <xf numFmtId="0" fontId="0" fillId="3" borderId="0" xfId="0" applyFill="1"/>
    <xf numFmtId="0" fontId="2" fillId="0" borderId="0" xfId="0" applyFont="1"/>
    <xf numFmtId="0" fontId="0" fillId="5" borderId="0" xfId="0" applyFill="1"/>
    <xf numFmtId="49" fontId="2" fillId="0" borderId="0" xfId="0" applyNumberFormat="1" applyFont="1"/>
    <xf numFmtId="0" fontId="2" fillId="6" borderId="0" xfId="0" applyFont="1" applyFill="1"/>
    <xf numFmtId="0" fontId="2" fillId="7" borderId="0" xfId="0" applyFont="1" applyFill="1"/>
    <xf numFmtId="49" fontId="1" fillId="0" borderId="0" xfId="0" applyNumberFormat="1" applyFont="1"/>
    <xf numFmtId="0" fontId="2" fillId="8" borderId="0" xfId="0" applyFont="1" applyFill="1"/>
    <xf numFmtId="0" fontId="2" fillId="9" borderId="0" xfId="0" applyFont="1" applyFill="1"/>
    <xf numFmtId="0" fontId="0" fillId="0" borderId="9" xfId="0" applyBorder="1"/>
    <xf numFmtId="0" fontId="0" fillId="10" borderId="8" xfId="0" applyFill="1" applyBorder="1"/>
    <xf numFmtId="0" fontId="0" fillId="10" borderId="0" xfId="0" applyFill="1" applyBorder="1"/>
    <xf numFmtId="0" fontId="2" fillId="10" borderId="0" xfId="0" applyFont="1" applyFill="1"/>
    <xf numFmtId="0" fontId="0" fillId="10" borderId="0" xfId="0" applyFill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8" xfId="0" applyFont="1" applyBorder="1"/>
    <xf numFmtId="0" fontId="2" fillId="0" borderId="16" xfId="0" applyFont="1" applyBorder="1"/>
    <xf numFmtId="0" fontId="2" fillId="11" borderId="0" xfId="0" applyFont="1" applyFill="1"/>
    <xf numFmtId="0" fontId="2" fillId="12" borderId="0" xfId="0" applyFont="1" applyFill="1"/>
    <xf numFmtId="0" fontId="2" fillId="13" borderId="0" xfId="0" applyFont="1" applyFill="1"/>
    <xf numFmtId="0" fontId="2" fillId="14" borderId="0" xfId="0" applyFont="1" applyFill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8" fillId="0" borderId="0" xfId="0" applyFont="1"/>
  </cellXfs>
  <cellStyles count="397"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 seguido" xfId="2" builtinId="9" hidden="1"/>
    <cellStyle name="Hyperlink seguido" xfId="4" builtinId="9" hidden="1"/>
    <cellStyle name="Hyperlink seguido" xfId="6" builtinId="9" hidden="1"/>
    <cellStyle name="Hyperlink seguido" xfId="8" builtinId="9" hidden="1"/>
    <cellStyle name="Hyperlink seguido" xfId="10" builtinId="9" hidden="1"/>
    <cellStyle name="Hyperlink seguido" xfId="12" builtinId="9" hidden="1"/>
    <cellStyle name="Hyperlink seguido" xfId="14" builtinId="9" hidden="1"/>
    <cellStyle name="Hyperlink seguido" xfId="16" builtinId="9" hidden="1"/>
    <cellStyle name="Hyperlink seguido" xfId="18" builtinId="9" hidden="1"/>
    <cellStyle name="Hyperlink seguido" xfId="20" builtinId="9" hidden="1"/>
    <cellStyle name="Hyperlink seguido" xfId="22" builtinId="9" hidden="1"/>
    <cellStyle name="Hyperlink seguido" xfId="24" builtinId="9" hidden="1"/>
    <cellStyle name="Hyperlink seguido" xfId="26" builtinId="9" hidden="1"/>
    <cellStyle name="Hyperlink seguido" xfId="28" builtinId="9" hidden="1"/>
    <cellStyle name="Hyperlink seguido" xfId="30" builtinId="9" hidden="1"/>
    <cellStyle name="Hyperlink seguido" xfId="32" builtinId="9" hidden="1"/>
    <cellStyle name="Hyperlink seguido" xfId="34" builtinId="9" hidden="1"/>
    <cellStyle name="Hyperlink seguido" xfId="36" builtinId="9" hidden="1"/>
    <cellStyle name="Hyperlink seguido" xfId="38" builtinId="9" hidden="1"/>
    <cellStyle name="Hyperlink seguido" xfId="40" builtinId="9" hidden="1"/>
    <cellStyle name="Hyperlink seguido" xfId="42" builtinId="9" hidden="1"/>
    <cellStyle name="Hyperlink seguido" xfId="44" builtinId="9" hidden="1"/>
    <cellStyle name="Hyperlink seguido" xfId="46" builtinId="9" hidden="1"/>
    <cellStyle name="Hyperlink seguido" xfId="48" builtinId="9" hidden="1"/>
    <cellStyle name="Hyperlink seguido" xfId="50" builtinId="9" hidden="1"/>
    <cellStyle name="Hyperlink seguido" xfId="52" builtinId="9" hidden="1"/>
    <cellStyle name="Hyperlink seguido" xfId="54" builtinId="9" hidden="1"/>
    <cellStyle name="Hyperlink seguido" xfId="56" builtinId="9" hidden="1"/>
    <cellStyle name="Hyperlink seguido" xfId="58" builtinId="9" hidden="1"/>
    <cellStyle name="Hyperlink seguido" xfId="60" builtinId="9" hidden="1"/>
    <cellStyle name="Hyperlink seguido" xfId="62" builtinId="9" hidden="1"/>
    <cellStyle name="Hyperlink seguido" xfId="64" builtinId="9" hidden="1"/>
    <cellStyle name="Hyperlink seguido" xfId="66" builtinId="9" hidden="1"/>
    <cellStyle name="Hyperlink seguido" xfId="68" builtinId="9" hidden="1"/>
    <cellStyle name="Hyperlink seguido" xfId="70" builtinId="9" hidden="1"/>
    <cellStyle name="Hyperlink seguido" xfId="72" builtinId="9" hidden="1"/>
    <cellStyle name="Hyperlink seguido" xfId="74" builtinId="9" hidden="1"/>
    <cellStyle name="Hyperlink seguido" xfId="76" builtinId="9" hidden="1"/>
    <cellStyle name="Hyperlink seguido" xfId="78" builtinId="9" hidden="1"/>
    <cellStyle name="Hyperlink seguido" xfId="80" builtinId="9" hidden="1"/>
    <cellStyle name="Hyperlink seguido" xfId="82" builtinId="9" hidden="1"/>
    <cellStyle name="Hyperlink seguido" xfId="84" builtinId="9" hidden="1"/>
    <cellStyle name="Hyperlink seguido" xfId="86" builtinId="9" hidden="1"/>
    <cellStyle name="Hyperlink seguido" xfId="88" builtinId="9" hidden="1"/>
    <cellStyle name="Hyperlink seguido" xfId="90" builtinId="9" hidden="1"/>
    <cellStyle name="Hyperlink seguido" xfId="92" builtinId="9" hidden="1"/>
    <cellStyle name="Hyperlink seguido" xfId="94" builtinId="9" hidden="1"/>
    <cellStyle name="Hyperlink seguido" xfId="96" builtinId="9" hidden="1"/>
    <cellStyle name="Hyperlink seguido" xfId="98" builtinId="9" hidden="1"/>
    <cellStyle name="Hyperlink seguido" xfId="100" builtinId="9" hidden="1"/>
    <cellStyle name="Hyperlink seguido" xfId="102" builtinId="9" hidden="1"/>
    <cellStyle name="Hyperlink seguido" xfId="104" builtinId="9" hidden="1"/>
    <cellStyle name="Hyperlink seguido" xfId="106" builtinId="9" hidden="1"/>
    <cellStyle name="Hyperlink seguido" xfId="108" builtinId="9" hidden="1"/>
    <cellStyle name="Hyperlink seguido" xfId="110" builtinId="9" hidden="1"/>
    <cellStyle name="Hyperlink seguido" xfId="112" builtinId="9" hidden="1"/>
    <cellStyle name="Hyperlink seguido" xfId="114" builtinId="9" hidden="1"/>
    <cellStyle name="Hyperlink seguido" xfId="116" builtinId="9" hidden="1"/>
    <cellStyle name="Hyperlink seguido" xfId="118" builtinId="9" hidden="1"/>
    <cellStyle name="Hyperlink seguido" xfId="120" builtinId="9" hidden="1"/>
    <cellStyle name="Hyperlink seguido" xfId="122" builtinId="9" hidden="1"/>
    <cellStyle name="Hyperlink seguido" xfId="124" builtinId="9" hidden="1"/>
    <cellStyle name="Hyperlink seguido" xfId="126" builtinId="9" hidden="1"/>
    <cellStyle name="Hyperlink seguido" xfId="128" builtinId="9" hidden="1"/>
    <cellStyle name="Hyperlink seguido" xfId="130" builtinId="9" hidden="1"/>
    <cellStyle name="Hyperlink seguido" xfId="132" builtinId="9" hidden="1"/>
    <cellStyle name="Hyperlink seguido" xfId="134" builtinId="9" hidden="1"/>
    <cellStyle name="Hyperlink seguido" xfId="136" builtinId="9" hidden="1"/>
    <cellStyle name="Hyperlink seguido" xfId="138" builtinId="9" hidden="1"/>
    <cellStyle name="Hyperlink seguido" xfId="140" builtinId="9" hidden="1"/>
    <cellStyle name="Hyperlink seguido" xfId="142" builtinId="9" hidden="1"/>
    <cellStyle name="Hyperlink seguido" xfId="144" builtinId="9" hidden="1"/>
    <cellStyle name="Hyperlink seguido" xfId="146" builtinId="9" hidden="1"/>
    <cellStyle name="Hyperlink seguido" xfId="148" builtinId="9" hidden="1"/>
    <cellStyle name="Hyperlink seguido" xfId="150" builtinId="9" hidden="1"/>
    <cellStyle name="Hyperlink seguido" xfId="152" builtinId="9" hidden="1"/>
    <cellStyle name="Hyperlink seguido" xfId="154" builtinId="9" hidden="1"/>
    <cellStyle name="Hyperlink seguido" xfId="156" builtinId="9" hidden="1"/>
    <cellStyle name="Hyperlink seguido" xfId="158" builtinId="9" hidden="1"/>
    <cellStyle name="Hyperlink seguido" xfId="160" builtinId="9" hidden="1"/>
    <cellStyle name="Hyperlink seguido" xfId="162" builtinId="9" hidden="1"/>
    <cellStyle name="Hyperlink seguido" xfId="164" builtinId="9" hidden="1"/>
    <cellStyle name="Hyperlink seguido" xfId="166" builtinId="9" hidden="1"/>
    <cellStyle name="Hyperlink seguido" xfId="168" builtinId="9" hidden="1"/>
    <cellStyle name="Hyperlink seguido" xfId="170" builtinId="9" hidden="1"/>
    <cellStyle name="Hyperlink seguido" xfId="172" builtinId="9" hidden="1"/>
    <cellStyle name="Hyperlink seguido" xfId="174" builtinId="9" hidden="1"/>
    <cellStyle name="Hyperlink seguido" xfId="176" builtinId="9" hidden="1"/>
    <cellStyle name="Hyperlink seguido" xfId="178" builtinId="9" hidden="1"/>
    <cellStyle name="Hyperlink seguido" xfId="180" builtinId="9" hidden="1"/>
    <cellStyle name="Hyperlink seguido" xfId="182" builtinId="9" hidden="1"/>
    <cellStyle name="Hyperlink seguido" xfId="184" builtinId="9" hidden="1"/>
    <cellStyle name="Hyperlink seguido" xfId="186" builtinId="9" hidden="1"/>
    <cellStyle name="Hyperlink seguido" xfId="188" builtinId="9" hidden="1"/>
    <cellStyle name="Hyperlink seguido" xfId="190" builtinId="9" hidden="1"/>
    <cellStyle name="Hyperlink seguido" xfId="192" builtinId="9" hidden="1"/>
    <cellStyle name="Hyperlink seguido" xfId="194" builtinId="9" hidden="1"/>
    <cellStyle name="Hyperlink seguido" xfId="196" builtinId="9" hidden="1"/>
    <cellStyle name="Hyperlink seguido" xfId="198" builtinId="9" hidden="1"/>
    <cellStyle name="Hyperlink seguido" xfId="200" builtinId="9" hidden="1"/>
    <cellStyle name="Hyperlink seguido" xfId="202" builtinId="9" hidden="1"/>
    <cellStyle name="Hyperlink seguido" xfId="204" builtinId="9" hidden="1"/>
    <cellStyle name="Hyperlink seguido" xfId="206" builtinId="9" hidden="1"/>
    <cellStyle name="Hyperlink seguido" xfId="208" builtinId="9" hidden="1"/>
    <cellStyle name="Hyperlink seguido" xfId="210" builtinId="9" hidden="1"/>
    <cellStyle name="Hyperlink seguido" xfId="212" builtinId="9" hidden="1"/>
    <cellStyle name="Hyperlink seguido" xfId="214" builtinId="9" hidden="1"/>
    <cellStyle name="Hyperlink seguido" xfId="216" builtinId="9" hidden="1"/>
    <cellStyle name="Hyperlink seguido" xfId="218" builtinId="9" hidden="1"/>
    <cellStyle name="Hyperlink seguido" xfId="220" builtinId="9" hidden="1"/>
    <cellStyle name="Hyperlink seguido" xfId="222" builtinId="9" hidden="1"/>
    <cellStyle name="Hyperlink seguido" xfId="224" builtinId="9" hidden="1"/>
    <cellStyle name="Hyperlink seguido" xfId="226" builtinId="9" hidden="1"/>
    <cellStyle name="Hyperlink seguido" xfId="228" builtinId="9" hidden="1"/>
    <cellStyle name="Hyperlink seguido" xfId="230" builtinId="9" hidden="1"/>
    <cellStyle name="Hyperlink seguido" xfId="232" builtinId="9" hidden="1"/>
    <cellStyle name="Hyperlink seguido" xfId="234" builtinId="9" hidden="1"/>
    <cellStyle name="Hyperlink seguido" xfId="236" builtinId="9" hidden="1"/>
    <cellStyle name="Hyperlink seguido" xfId="238" builtinId="9" hidden="1"/>
    <cellStyle name="Hyperlink seguido" xfId="240" builtinId="9" hidden="1"/>
    <cellStyle name="Hyperlink seguido" xfId="242" builtinId="9" hidden="1"/>
    <cellStyle name="Hyperlink seguido" xfId="244" builtinId="9" hidden="1"/>
    <cellStyle name="Hyperlink seguido" xfId="246" builtinId="9" hidden="1"/>
    <cellStyle name="Hyperlink seguido" xfId="248" builtinId="9" hidden="1"/>
    <cellStyle name="Hyperlink seguido" xfId="250" builtinId="9" hidden="1"/>
    <cellStyle name="Hyperlink seguido" xfId="252" builtinId="9" hidden="1"/>
    <cellStyle name="Hyperlink seguido" xfId="254" builtinId="9" hidden="1"/>
    <cellStyle name="Hyperlink seguido" xfId="256" builtinId="9" hidden="1"/>
    <cellStyle name="Hyperlink seguido" xfId="258" builtinId="9" hidden="1"/>
    <cellStyle name="Hyperlink seguido" xfId="260" builtinId="9" hidden="1"/>
    <cellStyle name="Hyperlink seguido" xfId="262" builtinId="9" hidden="1"/>
    <cellStyle name="Hyperlink seguido" xfId="264" builtinId="9" hidden="1"/>
    <cellStyle name="Hyperlink seguido" xfId="266" builtinId="9" hidden="1"/>
    <cellStyle name="Hyperlink seguido" xfId="268" builtinId="9" hidden="1"/>
    <cellStyle name="Hyperlink seguido" xfId="270" builtinId="9" hidden="1"/>
    <cellStyle name="Hyperlink seguido" xfId="272" builtinId="9" hidden="1"/>
    <cellStyle name="Hyperlink seguido" xfId="274" builtinId="9" hidden="1"/>
    <cellStyle name="Hyperlink seguido" xfId="276" builtinId="9" hidden="1"/>
    <cellStyle name="Hyperlink seguido" xfId="278" builtinId="9" hidden="1"/>
    <cellStyle name="Hyperlink seguido" xfId="280" builtinId="9" hidden="1"/>
    <cellStyle name="Hyperlink seguido" xfId="282" builtinId="9" hidden="1"/>
    <cellStyle name="Hyperlink seguido" xfId="284" builtinId="9" hidden="1"/>
    <cellStyle name="Hyperlink seguido" xfId="286" builtinId="9" hidden="1"/>
    <cellStyle name="Hyperlink seguido" xfId="288" builtinId="9" hidden="1"/>
    <cellStyle name="Hyperlink seguido" xfId="290" builtinId="9" hidden="1"/>
    <cellStyle name="Hyperlink seguido" xfId="292" builtinId="9" hidden="1"/>
    <cellStyle name="Hyperlink seguido" xfId="294" builtinId="9" hidden="1"/>
    <cellStyle name="Hyperlink seguido" xfId="296" builtinId="9" hidden="1"/>
    <cellStyle name="Hyperlink seguido" xfId="298" builtinId="9" hidden="1"/>
    <cellStyle name="Hyperlink seguido" xfId="300" builtinId="9" hidden="1"/>
    <cellStyle name="Hyperlink seguido" xfId="302" builtinId="9" hidden="1"/>
    <cellStyle name="Hyperlink seguido" xfId="304" builtinId="9" hidden="1"/>
    <cellStyle name="Hyperlink seguido" xfId="306" builtinId="9" hidden="1"/>
    <cellStyle name="Hyperlink seguido" xfId="308" builtinId="9" hidden="1"/>
    <cellStyle name="Hyperlink seguido" xfId="310" builtinId="9" hidden="1"/>
    <cellStyle name="Hyperlink seguido" xfId="312" builtinId="9" hidden="1"/>
    <cellStyle name="Hyperlink seguido" xfId="314" builtinId="9" hidden="1"/>
    <cellStyle name="Hyperlink seguido" xfId="316" builtinId="9" hidden="1"/>
    <cellStyle name="Hyperlink seguido" xfId="318" builtinId="9" hidden="1"/>
    <cellStyle name="Hyperlink seguido" xfId="320" builtinId="9" hidden="1"/>
    <cellStyle name="Hyperlink seguido" xfId="322" builtinId="9" hidden="1"/>
    <cellStyle name="Hyperlink seguido" xfId="324" builtinId="9" hidden="1"/>
    <cellStyle name="Hyperlink seguido" xfId="326" builtinId="9" hidden="1"/>
    <cellStyle name="Hyperlink seguido" xfId="328" builtinId="9" hidden="1"/>
    <cellStyle name="Hyperlink seguido" xfId="330" builtinId="9" hidden="1"/>
    <cellStyle name="Hyperlink seguido" xfId="332" builtinId="9" hidden="1"/>
    <cellStyle name="Hyperlink seguido" xfId="334" builtinId="9" hidden="1"/>
    <cellStyle name="Hyperlink seguido" xfId="336" builtinId="9" hidden="1"/>
    <cellStyle name="Hyperlink seguido" xfId="338" builtinId="9" hidden="1"/>
    <cellStyle name="Hyperlink seguido" xfId="340" builtinId="9" hidden="1"/>
    <cellStyle name="Hyperlink seguido" xfId="342" builtinId="9" hidden="1"/>
    <cellStyle name="Hyperlink seguido" xfId="344" builtinId="9" hidden="1"/>
    <cellStyle name="Hyperlink seguido" xfId="346" builtinId="9" hidden="1"/>
    <cellStyle name="Hyperlink seguido" xfId="348" builtinId="9" hidden="1"/>
    <cellStyle name="Hyperlink seguido" xfId="350" builtinId="9" hidden="1"/>
    <cellStyle name="Hyperlink seguido" xfId="352" builtinId="9" hidden="1"/>
    <cellStyle name="Hyperlink seguido" xfId="354" builtinId="9" hidden="1"/>
    <cellStyle name="Hyperlink seguido" xfId="356" builtinId="9" hidden="1"/>
    <cellStyle name="Hyperlink seguido" xfId="358" builtinId="9" hidden="1"/>
    <cellStyle name="Hyperlink seguido" xfId="360" builtinId="9" hidden="1"/>
    <cellStyle name="Hyperlink seguido" xfId="362" builtinId="9" hidden="1"/>
    <cellStyle name="Hyperlink seguido" xfId="364" builtinId="9" hidden="1"/>
    <cellStyle name="Hyperlink seguido" xfId="366" builtinId="9" hidden="1"/>
    <cellStyle name="Hyperlink seguido" xfId="368" builtinId="9" hidden="1"/>
    <cellStyle name="Hyperlink seguido" xfId="370" builtinId="9" hidden="1"/>
    <cellStyle name="Hyperlink seguido" xfId="372" builtinId="9" hidden="1"/>
    <cellStyle name="Hyperlink seguido" xfId="374" builtinId="9" hidden="1"/>
    <cellStyle name="Hyperlink seguido" xfId="376" builtinId="9" hidden="1"/>
    <cellStyle name="Hyperlink seguido" xfId="378" builtinId="9" hidden="1"/>
    <cellStyle name="Hyperlink seguido" xfId="380" builtinId="9" hidden="1"/>
    <cellStyle name="Hyperlink seguido" xfId="382" builtinId="9" hidden="1"/>
    <cellStyle name="Hyperlink seguido" xfId="384" builtinId="9" hidden="1"/>
    <cellStyle name="Hyperlink seguido" xfId="386" builtinId="9" hidden="1"/>
    <cellStyle name="Hyperlink seguido" xfId="388" builtinId="9" hidden="1"/>
    <cellStyle name="Hyperlink seguido" xfId="390" builtinId="9" hidden="1"/>
    <cellStyle name="Hyperlink seguido" xfId="392" builtinId="9" hidden="1"/>
    <cellStyle name="Hyperlink seguido" xfId="394" builtinId="9" hidden="1"/>
    <cellStyle name="Hyperlink seguido" xfId="396" builtinId="9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S211"/>
  <sheetViews>
    <sheetView tabSelected="1" workbookViewId="0">
      <selection activeCell="C11" sqref="C11"/>
    </sheetView>
  </sheetViews>
  <sheetFormatPr defaultColWidth="8.85546875" defaultRowHeight="15"/>
  <cols>
    <col min="1" max="1" width="24" customWidth="1"/>
    <col min="2" max="2" width="25.85546875" bestFit="1" customWidth="1"/>
    <col min="3" max="3" width="13.140625" bestFit="1" customWidth="1"/>
    <col min="4" max="4" width="16.7109375" bestFit="1" customWidth="1"/>
    <col min="5" max="5" width="13.140625" bestFit="1" customWidth="1"/>
    <col min="11" max="11" width="15" customWidth="1"/>
  </cols>
  <sheetData>
    <row r="1" spans="1:19" ht="15.75" thickBot="1">
      <c r="A1" s="51" t="s">
        <v>472</v>
      </c>
    </row>
    <row r="2" spans="1:19" ht="15.75" thickBot="1">
      <c r="A2" s="4"/>
      <c r="B2" s="5"/>
      <c r="C2" s="5"/>
      <c r="D2" s="5"/>
      <c r="E2" s="5"/>
      <c r="F2" s="5"/>
      <c r="G2" s="43" t="s">
        <v>351</v>
      </c>
      <c r="H2" s="44"/>
      <c r="I2" s="44"/>
      <c r="J2" s="45"/>
      <c r="K2" s="4"/>
      <c r="L2" s="43" t="s">
        <v>352</v>
      </c>
      <c r="M2" s="44"/>
      <c r="N2" s="44"/>
      <c r="O2" s="45"/>
    </row>
    <row r="3" spans="1:19" ht="15.75" thickBot="1">
      <c r="A3" s="7" t="s">
        <v>177</v>
      </c>
      <c r="B3" s="7" t="s">
        <v>260</v>
      </c>
      <c r="C3" s="7" t="s">
        <v>0</v>
      </c>
      <c r="D3" s="7" t="s">
        <v>146</v>
      </c>
      <c r="E3" s="7" t="s">
        <v>1</v>
      </c>
      <c r="F3" s="8" t="s">
        <v>2</v>
      </c>
      <c r="G3" s="9" t="s">
        <v>122</v>
      </c>
      <c r="H3" s="10" t="s">
        <v>121</v>
      </c>
      <c r="I3" s="23" t="s">
        <v>120</v>
      </c>
      <c r="J3" s="24" t="s">
        <v>360</v>
      </c>
      <c r="K3" s="6" t="s">
        <v>3</v>
      </c>
      <c r="L3" s="9" t="s">
        <v>353</v>
      </c>
      <c r="M3" s="10" t="s">
        <v>354</v>
      </c>
      <c r="N3" s="23" t="s">
        <v>355</v>
      </c>
      <c r="O3" s="24" t="s">
        <v>360</v>
      </c>
    </row>
    <row r="4" spans="1:19">
      <c r="A4" s="1" t="s">
        <v>4</v>
      </c>
      <c r="B4" t="s">
        <v>178</v>
      </c>
      <c r="C4">
        <v>5130</v>
      </c>
      <c r="D4" s="2" t="s">
        <v>127</v>
      </c>
      <c r="E4" s="2" t="s">
        <v>123</v>
      </c>
      <c r="F4" s="11">
        <v>7</v>
      </c>
      <c r="G4" s="3">
        <v>6</v>
      </c>
      <c r="H4" s="3">
        <v>9</v>
      </c>
      <c r="I4" s="3">
        <v>9</v>
      </c>
      <c r="J4" s="25">
        <v>11</v>
      </c>
      <c r="K4">
        <v>10260</v>
      </c>
      <c r="L4">
        <v>2592</v>
      </c>
      <c r="M4">
        <v>4032</v>
      </c>
      <c r="N4">
        <v>3960</v>
      </c>
      <c r="O4" s="27">
        <f>(72*5*J4)+(72*J5)</f>
        <v>4752</v>
      </c>
      <c r="S4" s="2"/>
    </row>
    <row r="5" spans="1:19">
      <c r="A5" s="1" t="s">
        <v>5</v>
      </c>
      <c r="B5" t="s">
        <v>178</v>
      </c>
      <c r="C5">
        <v>5130</v>
      </c>
      <c r="D5" s="2" t="s">
        <v>127</v>
      </c>
      <c r="E5" s="2" t="s">
        <v>123</v>
      </c>
      <c r="F5" s="11">
        <v>7</v>
      </c>
      <c r="G5" s="3">
        <v>6</v>
      </c>
      <c r="H5" s="3">
        <v>11</v>
      </c>
      <c r="I5" s="3">
        <v>10</v>
      </c>
      <c r="J5" s="25">
        <v>11</v>
      </c>
      <c r="O5" s="27"/>
      <c r="S5" s="2"/>
    </row>
    <row r="6" spans="1:19">
      <c r="A6" s="1" t="s">
        <v>6</v>
      </c>
      <c r="B6" t="s">
        <v>179</v>
      </c>
      <c r="C6">
        <v>5229</v>
      </c>
      <c r="D6" s="2" t="s">
        <v>127</v>
      </c>
      <c r="E6" s="2" t="s">
        <v>123</v>
      </c>
      <c r="F6" s="11">
        <v>7</v>
      </c>
      <c r="G6" s="3">
        <v>5</v>
      </c>
      <c r="H6" s="3">
        <v>8</v>
      </c>
      <c r="I6" s="3">
        <v>10</v>
      </c>
      <c r="J6" s="25">
        <v>10</v>
      </c>
      <c r="K6">
        <v>10458</v>
      </c>
      <c r="L6">
        <v>2304</v>
      </c>
      <c r="M6">
        <v>3888</v>
      </c>
      <c r="N6">
        <v>5184</v>
      </c>
      <c r="O6" s="27">
        <f t="shared" ref="O6" si="0">(72*5*J6)+(72*J7)</f>
        <v>5256</v>
      </c>
      <c r="S6" s="2"/>
    </row>
    <row r="7" spans="1:19">
      <c r="A7" s="1" t="s">
        <v>7</v>
      </c>
      <c r="B7" t="s">
        <v>179</v>
      </c>
      <c r="C7">
        <v>5229</v>
      </c>
      <c r="D7" s="2" t="s">
        <v>127</v>
      </c>
      <c r="E7" s="2" t="s">
        <v>123</v>
      </c>
      <c r="F7" s="11">
        <v>7</v>
      </c>
      <c r="G7" s="3">
        <v>7</v>
      </c>
      <c r="H7" s="3">
        <v>14</v>
      </c>
      <c r="I7" s="3">
        <v>22</v>
      </c>
      <c r="J7" s="25">
        <v>23</v>
      </c>
      <c r="O7" s="27"/>
      <c r="S7" s="2"/>
    </row>
    <row r="8" spans="1:19">
      <c r="A8" s="1" t="s">
        <v>8</v>
      </c>
      <c r="B8" t="s">
        <v>180</v>
      </c>
      <c r="C8">
        <v>4697</v>
      </c>
      <c r="D8" s="2" t="s">
        <v>127</v>
      </c>
      <c r="E8" s="2" t="s">
        <v>123</v>
      </c>
      <c r="F8" s="11">
        <v>7</v>
      </c>
      <c r="G8" s="3">
        <v>4</v>
      </c>
      <c r="H8" s="3">
        <v>8</v>
      </c>
      <c r="I8" s="3">
        <v>6</v>
      </c>
      <c r="J8" s="25">
        <v>8</v>
      </c>
      <c r="K8">
        <v>9394</v>
      </c>
      <c r="L8">
        <v>1800</v>
      </c>
      <c r="M8">
        <v>3672</v>
      </c>
      <c r="N8">
        <v>2448</v>
      </c>
      <c r="O8" s="27">
        <f t="shared" ref="O8" si="1">(72*5*J8)+(72*J9)</f>
        <v>3672</v>
      </c>
      <c r="S8" s="2"/>
    </row>
    <row r="9" spans="1:19">
      <c r="A9" s="1" t="s">
        <v>9</v>
      </c>
      <c r="B9" t="s">
        <v>180</v>
      </c>
      <c r="C9">
        <v>4697</v>
      </c>
      <c r="D9" s="2" t="s">
        <v>127</v>
      </c>
      <c r="E9" s="2" t="s">
        <v>123</v>
      </c>
      <c r="F9" s="11">
        <v>7</v>
      </c>
      <c r="G9" s="3">
        <v>5</v>
      </c>
      <c r="H9" s="3">
        <v>11</v>
      </c>
      <c r="I9" s="3">
        <v>4</v>
      </c>
      <c r="J9" s="25">
        <v>11</v>
      </c>
      <c r="O9" s="27"/>
      <c r="S9" s="2"/>
    </row>
    <row r="10" spans="1:19">
      <c r="A10" s="1" t="s">
        <v>10</v>
      </c>
      <c r="B10" t="s">
        <v>181</v>
      </c>
      <c r="C10">
        <v>5243</v>
      </c>
      <c r="D10" s="2" t="s">
        <v>127</v>
      </c>
      <c r="E10" s="2" t="s">
        <v>123</v>
      </c>
      <c r="F10" s="11">
        <v>7</v>
      </c>
      <c r="G10" s="3">
        <v>5</v>
      </c>
      <c r="H10" s="3">
        <v>7</v>
      </c>
      <c r="I10" s="3">
        <v>8</v>
      </c>
      <c r="J10" s="25">
        <v>9</v>
      </c>
      <c r="K10">
        <v>10486</v>
      </c>
      <c r="L10">
        <v>2232</v>
      </c>
      <c r="M10">
        <v>3528</v>
      </c>
      <c r="N10">
        <v>3888</v>
      </c>
      <c r="O10" s="27">
        <f t="shared" ref="O10" si="2">(72*5*J10)+(72*J11)</f>
        <v>4320</v>
      </c>
      <c r="S10" s="2"/>
    </row>
    <row r="11" spans="1:19">
      <c r="A11" s="1" t="s">
        <v>11</v>
      </c>
      <c r="B11" t="s">
        <v>181</v>
      </c>
      <c r="C11">
        <v>5243</v>
      </c>
      <c r="D11" s="2" t="s">
        <v>127</v>
      </c>
      <c r="E11" s="2" t="s">
        <v>123</v>
      </c>
      <c r="F11" s="11">
        <v>7</v>
      </c>
      <c r="G11" s="3">
        <v>6</v>
      </c>
      <c r="H11" s="3">
        <v>14</v>
      </c>
      <c r="I11" s="3">
        <v>14</v>
      </c>
      <c r="J11" s="25">
        <v>15</v>
      </c>
      <c r="O11" s="27"/>
      <c r="S11" s="2"/>
    </row>
    <row r="12" spans="1:19">
      <c r="A12" s="1" t="s">
        <v>12</v>
      </c>
      <c r="B12" t="s">
        <v>182</v>
      </c>
      <c r="C12">
        <v>4981</v>
      </c>
      <c r="D12" s="2" t="s">
        <v>127</v>
      </c>
      <c r="E12" s="2" t="s">
        <v>123</v>
      </c>
      <c r="F12" s="11">
        <v>7</v>
      </c>
      <c r="G12" s="3">
        <v>4</v>
      </c>
      <c r="H12" s="3">
        <v>8</v>
      </c>
      <c r="I12" s="3">
        <v>6</v>
      </c>
      <c r="J12" s="25">
        <v>8</v>
      </c>
      <c r="K12">
        <v>9962</v>
      </c>
      <c r="L12">
        <v>1944</v>
      </c>
      <c r="M12">
        <v>3816</v>
      </c>
      <c r="N12">
        <v>3096</v>
      </c>
      <c r="O12" s="27">
        <f t="shared" ref="O12:O18" si="3">(72*5*J12)+(72*J13)</f>
        <v>4032</v>
      </c>
      <c r="S12" s="2"/>
    </row>
    <row r="13" spans="1:19">
      <c r="A13" s="1" t="s">
        <v>13</v>
      </c>
      <c r="B13" t="s">
        <v>182</v>
      </c>
      <c r="C13">
        <v>4981</v>
      </c>
      <c r="D13" s="2" t="s">
        <v>127</v>
      </c>
      <c r="E13" s="2" t="s">
        <v>123</v>
      </c>
      <c r="F13" s="11">
        <v>7</v>
      </c>
      <c r="G13" s="3">
        <v>7</v>
      </c>
      <c r="H13" s="3">
        <v>13</v>
      </c>
      <c r="I13" s="3">
        <v>13</v>
      </c>
      <c r="J13" s="25">
        <v>16</v>
      </c>
      <c r="O13" s="27"/>
      <c r="S13" s="2"/>
    </row>
    <row r="14" spans="1:19">
      <c r="A14" s="1" t="s">
        <v>14</v>
      </c>
      <c r="B14" t="s">
        <v>183</v>
      </c>
      <c r="C14">
        <v>7898</v>
      </c>
      <c r="D14" s="2" t="s">
        <v>128</v>
      </c>
      <c r="E14" s="2" t="s">
        <v>123</v>
      </c>
      <c r="F14" s="12">
        <v>7</v>
      </c>
      <c r="G14" s="3">
        <v>7</v>
      </c>
      <c r="H14" s="3">
        <v>12</v>
      </c>
      <c r="I14" s="3">
        <v>11</v>
      </c>
      <c r="J14" s="25">
        <v>14</v>
      </c>
      <c r="K14">
        <v>15796</v>
      </c>
      <c r="L14">
        <v>2952</v>
      </c>
      <c r="M14">
        <v>4968</v>
      </c>
      <c r="N14">
        <v>4608</v>
      </c>
      <c r="O14" s="27">
        <f t="shared" si="3"/>
        <v>5760</v>
      </c>
      <c r="S14" s="2"/>
    </row>
    <row r="15" spans="1:19">
      <c r="A15" s="1" t="s">
        <v>15</v>
      </c>
      <c r="B15" t="s">
        <v>183</v>
      </c>
      <c r="C15">
        <v>7898</v>
      </c>
      <c r="D15" s="2" t="s">
        <v>128</v>
      </c>
      <c r="E15" s="2" t="s">
        <v>123</v>
      </c>
      <c r="F15" s="12">
        <v>7</v>
      </c>
      <c r="G15" s="3">
        <v>6</v>
      </c>
      <c r="H15" s="3">
        <v>9</v>
      </c>
      <c r="I15" s="3">
        <v>9</v>
      </c>
      <c r="J15" s="25">
        <v>10</v>
      </c>
      <c r="O15" s="27"/>
      <c r="S15" s="2"/>
    </row>
    <row r="16" spans="1:19">
      <c r="A16" s="1" t="s">
        <v>16</v>
      </c>
      <c r="B16" t="s">
        <v>184</v>
      </c>
      <c r="C16">
        <v>7320</v>
      </c>
      <c r="D16" s="2" t="s">
        <v>128</v>
      </c>
      <c r="E16" s="2" t="s">
        <v>123</v>
      </c>
      <c r="F16" s="12">
        <v>7</v>
      </c>
      <c r="G16" s="3">
        <v>7</v>
      </c>
      <c r="H16" s="3">
        <v>12</v>
      </c>
      <c r="I16" s="3">
        <v>13</v>
      </c>
      <c r="J16" s="25">
        <v>15</v>
      </c>
      <c r="K16">
        <v>14640</v>
      </c>
      <c r="L16">
        <v>3024</v>
      </c>
      <c r="M16">
        <v>4896</v>
      </c>
      <c r="N16">
        <v>5184</v>
      </c>
      <c r="O16" s="27">
        <f t="shared" si="3"/>
        <v>6048</v>
      </c>
      <c r="S16" s="2"/>
    </row>
    <row r="17" spans="1:19">
      <c r="A17" s="1" t="s">
        <v>17</v>
      </c>
      <c r="B17" t="s">
        <v>184</v>
      </c>
      <c r="C17">
        <v>7320</v>
      </c>
      <c r="D17" s="2" t="s">
        <v>128</v>
      </c>
      <c r="E17" s="2" t="s">
        <v>123</v>
      </c>
      <c r="F17" s="12">
        <v>7</v>
      </c>
      <c r="G17" s="3">
        <v>7</v>
      </c>
      <c r="H17" s="3">
        <v>8</v>
      </c>
      <c r="I17" s="3">
        <v>7</v>
      </c>
      <c r="J17" s="25">
        <v>9</v>
      </c>
      <c r="O17" s="27"/>
      <c r="S17" s="2"/>
    </row>
    <row r="18" spans="1:19">
      <c r="A18" s="1" t="s">
        <v>18</v>
      </c>
      <c r="B18" t="s">
        <v>185</v>
      </c>
      <c r="C18">
        <v>7480</v>
      </c>
      <c r="D18" s="2" t="s">
        <v>128</v>
      </c>
      <c r="E18" s="2" t="s">
        <v>123</v>
      </c>
      <c r="F18" s="12">
        <v>7</v>
      </c>
      <c r="G18" s="3">
        <v>6</v>
      </c>
      <c r="H18" s="3">
        <v>11</v>
      </c>
      <c r="I18" s="3">
        <v>11</v>
      </c>
      <c r="J18" s="25">
        <v>13</v>
      </c>
      <c r="K18">
        <v>14960</v>
      </c>
      <c r="L18">
        <v>2520</v>
      </c>
      <c r="M18">
        <v>4536</v>
      </c>
      <c r="N18">
        <v>4392</v>
      </c>
      <c r="O18" s="27">
        <f t="shared" si="3"/>
        <v>5328</v>
      </c>
      <c r="S18" s="2"/>
    </row>
    <row r="19" spans="1:19">
      <c r="A19" s="1" t="s">
        <v>19</v>
      </c>
      <c r="B19" t="s">
        <v>185</v>
      </c>
      <c r="C19">
        <v>7480</v>
      </c>
      <c r="D19" s="2" t="s">
        <v>128</v>
      </c>
      <c r="E19" s="2" t="s">
        <v>123</v>
      </c>
      <c r="F19" s="12">
        <v>7</v>
      </c>
      <c r="G19" s="3">
        <v>5</v>
      </c>
      <c r="H19" s="3">
        <v>8</v>
      </c>
      <c r="I19" s="3">
        <v>6</v>
      </c>
      <c r="J19" s="25">
        <v>9</v>
      </c>
      <c r="O19" s="27"/>
      <c r="S19" s="2"/>
    </row>
    <row r="20" spans="1:19">
      <c r="A20" s="17" t="s">
        <v>39</v>
      </c>
      <c r="B20" s="15" t="s">
        <v>205</v>
      </c>
      <c r="C20" s="15">
        <v>8159</v>
      </c>
      <c r="D20" s="15" t="s">
        <v>133</v>
      </c>
      <c r="E20" s="15" t="s">
        <v>125</v>
      </c>
      <c r="F20" s="15">
        <v>7</v>
      </c>
      <c r="G20" s="15">
        <v>6</v>
      </c>
      <c r="H20" s="15">
        <v>16</v>
      </c>
      <c r="I20" s="15">
        <v>24</v>
      </c>
      <c r="J20" s="26">
        <v>32</v>
      </c>
      <c r="K20" s="15">
        <v>16318</v>
      </c>
      <c r="L20" s="15">
        <v>2520</v>
      </c>
      <c r="M20" s="15">
        <v>6720</v>
      </c>
      <c r="N20" s="15">
        <v>10080</v>
      </c>
      <c r="O20" s="26">
        <f>J20*F20*60</f>
        <v>13440</v>
      </c>
      <c r="S20" s="2"/>
    </row>
    <row r="21" spans="1:19">
      <c r="A21" s="17" t="s">
        <v>72</v>
      </c>
      <c r="B21" s="15" t="s">
        <v>233</v>
      </c>
      <c r="C21" s="15">
        <v>8002</v>
      </c>
      <c r="D21" s="15" t="s">
        <v>133</v>
      </c>
      <c r="E21" s="15" t="s">
        <v>125</v>
      </c>
      <c r="F21" s="15">
        <v>7</v>
      </c>
      <c r="G21" s="15">
        <v>6</v>
      </c>
      <c r="H21" s="15">
        <v>15</v>
      </c>
      <c r="I21" s="15">
        <v>19</v>
      </c>
      <c r="J21" s="26">
        <v>22</v>
      </c>
      <c r="K21" s="15">
        <v>16004</v>
      </c>
      <c r="L21" s="15">
        <v>2520</v>
      </c>
      <c r="M21" s="15">
        <v>6300</v>
      </c>
      <c r="N21" s="15">
        <v>7980</v>
      </c>
      <c r="O21" s="26">
        <f>J21*F21*60</f>
        <v>9240</v>
      </c>
      <c r="S21" s="2"/>
    </row>
    <row r="22" spans="1:19">
      <c r="A22" s="17" t="s">
        <v>34</v>
      </c>
      <c r="B22" s="15" t="s">
        <v>200</v>
      </c>
      <c r="C22" s="15">
        <v>3182</v>
      </c>
      <c r="D22" s="15" t="s">
        <v>131</v>
      </c>
      <c r="E22" s="15" t="s">
        <v>125</v>
      </c>
      <c r="F22" s="15">
        <v>4</v>
      </c>
      <c r="G22" s="15">
        <v>7</v>
      </c>
      <c r="H22" s="15">
        <v>16</v>
      </c>
      <c r="I22" s="15">
        <v>17</v>
      </c>
      <c r="J22" s="26">
        <v>17</v>
      </c>
      <c r="K22" s="15">
        <v>6364</v>
      </c>
      <c r="L22" s="15">
        <v>1680</v>
      </c>
      <c r="M22" s="15">
        <v>3840</v>
      </c>
      <c r="N22" s="15">
        <v>4080</v>
      </c>
      <c r="O22" s="26">
        <f t="shared" ref="O22:O85" si="4">J22*F22*60</f>
        <v>4080</v>
      </c>
      <c r="S22" s="2"/>
    </row>
    <row r="23" spans="1:19">
      <c r="A23" s="15" t="s">
        <v>361</v>
      </c>
      <c r="B23" s="15" t="s">
        <v>202</v>
      </c>
      <c r="C23" s="15">
        <v>3311</v>
      </c>
      <c r="D23" s="15" t="s">
        <v>131</v>
      </c>
      <c r="E23" s="15" t="s">
        <v>125</v>
      </c>
      <c r="F23" s="15">
        <v>4</v>
      </c>
      <c r="G23" s="15">
        <v>6</v>
      </c>
      <c r="H23" s="15">
        <v>15</v>
      </c>
      <c r="I23" s="15">
        <v>17</v>
      </c>
      <c r="J23" s="26">
        <v>17</v>
      </c>
      <c r="K23" s="15">
        <v>6622</v>
      </c>
      <c r="L23" s="15">
        <v>1440</v>
      </c>
      <c r="M23" s="15">
        <v>3600</v>
      </c>
      <c r="N23" s="15">
        <v>4080</v>
      </c>
      <c r="O23" s="26">
        <f t="shared" si="4"/>
        <v>4080</v>
      </c>
      <c r="S23" s="2"/>
    </row>
    <row r="24" spans="1:19">
      <c r="A24" s="17" t="s">
        <v>45</v>
      </c>
      <c r="B24" s="15" t="s">
        <v>211</v>
      </c>
      <c r="C24" s="15">
        <v>3027</v>
      </c>
      <c r="D24" s="15" t="s">
        <v>131</v>
      </c>
      <c r="E24" s="15" t="s">
        <v>125</v>
      </c>
      <c r="F24" s="15">
        <v>4</v>
      </c>
      <c r="G24" s="15">
        <v>7</v>
      </c>
      <c r="H24" s="15">
        <v>14</v>
      </c>
      <c r="I24" s="15">
        <v>20</v>
      </c>
      <c r="J24" s="26">
        <v>24</v>
      </c>
      <c r="K24" s="15">
        <v>6054</v>
      </c>
      <c r="L24" s="15">
        <v>1680</v>
      </c>
      <c r="M24" s="15">
        <v>3360</v>
      </c>
      <c r="N24" s="15">
        <v>4800</v>
      </c>
      <c r="O24" s="26">
        <f t="shared" si="4"/>
        <v>5760</v>
      </c>
      <c r="S24" s="2"/>
    </row>
    <row r="25" spans="1:19">
      <c r="A25" s="17" t="s">
        <v>53</v>
      </c>
      <c r="B25" s="15" t="s">
        <v>219</v>
      </c>
      <c r="C25" s="15">
        <v>3027</v>
      </c>
      <c r="D25" s="15" t="s">
        <v>131</v>
      </c>
      <c r="E25" s="15" t="s">
        <v>125</v>
      </c>
      <c r="F25" s="15">
        <v>4</v>
      </c>
      <c r="G25" s="15">
        <v>6</v>
      </c>
      <c r="H25" s="15">
        <v>13</v>
      </c>
      <c r="I25" s="15">
        <v>18</v>
      </c>
      <c r="J25" s="26">
        <v>23</v>
      </c>
      <c r="K25" s="15">
        <v>6054</v>
      </c>
      <c r="L25" s="15">
        <v>1440</v>
      </c>
      <c r="M25" s="15">
        <v>3120</v>
      </c>
      <c r="N25" s="15">
        <v>4320</v>
      </c>
      <c r="O25" s="26">
        <f t="shared" si="4"/>
        <v>5520</v>
      </c>
      <c r="S25" s="2"/>
    </row>
    <row r="26" spans="1:19">
      <c r="A26" s="15" t="s">
        <v>156</v>
      </c>
      <c r="B26" s="15" t="s">
        <v>284</v>
      </c>
      <c r="C26" s="15">
        <v>1786</v>
      </c>
      <c r="D26" s="15" t="s">
        <v>147</v>
      </c>
      <c r="E26" s="15" t="s">
        <v>153</v>
      </c>
      <c r="F26" s="15">
        <v>2</v>
      </c>
      <c r="G26" s="15">
        <v>6</v>
      </c>
      <c r="H26" s="15">
        <v>6</v>
      </c>
      <c r="I26" s="15">
        <v>8</v>
      </c>
      <c r="J26" s="26">
        <v>6</v>
      </c>
      <c r="K26" s="15">
        <v>3572</v>
      </c>
      <c r="L26" s="15">
        <v>720</v>
      </c>
      <c r="M26" s="15">
        <v>720</v>
      </c>
      <c r="N26" s="15">
        <v>960</v>
      </c>
      <c r="O26" s="26">
        <f t="shared" si="4"/>
        <v>720</v>
      </c>
      <c r="S26" s="2"/>
    </row>
    <row r="27" spans="1:19">
      <c r="A27" s="15" t="s">
        <v>157</v>
      </c>
      <c r="B27" s="15" t="s">
        <v>283</v>
      </c>
      <c r="C27" s="15">
        <v>1708</v>
      </c>
      <c r="D27" s="15" t="s">
        <v>147</v>
      </c>
      <c r="E27" s="15" t="s">
        <v>153</v>
      </c>
      <c r="F27" s="15">
        <v>2</v>
      </c>
      <c r="G27" s="15">
        <v>4</v>
      </c>
      <c r="H27" s="15">
        <v>4</v>
      </c>
      <c r="I27" s="15">
        <v>5</v>
      </c>
      <c r="J27" s="26">
        <v>5</v>
      </c>
      <c r="K27" s="15">
        <v>3416</v>
      </c>
      <c r="L27" s="15">
        <v>480</v>
      </c>
      <c r="M27" s="15">
        <v>480</v>
      </c>
      <c r="N27" s="15">
        <v>600</v>
      </c>
      <c r="O27" s="26">
        <f t="shared" si="4"/>
        <v>600</v>
      </c>
      <c r="S27" s="2"/>
    </row>
    <row r="28" spans="1:19">
      <c r="A28" s="15" t="s">
        <v>166</v>
      </c>
      <c r="B28" s="15" t="s">
        <v>272</v>
      </c>
      <c r="C28" s="15">
        <v>6277</v>
      </c>
      <c r="D28" s="15" t="s">
        <v>152</v>
      </c>
      <c r="E28" s="15" t="s">
        <v>153</v>
      </c>
      <c r="F28" s="15">
        <v>2</v>
      </c>
      <c r="G28" s="15">
        <v>4</v>
      </c>
      <c r="H28" s="15">
        <v>6</v>
      </c>
      <c r="I28" s="15">
        <v>8</v>
      </c>
      <c r="J28" s="26">
        <v>6</v>
      </c>
      <c r="K28" s="15">
        <v>12554</v>
      </c>
      <c r="L28" s="15">
        <v>480</v>
      </c>
      <c r="M28" s="15">
        <v>840</v>
      </c>
      <c r="N28" s="15">
        <v>960</v>
      </c>
      <c r="O28" s="26">
        <f t="shared" si="4"/>
        <v>720</v>
      </c>
      <c r="S28" s="2"/>
    </row>
    <row r="29" spans="1:19">
      <c r="A29" s="15" t="s">
        <v>167</v>
      </c>
      <c r="B29" s="15" t="s">
        <v>273</v>
      </c>
      <c r="C29" s="15">
        <v>4579</v>
      </c>
      <c r="D29" s="15" t="s">
        <v>152</v>
      </c>
      <c r="E29" s="15" t="s">
        <v>153</v>
      </c>
      <c r="F29" s="15">
        <v>2</v>
      </c>
      <c r="G29" s="15">
        <v>4</v>
      </c>
      <c r="H29" s="15">
        <v>5</v>
      </c>
      <c r="I29" s="15">
        <v>5</v>
      </c>
      <c r="J29" s="26">
        <v>5</v>
      </c>
      <c r="K29" s="15">
        <v>9158</v>
      </c>
      <c r="L29" s="15">
        <v>480</v>
      </c>
      <c r="M29" s="15">
        <v>600</v>
      </c>
      <c r="N29" s="15">
        <v>600</v>
      </c>
      <c r="O29" s="26">
        <f t="shared" si="4"/>
        <v>600</v>
      </c>
      <c r="S29" s="2"/>
    </row>
    <row r="30" spans="1:19">
      <c r="A30" s="17" t="s">
        <v>20</v>
      </c>
      <c r="B30" s="15" t="s">
        <v>186</v>
      </c>
      <c r="C30" s="15">
        <v>3718</v>
      </c>
      <c r="D30" s="15" t="s">
        <v>129</v>
      </c>
      <c r="E30" s="15" t="s">
        <v>124</v>
      </c>
      <c r="F30" s="15">
        <v>1</v>
      </c>
      <c r="G30" s="15">
        <v>9</v>
      </c>
      <c r="H30" s="15">
        <v>23</v>
      </c>
      <c r="I30" s="15">
        <v>41</v>
      </c>
      <c r="J30" s="26">
        <v>48</v>
      </c>
      <c r="K30" s="15">
        <v>3718</v>
      </c>
      <c r="L30" s="15">
        <v>540</v>
      </c>
      <c r="M30" s="15">
        <v>1380</v>
      </c>
      <c r="N30" s="15">
        <v>2460</v>
      </c>
      <c r="O30" s="26">
        <f t="shared" si="4"/>
        <v>2880</v>
      </c>
      <c r="S30" s="2"/>
    </row>
    <row r="31" spans="1:19">
      <c r="A31" s="17" t="s">
        <v>21</v>
      </c>
      <c r="B31" s="15" t="s">
        <v>187</v>
      </c>
      <c r="C31" s="15">
        <v>3249</v>
      </c>
      <c r="D31" s="15" t="s">
        <v>129</v>
      </c>
      <c r="E31" s="15" t="s">
        <v>124</v>
      </c>
      <c r="F31" s="15">
        <v>1</v>
      </c>
      <c r="G31" s="15">
        <v>9</v>
      </c>
      <c r="H31" s="15">
        <v>23</v>
      </c>
      <c r="I31" s="15">
        <v>36</v>
      </c>
      <c r="J31" s="26">
        <v>51</v>
      </c>
      <c r="K31" s="15">
        <v>3249</v>
      </c>
      <c r="L31" s="15">
        <v>540</v>
      </c>
      <c r="M31" s="15">
        <v>1380</v>
      </c>
      <c r="N31" s="15">
        <v>2160</v>
      </c>
      <c r="O31" s="26">
        <f t="shared" si="4"/>
        <v>3060</v>
      </c>
      <c r="S31" s="2"/>
    </row>
    <row r="32" spans="1:19">
      <c r="A32" s="17" t="s">
        <v>22</v>
      </c>
      <c r="B32" s="15" t="s">
        <v>188</v>
      </c>
      <c r="C32" s="15">
        <v>3709</v>
      </c>
      <c r="D32" s="15" t="s">
        <v>129</v>
      </c>
      <c r="E32" s="15" t="s">
        <v>124</v>
      </c>
      <c r="F32" s="15">
        <v>1</v>
      </c>
      <c r="G32" s="15">
        <v>8</v>
      </c>
      <c r="H32" s="15">
        <v>22</v>
      </c>
      <c r="I32" s="15">
        <v>41</v>
      </c>
      <c r="J32" s="26">
        <v>50</v>
      </c>
      <c r="K32" s="15">
        <v>3709</v>
      </c>
      <c r="L32" s="15">
        <v>480</v>
      </c>
      <c r="M32" s="15">
        <v>1320</v>
      </c>
      <c r="N32" s="15">
        <v>2460</v>
      </c>
      <c r="O32" s="26">
        <f t="shared" si="4"/>
        <v>3000</v>
      </c>
      <c r="S32" s="2"/>
    </row>
    <row r="33" spans="1:19">
      <c r="A33" s="17" t="s">
        <v>23</v>
      </c>
      <c r="B33" s="15" t="s">
        <v>189</v>
      </c>
      <c r="C33" s="15">
        <v>3371</v>
      </c>
      <c r="D33" s="15" t="s">
        <v>129</v>
      </c>
      <c r="E33" s="15" t="s">
        <v>124</v>
      </c>
      <c r="F33" s="15">
        <v>1</v>
      </c>
      <c r="G33" s="15">
        <v>9</v>
      </c>
      <c r="H33" s="15">
        <v>21</v>
      </c>
      <c r="I33" s="15">
        <v>38</v>
      </c>
      <c r="J33" s="26">
        <v>53</v>
      </c>
      <c r="K33" s="15">
        <v>3371</v>
      </c>
      <c r="L33" s="15">
        <v>540</v>
      </c>
      <c r="M33" s="15">
        <v>1260</v>
      </c>
      <c r="N33" s="15">
        <v>2280</v>
      </c>
      <c r="O33" s="26">
        <f t="shared" si="4"/>
        <v>3180</v>
      </c>
      <c r="S33" s="2"/>
    </row>
    <row r="34" spans="1:19">
      <c r="A34" s="17" t="s">
        <v>24</v>
      </c>
      <c r="B34" s="15" t="s">
        <v>190</v>
      </c>
      <c r="C34" s="15">
        <v>2797</v>
      </c>
      <c r="D34" s="15" t="s">
        <v>129</v>
      </c>
      <c r="E34" s="15" t="s">
        <v>124</v>
      </c>
      <c r="F34" s="15">
        <v>1</v>
      </c>
      <c r="G34" s="15">
        <v>8</v>
      </c>
      <c r="H34" s="15">
        <v>20</v>
      </c>
      <c r="I34" s="15">
        <v>31</v>
      </c>
      <c r="J34" s="26">
        <v>36</v>
      </c>
      <c r="K34" s="15">
        <v>2797</v>
      </c>
      <c r="L34" s="15">
        <v>480</v>
      </c>
      <c r="M34" s="15">
        <v>1200</v>
      </c>
      <c r="N34" s="15">
        <v>1860</v>
      </c>
      <c r="O34" s="26">
        <f t="shared" si="4"/>
        <v>2160</v>
      </c>
      <c r="S34" s="2"/>
    </row>
    <row r="35" spans="1:19">
      <c r="A35" s="17" t="s">
        <v>25</v>
      </c>
      <c r="B35" s="15" t="s">
        <v>191</v>
      </c>
      <c r="C35" s="15">
        <v>2912</v>
      </c>
      <c r="D35" s="15" t="s">
        <v>129</v>
      </c>
      <c r="E35" s="15" t="s">
        <v>124</v>
      </c>
      <c r="F35" s="15">
        <v>1</v>
      </c>
      <c r="G35" s="15">
        <v>8</v>
      </c>
      <c r="H35" s="15">
        <v>22</v>
      </c>
      <c r="I35" s="15">
        <v>31</v>
      </c>
      <c r="J35" s="26">
        <v>39</v>
      </c>
      <c r="K35" s="15">
        <v>2912</v>
      </c>
      <c r="L35" s="15">
        <v>480</v>
      </c>
      <c r="M35" s="15">
        <v>1320</v>
      </c>
      <c r="N35" s="15">
        <v>1860</v>
      </c>
      <c r="O35" s="26">
        <f t="shared" si="4"/>
        <v>2340</v>
      </c>
      <c r="S35" s="2"/>
    </row>
    <row r="36" spans="1:19">
      <c r="A36" s="17" t="s">
        <v>26</v>
      </c>
      <c r="B36" s="15" t="s">
        <v>192</v>
      </c>
      <c r="C36" s="15">
        <v>2878</v>
      </c>
      <c r="D36" s="15" t="s">
        <v>129</v>
      </c>
      <c r="E36" s="15" t="s">
        <v>124</v>
      </c>
      <c r="F36" s="15">
        <v>1</v>
      </c>
      <c r="G36" s="15">
        <v>8</v>
      </c>
      <c r="H36" s="15">
        <v>20</v>
      </c>
      <c r="I36" s="15">
        <v>35</v>
      </c>
      <c r="J36" s="26">
        <v>39</v>
      </c>
      <c r="K36" s="15">
        <v>2878</v>
      </c>
      <c r="L36" s="15">
        <v>480</v>
      </c>
      <c r="M36" s="15">
        <v>1200</v>
      </c>
      <c r="N36" s="15">
        <v>2100</v>
      </c>
      <c r="O36" s="26">
        <f t="shared" si="4"/>
        <v>2340</v>
      </c>
      <c r="S36" s="2"/>
    </row>
    <row r="37" spans="1:19">
      <c r="A37" s="17" t="s">
        <v>29</v>
      </c>
      <c r="B37" s="15" t="s">
        <v>195</v>
      </c>
      <c r="C37" s="15">
        <v>2064</v>
      </c>
      <c r="D37" s="15" t="s">
        <v>129</v>
      </c>
      <c r="E37" s="15" t="s">
        <v>124</v>
      </c>
      <c r="F37" s="15">
        <v>1</v>
      </c>
      <c r="G37" s="15">
        <v>8</v>
      </c>
      <c r="H37" s="15">
        <v>17</v>
      </c>
      <c r="I37" s="15">
        <v>28</v>
      </c>
      <c r="J37" s="26">
        <v>28</v>
      </c>
      <c r="K37" s="15">
        <v>2064</v>
      </c>
      <c r="L37" s="15">
        <v>480</v>
      </c>
      <c r="M37" s="15">
        <v>1020</v>
      </c>
      <c r="N37" s="15">
        <v>1680</v>
      </c>
      <c r="O37" s="26">
        <f t="shared" si="4"/>
        <v>1680</v>
      </c>
      <c r="S37" s="2"/>
    </row>
    <row r="38" spans="1:19">
      <c r="A38" s="17" t="s">
        <v>27</v>
      </c>
      <c r="B38" s="15" t="s">
        <v>193</v>
      </c>
      <c r="C38" s="15">
        <v>2037</v>
      </c>
      <c r="D38" s="15" t="s">
        <v>130</v>
      </c>
      <c r="E38" s="15" t="s">
        <v>124</v>
      </c>
      <c r="F38" s="15">
        <v>1</v>
      </c>
      <c r="G38" s="15">
        <v>8</v>
      </c>
      <c r="H38" s="15">
        <v>19</v>
      </c>
      <c r="I38" s="15">
        <v>26</v>
      </c>
      <c r="J38" s="26">
        <v>27</v>
      </c>
      <c r="K38" s="15">
        <v>2037</v>
      </c>
      <c r="L38" s="15">
        <v>480</v>
      </c>
      <c r="M38" s="15">
        <v>1140</v>
      </c>
      <c r="N38" s="15">
        <v>1560</v>
      </c>
      <c r="O38" s="26">
        <f t="shared" si="4"/>
        <v>1620</v>
      </c>
      <c r="S38" s="2"/>
    </row>
    <row r="39" spans="1:19">
      <c r="A39" s="17" t="s">
        <v>28</v>
      </c>
      <c r="B39" s="15" t="s">
        <v>194</v>
      </c>
      <c r="C39" s="15">
        <v>1993</v>
      </c>
      <c r="D39" s="15" t="s">
        <v>130</v>
      </c>
      <c r="E39" s="15" t="s">
        <v>124</v>
      </c>
      <c r="F39" s="15">
        <v>1</v>
      </c>
      <c r="G39" s="15">
        <v>8</v>
      </c>
      <c r="H39" s="15">
        <v>18</v>
      </c>
      <c r="I39" s="15">
        <v>24</v>
      </c>
      <c r="J39" s="26">
        <v>24</v>
      </c>
      <c r="K39" s="15">
        <v>1993</v>
      </c>
      <c r="L39" s="15">
        <v>480</v>
      </c>
      <c r="M39" s="15">
        <v>1080</v>
      </c>
      <c r="N39" s="15">
        <v>1440</v>
      </c>
      <c r="O39" s="26">
        <f t="shared" si="4"/>
        <v>1440</v>
      </c>
      <c r="S39" s="2"/>
    </row>
    <row r="40" spans="1:19">
      <c r="A40" s="17" t="s">
        <v>30</v>
      </c>
      <c r="B40" s="15" t="s">
        <v>196</v>
      </c>
      <c r="C40" s="15">
        <v>1768</v>
      </c>
      <c r="D40" s="15" t="s">
        <v>130</v>
      </c>
      <c r="E40" s="15" t="s">
        <v>124</v>
      </c>
      <c r="F40" s="15">
        <v>1</v>
      </c>
      <c r="G40" s="15">
        <v>8</v>
      </c>
      <c r="H40" s="15">
        <v>13</v>
      </c>
      <c r="I40" s="15">
        <v>22</v>
      </c>
      <c r="J40" s="26">
        <v>24</v>
      </c>
      <c r="K40" s="15">
        <v>1768</v>
      </c>
      <c r="L40" s="15">
        <v>480</v>
      </c>
      <c r="M40" s="15">
        <v>780</v>
      </c>
      <c r="N40" s="15">
        <v>1320</v>
      </c>
      <c r="O40" s="26">
        <f t="shared" si="4"/>
        <v>1440</v>
      </c>
      <c r="S40" s="2"/>
    </row>
    <row r="41" spans="1:19">
      <c r="A41" s="17" t="s">
        <v>31</v>
      </c>
      <c r="B41" s="15" t="s">
        <v>197</v>
      </c>
      <c r="C41" s="15">
        <v>1949</v>
      </c>
      <c r="D41" s="15" t="s">
        <v>130</v>
      </c>
      <c r="E41" s="15" t="s">
        <v>124</v>
      </c>
      <c r="F41" s="15">
        <v>1</v>
      </c>
      <c r="G41" s="15">
        <v>7</v>
      </c>
      <c r="H41" s="15">
        <v>17</v>
      </c>
      <c r="I41" s="15">
        <v>22</v>
      </c>
      <c r="J41" s="26">
        <v>22</v>
      </c>
      <c r="K41" s="15">
        <v>1949</v>
      </c>
      <c r="L41" s="15">
        <v>420</v>
      </c>
      <c r="M41" s="15">
        <v>1020</v>
      </c>
      <c r="N41" s="15">
        <v>1320</v>
      </c>
      <c r="O41" s="26">
        <f t="shared" si="4"/>
        <v>1320</v>
      </c>
      <c r="S41" s="2"/>
    </row>
    <row r="42" spans="1:19">
      <c r="A42" s="17" t="s">
        <v>32</v>
      </c>
      <c r="B42" s="15" t="s">
        <v>198</v>
      </c>
      <c r="C42" s="15">
        <v>2319</v>
      </c>
      <c r="D42" s="15" t="s">
        <v>130</v>
      </c>
      <c r="E42" s="15" t="s">
        <v>124</v>
      </c>
      <c r="F42" s="15">
        <v>1</v>
      </c>
      <c r="G42" s="15">
        <v>7</v>
      </c>
      <c r="H42" s="15">
        <v>17</v>
      </c>
      <c r="I42" s="15">
        <v>27</v>
      </c>
      <c r="J42" s="26">
        <v>30</v>
      </c>
      <c r="K42" s="15">
        <v>2319</v>
      </c>
      <c r="L42" s="15">
        <v>420</v>
      </c>
      <c r="M42" s="15">
        <v>1020</v>
      </c>
      <c r="N42" s="15">
        <v>1620</v>
      </c>
      <c r="O42" s="26">
        <f t="shared" si="4"/>
        <v>1800</v>
      </c>
      <c r="S42" s="2"/>
    </row>
    <row r="43" spans="1:19">
      <c r="A43" s="17" t="s">
        <v>33</v>
      </c>
      <c r="B43" s="15" t="s">
        <v>199</v>
      </c>
      <c r="C43" s="15">
        <v>1821</v>
      </c>
      <c r="D43" s="15" t="s">
        <v>130</v>
      </c>
      <c r="E43" s="15" t="s">
        <v>124</v>
      </c>
      <c r="F43" s="15">
        <v>1</v>
      </c>
      <c r="G43" s="15">
        <v>8</v>
      </c>
      <c r="H43" s="15">
        <v>16</v>
      </c>
      <c r="I43" s="15">
        <v>20</v>
      </c>
      <c r="J43" s="26">
        <v>21</v>
      </c>
      <c r="K43" s="15">
        <v>1821</v>
      </c>
      <c r="L43" s="15">
        <v>480</v>
      </c>
      <c r="M43" s="15">
        <v>960</v>
      </c>
      <c r="N43" s="15">
        <v>1200</v>
      </c>
      <c r="O43" s="26">
        <f t="shared" si="4"/>
        <v>1260</v>
      </c>
      <c r="S43" s="2"/>
    </row>
    <row r="44" spans="1:19">
      <c r="A44" s="17" t="s">
        <v>50</v>
      </c>
      <c r="B44" s="15" t="s">
        <v>216</v>
      </c>
      <c r="C44" s="15">
        <v>2993</v>
      </c>
      <c r="D44" s="15" t="s">
        <v>136</v>
      </c>
      <c r="E44" s="15" t="s">
        <v>124</v>
      </c>
      <c r="F44" s="18">
        <v>1</v>
      </c>
      <c r="G44" s="15">
        <v>5</v>
      </c>
      <c r="H44" s="15">
        <v>12</v>
      </c>
      <c r="I44" s="15">
        <v>16</v>
      </c>
      <c r="J44" s="26">
        <v>18</v>
      </c>
      <c r="K44" s="15">
        <v>2993</v>
      </c>
      <c r="L44" s="15">
        <v>550</v>
      </c>
      <c r="M44" s="15">
        <v>1320</v>
      </c>
      <c r="N44" s="15">
        <v>1760</v>
      </c>
      <c r="O44" s="26">
        <f>J44*110</f>
        <v>1980</v>
      </c>
      <c r="S44" s="2"/>
    </row>
    <row r="45" spans="1:19">
      <c r="A45" s="17" t="s">
        <v>51</v>
      </c>
      <c r="B45" s="15" t="s">
        <v>217</v>
      </c>
      <c r="C45" s="15">
        <v>2861</v>
      </c>
      <c r="D45" s="15" t="s">
        <v>136</v>
      </c>
      <c r="E45" s="15" t="s">
        <v>124</v>
      </c>
      <c r="F45" s="18">
        <v>1</v>
      </c>
      <c r="G45" s="15">
        <v>7</v>
      </c>
      <c r="H45" s="15">
        <v>12</v>
      </c>
      <c r="I45" s="15">
        <v>16</v>
      </c>
      <c r="J45" s="27">
        <v>16</v>
      </c>
      <c r="K45" s="15">
        <v>2861</v>
      </c>
      <c r="L45" s="15">
        <v>770</v>
      </c>
      <c r="M45" s="15">
        <v>1320</v>
      </c>
      <c r="N45" s="15">
        <v>1760</v>
      </c>
      <c r="O45" s="26">
        <f t="shared" ref="O45:O66" si="5">J45*110</f>
        <v>1760</v>
      </c>
      <c r="S45" s="2"/>
    </row>
    <row r="46" spans="1:19">
      <c r="A46" s="17" t="s">
        <v>63</v>
      </c>
      <c r="B46" s="15" t="s">
        <v>226</v>
      </c>
      <c r="C46" s="15">
        <v>2561</v>
      </c>
      <c r="D46" s="15" t="s">
        <v>136</v>
      </c>
      <c r="E46" s="15" t="s">
        <v>124</v>
      </c>
      <c r="F46" s="18">
        <v>1</v>
      </c>
      <c r="G46" s="15">
        <v>5</v>
      </c>
      <c r="H46" s="15">
        <v>10</v>
      </c>
      <c r="I46" s="15">
        <v>10</v>
      </c>
      <c r="J46" s="27">
        <v>10</v>
      </c>
      <c r="K46" s="15">
        <v>2561</v>
      </c>
      <c r="L46" s="15">
        <v>550</v>
      </c>
      <c r="M46" s="15">
        <v>1100</v>
      </c>
      <c r="N46" s="15">
        <v>1100</v>
      </c>
      <c r="O46" s="26">
        <f t="shared" si="5"/>
        <v>1100</v>
      </c>
      <c r="S46" s="2"/>
    </row>
    <row r="47" spans="1:19">
      <c r="A47" s="17" t="s">
        <v>64</v>
      </c>
      <c r="B47" s="15" t="s">
        <v>227</v>
      </c>
      <c r="C47" s="15">
        <v>2689</v>
      </c>
      <c r="D47" s="15" t="s">
        <v>136</v>
      </c>
      <c r="E47" s="15" t="s">
        <v>124</v>
      </c>
      <c r="F47" s="18">
        <v>1</v>
      </c>
      <c r="G47" s="15">
        <v>5</v>
      </c>
      <c r="H47" s="15">
        <v>10</v>
      </c>
      <c r="I47" s="15">
        <v>10</v>
      </c>
      <c r="J47" s="27">
        <v>10</v>
      </c>
      <c r="K47" s="15">
        <v>2689</v>
      </c>
      <c r="L47" s="15">
        <v>550</v>
      </c>
      <c r="M47" s="15">
        <v>1100</v>
      </c>
      <c r="N47" s="15">
        <v>1100</v>
      </c>
      <c r="O47" s="26">
        <f t="shared" si="5"/>
        <v>1100</v>
      </c>
      <c r="S47" s="2"/>
    </row>
    <row r="48" spans="1:19">
      <c r="A48" s="17" t="s">
        <v>65</v>
      </c>
      <c r="B48" s="15" t="s">
        <v>286</v>
      </c>
      <c r="C48" s="15">
        <v>2723</v>
      </c>
      <c r="D48" s="15" t="s">
        <v>136</v>
      </c>
      <c r="E48" s="15" t="s">
        <v>124</v>
      </c>
      <c r="F48" s="18">
        <v>1</v>
      </c>
      <c r="G48" s="15">
        <v>5</v>
      </c>
      <c r="H48" s="15">
        <v>10</v>
      </c>
      <c r="I48" s="15">
        <v>13</v>
      </c>
      <c r="J48" s="27">
        <v>12</v>
      </c>
      <c r="K48" s="15">
        <v>2723</v>
      </c>
      <c r="L48" s="15">
        <v>550</v>
      </c>
      <c r="M48" s="15">
        <v>1100</v>
      </c>
      <c r="N48" s="15">
        <v>1430</v>
      </c>
      <c r="O48" s="26">
        <f t="shared" si="5"/>
        <v>1320</v>
      </c>
      <c r="P48" s="2"/>
    </row>
    <row r="49" spans="1:19">
      <c r="A49" s="17" t="s">
        <v>66</v>
      </c>
      <c r="B49" s="15" t="s">
        <v>228</v>
      </c>
      <c r="C49" s="15">
        <v>2705</v>
      </c>
      <c r="D49" s="15" t="s">
        <v>136</v>
      </c>
      <c r="E49" s="15" t="s">
        <v>124</v>
      </c>
      <c r="F49" s="18">
        <v>1</v>
      </c>
      <c r="G49" s="15">
        <v>6</v>
      </c>
      <c r="H49" s="15">
        <v>10</v>
      </c>
      <c r="I49" s="15">
        <v>11</v>
      </c>
      <c r="J49" s="27">
        <v>12</v>
      </c>
      <c r="K49" s="15">
        <v>2705</v>
      </c>
      <c r="L49" s="15">
        <v>660</v>
      </c>
      <c r="M49" s="15">
        <v>1100</v>
      </c>
      <c r="N49" s="15">
        <v>1210</v>
      </c>
      <c r="O49" s="26">
        <f t="shared" si="5"/>
        <v>1320</v>
      </c>
      <c r="P49" s="2"/>
    </row>
    <row r="50" spans="1:19">
      <c r="A50" s="17" t="s">
        <v>67</v>
      </c>
      <c r="B50" s="15" t="s">
        <v>229</v>
      </c>
      <c r="C50" s="15">
        <v>2758</v>
      </c>
      <c r="D50" s="15" t="s">
        <v>136</v>
      </c>
      <c r="E50" s="15" t="s">
        <v>124</v>
      </c>
      <c r="F50" s="18">
        <v>1</v>
      </c>
      <c r="G50" s="15">
        <v>5</v>
      </c>
      <c r="H50" s="15">
        <v>10</v>
      </c>
      <c r="I50" s="15">
        <v>11</v>
      </c>
      <c r="J50" s="27">
        <v>12</v>
      </c>
      <c r="K50" s="15">
        <v>2758</v>
      </c>
      <c r="L50" s="15">
        <v>550</v>
      </c>
      <c r="M50" s="15">
        <v>1100</v>
      </c>
      <c r="N50" s="15">
        <v>1210</v>
      </c>
      <c r="O50" s="26">
        <f t="shared" si="5"/>
        <v>1320</v>
      </c>
      <c r="P50" s="2"/>
    </row>
    <row r="51" spans="1:19">
      <c r="A51" s="17" t="s">
        <v>68</v>
      </c>
      <c r="B51" s="15" t="s">
        <v>230</v>
      </c>
      <c r="C51" s="15">
        <v>2580</v>
      </c>
      <c r="D51" s="15" t="s">
        <v>136</v>
      </c>
      <c r="E51" s="15" t="s">
        <v>124</v>
      </c>
      <c r="F51" s="18">
        <v>1</v>
      </c>
      <c r="G51" s="15">
        <v>5</v>
      </c>
      <c r="H51" s="15">
        <v>9</v>
      </c>
      <c r="I51" s="15">
        <v>10</v>
      </c>
      <c r="J51" s="27">
        <v>9</v>
      </c>
      <c r="K51" s="15">
        <v>2580</v>
      </c>
      <c r="L51" s="15">
        <v>550</v>
      </c>
      <c r="M51" s="15">
        <v>990</v>
      </c>
      <c r="N51" s="15">
        <v>1100</v>
      </c>
      <c r="O51" s="26">
        <f t="shared" si="5"/>
        <v>990</v>
      </c>
      <c r="P51" s="2"/>
    </row>
    <row r="52" spans="1:19">
      <c r="A52" s="17" t="s">
        <v>77</v>
      </c>
      <c r="B52" s="15" t="s">
        <v>289</v>
      </c>
      <c r="C52" s="15">
        <v>2815</v>
      </c>
      <c r="D52" s="15" t="s">
        <v>136</v>
      </c>
      <c r="E52" s="15" t="s">
        <v>124</v>
      </c>
      <c r="F52" s="18">
        <v>1</v>
      </c>
      <c r="G52" s="15">
        <v>5</v>
      </c>
      <c r="H52" s="15">
        <v>9</v>
      </c>
      <c r="I52" s="15">
        <v>14</v>
      </c>
      <c r="J52" s="27">
        <v>14</v>
      </c>
      <c r="K52" s="15">
        <v>2815</v>
      </c>
      <c r="L52" s="15">
        <v>550</v>
      </c>
      <c r="M52" s="15">
        <v>990</v>
      </c>
      <c r="N52" s="15">
        <v>1540</v>
      </c>
      <c r="O52" s="26">
        <f t="shared" si="5"/>
        <v>1540</v>
      </c>
      <c r="P52" s="2"/>
    </row>
    <row r="53" spans="1:19">
      <c r="A53" s="17" t="s">
        <v>78</v>
      </c>
      <c r="B53" s="15" t="s">
        <v>236</v>
      </c>
      <c r="C53" s="15">
        <v>2766</v>
      </c>
      <c r="D53" s="15" t="s">
        <v>136</v>
      </c>
      <c r="E53" s="15" t="s">
        <v>124</v>
      </c>
      <c r="F53" s="18">
        <v>1</v>
      </c>
      <c r="G53" s="15">
        <v>4</v>
      </c>
      <c r="H53" s="15">
        <v>9</v>
      </c>
      <c r="I53" s="15">
        <v>15</v>
      </c>
      <c r="J53" s="27">
        <v>15</v>
      </c>
      <c r="K53" s="15">
        <v>2766</v>
      </c>
      <c r="L53" s="15">
        <v>440</v>
      </c>
      <c r="M53" s="15">
        <v>990</v>
      </c>
      <c r="N53" s="15">
        <v>1650</v>
      </c>
      <c r="O53" s="26">
        <f t="shared" si="5"/>
        <v>1650</v>
      </c>
      <c r="P53" s="2"/>
    </row>
    <row r="54" spans="1:19">
      <c r="A54" s="17" t="s">
        <v>79</v>
      </c>
      <c r="B54" s="15" t="s">
        <v>237</v>
      </c>
      <c r="C54" s="15">
        <v>2773</v>
      </c>
      <c r="D54" s="15" t="s">
        <v>136</v>
      </c>
      <c r="E54" s="15" t="s">
        <v>124</v>
      </c>
      <c r="F54" s="18">
        <v>1</v>
      </c>
      <c r="G54" s="15">
        <v>5</v>
      </c>
      <c r="H54" s="15">
        <v>9</v>
      </c>
      <c r="I54" s="15">
        <v>14</v>
      </c>
      <c r="J54" s="27">
        <v>14</v>
      </c>
      <c r="K54" s="15">
        <v>2773</v>
      </c>
      <c r="L54" s="15">
        <v>550</v>
      </c>
      <c r="M54" s="15">
        <v>990</v>
      </c>
      <c r="N54" s="15">
        <v>1540</v>
      </c>
      <c r="O54" s="26">
        <f t="shared" si="5"/>
        <v>1540</v>
      </c>
      <c r="P54" s="2"/>
    </row>
    <row r="55" spans="1:19">
      <c r="A55" s="17" t="s">
        <v>80</v>
      </c>
      <c r="B55" s="15" t="s">
        <v>238</v>
      </c>
      <c r="C55" s="15">
        <v>2781</v>
      </c>
      <c r="D55" s="15" t="s">
        <v>136</v>
      </c>
      <c r="E55" s="15" t="s">
        <v>124</v>
      </c>
      <c r="F55" s="18">
        <v>1</v>
      </c>
      <c r="G55" s="15">
        <v>5</v>
      </c>
      <c r="H55" s="15">
        <v>9</v>
      </c>
      <c r="I55" s="15">
        <v>14</v>
      </c>
      <c r="J55" s="27">
        <v>14</v>
      </c>
      <c r="K55" s="15">
        <v>2781</v>
      </c>
      <c r="L55" s="15">
        <v>550</v>
      </c>
      <c r="M55" s="15">
        <v>990</v>
      </c>
      <c r="N55" s="15">
        <v>1540</v>
      </c>
      <c r="O55" s="26">
        <f t="shared" si="5"/>
        <v>1540</v>
      </c>
      <c r="S55" s="2"/>
    </row>
    <row r="56" spans="1:19">
      <c r="A56" s="17" t="s">
        <v>81</v>
      </c>
      <c r="B56" s="15" t="s">
        <v>239</v>
      </c>
      <c r="C56" s="15">
        <v>2750</v>
      </c>
      <c r="D56" s="15" t="s">
        <v>136</v>
      </c>
      <c r="E56" s="15" t="s">
        <v>124</v>
      </c>
      <c r="F56" s="18">
        <v>1</v>
      </c>
      <c r="G56" s="15">
        <v>5</v>
      </c>
      <c r="H56" s="15">
        <v>9</v>
      </c>
      <c r="I56" s="15">
        <v>11</v>
      </c>
      <c r="J56" s="27">
        <v>11</v>
      </c>
      <c r="K56" s="15">
        <v>2750</v>
      </c>
      <c r="L56" s="15">
        <v>550</v>
      </c>
      <c r="M56" s="15">
        <v>990</v>
      </c>
      <c r="N56" s="15">
        <v>1210</v>
      </c>
      <c r="O56" s="26">
        <f t="shared" si="5"/>
        <v>1210</v>
      </c>
      <c r="S56" s="2"/>
    </row>
    <row r="57" spans="1:19">
      <c r="A57" s="17" t="s">
        <v>90</v>
      </c>
      <c r="B57" s="15" t="s">
        <v>295</v>
      </c>
      <c r="C57" s="15">
        <v>2647</v>
      </c>
      <c r="D57" s="15" t="s">
        <v>136</v>
      </c>
      <c r="E57" s="15" t="s">
        <v>124</v>
      </c>
      <c r="F57" s="18">
        <v>1</v>
      </c>
      <c r="G57" s="15">
        <v>5</v>
      </c>
      <c r="H57" s="15">
        <v>8</v>
      </c>
      <c r="I57" s="15">
        <v>12</v>
      </c>
      <c r="J57" s="27">
        <v>11</v>
      </c>
      <c r="K57" s="15">
        <v>2647</v>
      </c>
      <c r="L57" s="15">
        <v>550</v>
      </c>
      <c r="M57" s="15">
        <v>880</v>
      </c>
      <c r="N57" s="15">
        <v>1320</v>
      </c>
      <c r="O57" s="26">
        <f t="shared" si="5"/>
        <v>1210</v>
      </c>
      <c r="S57" s="2"/>
    </row>
    <row r="58" spans="1:19">
      <c r="A58" s="17" t="s">
        <v>91</v>
      </c>
      <c r="B58" s="15" t="s">
        <v>296</v>
      </c>
      <c r="C58" s="15">
        <v>2593</v>
      </c>
      <c r="D58" s="15" t="s">
        <v>136</v>
      </c>
      <c r="E58" s="15" t="s">
        <v>124</v>
      </c>
      <c r="F58" s="18">
        <v>1</v>
      </c>
      <c r="G58" s="15">
        <v>5</v>
      </c>
      <c r="H58" s="15">
        <v>8</v>
      </c>
      <c r="I58" s="15">
        <v>12</v>
      </c>
      <c r="J58" s="27">
        <v>11</v>
      </c>
      <c r="K58" s="15">
        <v>2593</v>
      </c>
      <c r="L58" s="15">
        <v>550</v>
      </c>
      <c r="M58" s="15">
        <v>880</v>
      </c>
      <c r="N58" s="15">
        <v>1320</v>
      </c>
      <c r="O58" s="26">
        <f t="shared" si="5"/>
        <v>1210</v>
      </c>
      <c r="S58" s="2"/>
    </row>
    <row r="59" spans="1:19">
      <c r="A59" s="17" t="s">
        <v>92</v>
      </c>
      <c r="B59" s="15" t="s">
        <v>297</v>
      </c>
      <c r="C59" s="15">
        <v>2633</v>
      </c>
      <c r="D59" s="15" t="s">
        <v>136</v>
      </c>
      <c r="E59" s="15" t="s">
        <v>124</v>
      </c>
      <c r="F59" s="18">
        <v>1</v>
      </c>
      <c r="G59" s="15">
        <v>5</v>
      </c>
      <c r="H59" s="15">
        <v>8</v>
      </c>
      <c r="I59" s="15">
        <v>12</v>
      </c>
      <c r="J59" s="27">
        <v>11</v>
      </c>
      <c r="K59" s="15">
        <v>2633</v>
      </c>
      <c r="L59" s="15">
        <v>550</v>
      </c>
      <c r="M59" s="15">
        <v>880</v>
      </c>
      <c r="N59" s="15">
        <v>1320</v>
      </c>
      <c r="O59" s="26">
        <f t="shared" si="5"/>
        <v>1210</v>
      </c>
      <c r="S59" s="1"/>
    </row>
    <row r="60" spans="1:19">
      <c r="A60" s="17" t="s">
        <v>93</v>
      </c>
      <c r="B60" s="15" t="s">
        <v>298</v>
      </c>
      <c r="C60" s="15">
        <v>2588</v>
      </c>
      <c r="D60" s="15" t="s">
        <v>136</v>
      </c>
      <c r="E60" s="15" t="s">
        <v>124</v>
      </c>
      <c r="F60" s="18">
        <v>1</v>
      </c>
      <c r="G60" s="15">
        <v>5</v>
      </c>
      <c r="H60" s="15">
        <v>8</v>
      </c>
      <c r="I60" s="15">
        <v>11</v>
      </c>
      <c r="J60" s="27">
        <v>12</v>
      </c>
      <c r="K60" s="15">
        <v>2588</v>
      </c>
      <c r="L60" s="15">
        <v>550</v>
      </c>
      <c r="M60" s="15">
        <v>880</v>
      </c>
      <c r="N60" s="15">
        <v>1210</v>
      </c>
      <c r="O60" s="26">
        <f t="shared" si="5"/>
        <v>1320</v>
      </c>
      <c r="S60" s="2"/>
    </row>
    <row r="61" spans="1:19">
      <c r="A61" s="17" t="s">
        <v>94</v>
      </c>
      <c r="B61" s="15" t="s">
        <v>299</v>
      </c>
      <c r="C61" s="15">
        <v>2601</v>
      </c>
      <c r="D61" s="15" t="s">
        <v>136</v>
      </c>
      <c r="E61" s="15" t="s">
        <v>124</v>
      </c>
      <c r="F61" s="18">
        <v>1</v>
      </c>
      <c r="G61" s="15">
        <v>5</v>
      </c>
      <c r="H61" s="15">
        <v>8</v>
      </c>
      <c r="I61" s="15">
        <v>12</v>
      </c>
      <c r="J61" s="27">
        <v>11</v>
      </c>
      <c r="K61" s="15">
        <v>2601</v>
      </c>
      <c r="L61" s="15">
        <v>550</v>
      </c>
      <c r="M61" s="15">
        <v>880</v>
      </c>
      <c r="N61" s="15">
        <v>1320</v>
      </c>
      <c r="O61" s="26">
        <f t="shared" si="5"/>
        <v>1210</v>
      </c>
      <c r="S61" s="2"/>
    </row>
    <row r="62" spans="1:19">
      <c r="A62" s="17" t="s">
        <v>95</v>
      </c>
      <c r="B62" s="15" t="s">
        <v>243</v>
      </c>
      <c r="C62" s="15">
        <v>2734</v>
      </c>
      <c r="D62" s="15" t="s">
        <v>136</v>
      </c>
      <c r="E62" s="15" t="s">
        <v>124</v>
      </c>
      <c r="F62" s="18">
        <v>1</v>
      </c>
      <c r="G62" s="15">
        <v>4</v>
      </c>
      <c r="H62" s="15">
        <v>8</v>
      </c>
      <c r="I62" s="15">
        <v>13</v>
      </c>
      <c r="J62" s="27">
        <v>12</v>
      </c>
      <c r="K62" s="15">
        <v>2734</v>
      </c>
      <c r="L62" s="15">
        <v>440</v>
      </c>
      <c r="M62" s="15">
        <v>880</v>
      </c>
      <c r="N62" s="15">
        <v>1430</v>
      </c>
      <c r="O62" s="26">
        <f t="shared" si="5"/>
        <v>1320</v>
      </c>
      <c r="S62" s="2"/>
    </row>
    <row r="63" spans="1:19">
      <c r="A63" s="17" t="s">
        <v>96</v>
      </c>
      <c r="B63" s="15" t="s">
        <v>300</v>
      </c>
      <c r="C63" s="15">
        <v>2632</v>
      </c>
      <c r="D63" s="15" t="s">
        <v>136</v>
      </c>
      <c r="E63" s="15" t="s">
        <v>124</v>
      </c>
      <c r="F63" s="18">
        <v>1</v>
      </c>
      <c r="G63" s="15">
        <v>5</v>
      </c>
      <c r="H63" s="15">
        <v>8</v>
      </c>
      <c r="I63" s="15">
        <v>12</v>
      </c>
      <c r="J63" s="27">
        <v>11</v>
      </c>
      <c r="K63" s="15">
        <v>2632</v>
      </c>
      <c r="L63" s="15">
        <v>550</v>
      </c>
      <c r="M63" s="15">
        <v>880</v>
      </c>
      <c r="N63" s="15">
        <v>1320</v>
      </c>
      <c r="O63" s="26">
        <f t="shared" si="5"/>
        <v>1210</v>
      </c>
      <c r="S63" s="2"/>
    </row>
    <row r="64" spans="1:19">
      <c r="A64" s="17" t="s">
        <v>97</v>
      </c>
      <c r="B64" s="15" t="s">
        <v>301</v>
      </c>
      <c r="C64" s="15">
        <v>2779</v>
      </c>
      <c r="D64" s="15" t="s">
        <v>136</v>
      </c>
      <c r="E64" s="15" t="s">
        <v>124</v>
      </c>
      <c r="F64" s="18">
        <v>1</v>
      </c>
      <c r="G64" s="15">
        <v>4</v>
      </c>
      <c r="H64" s="15">
        <v>8</v>
      </c>
      <c r="I64" s="15">
        <v>14</v>
      </c>
      <c r="J64" s="27">
        <v>14</v>
      </c>
      <c r="K64" s="15">
        <v>2779</v>
      </c>
      <c r="L64" s="15">
        <v>440</v>
      </c>
      <c r="M64" s="15">
        <v>880</v>
      </c>
      <c r="N64" s="15">
        <v>1540</v>
      </c>
      <c r="O64" s="26">
        <f t="shared" si="5"/>
        <v>1540</v>
      </c>
      <c r="S64" s="2"/>
    </row>
    <row r="65" spans="1:19">
      <c r="A65" s="17" t="s">
        <v>98</v>
      </c>
      <c r="B65" s="15" t="s">
        <v>302</v>
      </c>
      <c r="C65" s="15">
        <v>2583</v>
      </c>
      <c r="D65" s="15" t="s">
        <v>136</v>
      </c>
      <c r="E65" s="15" t="s">
        <v>124</v>
      </c>
      <c r="F65" s="18">
        <v>1</v>
      </c>
      <c r="G65" s="15">
        <v>5</v>
      </c>
      <c r="H65" s="15">
        <v>8</v>
      </c>
      <c r="I65" s="15">
        <v>12</v>
      </c>
      <c r="J65" s="27">
        <v>11</v>
      </c>
      <c r="K65" s="15">
        <v>2583</v>
      </c>
      <c r="L65" s="15">
        <v>550</v>
      </c>
      <c r="M65" s="15">
        <v>880</v>
      </c>
      <c r="N65" s="15">
        <v>1320</v>
      </c>
      <c r="O65" s="26">
        <f t="shared" si="5"/>
        <v>1210</v>
      </c>
      <c r="S65" s="2"/>
    </row>
    <row r="66" spans="1:19">
      <c r="A66" s="17" t="s">
        <v>110</v>
      </c>
      <c r="B66" s="15" t="s">
        <v>252</v>
      </c>
      <c r="C66" s="15">
        <v>2672</v>
      </c>
      <c r="D66" s="15" t="s">
        <v>136</v>
      </c>
      <c r="E66" s="15" t="s">
        <v>124</v>
      </c>
      <c r="F66" s="18">
        <v>1</v>
      </c>
      <c r="G66" s="15">
        <v>5</v>
      </c>
      <c r="H66" s="15">
        <v>7</v>
      </c>
      <c r="I66" s="15">
        <v>9</v>
      </c>
      <c r="J66" s="27">
        <v>10</v>
      </c>
      <c r="K66" s="15">
        <v>2672</v>
      </c>
      <c r="L66" s="15">
        <v>550</v>
      </c>
      <c r="M66" s="15">
        <v>770</v>
      </c>
      <c r="N66" s="15">
        <v>990</v>
      </c>
      <c r="O66" s="26">
        <f t="shared" si="5"/>
        <v>1100</v>
      </c>
      <c r="S66" s="2"/>
    </row>
    <row r="67" spans="1:19">
      <c r="A67" s="17" t="s">
        <v>57</v>
      </c>
      <c r="B67" s="15" t="s">
        <v>285</v>
      </c>
      <c r="C67" s="15">
        <v>1043</v>
      </c>
      <c r="D67" s="15" t="s">
        <v>137</v>
      </c>
      <c r="E67" s="15" t="s">
        <v>124</v>
      </c>
      <c r="F67" s="15">
        <v>1</v>
      </c>
      <c r="G67" s="15">
        <v>7</v>
      </c>
      <c r="H67" s="15">
        <v>11</v>
      </c>
      <c r="I67" s="15">
        <v>12</v>
      </c>
      <c r="J67" s="26">
        <v>11</v>
      </c>
      <c r="K67" s="15">
        <v>1043</v>
      </c>
      <c r="L67" s="15">
        <v>420</v>
      </c>
      <c r="M67" s="15">
        <v>660</v>
      </c>
      <c r="N67" s="15">
        <v>720</v>
      </c>
      <c r="O67" s="26">
        <f t="shared" si="4"/>
        <v>660</v>
      </c>
      <c r="S67" s="2"/>
    </row>
    <row r="68" spans="1:19">
      <c r="A68" s="17" t="s">
        <v>73</v>
      </c>
      <c r="B68" s="15" t="s">
        <v>287</v>
      </c>
      <c r="C68" s="15">
        <v>999</v>
      </c>
      <c r="D68" s="15" t="s">
        <v>137</v>
      </c>
      <c r="E68" s="15" t="s">
        <v>124</v>
      </c>
      <c r="F68" s="15">
        <v>1</v>
      </c>
      <c r="G68" s="15">
        <v>5</v>
      </c>
      <c r="H68" s="15">
        <v>9</v>
      </c>
      <c r="I68" s="15">
        <v>10</v>
      </c>
      <c r="J68" s="26">
        <v>11</v>
      </c>
      <c r="K68" s="15">
        <v>999</v>
      </c>
      <c r="L68" s="15">
        <v>300</v>
      </c>
      <c r="M68" s="15">
        <v>540</v>
      </c>
      <c r="N68" s="15">
        <v>600</v>
      </c>
      <c r="O68" s="26">
        <f t="shared" si="4"/>
        <v>660</v>
      </c>
      <c r="S68" s="2"/>
    </row>
    <row r="69" spans="1:19">
      <c r="A69" s="17" t="s">
        <v>74</v>
      </c>
      <c r="B69" s="15" t="s">
        <v>288</v>
      </c>
      <c r="C69" s="15">
        <v>1001</v>
      </c>
      <c r="D69" s="15" t="s">
        <v>137</v>
      </c>
      <c r="E69" s="15" t="s">
        <v>124</v>
      </c>
      <c r="F69" s="15">
        <v>1</v>
      </c>
      <c r="G69" s="15">
        <v>6</v>
      </c>
      <c r="H69" s="15">
        <v>9</v>
      </c>
      <c r="I69" s="15">
        <v>10</v>
      </c>
      <c r="J69" s="26">
        <v>11</v>
      </c>
      <c r="K69" s="15">
        <v>1001</v>
      </c>
      <c r="L69" s="15">
        <v>360</v>
      </c>
      <c r="M69" s="15">
        <v>540</v>
      </c>
      <c r="N69" s="15">
        <v>600</v>
      </c>
      <c r="O69" s="26">
        <f t="shared" si="4"/>
        <v>660</v>
      </c>
      <c r="S69" s="2"/>
    </row>
    <row r="70" spans="1:19">
      <c r="A70" s="17" t="s">
        <v>58</v>
      </c>
      <c r="B70" s="15" t="s">
        <v>222</v>
      </c>
      <c r="C70" s="15">
        <v>5075</v>
      </c>
      <c r="D70" s="15" t="s">
        <v>138</v>
      </c>
      <c r="E70" s="15" t="s">
        <v>124</v>
      </c>
      <c r="F70" s="15">
        <v>1</v>
      </c>
      <c r="G70" s="15">
        <v>4</v>
      </c>
      <c r="H70" s="15">
        <v>11</v>
      </c>
      <c r="I70" s="15">
        <v>13</v>
      </c>
      <c r="J70" s="26">
        <v>13</v>
      </c>
      <c r="K70" s="15">
        <v>5075</v>
      </c>
      <c r="L70" s="15">
        <v>240</v>
      </c>
      <c r="M70" s="15">
        <v>660</v>
      </c>
      <c r="N70" s="15">
        <v>780</v>
      </c>
      <c r="O70" s="26">
        <f t="shared" si="4"/>
        <v>780</v>
      </c>
      <c r="S70" s="2"/>
    </row>
    <row r="71" spans="1:19">
      <c r="A71" s="17" t="s">
        <v>61</v>
      </c>
      <c r="B71" s="15" t="s">
        <v>225</v>
      </c>
      <c r="C71" s="15">
        <v>5323</v>
      </c>
      <c r="D71" s="15" t="s">
        <v>138</v>
      </c>
      <c r="E71" s="15" t="s">
        <v>124</v>
      </c>
      <c r="F71" s="15">
        <v>1</v>
      </c>
      <c r="G71" s="15">
        <v>5</v>
      </c>
      <c r="H71" s="15">
        <v>10</v>
      </c>
      <c r="I71" s="15">
        <v>13</v>
      </c>
      <c r="J71" s="26">
        <v>12</v>
      </c>
      <c r="K71" s="15">
        <v>5323</v>
      </c>
      <c r="L71" s="15">
        <v>300</v>
      </c>
      <c r="M71" s="15">
        <v>600</v>
      </c>
      <c r="N71" s="15">
        <v>780</v>
      </c>
      <c r="O71" s="26">
        <f t="shared" si="4"/>
        <v>720</v>
      </c>
      <c r="S71" s="2"/>
    </row>
    <row r="72" spans="1:19">
      <c r="A72" s="17" t="s">
        <v>62</v>
      </c>
      <c r="B72" s="15" t="s">
        <v>62</v>
      </c>
      <c r="C72" s="15">
        <v>4938</v>
      </c>
      <c r="D72" s="15" t="s">
        <v>138</v>
      </c>
      <c r="E72" s="15" t="s">
        <v>124</v>
      </c>
      <c r="F72" s="15">
        <v>1</v>
      </c>
      <c r="G72" s="15">
        <v>5</v>
      </c>
      <c r="H72" s="15">
        <v>10</v>
      </c>
      <c r="I72" s="15">
        <v>13</v>
      </c>
      <c r="J72" s="26">
        <v>12</v>
      </c>
      <c r="K72" s="15">
        <v>4938</v>
      </c>
      <c r="L72" s="15">
        <v>300</v>
      </c>
      <c r="M72" s="15">
        <v>600</v>
      </c>
      <c r="N72" s="15">
        <v>780</v>
      </c>
      <c r="O72" s="26">
        <f t="shared" si="4"/>
        <v>720</v>
      </c>
      <c r="S72" s="2"/>
    </row>
    <row r="73" spans="1:19">
      <c r="A73" s="17" t="s">
        <v>75</v>
      </c>
      <c r="B73" s="15" t="s">
        <v>234</v>
      </c>
      <c r="C73" s="15">
        <v>5517</v>
      </c>
      <c r="D73" s="15" t="s">
        <v>138</v>
      </c>
      <c r="E73" s="15" t="s">
        <v>124</v>
      </c>
      <c r="F73" s="15">
        <v>1</v>
      </c>
      <c r="G73" s="15">
        <v>4</v>
      </c>
      <c r="H73" s="15">
        <v>9</v>
      </c>
      <c r="I73" s="15">
        <v>12</v>
      </c>
      <c r="J73" s="26">
        <v>13</v>
      </c>
      <c r="K73" s="15">
        <v>5517</v>
      </c>
      <c r="L73" s="15">
        <v>240</v>
      </c>
      <c r="M73" s="15">
        <v>540</v>
      </c>
      <c r="N73" s="15">
        <v>720</v>
      </c>
      <c r="O73" s="26">
        <f t="shared" si="4"/>
        <v>780</v>
      </c>
      <c r="S73" s="2"/>
    </row>
    <row r="74" spans="1:19">
      <c r="A74" s="17" t="s">
        <v>76</v>
      </c>
      <c r="B74" s="15" t="s">
        <v>235</v>
      </c>
      <c r="C74" s="15">
        <v>5176</v>
      </c>
      <c r="D74" s="15" t="s">
        <v>138</v>
      </c>
      <c r="E74" s="15" t="s">
        <v>124</v>
      </c>
      <c r="F74" s="15">
        <v>1</v>
      </c>
      <c r="G74" s="15">
        <v>5</v>
      </c>
      <c r="H74" s="15">
        <v>9</v>
      </c>
      <c r="I74" s="15">
        <v>12</v>
      </c>
      <c r="J74" s="26">
        <v>9</v>
      </c>
      <c r="K74" s="15">
        <v>5176</v>
      </c>
      <c r="L74" s="15">
        <v>300</v>
      </c>
      <c r="M74" s="15">
        <v>540</v>
      </c>
      <c r="N74" s="15">
        <v>720</v>
      </c>
      <c r="O74" s="26">
        <f t="shared" si="4"/>
        <v>540</v>
      </c>
      <c r="S74" s="2"/>
    </row>
    <row r="75" spans="1:19">
      <c r="A75" s="15" t="s">
        <v>161</v>
      </c>
      <c r="B75" s="15" t="s">
        <v>267</v>
      </c>
      <c r="C75" s="15">
        <v>7677</v>
      </c>
      <c r="D75" s="15" t="s">
        <v>149</v>
      </c>
      <c r="E75" s="15" t="s">
        <v>154</v>
      </c>
      <c r="F75" s="15">
        <v>3</v>
      </c>
      <c r="G75" s="15">
        <v>3</v>
      </c>
      <c r="H75" s="15">
        <v>5</v>
      </c>
      <c r="I75" s="15">
        <v>6</v>
      </c>
      <c r="J75" s="26">
        <v>6</v>
      </c>
      <c r="K75" s="15">
        <v>7677</v>
      </c>
      <c r="L75" s="15">
        <v>540</v>
      </c>
      <c r="M75" s="15">
        <v>900</v>
      </c>
      <c r="N75" s="15">
        <v>1080</v>
      </c>
      <c r="O75" s="26">
        <f t="shared" si="4"/>
        <v>1080</v>
      </c>
      <c r="S75" s="2"/>
    </row>
    <row r="76" spans="1:19">
      <c r="A76" s="15" t="s">
        <v>162</v>
      </c>
      <c r="B76" s="15" t="s">
        <v>268</v>
      </c>
      <c r="C76" s="15">
        <v>7437</v>
      </c>
      <c r="D76" s="15" t="s">
        <v>149</v>
      </c>
      <c r="E76" s="15" t="s">
        <v>154</v>
      </c>
      <c r="F76" s="15">
        <v>3</v>
      </c>
      <c r="G76" s="15">
        <v>3</v>
      </c>
      <c r="H76" s="15">
        <v>4</v>
      </c>
      <c r="I76" s="15">
        <v>9</v>
      </c>
      <c r="J76" s="26">
        <v>10</v>
      </c>
      <c r="K76" s="15">
        <v>7437</v>
      </c>
      <c r="L76" s="15">
        <v>540</v>
      </c>
      <c r="M76" s="15">
        <v>720</v>
      </c>
      <c r="N76" s="15">
        <v>1620</v>
      </c>
      <c r="O76" s="26">
        <f t="shared" si="4"/>
        <v>1800</v>
      </c>
      <c r="S76" s="2"/>
    </row>
    <row r="77" spans="1:19">
      <c r="A77" s="15" t="s">
        <v>163</v>
      </c>
      <c r="B77" s="15" t="s">
        <v>269</v>
      </c>
      <c r="C77" s="15">
        <v>7708</v>
      </c>
      <c r="D77" s="15" t="s">
        <v>149</v>
      </c>
      <c r="E77" s="15" t="s">
        <v>154</v>
      </c>
      <c r="F77" s="15">
        <v>3</v>
      </c>
      <c r="G77" s="15">
        <v>4</v>
      </c>
      <c r="H77" s="15">
        <v>3</v>
      </c>
      <c r="I77" s="15">
        <v>6</v>
      </c>
      <c r="J77" s="26">
        <v>6</v>
      </c>
      <c r="K77" s="15">
        <v>7708</v>
      </c>
      <c r="L77" s="15">
        <v>720</v>
      </c>
      <c r="M77" s="15">
        <v>540</v>
      </c>
      <c r="N77" s="15">
        <v>1080</v>
      </c>
      <c r="O77" s="26">
        <f t="shared" si="4"/>
        <v>1080</v>
      </c>
      <c r="S77" s="2"/>
    </row>
    <row r="78" spans="1:19">
      <c r="A78" s="15" t="s">
        <v>158</v>
      </c>
      <c r="B78" s="15" t="s">
        <v>264</v>
      </c>
      <c r="C78" s="15">
        <v>6318</v>
      </c>
      <c r="D78" s="15" t="s">
        <v>148</v>
      </c>
      <c r="E78" s="15" t="s">
        <v>154</v>
      </c>
      <c r="F78" s="15">
        <v>3</v>
      </c>
      <c r="G78" s="15">
        <v>1</v>
      </c>
      <c r="H78" s="15">
        <v>2</v>
      </c>
      <c r="I78" s="15">
        <v>2</v>
      </c>
      <c r="J78" s="26">
        <v>3</v>
      </c>
      <c r="K78" s="15">
        <v>6318</v>
      </c>
      <c r="L78" s="15">
        <v>180</v>
      </c>
      <c r="M78" s="15">
        <v>360</v>
      </c>
      <c r="N78" s="15">
        <v>360</v>
      </c>
      <c r="O78" s="26">
        <f t="shared" si="4"/>
        <v>540</v>
      </c>
      <c r="S78" s="2"/>
    </row>
    <row r="79" spans="1:19">
      <c r="A79" s="15" t="s">
        <v>159</v>
      </c>
      <c r="B79" s="15" t="s">
        <v>265</v>
      </c>
      <c r="C79" s="15">
        <v>6331</v>
      </c>
      <c r="D79" s="15" t="s">
        <v>148</v>
      </c>
      <c r="E79" s="15" t="s">
        <v>154</v>
      </c>
      <c r="F79" s="15">
        <v>3</v>
      </c>
      <c r="G79" s="15">
        <v>3</v>
      </c>
      <c r="H79" s="15">
        <v>4</v>
      </c>
      <c r="I79" s="15">
        <v>4</v>
      </c>
      <c r="J79" s="26">
        <v>4</v>
      </c>
      <c r="K79" s="15">
        <v>6331</v>
      </c>
      <c r="L79" s="15">
        <v>540</v>
      </c>
      <c r="M79" s="15">
        <v>720</v>
      </c>
      <c r="N79" s="15">
        <v>720</v>
      </c>
      <c r="O79" s="26">
        <f t="shared" si="4"/>
        <v>720</v>
      </c>
      <c r="S79" s="2"/>
    </row>
    <row r="80" spans="1:19">
      <c r="A80" s="15" t="s">
        <v>160</v>
      </c>
      <c r="B80" s="15" t="s">
        <v>266</v>
      </c>
      <c r="C80" s="15">
        <v>6211</v>
      </c>
      <c r="D80" s="15" t="s">
        <v>148</v>
      </c>
      <c r="E80" s="15" t="s">
        <v>154</v>
      </c>
      <c r="F80" s="15">
        <v>3</v>
      </c>
      <c r="G80" s="15">
        <v>3</v>
      </c>
      <c r="H80" s="15">
        <v>3</v>
      </c>
      <c r="I80" s="15">
        <v>2</v>
      </c>
      <c r="J80" s="26">
        <v>3</v>
      </c>
      <c r="K80" s="15">
        <v>6211</v>
      </c>
      <c r="L80" s="15">
        <v>540</v>
      </c>
      <c r="M80" s="15">
        <v>540</v>
      </c>
      <c r="N80" s="15">
        <v>360</v>
      </c>
      <c r="O80" s="26">
        <f t="shared" si="4"/>
        <v>540</v>
      </c>
      <c r="S80" s="2"/>
    </row>
    <row r="81" spans="1:19">
      <c r="A81" s="17" t="s">
        <v>70</v>
      </c>
      <c r="B81" s="15" t="s">
        <v>309</v>
      </c>
      <c r="C81" s="15">
        <v>7790</v>
      </c>
      <c r="D81" s="15" t="s">
        <v>141</v>
      </c>
      <c r="E81" s="15" t="s">
        <v>154</v>
      </c>
      <c r="F81" s="15">
        <v>4</v>
      </c>
      <c r="G81" s="15">
        <v>7</v>
      </c>
      <c r="H81" s="15">
        <v>10</v>
      </c>
      <c r="I81" s="15">
        <v>10</v>
      </c>
      <c r="J81" s="26">
        <v>11</v>
      </c>
      <c r="K81" s="15">
        <v>7790</v>
      </c>
      <c r="L81" s="15">
        <v>1680</v>
      </c>
      <c r="M81" s="15">
        <v>2400</v>
      </c>
      <c r="N81" s="15">
        <v>2400</v>
      </c>
      <c r="O81" s="26">
        <f t="shared" si="4"/>
        <v>2640</v>
      </c>
      <c r="S81" s="2"/>
    </row>
    <row r="82" spans="1:19">
      <c r="A82" s="17" t="s">
        <v>71</v>
      </c>
      <c r="B82" s="15" t="s">
        <v>232</v>
      </c>
      <c r="C82" s="15">
        <v>6625</v>
      </c>
      <c r="D82" s="15" t="s">
        <v>141</v>
      </c>
      <c r="E82" s="15" t="s">
        <v>154</v>
      </c>
      <c r="F82" s="15">
        <v>4</v>
      </c>
      <c r="G82" s="15">
        <v>8</v>
      </c>
      <c r="H82" s="15">
        <v>11</v>
      </c>
      <c r="I82" s="15">
        <v>14</v>
      </c>
      <c r="J82" s="26">
        <v>16</v>
      </c>
      <c r="K82" s="15">
        <v>6625</v>
      </c>
      <c r="L82" s="15">
        <v>1920</v>
      </c>
      <c r="M82" s="15">
        <v>2640</v>
      </c>
      <c r="N82" s="15">
        <v>3360</v>
      </c>
      <c r="O82" s="26">
        <f t="shared" si="4"/>
        <v>3840</v>
      </c>
      <c r="S82" s="2"/>
    </row>
    <row r="83" spans="1:19">
      <c r="A83" s="17" t="s">
        <v>59</v>
      </c>
      <c r="B83" s="15" t="s">
        <v>223</v>
      </c>
      <c r="C83" s="15">
        <v>6743</v>
      </c>
      <c r="D83" s="15" t="s">
        <v>139</v>
      </c>
      <c r="E83" s="15" t="s">
        <v>154</v>
      </c>
      <c r="F83" s="15">
        <v>3</v>
      </c>
      <c r="G83" s="15">
        <v>5</v>
      </c>
      <c r="H83" s="15">
        <v>11</v>
      </c>
      <c r="I83" s="15">
        <v>19</v>
      </c>
      <c r="J83" s="26">
        <v>22</v>
      </c>
      <c r="K83" s="15">
        <v>6743</v>
      </c>
      <c r="L83" s="15">
        <v>900</v>
      </c>
      <c r="M83" s="15">
        <v>1980</v>
      </c>
      <c r="N83" s="15">
        <v>3420</v>
      </c>
      <c r="O83" s="26">
        <f t="shared" si="4"/>
        <v>3960</v>
      </c>
      <c r="S83" s="2"/>
    </row>
    <row r="84" spans="1:19">
      <c r="A84" s="15" t="s">
        <v>171</v>
      </c>
      <c r="B84" s="15" t="s">
        <v>280</v>
      </c>
      <c r="C84" s="15">
        <v>6723</v>
      </c>
      <c r="D84" s="15" t="s">
        <v>139</v>
      </c>
      <c r="E84" s="15" t="s">
        <v>154</v>
      </c>
      <c r="F84" s="15">
        <v>3</v>
      </c>
      <c r="G84" s="15">
        <v>5</v>
      </c>
      <c r="H84" s="15">
        <v>11</v>
      </c>
      <c r="I84" s="15">
        <v>20</v>
      </c>
      <c r="J84" s="26">
        <v>21</v>
      </c>
      <c r="K84" s="15">
        <v>6723</v>
      </c>
      <c r="L84" s="15">
        <v>900</v>
      </c>
      <c r="M84" s="15">
        <v>1980</v>
      </c>
      <c r="N84" s="15">
        <v>3600</v>
      </c>
      <c r="O84" s="26">
        <f t="shared" si="4"/>
        <v>3780</v>
      </c>
      <c r="S84" s="2"/>
    </row>
    <row r="85" spans="1:19">
      <c r="A85" s="15" t="s">
        <v>172</v>
      </c>
      <c r="B85" s="15" t="s">
        <v>281</v>
      </c>
      <c r="C85" s="15">
        <v>6762</v>
      </c>
      <c r="D85" s="15" t="s">
        <v>139</v>
      </c>
      <c r="E85" s="15" t="s">
        <v>154</v>
      </c>
      <c r="F85" s="15">
        <v>3</v>
      </c>
      <c r="G85" s="15">
        <v>5</v>
      </c>
      <c r="H85" s="15">
        <v>11</v>
      </c>
      <c r="I85" s="15">
        <v>19</v>
      </c>
      <c r="J85" s="26">
        <v>22</v>
      </c>
      <c r="K85" s="15">
        <v>6762</v>
      </c>
      <c r="L85" s="15">
        <v>900</v>
      </c>
      <c r="M85" s="15">
        <v>1980</v>
      </c>
      <c r="N85" s="15">
        <v>3420</v>
      </c>
      <c r="O85" s="26">
        <f t="shared" si="4"/>
        <v>3960</v>
      </c>
      <c r="S85" s="2"/>
    </row>
    <row r="86" spans="1:19">
      <c r="A86" s="15" t="s">
        <v>173</v>
      </c>
      <c r="B86" s="15" t="s">
        <v>282</v>
      </c>
      <c r="C86" s="15">
        <v>6610</v>
      </c>
      <c r="D86" s="15" t="s">
        <v>139</v>
      </c>
      <c r="E86" s="15" t="s">
        <v>154</v>
      </c>
      <c r="F86" s="15">
        <v>3</v>
      </c>
      <c r="G86" s="15">
        <v>5</v>
      </c>
      <c r="H86" s="15">
        <v>10</v>
      </c>
      <c r="I86" s="15">
        <v>15</v>
      </c>
      <c r="J86" s="26">
        <v>15</v>
      </c>
      <c r="K86" s="15">
        <v>6610</v>
      </c>
      <c r="L86" s="15">
        <v>900</v>
      </c>
      <c r="M86" s="15">
        <v>1800</v>
      </c>
      <c r="N86" s="15">
        <v>2700</v>
      </c>
      <c r="O86" s="26">
        <f t="shared" ref="O86:O139" si="6">J86*F86*60</f>
        <v>2700</v>
      </c>
      <c r="S86" s="2"/>
    </row>
    <row r="87" spans="1:19">
      <c r="A87" s="17" t="s">
        <v>82</v>
      </c>
      <c r="B87" s="15" t="s">
        <v>290</v>
      </c>
      <c r="C87" s="15">
        <v>3644</v>
      </c>
      <c r="D87" s="15" t="s">
        <v>142</v>
      </c>
      <c r="E87" s="15" t="s">
        <v>154</v>
      </c>
      <c r="F87" s="15">
        <v>3</v>
      </c>
      <c r="G87" s="15">
        <v>4</v>
      </c>
      <c r="H87" s="15">
        <v>9</v>
      </c>
      <c r="I87" s="15">
        <v>11</v>
      </c>
      <c r="J87" s="26">
        <v>11</v>
      </c>
      <c r="K87" s="15">
        <v>3644</v>
      </c>
      <c r="L87" s="15">
        <v>720</v>
      </c>
      <c r="M87" s="15">
        <v>1620</v>
      </c>
      <c r="N87" s="15">
        <v>1980</v>
      </c>
      <c r="O87" s="26">
        <f t="shared" si="6"/>
        <v>1980</v>
      </c>
      <c r="S87" s="2"/>
    </row>
    <row r="88" spans="1:19">
      <c r="A88" s="17" t="s">
        <v>83</v>
      </c>
      <c r="B88" s="15" t="s">
        <v>291</v>
      </c>
      <c r="C88" s="15">
        <v>3171</v>
      </c>
      <c r="D88" s="15" t="s">
        <v>142</v>
      </c>
      <c r="E88" s="15" t="s">
        <v>154</v>
      </c>
      <c r="F88" s="15">
        <v>3</v>
      </c>
      <c r="G88" s="15">
        <v>6</v>
      </c>
      <c r="H88" s="15">
        <v>9</v>
      </c>
      <c r="I88" s="15">
        <v>11</v>
      </c>
      <c r="J88" s="26">
        <v>11</v>
      </c>
      <c r="K88" s="15">
        <v>3171</v>
      </c>
      <c r="L88" s="15">
        <v>1080</v>
      </c>
      <c r="M88" s="15">
        <v>1620</v>
      </c>
      <c r="N88" s="15">
        <v>1980</v>
      </c>
      <c r="O88" s="26">
        <f t="shared" si="6"/>
        <v>1980</v>
      </c>
      <c r="S88" s="2"/>
    </row>
    <row r="89" spans="1:19">
      <c r="A89" s="17" t="s">
        <v>84</v>
      </c>
      <c r="B89" s="15" t="s">
        <v>292</v>
      </c>
      <c r="C89" s="15">
        <v>3383</v>
      </c>
      <c r="D89" s="15" t="s">
        <v>142</v>
      </c>
      <c r="E89" s="15" t="s">
        <v>154</v>
      </c>
      <c r="F89" s="15">
        <v>3</v>
      </c>
      <c r="G89" s="15">
        <v>6</v>
      </c>
      <c r="H89" s="15">
        <v>9</v>
      </c>
      <c r="I89" s="15">
        <v>8</v>
      </c>
      <c r="J89" s="26">
        <v>10</v>
      </c>
      <c r="K89" s="15">
        <v>3383</v>
      </c>
      <c r="L89" s="15">
        <v>1080</v>
      </c>
      <c r="M89" s="15">
        <v>1620</v>
      </c>
      <c r="N89" s="15">
        <v>1440</v>
      </c>
      <c r="O89" s="26">
        <f t="shared" si="6"/>
        <v>1800</v>
      </c>
      <c r="S89" s="2"/>
    </row>
    <row r="90" spans="1:19">
      <c r="A90" s="17" t="s">
        <v>99</v>
      </c>
      <c r="B90" s="15" t="s">
        <v>303</v>
      </c>
      <c r="C90" s="15">
        <v>3158</v>
      </c>
      <c r="D90" s="15" t="s">
        <v>142</v>
      </c>
      <c r="E90" s="15" t="s">
        <v>154</v>
      </c>
      <c r="F90" s="15">
        <v>3</v>
      </c>
      <c r="G90" s="15">
        <v>5</v>
      </c>
      <c r="H90" s="15">
        <v>8</v>
      </c>
      <c r="I90" s="15">
        <v>10</v>
      </c>
      <c r="J90" s="26">
        <v>8</v>
      </c>
      <c r="K90" s="15">
        <v>3158</v>
      </c>
      <c r="L90" s="15">
        <v>900</v>
      </c>
      <c r="M90" s="15">
        <v>1440</v>
      </c>
      <c r="N90" s="15">
        <v>1800</v>
      </c>
      <c r="O90" s="26">
        <f t="shared" si="6"/>
        <v>1440</v>
      </c>
      <c r="S90" s="2"/>
    </row>
    <row r="91" spans="1:19">
      <c r="A91" s="17" t="s">
        <v>100</v>
      </c>
      <c r="B91" s="15" t="s">
        <v>304</v>
      </c>
      <c r="C91" s="15">
        <v>3234</v>
      </c>
      <c r="D91" s="15" t="s">
        <v>142</v>
      </c>
      <c r="E91" s="15" t="s">
        <v>154</v>
      </c>
      <c r="F91" s="15">
        <v>3</v>
      </c>
      <c r="G91" s="15">
        <v>5</v>
      </c>
      <c r="H91" s="15">
        <v>8</v>
      </c>
      <c r="I91" s="15">
        <v>9</v>
      </c>
      <c r="J91" s="26">
        <v>9</v>
      </c>
      <c r="K91" s="15">
        <v>3234</v>
      </c>
      <c r="L91" s="15">
        <v>900</v>
      </c>
      <c r="M91" s="15">
        <v>1440</v>
      </c>
      <c r="N91" s="15">
        <v>1620</v>
      </c>
      <c r="O91" s="26">
        <f t="shared" si="6"/>
        <v>1620</v>
      </c>
      <c r="S91" s="2"/>
    </row>
    <row r="92" spans="1:19">
      <c r="A92" s="17" t="s">
        <v>101</v>
      </c>
      <c r="B92" s="15" t="s">
        <v>305</v>
      </c>
      <c r="C92" s="15">
        <v>3357</v>
      </c>
      <c r="D92" s="15" t="s">
        <v>142</v>
      </c>
      <c r="E92" s="15" t="s">
        <v>154</v>
      </c>
      <c r="F92" s="15">
        <v>3</v>
      </c>
      <c r="G92" s="15">
        <v>7</v>
      </c>
      <c r="H92" s="15">
        <v>8</v>
      </c>
      <c r="I92" s="15">
        <v>12</v>
      </c>
      <c r="J92" s="26">
        <v>11</v>
      </c>
      <c r="K92" s="15">
        <v>3357</v>
      </c>
      <c r="L92" s="15">
        <v>1260</v>
      </c>
      <c r="M92" s="15">
        <v>1440</v>
      </c>
      <c r="N92" s="15">
        <v>2160</v>
      </c>
      <c r="O92" s="26">
        <f t="shared" si="6"/>
        <v>1980</v>
      </c>
      <c r="S92" s="2"/>
    </row>
    <row r="93" spans="1:19">
      <c r="A93" s="17" t="s">
        <v>111</v>
      </c>
      <c r="B93" s="15" t="s">
        <v>253</v>
      </c>
      <c r="C93" s="15">
        <v>3128</v>
      </c>
      <c r="D93" s="15" t="s">
        <v>142</v>
      </c>
      <c r="E93" s="15" t="s">
        <v>154</v>
      </c>
      <c r="F93" s="15">
        <v>3</v>
      </c>
      <c r="G93" s="15">
        <v>7</v>
      </c>
      <c r="H93" s="15">
        <v>7</v>
      </c>
      <c r="I93" s="15">
        <v>9</v>
      </c>
      <c r="J93" s="26">
        <v>7</v>
      </c>
      <c r="K93" s="15">
        <v>3128</v>
      </c>
      <c r="L93" s="15">
        <v>1260</v>
      </c>
      <c r="M93" s="15">
        <v>1260</v>
      </c>
      <c r="N93" s="15">
        <v>1620</v>
      </c>
      <c r="O93" s="26">
        <f t="shared" si="6"/>
        <v>1260</v>
      </c>
      <c r="S93" s="2"/>
    </row>
    <row r="94" spans="1:19">
      <c r="A94" s="17" t="s">
        <v>112</v>
      </c>
      <c r="B94" s="15" t="s">
        <v>306</v>
      </c>
      <c r="C94" s="15">
        <v>3491</v>
      </c>
      <c r="D94" s="15" t="s">
        <v>142</v>
      </c>
      <c r="E94" s="15" t="s">
        <v>154</v>
      </c>
      <c r="F94" s="15">
        <v>3</v>
      </c>
      <c r="G94" s="15">
        <v>5</v>
      </c>
      <c r="H94" s="15">
        <v>7</v>
      </c>
      <c r="I94" s="15">
        <v>12</v>
      </c>
      <c r="J94" s="26">
        <v>12</v>
      </c>
      <c r="K94" s="15">
        <v>3491</v>
      </c>
      <c r="L94" s="15">
        <v>900</v>
      </c>
      <c r="M94" s="15">
        <v>1260</v>
      </c>
      <c r="N94" s="15">
        <v>2160</v>
      </c>
      <c r="O94" s="26">
        <f t="shared" si="6"/>
        <v>2160</v>
      </c>
      <c r="S94" s="2"/>
    </row>
    <row r="95" spans="1:19">
      <c r="A95" s="17" t="s">
        <v>113</v>
      </c>
      <c r="B95" s="15" t="s">
        <v>307</v>
      </c>
      <c r="C95" s="15">
        <v>3410</v>
      </c>
      <c r="D95" s="15" t="s">
        <v>142</v>
      </c>
      <c r="E95" s="15" t="s">
        <v>154</v>
      </c>
      <c r="F95" s="15">
        <v>3</v>
      </c>
      <c r="G95" s="15">
        <v>6</v>
      </c>
      <c r="H95" s="15">
        <v>7</v>
      </c>
      <c r="I95" s="15">
        <v>11</v>
      </c>
      <c r="J95" s="26">
        <v>8</v>
      </c>
      <c r="K95" s="15">
        <v>3410</v>
      </c>
      <c r="L95" s="15">
        <v>1080</v>
      </c>
      <c r="M95" s="15">
        <v>1260</v>
      </c>
      <c r="N95" s="15">
        <v>1980</v>
      </c>
      <c r="O95" s="26">
        <f t="shared" si="6"/>
        <v>1440</v>
      </c>
      <c r="S95" s="2"/>
    </row>
    <row r="96" spans="1:19" ht="15.75">
      <c r="A96" s="20" t="s">
        <v>109</v>
      </c>
      <c r="B96" s="15" t="s">
        <v>251</v>
      </c>
      <c r="C96" s="15">
        <v>7176</v>
      </c>
      <c r="D96" s="17" t="s">
        <v>145</v>
      </c>
      <c r="E96" s="15" t="s">
        <v>154</v>
      </c>
      <c r="F96" s="15">
        <v>3</v>
      </c>
      <c r="G96" s="15">
        <v>5</v>
      </c>
      <c r="H96" s="15">
        <v>7</v>
      </c>
      <c r="I96" s="15">
        <v>7</v>
      </c>
      <c r="J96" s="26">
        <v>7</v>
      </c>
      <c r="K96" s="15">
        <v>7176</v>
      </c>
      <c r="L96" s="15">
        <v>900</v>
      </c>
      <c r="M96" s="15">
        <v>1260</v>
      </c>
      <c r="N96" s="15">
        <v>1260</v>
      </c>
      <c r="O96" s="26">
        <f t="shared" si="6"/>
        <v>1260</v>
      </c>
      <c r="S96" s="2"/>
    </row>
    <row r="97" spans="1:19">
      <c r="A97" s="15" t="s">
        <v>168</v>
      </c>
      <c r="B97" s="15" t="s">
        <v>277</v>
      </c>
      <c r="C97" s="15">
        <v>7207</v>
      </c>
      <c r="D97" s="15" t="s">
        <v>145</v>
      </c>
      <c r="E97" s="15" t="s">
        <v>154</v>
      </c>
      <c r="F97" s="15">
        <v>3</v>
      </c>
      <c r="G97" s="15">
        <v>5</v>
      </c>
      <c r="H97" s="15">
        <v>7</v>
      </c>
      <c r="I97" s="15">
        <v>7</v>
      </c>
      <c r="J97" s="26">
        <v>7</v>
      </c>
      <c r="K97" s="15">
        <v>7207</v>
      </c>
      <c r="L97" s="15">
        <v>900</v>
      </c>
      <c r="M97" s="15">
        <v>1260</v>
      </c>
      <c r="N97" s="15">
        <v>1260</v>
      </c>
      <c r="O97" s="26">
        <f t="shared" si="6"/>
        <v>1260</v>
      </c>
      <c r="S97" s="2"/>
    </row>
    <row r="98" spans="1:19">
      <c r="A98" s="15" t="s">
        <v>169</v>
      </c>
      <c r="B98" s="15" t="s">
        <v>278</v>
      </c>
      <c r="C98" s="15">
        <v>7204</v>
      </c>
      <c r="D98" s="22" t="s">
        <v>145</v>
      </c>
      <c r="E98" s="15" t="s">
        <v>154</v>
      </c>
      <c r="F98" s="15">
        <v>3</v>
      </c>
      <c r="G98" s="15">
        <v>5</v>
      </c>
      <c r="H98" s="15">
        <v>7</v>
      </c>
      <c r="I98" s="15">
        <v>7</v>
      </c>
      <c r="J98" s="26">
        <v>7</v>
      </c>
      <c r="K98" s="15">
        <v>7204</v>
      </c>
      <c r="L98" s="15">
        <v>900</v>
      </c>
      <c r="M98" s="15">
        <v>1260</v>
      </c>
      <c r="N98" s="15">
        <v>1260</v>
      </c>
      <c r="O98" s="26">
        <f t="shared" si="6"/>
        <v>1260</v>
      </c>
      <c r="S98" s="2"/>
    </row>
    <row r="99" spans="1:19">
      <c r="A99" s="15" t="s">
        <v>170</v>
      </c>
      <c r="B99" s="15" t="s">
        <v>279</v>
      </c>
      <c r="C99" s="15">
        <v>7194</v>
      </c>
      <c r="D99" s="15" t="s">
        <v>145</v>
      </c>
      <c r="E99" s="15" t="s">
        <v>154</v>
      </c>
      <c r="F99" s="15">
        <v>3</v>
      </c>
      <c r="G99" s="15">
        <v>5</v>
      </c>
      <c r="H99" s="15">
        <v>7</v>
      </c>
      <c r="I99" s="15">
        <v>7</v>
      </c>
      <c r="J99" s="26">
        <v>7</v>
      </c>
      <c r="K99" s="15">
        <v>7194</v>
      </c>
      <c r="L99" s="15">
        <v>900</v>
      </c>
      <c r="M99" s="15">
        <v>1260</v>
      </c>
      <c r="N99" s="15">
        <v>1260</v>
      </c>
      <c r="O99" s="26">
        <f t="shared" si="6"/>
        <v>1260</v>
      </c>
      <c r="S99" s="2"/>
    </row>
    <row r="100" spans="1:19">
      <c r="A100" s="15" t="s">
        <v>174</v>
      </c>
      <c r="B100" s="15" t="s">
        <v>274</v>
      </c>
      <c r="C100" s="15">
        <v>3569</v>
      </c>
      <c r="D100" s="15" t="s">
        <v>155</v>
      </c>
      <c r="E100" s="15" t="s">
        <v>154</v>
      </c>
      <c r="F100" s="21">
        <v>3</v>
      </c>
      <c r="G100" s="15">
        <v>3</v>
      </c>
      <c r="H100" s="15">
        <v>6</v>
      </c>
      <c r="I100" s="15">
        <v>5</v>
      </c>
      <c r="J100" s="26">
        <v>6</v>
      </c>
      <c r="K100" s="15">
        <v>3569</v>
      </c>
      <c r="L100" s="15">
        <v>534</v>
      </c>
      <c r="M100" s="15">
        <v>1068</v>
      </c>
      <c r="N100" s="15">
        <v>890</v>
      </c>
      <c r="O100" s="26">
        <f>J100*178</f>
        <v>1068</v>
      </c>
      <c r="S100" s="2"/>
    </row>
    <row r="101" spans="1:19">
      <c r="A101" s="15" t="s">
        <v>175</v>
      </c>
      <c r="B101" s="15" t="s">
        <v>275</v>
      </c>
      <c r="C101" s="15">
        <v>3575</v>
      </c>
      <c r="D101" s="15" t="s">
        <v>155</v>
      </c>
      <c r="E101" s="15" t="s">
        <v>154</v>
      </c>
      <c r="F101" s="21">
        <v>3</v>
      </c>
      <c r="G101" s="15">
        <v>3</v>
      </c>
      <c r="H101" s="15">
        <v>6</v>
      </c>
      <c r="I101" s="15">
        <v>5</v>
      </c>
      <c r="J101" s="26">
        <v>6</v>
      </c>
      <c r="K101" s="15">
        <v>3575</v>
      </c>
      <c r="L101" s="15">
        <v>534</v>
      </c>
      <c r="M101" s="15">
        <v>1068</v>
      </c>
      <c r="N101" s="15">
        <v>890</v>
      </c>
      <c r="O101" s="26">
        <f t="shared" ref="O101:O102" si="7">J101*178</f>
        <v>1068</v>
      </c>
      <c r="S101" s="2"/>
    </row>
    <row r="102" spans="1:19">
      <c r="A102" s="15" t="s">
        <v>176</v>
      </c>
      <c r="B102" s="15" t="s">
        <v>276</v>
      </c>
      <c r="C102" s="15">
        <v>3466</v>
      </c>
      <c r="D102" s="15" t="s">
        <v>155</v>
      </c>
      <c r="E102" s="15" t="s">
        <v>154</v>
      </c>
      <c r="F102" s="21">
        <v>3</v>
      </c>
      <c r="G102" s="15">
        <v>3</v>
      </c>
      <c r="H102" s="15">
        <v>6</v>
      </c>
      <c r="I102" s="15">
        <v>5</v>
      </c>
      <c r="J102" s="26">
        <v>6</v>
      </c>
      <c r="K102" s="15">
        <v>3466</v>
      </c>
      <c r="L102" s="15">
        <v>534</v>
      </c>
      <c r="M102" s="15">
        <v>1068</v>
      </c>
      <c r="N102" s="15">
        <v>890</v>
      </c>
      <c r="O102" s="26">
        <f t="shared" si="7"/>
        <v>1068</v>
      </c>
      <c r="S102" s="2"/>
    </row>
    <row r="103" spans="1:19">
      <c r="A103" s="17" t="s">
        <v>40</v>
      </c>
      <c r="B103" s="15" t="s">
        <v>206</v>
      </c>
      <c r="C103" s="15">
        <v>5677</v>
      </c>
      <c r="D103" s="15" t="s">
        <v>134</v>
      </c>
      <c r="E103" s="15" t="s">
        <v>154</v>
      </c>
      <c r="F103" s="15">
        <v>3</v>
      </c>
      <c r="G103" s="15">
        <v>7</v>
      </c>
      <c r="H103" s="15">
        <v>14</v>
      </c>
      <c r="I103" s="15">
        <v>20</v>
      </c>
      <c r="J103" s="26">
        <v>20</v>
      </c>
      <c r="K103" s="15">
        <v>5677</v>
      </c>
      <c r="L103" s="15">
        <v>1260</v>
      </c>
      <c r="M103" s="15">
        <v>2520</v>
      </c>
      <c r="N103" s="15">
        <v>3600</v>
      </c>
      <c r="O103" s="26">
        <f t="shared" si="6"/>
        <v>3600</v>
      </c>
      <c r="S103" s="2"/>
    </row>
    <row r="104" spans="1:19">
      <c r="A104" s="17" t="s">
        <v>42</v>
      </c>
      <c r="B104" s="15" t="s">
        <v>208</v>
      </c>
      <c r="C104" s="15">
        <v>5705</v>
      </c>
      <c r="D104" s="15" t="s">
        <v>134</v>
      </c>
      <c r="E104" s="15" t="s">
        <v>154</v>
      </c>
      <c r="F104" s="15">
        <v>3</v>
      </c>
      <c r="G104" s="15">
        <v>7</v>
      </c>
      <c r="H104" s="15">
        <v>13</v>
      </c>
      <c r="I104" s="15">
        <v>16</v>
      </c>
      <c r="J104" s="26">
        <v>17</v>
      </c>
      <c r="K104" s="15">
        <v>5705</v>
      </c>
      <c r="L104" s="15">
        <v>1260</v>
      </c>
      <c r="M104" s="15">
        <v>2340</v>
      </c>
      <c r="N104" s="15">
        <v>2880</v>
      </c>
      <c r="O104" s="26">
        <f t="shared" si="6"/>
        <v>3060</v>
      </c>
      <c r="S104" s="2"/>
    </row>
    <row r="105" spans="1:19">
      <c r="A105" s="17" t="s">
        <v>43</v>
      </c>
      <c r="B105" s="15" t="s">
        <v>209</v>
      </c>
      <c r="C105" s="15">
        <v>5987</v>
      </c>
      <c r="D105" s="15" t="s">
        <v>134</v>
      </c>
      <c r="E105" s="15" t="s">
        <v>154</v>
      </c>
      <c r="F105" s="15">
        <v>3</v>
      </c>
      <c r="G105" s="15">
        <v>7</v>
      </c>
      <c r="H105" s="15">
        <v>13</v>
      </c>
      <c r="I105" s="15">
        <v>22</v>
      </c>
      <c r="J105" s="26">
        <v>22</v>
      </c>
      <c r="K105" s="15">
        <v>5987</v>
      </c>
      <c r="L105" s="15">
        <v>1260</v>
      </c>
      <c r="M105" s="15">
        <v>2340</v>
      </c>
      <c r="N105" s="15">
        <v>3960</v>
      </c>
      <c r="O105" s="26">
        <f t="shared" si="6"/>
        <v>3960</v>
      </c>
      <c r="S105" s="2"/>
    </row>
    <row r="106" spans="1:19">
      <c r="A106" s="17" t="s">
        <v>52</v>
      </c>
      <c r="B106" s="15" t="s">
        <v>218</v>
      </c>
      <c r="C106" s="15">
        <v>5641</v>
      </c>
      <c r="D106" s="15" t="s">
        <v>134</v>
      </c>
      <c r="E106" s="15" t="s">
        <v>154</v>
      </c>
      <c r="F106" s="15">
        <v>3</v>
      </c>
      <c r="G106" s="15">
        <v>7</v>
      </c>
      <c r="H106" s="15">
        <v>12</v>
      </c>
      <c r="I106" s="15">
        <v>21</v>
      </c>
      <c r="J106" s="26">
        <v>21</v>
      </c>
      <c r="K106" s="15">
        <v>5641</v>
      </c>
      <c r="L106" s="15">
        <v>1260</v>
      </c>
      <c r="M106" s="15">
        <v>2160</v>
      </c>
      <c r="N106" s="15">
        <v>3780</v>
      </c>
      <c r="O106" s="26">
        <f t="shared" si="6"/>
        <v>3780</v>
      </c>
      <c r="S106" s="2"/>
    </row>
    <row r="107" spans="1:19">
      <c r="A107" s="17" t="s">
        <v>44</v>
      </c>
      <c r="B107" s="15" t="s">
        <v>210</v>
      </c>
      <c r="C107" s="15">
        <v>4540</v>
      </c>
      <c r="D107" s="15" t="s">
        <v>135</v>
      </c>
      <c r="E107" s="15" t="s">
        <v>154</v>
      </c>
      <c r="F107" s="15">
        <v>3</v>
      </c>
      <c r="G107" s="15">
        <v>8</v>
      </c>
      <c r="H107" s="15">
        <v>13</v>
      </c>
      <c r="I107" s="15">
        <v>18</v>
      </c>
      <c r="J107" s="26">
        <v>18</v>
      </c>
      <c r="K107" s="15">
        <v>4540</v>
      </c>
      <c r="L107" s="15">
        <v>1440</v>
      </c>
      <c r="M107" s="15">
        <v>2340</v>
      </c>
      <c r="N107" s="15">
        <v>3240</v>
      </c>
      <c r="O107" s="26">
        <f t="shared" si="6"/>
        <v>3240</v>
      </c>
      <c r="S107" s="2"/>
    </row>
    <row r="108" spans="1:19">
      <c r="A108" s="17" t="s">
        <v>60</v>
      </c>
      <c r="B108" s="15" t="s">
        <v>224</v>
      </c>
      <c r="C108" s="15">
        <v>4528</v>
      </c>
      <c r="D108" s="15" t="s">
        <v>135</v>
      </c>
      <c r="E108" s="15" t="s">
        <v>154</v>
      </c>
      <c r="F108" s="15">
        <v>3</v>
      </c>
      <c r="G108" s="15">
        <v>6</v>
      </c>
      <c r="H108" s="15">
        <v>11</v>
      </c>
      <c r="I108" s="15">
        <v>13</v>
      </c>
      <c r="J108" s="26">
        <v>13</v>
      </c>
      <c r="K108" s="15">
        <v>4528</v>
      </c>
      <c r="L108" s="15">
        <v>1080</v>
      </c>
      <c r="M108" s="15">
        <v>1980</v>
      </c>
      <c r="N108" s="15">
        <v>2340</v>
      </c>
      <c r="O108" s="26">
        <f t="shared" si="6"/>
        <v>2340</v>
      </c>
      <c r="S108" s="2"/>
    </row>
    <row r="109" spans="1:19">
      <c r="A109" s="17" t="s">
        <v>311</v>
      </c>
      <c r="B109" s="15" t="s">
        <v>240</v>
      </c>
      <c r="C109" s="15">
        <v>7461</v>
      </c>
      <c r="D109" s="15" t="s">
        <v>143</v>
      </c>
      <c r="E109" s="15" t="s">
        <v>154</v>
      </c>
      <c r="F109" s="19">
        <v>3</v>
      </c>
      <c r="G109" s="15" t="s">
        <v>312</v>
      </c>
      <c r="H109" s="15" t="s">
        <v>332</v>
      </c>
      <c r="I109" s="15" t="s">
        <v>342</v>
      </c>
      <c r="J109" s="26" t="s">
        <v>362</v>
      </c>
      <c r="K109" s="15">
        <v>7461</v>
      </c>
      <c r="L109" s="15">
        <v>600</v>
      </c>
      <c r="M109" s="15">
        <v>960</v>
      </c>
      <c r="N109" s="15">
        <v>900</v>
      </c>
      <c r="O109" s="26">
        <v>810</v>
      </c>
      <c r="S109" s="2"/>
    </row>
    <row r="110" spans="1:19">
      <c r="A110" s="17" t="s">
        <v>313</v>
      </c>
      <c r="B110" s="15" t="s">
        <v>244</v>
      </c>
      <c r="C110" s="15">
        <v>7414</v>
      </c>
      <c r="D110" s="15" t="s">
        <v>143</v>
      </c>
      <c r="E110" s="15" t="s">
        <v>154</v>
      </c>
      <c r="F110" s="19">
        <v>3</v>
      </c>
      <c r="G110" s="15" t="s">
        <v>320</v>
      </c>
      <c r="H110" s="15" t="s">
        <v>333</v>
      </c>
      <c r="I110" s="15" t="s">
        <v>343</v>
      </c>
      <c r="J110" s="26" t="s">
        <v>363</v>
      </c>
      <c r="K110" s="15">
        <v>7414</v>
      </c>
      <c r="L110" s="15">
        <v>540</v>
      </c>
      <c r="M110" s="15">
        <v>840</v>
      </c>
      <c r="N110" s="15">
        <v>900</v>
      </c>
      <c r="O110" s="26">
        <v>720</v>
      </c>
      <c r="S110" s="2"/>
    </row>
    <row r="111" spans="1:19">
      <c r="A111" s="17" t="s">
        <v>314</v>
      </c>
      <c r="B111" s="15" t="s">
        <v>245</v>
      </c>
      <c r="C111" s="15">
        <v>7313</v>
      </c>
      <c r="D111" s="15" t="s">
        <v>143</v>
      </c>
      <c r="E111" s="15" t="s">
        <v>154</v>
      </c>
      <c r="F111" s="19">
        <v>3</v>
      </c>
      <c r="G111" s="15" t="s">
        <v>319</v>
      </c>
      <c r="H111" s="15" t="s">
        <v>334</v>
      </c>
      <c r="I111" s="15" t="s">
        <v>344</v>
      </c>
      <c r="J111" s="26" t="s">
        <v>364</v>
      </c>
      <c r="K111" s="15">
        <v>7313</v>
      </c>
      <c r="L111" s="15">
        <v>780</v>
      </c>
      <c r="M111" s="15">
        <v>720</v>
      </c>
      <c r="N111" s="15">
        <v>1020</v>
      </c>
      <c r="O111" s="26">
        <v>585</v>
      </c>
      <c r="S111" s="2"/>
    </row>
    <row r="112" spans="1:19">
      <c r="A112" s="17" t="s">
        <v>315</v>
      </c>
      <c r="B112" s="15" t="s">
        <v>246</v>
      </c>
      <c r="C112" s="15">
        <v>7124</v>
      </c>
      <c r="D112" s="15" t="s">
        <v>143</v>
      </c>
      <c r="E112" s="15" t="s">
        <v>154</v>
      </c>
      <c r="F112" s="19">
        <v>3</v>
      </c>
      <c r="G112" s="15" t="s">
        <v>321</v>
      </c>
      <c r="H112" s="15" t="s">
        <v>335</v>
      </c>
      <c r="I112" s="15" t="s">
        <v>345</v>
      </c>
      <c r="J112" s="26" t="s">
        <v>365</v>
      </c>
      <c r="K112" s="15">
        <v>7124</v>
      </c>
      <c r="L112" s="15">
        <v>600</v>
      </c>
      <c r="M112" s="15">
        <v>1080</v>
      </c>
      <c r="N112" s="15">
        <v>960</v>
      </c>
      <c r="O112" s="26">
        <v>900</v>
      </c>
    </row>
    <row r="113" spans="1:15">
      <c r="A113" s="17" t="s">
        <v>316</v>
      </c>
      <c r="B113" s="15" t="s">
        <v>254</v>
      </c>
      <c r="C113" s="15">
        <v>7397</v>
      </c>
      <c r="D113" s="15" t="s">
        <v>143</v>
      </c>
      <c r="E113" s="15" t="s">
        <v>154</v>
      </c>
      <c r="F113" s="19">
        <v>3</v>
      </c>
      <c r="G113" s="15" t="s">
        <v>322</v>
      </c>
      <c r="H113" s="15" t="s">
        <v>336</v>
      </c>
      <c r="I113" s="15" t="s">
        <v>346</v>
      </c>
      <c r="J113" s="26" t="s">
        <v>366</v>
      </c>
      <c r="K113" s="15">
        <v>7397</v>
      </c>
      <c r="L113" s="15">
        <v>660</v>
      </c>
      <c r="M113" s="15">
        <v>780</v>
      </c>
      <c r="N113" s="15">
        <v>780</v>
      </c>
      <c r="O113" s="26">
        <v>720</v>
      </c>
    </row>
    <row r="114" spans="1:15">
      <c r="A114" s="17" t="s">
        <v>317</v>
      </c>
      <c r="B114" s="15" t="s">
        <v>255</v>
      </c>
      <c r="C114" s="15">
        <v>7835</v>
      </c>
      <c r="D114" s="15" t="s">
        <v>143</v>
      </c>
      <c r="E114" s="15" t="s">
        <v>154</v>
      </c>
      <c r="F114" s="19">
        <v>3</v>
      </c>
      <c r="G114" s="15" t="s">
        <v>323</v>
      </c>
      <c r="H114" s="15" t="s">
        <v>337</v>
      </c>
      <c r="I114" s="15" t="s">
        <v>347</v>
      </c>
      <c r="J114" s="26" t="s">
        <v>367</v>
      </c>
      <c r="K114" s="15">
        <v>7835</v>
      </c>
      <c r="L114" s="15">
        <v>660</v>
      </c>
      <c r="M114" s="15">
        <v>1020</v>
      </c>
      <c r="N114" s="15">
        <v>1380</v>
      </c>
      <c r="O114" s="26">
        <v>855</v>
      </c>
    </row>
    <row r="115" spans="1:15">
      <c r="A115" s="17" t="s">
        <v>318</v>
      </c>
      <c r="B115" s="15" t="s">
        <v>256</v>
      </c>
      <c r="C115" s="15">
        <v>7339</v>
      </c>
      <c r="D115" s="15" t="s">
        <v>143</v>
      </c>
      <c r="E115" s="15" t="s">
        <v>154</v>
      </c>
      <c r="F115" s="19">
        <v>3</v>
      </c>
      <c r="G115" s="15" t="s">
        <v>324</v>
      </c>
      <c r="H115" s="15" t="s">
        <v>338</v>
      </c>
      <c r="I115" s="15" t="s">
        <v>348</v>
      </c>
      <c r="J115" s="26" t="s">
        <v>368</v>
      </c>
      <c r="K115" s="15">
        <v>7339</v>
      </c>
      <c r="L115" s="15">
        <v>660</v>
      </c>
      <c r="M115" s="15">
        <v>960</v>
      </c>
      <c r="N115" s="15">
        <v>1140</v>
      </c>
      <c r="O115" s="26">
        <v>960</v>
      </c>
    </row>
    <row r="116" spans="1:15">
      <c r="A116" s="17" t="s">
        <v>325</v>
      </c>
      <c r="B116" s="15" t="s">
        <v>247</v>
      </c>
      <c r="C116" s="15">
        <v>9871</v>
      </c>
      <c r="D116" s="15" t="s">
        <v>144</v>
      </c>
      <c r="E116" s="15" t="s">
        <v>154</v>
      </c>
      <c r="F116" s="19">
        <v>3</v>
      </c>
      <c r="G116" s="15" t="s">
        <v>328</v>
      </c>
      <c r="H116" s="15" t="s">
        <v>339</v>
      </c>
      <c r="I116" s="15" t="s">
        <v>349</v>
      </c>
      <c r="J116" s="26" t="s">
        <v>339</v>
      </c>
      <c r="K116" s="15">
        <v>9871</v>
      </c>
      <c r="L116" s="15">
        <v>600</v>
      </c>
      <c r="M116" s="15">
        <v>960</v>
      </c>
      <c r="N116" s="15">
        <v>900</v>
      </c>
      <c r="O116" s="26">
        <v>813</v>
      </c>
    </row>
    <row r="117" spans="1:15">
      <c r="A117" s="17" t="s">
        <v>327</v>
      </c>
      <c r="B117" s="15" t="s">
        <v>248</v>
      </c>
      <c r="C117" s="15">
        <v>12226</v>
      </c>
      <c r="D117" s="15" t="s">
        <v>144</v>
      </c>
      <c r="E117" s="15" t="s">
        <v>154</v>
      </c>
      <c r="F117" s="19">
        <v>3</v>
      </c>
      <c r="G117" s="15" t="s">
        <v>326</v>
      </c>
      <c r="H117" s="15" t="s">
        <v>340</v>
      </c>
      <c r="I117" s="15" t="s">
        <v>350</v>
      </c>
      <c r="J117" s="26" t="s">
        <v>369</v>
      </c>
      <c r="K117" s="15">
        <v>12226</v>
      </c>
      <c r="L117" s="15">
        <v>600</v>
      </c>
      <c r="M117" s="15">
        <v>900</v>
      </c>
      <c r="N117" s="15">
        <v>1020</v>
      </c>
      <c r="O117" s="26">
        <v>1020</v>
      </c>
    </row>
    <row r="118" spans="1:15">
      <c r="A118" s="15" t="s">
        <v>329</v>
      </c>
      <c r="B118" s="15" t="s">
        <v>271</v>
      </c>
      <c r="C118" s="15">
        <v>9491</v>
      </c>
      <c r="D118" s="15" t="s">
        <v>151</v>
      </c>
      <c r="E118" s="15" t="s">
        <v>154</v>
      </c>
      <c r="F118" s="19">
        <v>3</v>
      </c>
      <c r="G118" s="15" t="s">
        <v>359</v>
      </c>
      <c r="H118" s="15" t="s">
        <v>357</v>
      </c>
      <c r="I118" s="15" t="s">
        <v>356</v>
      </c>
      <c r="J118" s="26" t="s">
        <v>370</v>
      </c>
      <c r="K118" s="15">
        <v>9491</v>
      </c>
      <c r="L118" s="15">
        <v>600</v>
      </c>
      <c r="M118" s="15">
        <v>899.99999909999997</v>
      </c>
      <c r="N118" s="15">
        <v>1100</v>
      </c>
      <c r="O118" s="26">
        <v>1215</v>
      </c>
    </row>
    <row r="119" spans="1:15">
      <c r="A119" s="15" t="s">
        <v>330</v>
      </c>
      <c r="B119" s="15" t="s">
        <v>270</v>
      </c>
      <c r="C119" s="15">
        <v>9185</v>
      </c>
      <c r="D119" s="15" t="s">
        <v>150</v>
      </c>
      <c r="E119" s="15" t="s">
        <v>154</v>
      </c>
      <c r="F119" s="19">
        <v>3</v>
      </c>
      <c r="G119" s="15" t="s">
        <v>331</v>
      </c>
      <c r="H119" s="15" t="s">
        <v>358</v>
      </c>
      <c r="I119" s="15" t="s">
        <v>341</v>
      </c>
      <c r="J119" s="26" t="s">
        <v>371</v>
      </c>
      <c r="K119" s="15">
        <v>9185</v>
      </c>
      <c r="L119" s="15">
        <v>660</v>
      </c>
      <c r="M119" s="15">
        <v>599.99999949999994</v>
      </c>
      <c r="N119" s="15">
        <v>1200</v>
      </c>
      <c r="O119" s="26">
        <v>810</v>
      </c>
    </row>
    <row r="120" spans="1:15">
      <c r="A120" s="17" t="s">
        <v>35</v>
      </c>
      <c r="B120" s="15" t="s">
        <v>201</v>
      </c>
      <c r="C120" s="15">
        <v>11484</v>
      </c>
      <c r="D120" s="15" t="s">
        <v>132</v>
      </c>
      <c r="E120" s="15" t="s">
        <v>154</v>
      </c>
      <c r="F120" s="15">
        <v>4</v>
      </c>
      <c r="G120" s="15">
        <v>6</v>
      </c>
      <c r="H120" s="15">
        <v>16</v>
      </c>
      <c r="I120" s="15">
        <v>23</v>
      </c>
      <c r="J120" s="26">
        <v>27</v>
      </c>
      <c r="K120" s="15">
        <v>11484</v>
      </c>
      <c r="L120" s="15">
        <v>1440</v>
      </c>
      <c r="M120" s="15">
        <v>3840</v>
      </c>
      <c r="N120" s="15">
        <v>5520</v>
      </c>
      <c r="O120" s="26">
        <f t="shared" si="6"/>
        <v>6480</v>
      </c>
    </row>
    <row r="121" spans="1:15">
      <c r="A121" s="17" t="s">
        <v>37</v>
      </c>
      <c r="B121" s="15" t="s">
        <v>203</v>
      </c>
      <c r="C121" s="15">
        <v>11486</v>
      </c>
      <c r="D121" s="15" t="s">
        <v>132</v>
      </c>
      <c r="E121" s="15" t="s">
        <v>154</v>
      </c>
      <c r="F121" s="15">
        <v>4</v>
      </c>
      <c r="G121" s="15">
        <v>6</v>
      </c>
      <c r="H121" s="15">
        <v>15</v>
      </c>
      <c r="I121" s="15">
        <v>22</v>
      </c>
      <c r="J121" s="26">
        <v>30</v>
      </c>
      <c r="K121" s="15">
        <v>11486</v>
      </c>
      <c r="L121" s="15">
        <v>1440</v>
      </c>
      <c r="M121" s="15">
        <v>3600</v>
      </c>
      <c r="N121" s="15">
        <v>5280</v>
      </c>
      <c r="O121" s="26">
        <f t="shared" si="6"/>
        <v>7200</v>
      </c>
    </row>
    <row r="122" spans="1:15">
      <c r="A122" s="17" t="s">
        <v>38</v>
      </c>
      <c r="B122" s="15" t="s">
        <v>204</v>
      </c>
      <c r="C122" s="15">
        <v>11675</v>
      </c>
      <c r="D122" s="15" t="s">
        <v>132</v>
      </c>
      <c r="E122" s="15" t="s">
        <v>154</v>
      </c>
      <c r="F122" s="15">
        <v>4</v>
      </c>
      <c r="G122" s="15">
        <v>6</v>
      </c>
      <c r="H122" s="15">
        <v>15</v>
      </c>
      <c r="I122" s="15">
        <v>23</v>
      </c>
      <c r="J122" s="26">
        <v>28</v>
      </c>
      <c r="K122" s="15">
        <v>11675</v>
      </c>
      <c r="L122" s="15">
        <v>1440</v>
      </c>
      <c r="M122" s="15">
        <v>3600</v>
      </c>
      <c r="N122" s="15">
        <v>5520</v>
      </c>
      <c r="O122" s="26">
        <f t="shared" si="6"/>
        <v>6720</v>
      </c>
    </row>
    <row r="123" spans="1:15">
      <c r="A123" s="17" t="s">
        <v>41</v>
      </c>
      <c r="B123" s="15" t="s">
        <v>207</v>
      </c>
      <c r="C123" s="15">
        <v>11442</v>
      </c>
      <c r="D123" s="15" t="s">
        <v>132</v>
      </c>
      <c r="E123" s="15" t="s">
        <v>154</v>
      </c>
      <c r="F123" s="15">
        <v>4</v>
      </c>
      <c r="G123" s="15">
        <v>6</v>
      </c>
      <c r="H123" s="15">
        <v>14</v>
      </c>
      <c r="I123" s="15">
        <v>23</v>
      </c>
      <c r="J123" s="26">
        <v>27</v>
      </c>
      <c r="K123" s="15">
        <v>11442</v>
      </c>
      <c r="L123" s="15">
        <v>1440</v>
      </c>
      <c r="M123" s="15">
        <v>3360</v>
      </c>
      <c r="N123" s="15">
        <v>5520</v>
      </c>
      <c r="O123" s="26">
        <f t="shared" si="6"/>
        <v>6480</v>
      </c>
    </row>
    <row r="124" spans="1:15">
      <c r="A124" s="17" t="s">
        <v>46</v>
      </c>
      <c r="B124" s="15" t="s">
        <v>212</v>
      </c>
      <c r="C124" s="15">
        <v>11826</v>
      </c>
      <c r="D124" s="15" t="s">
        <v>132</v>
      </c>
      <c r="E124" s="15" t="s">
        <v>154</v>
      </c>
      <c r="F124" s="15">
        <v>4</v>
      </c>
      <c r="G124" s="15">
        <v>7</v>
      </c>
      <c r="H124" s="15">
        <v>13</v>
      </c>
      <c r="I124" s="15">
        <v>23</v>
      </c>
      <c r="J124" s="26">
        <v>31</v>
      </c>
      <c r="K124" s="15">
        <v>11826</v>
      </c>
      <c r="L124" s="15">
        <v>1680</v>
      </c>
      <c r="M124" s="15">
        <v>3120</v>
      </c>
      <c r="N124" s="15">
        <v>5520</v>
      </c>
      <c r="O124" s="26">
        <f t="shared" si="6"/>
        <v>7440</v>
      </c>
    </row>
    <row r="125" spans="1:15">
      <c r="A125" s="17" t="s">
        <v>47</v>
      </c>
      <c r="B125" s="15" t="s">
        <v>213</v>
      </c>
      <c r="C125" s="15">
        <v>11918</v>
      </c>
      <c r="D125" s="15" t="s">
        <v>132</v>
      </c>
      <c r="E125" s="15" t="s">
        <v>154</v>
      </c>
      <c r="F125" s="15">
        <v>4</v>
      </c>
      <c r="G125" s="15">
        <v>6</v>
      </c>
      <c r="H125" s="15">
        <v>13</v>
      </c>
      <c r="I125" s="15">
        <v>21</v>
      </c>
      <c r="J125" s="26">
        <v>27</v>
      </c>
      <c r="K125" s="15">
        <v>11918</v>
      </c>
      <c r="L125" s="15">
        <v>1440</v>
      </c>
      <c r="M125" s="15">
        <v>3120</v>
      </c>
      <c r="N125" s="15">
        <v>5040</v>
      </c>
      <c r="O125" s="26">
        <f t="shared" si="6"/>
        <v>6480</v>
      </c>
    </row>
    <row r="126" spans="1:15">
      <c r="A126" s="17" t="s">
        <v>48</v>
      </c>
      <c r="B126" s="15" t="s">
        <v>214</v>
      </c>
      <c r="C126" s="15">
        <v>11900</v>
      </c>
      <c r="D126" s="15" t="s">
        <v>132</v>
      </c>
      <c r="E126" s="15" t="s">
        <v>154</v>
      </c>
      <c r="F126" s="15">
        <v>4</v>
      </c>
      <c r="G126" s="15">
        <v>6</v>
      </c>
      <c r="H126" s="15">
        <v>13</v>
      </c>
      <c r="I126" s="15">
        <v>22</v>
      </c>
      <c r="J126" s="26">
        <v>28</v>
      </c>
      <c r="K126" s="15">
        <v>11900</v>
      </c>
      <c r="L126" s="15">
        <v>1440</v>
      </c>
      <c r="M126" s="15">
        <v>3120</v>
      </c>
      <c r="N126" s="15">
        <v>5280</v>
      </c>
      <c r="O126" s="26">
        <f t="shared" si="6"/>
        <v>6720</v>
      </c>
    </row>
    <row r="127" spans="1:15">
      <c r="A127" s="17" t="s">
        <v>49</v>
      </c>
      <c r="B127" s="15" t="s">
        <v>215</v>
      </c>
      <c r="C127" s="15">
        <v>11444</v>
      </c>
      <c r="D127" s="15" t="s">
        <v>132</v>
      </c>
      <c r="E127" s="15" t="s">
        <v>154</v>
      </c>
      <c r="F127" s="15">
        <v>4</v>
      </c>
      <c r="G127" s="15">
        <v>7</v>
      </c>
      <c r="H127" s="15">
        <v>13</v>
      </c>
      <c r="I127" s="15">
        <v>23</v>
      </c>
      <c r="J127" s="26">
        <v>27</v>
      </c>
      <c r="K127" s="15">
        <v>11444</v>
      </c>
      <c r="L127" s="15">
        <v>1680</v>
      </c>
      <c r="M127" s="15">
        <v>3120</v>
      </c>
      <c r="N127" s="15">
        <v>5520</v>
      </c>
      <c r="O127" s="26">
        <f t="shared" si="6"/>
        <v>6480</v>
      </c>
    </row>
    <row r="128" spans="1:15">
      <c r="A128" s="17" t="s">
        <v>54</v>
      </c>
      <c r="B128" s="15" t="s">
        <v>220</v>
      </c>
      <c r="C128" s="15">
        <v>11597</v>
      </c>
      <c r="D128" s="15" t="s">
        <v>132</v>
      </c>
      <c r="E128" s="15" t="s">
        <v>154</v>
      </c>
      <c r="F128" s="15">
        <v>4</v>
      </c>
      <c r="G128" s="15">
        <v>6</v>
      </c>
      <c r="H128" s="15">
        <v>12</v>
      </c>
      <c r="I128" s="15">
        <v>22</v>
      </c>
      <c r="J128" s="26">
        <v>27</v>
      </c>
      <c r="K128" s="15">
        <v>11597</v>
      </c>
      <c r="L128" s="15">
        <v>1440</v>
      </c>
      <c r="M128" s="15">
        <v>2880</v>
      </c>
      <c r="N128" s="15">
        <v>5280</v>
      </c>
      <c r="O128" s="26">
        <f t="shared" si="6"/>
        <v>6480</v>
      </c>
    </row>
    <row r="129" spans="1:15">
      <c r="A129" s="17" t="s">
        <v>55</v>
      </c>
      <c r="B129" s="15" t="s">
        <v>308</v>
      </c>
      <c r="C129" s="15">
        <v>11698</v>
      </c>
      <c r="D129" s="15" t="s">
        <v>132</v>
      </c>
      <c r="E129" s="15" t="s">
        <v>154</v>
      </c>
      <c r="F129" s="15">
        <v>4</v>
      </c>
      <c r="G129" s="15">
        <v>6</v>
      </c>
      <c r="H129" s="15">
        <v>12</v>
      </c>
      <c r="I129" s="15">
        <v>22</v>
      </c>
      <c r="J129" s="26">
        <v>27</v>
      </c>
      <c r="K129" s="15">
        <v>11698</v>
      </c>
      <c r="L129" s="15">
        <v>1440</v>
      </c>
      <c r="M129" s="15">
        <v>2880</v>
      </c>
      <c r="N129" s="15">
        <v>5280</v>
      </c>
      <c r="O129" s="26">
        <f t="shared" si="6"/>
        <v>6480</v>
      </c>
    </row>
    <row r="130" spans="1:15">
      <c r="A130" s="17" t="s">
        <v>56</v>
      </c>
      <c r="B130" s="15" t="s">
        <v>221</v>
      </c>
      <c r="C130" s="15">
        <v>11835</v>
      </c>
      <c r="D130" s="15" t="s">
        <v>132</v>
      </c>
      <c r="E130" s="15" t="s">
        <v>154</v>
      </c>
      <c r="F130" s="15">
        <v>4</v>
      </c>
      <c r="G130" s="15">
        <v>7</v>
      </c>
      <c r="H130" s="15">
        <v>12</v>
      </c>
      <c r="I130" s="15">
        <v>22</v>
      </c>
      <c r="J130" s="26">
        <v>34</v>
      </c>
      <c r="K130" s="15">
        <v>11835</v>
      </c>
      <c r="L130" s="15">
        <v>1680</v>
      </c>
      <c r="M130" s="15">
        <v>2880</v>
      </c>
      <c r="N130" s="15">
        <v>5280</v>
      </c>
      <c r="O130" s="26">
        <f t="shared" si="6"/>
        <v>8160</v>
      </c>
    </row>
    <row r="131" spans="1:15">
      <c r="A131" s="17" t="s">
        <v>69</v>
      </c>
      <c r="B131" s="15" t="s">
        <v>231</v>
      </c>
      <c r="C131" s="15">
        <v>4326</v>
      </c>
      <c r="D131" s="15" t="s">
        <v>140</v>
      </c>
      <c r="E131" s="15" t="s">
        <v>154</v>
      </c>
      <c r="F131" s="15">
        <v>3</v>
      </c>
      <c r="G131" s="15">
        <v>5</v>
      </c>
      <c r="H131" s="15">
        <v>10</v>
      </c>
      <c r="I131" s="15">
        <v>13</v>
      </c>
      <c r="J131" s="26">
        <v>13</v>
      </c>
      <c r="K131" s="15">
        <v>4326</v>
      </c>
      <c r="L131" s="15">
        <v>900</v>
      </c>
      <c r="M131" s="15">
        <v>1800</v>
      </c>
      <c r="N131" s="15">
        <v>2340</v>
      </c>
      <c r="O131" s="26">
        <f t="shared" si="6"/>
        <v>2340</v>
      </c>
    </row>
    <row r="132" spans="1:15">
      <c r="A132" s="17" t="s">
        <v>86</v>
      </c>
      <c r="B132" s="15" t="s">
        <v>293</v>
      </c>
      <c r="C132" s="15">
        <v>3890</v>
      </c>
      <c r="D132" s="15" t="s">
        <v>140</v>
      </c>
      <c r="E132" s="15" t="s">
        <v>154</v>
      </c>
      <c r="F132" s="15">
        <v>3</v>
      </c>
      <c r="G132" s="15">
        <v>5</v>
      </c>
      <c r="H132" s="15">
        <v>9</v>
      </c>
      <c r="I132" s="15">
        <v>12</v>
      </c>
      <c r="J132" s="26">
        <v>12</v>
      </c>
      <c r="K132" s="15">
        <v>3890</v>
      </c>
      <c r="L132" s="15">
        <v>900</v>
      </c>
      <c r="M132" s="15">
        <v>1620</v>
      </c>
      <c r="N132" s="15">
        <v>2160</v>
      </c>
      <c r="O132" s="26">
        <f t="shared" si="6"/>
        <v>2160</v>
      </c>
    </row>
    <row r="133" spans="1:15">
      <c r="A133" s="17" t="s">
        <v>87</v>
      </c>
      <c r="B133" s="15" t="s">
        <v>241</v>
      </c>
      <c r="C133" s="15">
        <v>4775</v>
      </c>
      <c r="D133" s="15" t="s">
        <v>140</v>
      </c>
      <c r="E133" s="15" t="s">
        <v>154</v>
      </c>
      <c r="F133" s="15">
        <v>3</v>
      </c>
      <c r="G133" s="15">
        <v>6</v>
      </c>
      <c r="H133" s="15">
        <v>8</v>
      </c>
      <c r="I133" s="15">
        <v>13</v>
      </c>
      <c r="J133" s="26">
        <v>12</v>
      </c>
      <c r="K133" s="15">
        <v>4775</v>
      </c>
      <c r="L133" s="15">
        <v>1080</v>
      </c>
      <c r="M133" s="15">
        <v>1440</v>
      </c>
      <c r="N133" s="15">
        <v>2340</v>
      </c>
      <c r="O133" s="26">
        <f t="shared" si="6"/>
        <v>2160</v>
      </c>
    </row>
    <row r="134" spans="1:15">
      <c r="A134" s="17" t="s">
        <v>88</v>
      </c>
      <c r="B134" s="15" t="s">
        <v>294</v>
      </c>
      <c r="C134" s="15">
        <v>3840</v>
      </c>
      <c r="D134" s="15" t="s">
        <v>140</v>
      </c>
      <c r="E134" s="15" t="s">
        <v>154</v>
      </c>
      <c r="F134" s="15">
        <v>3</v>
      </c>
      <c r="G134" s="15">
        <v>4</v>
      </c>
      <c r="H134" s="15">
        <v>9</v>
      </c>
      <c r="I134" s="15">
        <v>13</v>
      </c>
      <c r="J134" s="26">
        <v>13</v>
      </c>
      <c r="K134" s="15">
        <v>3840</v>
      </c>
      <c r="L134" s="15">
        <v>720</v>
      </c>
      <c r="M134" s="15">
        <v>1620</v>
      </c>
      <c r="N134" s="15">
        <v>2340</v>
      </c>
      <c r="O134" s="26">
        <f t="shared" si="6"/>
        <v>2340</v>
      </c>
    </row>
    <row r="135" spans="1:15">
      <c r="A135" s="17" t="s">
        <v>89</v>
      </c>
      <c r="B135" s="15" t="s">
        <v>242</v>
      </c>
      <c r="C135" s="15">
        <v>3680</v>
      </c>
      <c r="D135" s="15" t="s">
        <v>140</v>
      </c>
      <c r="E135" s="15" t="s">
        <v>154</v>
      </c>
      <c r="F135" s="15">
        <v>3</v>
      </c>
      <c r="G135" s="15">
        <v>5</v>
      </c>
      <c r="H135" s="15">
        <v>9</v>
      </c>
      <c r="I135" s="15">
        <v>13</v>
      </c>
      <c r="J135" s="26">
        <v>10</v>
      </c>
      <c r="K135" s="15">
        <v>3680</v>
      </c>
      <c r="L135" s="15">
        <v>900</v>
      </c>
      <c r="M135" s="15">
        <v>1620</v>
      </c>
      <c r="N135" s="15">
        <v>2340</v>
      </c>
      <c r="O135" s="26">
        <f t="shared" si="6"/>
        <v>1800</v>
      </c>
    </row>
    <row r="136" spans="1:15">
      <c r="A136" s="17" t="s">
        <v>107</v>
      </c>
      <c r="B136" s="15" t="s">
        <v>249</v>
      </c>
      <c r="C136" s="15">
        <v>4437</v>
      </c>
      <c r="D136" s="15" t="s">
        <v>140</v>
      </c>
      <c r="E136" s="15" t="s">
        <v>154</v>
      </c>
      <c r="F136" s="15">
        <v>3</v>
      </c>
      <c r="G136" s="15">
        <v>5</v>
      </c>
      <c r="H136" s="15">
        <v>9</v>
      </c>
      <c r="I136" s="15">
        <v>10</v>
      </c>
      <c r="J136" s="26">
        <v>11</v>
      </c>
      <c r="K136" s="15">
        <v>4437</v>
      </c>
      <c r="L136" s="15">
        <v>900</v>
      </c>
      <c r="M136" s="15">
        <v>1620</v>
      </c>
      <c r="N136" s="15">
        <v>1800</v>
      </c>
      <c r="O136" s="26">
        <f t="shared" si="6"/>
        <v>1980</v>
      </c>
    </row>
    <row r="137" spans="1:15">
      <c r="A137" s="17" t="s">
        <v>117</v>
      </c>
      <c r="B137" s="15" t="s">
        <v>257</v>
      </c>
      <c r="C137" s="15">
        <v>4699</v>
      </c>
      <c r="D137" s="15" t="s">
        <v>140</v>
      </c>
      <c r="E137" s="15" t="s">
        <v>154</v>
      </c>
      <c r="F137" s="15">
        <v>3</v>
      </c>
      <c r="G137" s="15">
        <v>5</v>
      </c>
      <c r="H137" s="15">
        <v>7</v>
      </c>
      <c r="I137" s="15">
        <v>13</v>
      </c>
      <c r="J137" s="26">
        <v>7</v>
      </c>
      <c r="K137" s="15">
        <v>4699</v>
      </c>
      <c r="L137" s="15">
        <v>900</v>
      </c>
      <c r="M137" s="15">
        <v>1260</v>
      </c>
      <c r="N137" s="15">
        <v>2340</v>
      </c>
      <c r="O137" s="26">
        <f t="shared" si="6"/>
        <v>1260</v>
      </c>
    </row>
    <row r="138" spans="1:15">
      <c r="A138" s="17" t="s">
        <v>118</v>
      </c>
      <c r="B138" s="15" t="s">
        <v>258</v>
      </c>
      <c r="C138" s="15">
        <v>4732</v>
      </c>
      <c r="D138" s="15" t="s">
        <v>140</v>
      </c>
      <c r="E138" s="15" t="s">
        <v>154</v>
      </c>
      <c r="F138" s="15">
        <v>3</v>
      </c>
      <c r="G138" s="15">
        <v>5</v>
      </c>
      <c r="H138" s="15">
        <v>7</v>
      </c>
      <c r="I138" s="15">
        <v>13</v>
      </c>
      <c r="J138" s="26">
        <v>12</v>
      </c>
      <c r="K138" s="15">
        <v>4732</v>
      </c>
      <c r="L138" s="15">
        <v>900</v>
      </c>
      <c r="M138" s="15">
        <v>1260</v>
      </c>
      <c r="N138" s="15">
        <v>2340</v>
      </c>
      <c r="O138" s="26">
        <f t="shared" si="6"/>
        <v>2160</v>
      </c>
    </row>
    <row r="139" spans="1:15">
      <c r="A139" s="17" t="s">
        <v>119</v>
      </c>
      <c r="B139" s="15" t="s">
        <v>259</v>
      </c>
      <c r="C139" s="15">
        <v>4415</v>
      </c>
      <c r="D139" s="15" t="s">
        <v>140</v>
      </c>
      <c r="E139" s="15" t="s">
        <v>154</v>
      </c>
      <c r="F139" s="15">
        <v>3</v>
      </c>
      <c r="G139" s="15">
        <v>6</v>
      </c>
      <c r="H139" s="15">
        <v>7</v>
      </c>
      <c r="I139" s="15">
        <v>12</v>
      </c>
      <c r="J139" s="26">
        <v>12</v>
      </c>
      <c r="K139" s="15">
        <v>4415</v>
      </c>
      <c r="L139" s="15">
        <v>1080</v>
      </c>
      <c r="M139" s="15">
        <v>1260</v>
      </c>
      <c r="N139" s="15">
        <v>2160</v>
      </c>
      <c r="O139" s="26">
        <f t="shared" si="6"/>
        <v>2160</v>
      </c>
    </row>
    <row r="141" spans="1:15">
      <c r="A141" s="14"/>
      <c r="B141" s="1" t="s">
        <v>261</v>
      </c>
    </row>
    <row r="142" spans="1:15">
      <c r="A142" s="13"/>
      <c r="B142" s="1" t="s">
        <v>310</v>
      </c>
    </row>
    <row r="143" spans="1:15">
      <c r="A143" s="12"/>
      <c r="B143" s="1" t="s">
        <v>262</v>
      </c>
    </row>
    <row r="144" spans="1:15">
      <c r="A144" s="16"/>
      <c r="B144" s="1" t="s">
        <v>263</v>
      </c>
    </row>
    <row r="146" spans="1:15" ht="15.75" thickBot="1"/>
    <row r="147" spans="1:15" ht="15.75" thickBot="1">
      <c r="A147" s="46" t="s">
        <v>372</v>
      </c>
      <c r="B147" s="47"/>
      <c r="C147" s="47"/>
      <c r="D147" s="47"/>
      <c r="E147" s="47"/>
      <c r="F147" s="47"/>
      <c r="G147" s="30"/>
      <c r="H147" s="30"/>
      <c r="I147" s="30"/>
      <c r="J147" s="30"/>
      <c r="K147" s="30"/>
      <c r="L147" s="30"/>
      <c r="M147" s="30"/>
      <c r="N147" s="30"/>
      <c r="O147" s="31"/>
    </row>
    <row r="148" spans="1:15" ht="15.75" thickBot="1">
      <c r="A148" s="32"/>
      <c r="B148" s="15"/>
      <c r="C148" s="15"/>
      <c r="D148" s="15"/>
      <c r="E148" s="15"/>
      <c r="F148" s="15"/>
      <c r="G148" s="48" t="s">
        <v>351</v>
      </c>
      <c r="H148" s="49"/>
      <c r="I148" s="49"/>
      <c r="J148" s="50"/>
      <c r="K148" s="15"/>
      <c r="L148" s="48" t="s">
        <v>352</v>
      </c>
      <c r="M148" s="49"/>
      <c r="N148" s="49"/>
      <c r="O148" s="50"/>
    </row>
    <row r="149" spans="1:15" ht="15.75" thickBot="1">
      <c r="A149" s="33" t="s">
        <v>177</v>
      </c>
      <c r="B149" s="31" t="s">
        <v>260</v>
      </c>
      <c r="C149" s="31" t="s">
        <v>0</v>
      </c>
      <c r="D149" s="31" t="s">
        <v>146</v>
      </c>
      <c r="E149" s="31" t="s">
        <v>1</v>
      </c>
      <c r="F149" s="30" t="s">
        <v>2</v>
      </c>
      <c r="G149" s="34" t="s">
        <v>122</v>
      </c>
      <c r="H149" s="35" t="s">
        <v>121</v>
      </c>
      <c r="I149" s="36" t="s">
        <v>120</v>
      </c>
      <c r="J149" s="37" t="s">
        <v>360</v>
      </c>
      <c r="K149" s="38" t="s">
        <v>3</v>
      </c>
      <c r="L149" s="34" t="s">
        <v>353</v>
      </c>
      <c r="M149" s="35" t="s">
        <v>354</v>
      </c>
      <c r="N149" s="36" t="s">
        <v>355</v>
      </c>
      <c r="O149" s="37" t="s">
        <v>360</v>
      </c>
    </row>
    <row r="150" spans="1:15">
      <c r="A150" s="15" t="s">
        <v>373</v>
      </c>
      <c r="B150" s="15" t="s">
        <v>374</v>
      </c>
      <c r="C150" s="15">
        <v>121750</v>
      </c>
      <c r="D150" s="15" t="s">
        <v>375</v>
      </c>
      <c r="E150" s="15" t="s">
        <v>123</v>
      </c>
      <c r="F150" s="15">
        <v>13</v>
      </c>
      <c r="G150" s="15">
        <v>5</v>
      </c>
      <c r="H150" s="15">
        <v>8</v>
      </c>
      <c r="I150" s="15">
        <v>7</v>
      </c>
      <c r="J150" s="15">
        <v>8</v>
      </c>
      <c r="K150" s="15">
        <v>243500</v>
      </c>
      <c r="L150" s="15">
        <v>3900</v>
      </c>
      <c r="M150" s="15">
        <v>6240</v>
      </c>
      <c r="N150" s="15">
        <v>5460</v>
      </c>
      <c r="O150" s="15">
        <v>6240</v>
      </c>
    </row>
    <row r="151" spans="1:15">
      <c r="A151" s="15" t="s">
        <v>376</v>
      </c>
      <c r="B151" s="15" t="s">
        <v>377</v>
      </c>
      <c r="C151" s="15">
        <v>43011</v>
      </c>
      <c r="D151" s="15" t="s">
        <v>375</v>
      </c>
      <c r="E151" s="15" t="s">
        <v>123</v>
      </c>
      <c r="F151" s="15">
        <v>7</v>
      </c>
      <c r="G151" s="15">
        <v>5</v>
      </c>
      <c r="H151" s="15">
        <v>6</v>
      </c>
      <c r="I151" s="15">
        <v>5</v>
      </c>
      <c r="J151" s="15">
        <v>6</v>
      </c>
      <c r="K151" s="15">
        <v>86022</v>
      </c>
      <c r="L151" s="15">
        <v>2100</v>
      </c>
      <c r="M151" s="15">
        <v>2520</v>
      </c>
      <c r="N151" s="15">
        <v>2100</v>
      </c>
      <c r="O151" s="15">
        <v>2520</v>
      </c>
    </row>
    <row r="152" spans="1:15">
      <c r="A152" s="15" t="s">
        <v>378</v>
      </c>
      <c r="B152" s="15" t="s">
        <v>379</v>
      </c>
      <c r="C152" s="15">
        <v>27595</v>
      </c>
      <c r="D152" s="15" t="s">
        <v>375</v>
      </c>
      <c r="E152" s="15" t="s">
        <v>123</v>
      </c>
      <c r="F152" s="15">
        <v>7</v>
      </c>
      <c r="G152" s="15">
        <v>5</v>
      </c>
      <c r="H152" s="15">
        <v>6</v>
      </c>
      <c r="I152" s="15">
        <v>6</v>
      </c>
      <c r="J152" s="15">
        <v>6</v>
      </c>
      <c r="K152" s="15">
        <v>55190</v>
      </c>
      <c r="L152" s="15">
        <v>2100</v>
      </c>
      <c r="M152" s="15">
        <v>2520</v>
      </c>
      <c r="N152" s="15">
        <v>2520</v>
      </c>
      <c r="O152" s="15">
        <v>2520</v>
      </c>
    </row>
    <row r="153" spans="1:15">
      <c r="A153" s="15" t="s">
        <v>380</v>
      </c>
      <c r="B153" s="15" t="s">
        <v>381</v>
      </c>
      <c r="C153" s="15">
        <v>46872</v>
      </c>
      <c r="D153" s="15" t="s">
        <v>375</v>
      </c>
      <c r="E153" s="15" t="s">
        <v>123</v>
      </c>
      <c r="F153" s="15">
        <v>7</v>
      </c>
      <c r="G153" s="15">
        <v>4</v>
      </c>
      <c r="H153" s="15">
        <v>5</v>
      </c>
      <c r="I153" s="15">
        <v>5</v>
      </c>
      <c r="J153" s="15">
        <v>5</v>
      </c>
      <c r="K153" s="15">
        <v>93744</v>
      </c>
      <c r="L153" s="15">
        <v>1680</v>
      </c>
      <c r="M153" s="15">
        <v>2100</v>
      </c>
      <c r="N153" s="15">
        <v>2100</v>
      </c>
      <c r="O153" s="15">
        <v>2100</v>
      </c>
    </row>
    <row r="154" spans="1:15">
      <c r="A154" s="15" t="s">
        <v>382</v>
      </c>
      <c r="B154" s="15" t="s">
        <v>383</v>
      </c>
      <c r="C154" s="15">
        <v>34659</v>
      </c>
      <c r="D154" s="15" t="s">
        <v>375</v>
      </c>
      <c r="E154" s="15" t="s">
        <v>123</v>
      </c>
      <c r="F154" s="15">
        <v>7</v>
      </c>
      <c r="G154" s="15">
        <v>3</v>
      </c>
      <c r="H154" s="15">
        <v>5</v>
      </c>
      <c r="I154" s="15">
        <v>6</v>
      </c>
      <c r="J154" s="15">
        <v>5</v>
      </c>
      <c r="K154" s="15">
        <v>69318</v>
      </c>
      <c r="L154" s="15">
        <v>1260</v>
      </c>
      <c r="M154" s="15">
        <v>2100</v>
      </c>
      <c r="N154" s="15">
        <v>2520</v>
      </c>
      <c r="O154" s="15">
        <v>2100</v>
      </c>
    </row>
    <row r="155" spans="1:15">
      <c r="A155" s="15" t="s">
        <v>384</v>
      </c>
      <c r="B155" s="15" t="s">
        <v>385</v>
      </c>
      <c r="C155" s="15">
        <v>22172</v>
      </c>
      <c r="D155" s="15" t="s">
        <v>375</v>
      </c>
      <c r="E155" s="15" t="s">
        <v>123</v>
      </c>
      <c r="F155" s="15">
        <v>7</v>
      </c>
      <c r="G155" s="15">
        <v>5</v>
      </c>
      <c r="H155" s="15">
        <v>5</v>
      </c>
      <c r="I155" s="15">
        <v>5</v>
      </c>
      <c r="J155" s="15">
        <v>5</v>
      </c>
      <c r="K155" s="15">
        <v>44344</v>
      </c>
      <c r="L155" s="15">
        <v>2100</v>
      </c>
      <c r="M155" s="15">
        <v>2100</v>
      </c>
      <c r="N155" s="15">
        <v>2100</v>
      </c>
      <c r="O155" s="15">
        <v>2100</v>
      </c>
    </row>
    <row r="156" spans="1:15">
      <c r="A156" s="15" t="s">
        <v>386</v>
      </c>
      <c r="B156" s="15" t="s">
        <v>387</v>
      </c>
      <c r="C156" s="15">
        <v>46375</v>
      </c>
      <c r="D156" s="15" t="s">
        <v>375</v>
      </c>
      <c r="E156" s="15" t="s">
        <v>123</v>
      </c>
      <c r="F156" s="15">
        <v>7</v>
      </c>
      <c r="G156" s="15">
        <v>4</v>
      </c>
      <c r="H156" s="15">
        <v>4</v>
      </c>
      <c r="I156" s="15">
        <v>6</v>
      </c>
      <c r="J156" s="15">
        <v>5</v>
      </c>
      <c r="K156" s="15">
        <v>92750</v>
      </c>
      <c r="L156" s="15">
        <v>1680</v>
      </c>
      <c r="M156" s="15">
        <v>1680</v>
      </c>
      <c r="N156" s="15">
        <v>2520</v>
      </c>
      <c r="O156" s="15">
        <v>2100</v>
      </c>
    </row>
    <row r="157" spans="1:15">
      <c r="A157" s="15" t="s">
        <v>388</v>
      </c>
      <c r="B157" s="15" t="s">
        <v>389</v>
      </c>
      <c r="C157" s="15">
        <v>48502</v>
      </c>
      <c r="D157" s="15" t="s">
        <v>375</v>
      </c>
      <c r="E157" s="15" t="s">
        <v>123</v>
      </c>
      <c r="F157" s="15">
        <v>7</v>
      </c>
      <c r="G157" s="15">
        <v>4</v>
      </c>
      <c r="H157" s="15">
        <v>4</v>
      </c>
      <c r="I157" s="15">
        <v>4</v>
      </c>
      <c r="J157" s="15">
        <v>4</v>
      </c>
      <c r="K157" s="15">
        <v>97004</v>
      </c>
      <c r="L157" s="15">
        <v>1680</v>
      </c>
      <c r="M157" s="15">
        <v>1680</v>
      </c>
      <c r="N157" s="15">
        <v>1680</v>
      </c>
      <c r="O157" s="15">
        <v>1680</v>
      </c>
    </row>
    <row r="158" spans="1:15">
      <c r="A158" s="15" t="s">
        <v>390</v>
      </c>
      <c r="B158" s="15" t="s">
        <v>391</v>
      </c>
      <c r="C158" s="15">
        <v>44342</v>
      </c>
      <c r="D158" s="15" t="s">
        <v>375</v>
      </c>
      <c r="E158" s="15" t="s">
        <v>123</v>
      </c>
      <c r="F158" s="15">
        <v>7</v>
      </c>
      <c r="G158" s="15">
        <v>4</v>
      </c>
      <c r="H158" s="15">
        <v>3</v>
      </c>
      <c r="I158" s="15">
        <v>3</v>
      </c>
      <c r="J158" s="15">
        <v>5</v>
      </c>
      <c r="K158" s="15">
        <v>88684</v>
      </c>
      <c r="L158" s="15">
        <v>1680</v>
      </c>
      <c r="M158" s="15">
        <v>1260</v>
      </c>
      <c r="N158" s="15">
        <v>1260</v>
      </c>
      <c r="O158" s="15">
        <v>2100</v>
      </c>
    </row>
    <row r="159" spans="1:15">
      <c r="A159" s="15" t="s">
        <v>392</v>
      </c>
      <c r="B159" s="15" t="s">
        <v>393</v>
      </c>
      <c r="C159" s="15">
        <v>49136</v>
      </c>
      <c r="D159" s="15" t="s">
        <v>375</v>
      </c>
      <c r="E159" s="15" t="s">
        <v>123</v>
      </c>
      <c r="F159" s="15">
        <v>7</v>
      </c>
      <c r="G159" s="15">
        <v>3</v>
      </c>
      <c r="H159" s="15">
        <v>3</v>
      </c>
      <c r="I159" s="15">
        <v>4</v>
      </c>
      <c r="J159" s="15">
        <v>5</v>
      </c>
      <c r="K159" s="15">
        <v>98272</v>
      </c>
      <c r="L159" s="15">
        <v>1260</v>
      </c>
      <c r="M159" s="15">
        <v>1260</v>
      </c>
      <c r="N159" s="15">
        <v>1680</v>
      </c>
      <c r="O159" s="15">
        <v>2100</v>
      </c>
    </row>
    <row r="160" spans="1:15">
      <c r="A160" s="15" t="s">
        <v>394</v>
      </c>
      <c r="B160" s="15" t="s">
        <v>395</v>
      </c>
      <c r="C160" s="15">
        <v>39732</v>
      </c>
      <c r="D160" s="15" t="s">
        <v>375</v>
      </c>
      <c r="E160" s="15" t="s">
        <v>123</v>
      </c>
      <c r="F160" s="15">
        <v>7</v>
      </c>
      <c r="G160" s="15">
        <v>3</v>
      </c>
      <c r="H160" s="15">
        <v>3</v>
      </c>
      <c r="I160" s="15">
        <v>1</v>
      </c>
      <c r="J160" s="15">
        <v>3</v>
      </c>
      <c r="K160" s="15">
        <v>79464</v>
      </c>
      <c r="L160" s="15">
        <v>1260</v>
      </c>
      <c r="M160" s="15">
        <v>1260</v>
      </c>
      <c r="N160" s="15">
        <v>420</v>
      </c>
      <c r="O160" s="15">
        <v>1260</v>
      </c>
    </row>
    <row r="161" spans="1:15">
      <c r="A161" s="15" t="s">
        <v>396</v>
      </c>
      <c r="B161" s="15" t="s">
        <v>397</v>
      </c>
      <c r="C161" s="15">
        <v>52297</v>
      </c>
      <c r="D161" s="15" t="s">
        <v>375</v>
      </c>
      <c r="E161" s="15" t="s">
        <v>123</v>
      </c>
      <c r="F161" s="15">
        <v>7</v>
      </c>
      <c r="G161" s="15">
        <v>3</v>
      </c>
      <c r="H161" s="15">
        <v>3</v>
      </c>
      <c r="I161" s="15">
        <v>4</v>
      </c>
      <c r="J161" s="15">
        <v>5</v>
      </c>
      <c r="K161" s="15">
        <v>104594</v>
      </c>
      <c r="L161" s="15">
        <v>1260</v>
      </c>
      <c r="M161" s="15">
        <v>1260</v>
      </c>
      <c r="N161" s="15">
        <v>1680</v>
      </c>
      <c r="O161" s="15">
        <v>2100</v>
      </c>
    </row>
    <row r="162" spans="1:15">
      <c r="A162" s="15" t="s">
        <v>398</v>
      </c>
      <c r="B162" s="15" t="s">
        <v>399</v>
      </c>
      <c r="C162" s="15">
        <v>44010</v>
      </c>
      <c r="D162" s="15" t="s">
        <v>375</v>
      </c>
      <c r="E162" s="15" t="s">
        <v>123</v>
      </c>
      <c r="F162" s="15">
        <v>7</v>
      </c>
      <c r="G162" s="15">
        <v>4</v>
      </c>
      <c r="H162" s="15">
        <v>3</v>
      </c>
      <c r="I162" s="15">
        <v>4</v>
      </c>
      <c r="J162" s="15">
        <v>3</v>
      </c>
      <c r="K162" s="15">
        <v>88020</v>
      </c>
      <c r="L162" s="15">
        <v>1680</v>
      </c>
      <c r="M162" s="15">
        <v>1260</v>
      </c>
      <c r="N162" s="15">
        <v>1680</v>
      </c>
      <c r="O162" s="15">
        <v>1260</v>
      </c>
    </row>
    <row r="163" spans="1:15">
      <c r="A163" s="15" t="s">
        <v>401</v>
      </c>
      <c r="B163" s="15" t="s">
        <v>402</v>
      </c>
      <c r="C163" s="15">
        <v>6089</v>
      </c>
      <c r="D163" s="15" t="s">
        <v>400</v>
      </c>
      <c r="E163" s="15" t="s">
        <v>124</v>
      </c>
      <c r="F163" s="42">
        <v>1</v>
      </c>
      <c r="G163" s="15">
        <v>3</v>
      </c>
      <c r="H163" s="15">
        <v>4</v>
      </c>
      <c r="I163" s="15">
        <v>4</v>
      </c>
      <c r="J163" s="15">
        <v>4</v>
      </c>
      <c r="K163" s="15">
        <v>6089</v>
      </c>
      <c r="L163" s="15">
        <v>564</v>
      </c>
      <c r="M163" s="15">
        <v>744</v>
      </c>
      <c r="N163" s="15">
        <v>756</v>
      </c>
      <c r="O163" s="15">
        <v>756</v>
      </c>
    </row>
    <row r="164" spans="1:15">
      <c r="A164" s="15" t="s">
        <v>403</v>
      </c>
      <c r="B164" s="15" t="s">
        <v>402</v>
      </c>
      <c r="C164" s="15">
        <v>6089</v>
      </c>
      <c r="D164" s="15" t="s">
        <v>400</v>
      </c>
      <c r="E164" s="15" t="s">
        <v>124</v>
      </c>
      <c r="F164" s="42">
        <v>1</v>
      </c>
      <c r="G164" s="15">
        <v>6</v>
      </c>
      <c r="H164" s="39">
        <v>8</v>
      </c>
      <c r="I164" s="39">
        <v>8</v>
      </c>
      <c r="J164" s="39">
        <v>8</v>
      </c>
      <c r="K164" s="15"/>
      <c r="L164" s="15"/>
      <c r="M164" s="15"/>
      <c r="N164" s="15"/>
      <c r="O164" s="15"/>
    </row>
    <row r="165" spans="1:15">
      <c r="A165" s="15" t="s">
        <v>404</v>
      </c>
      <c r="B165" s="15" t="s">
        <v>402</v>
      </c>
      <c r="C165" s="15">
        <v>6089</v>
      </c>
      <c r="D165" s="15" t="s">
        <v>400</v>
      </c>
      <c r="E165" s="15" t="s">
        <v>124</v>
      </c>
      <c r="F165" s="42">
        <v>1</v>
      </c>
      <c r="G165" s="15">
        <v>2</v>
      </c>
      <c r="H165" s="15">
        <v>2</v>
      </c>
      <c r="I165" s="15">
        <v>3</v>
      </c>
      <c r="J165" s="15">
        <v>3</v>
      </c>
      <c r="K165" s="15"/>
      <c r="L165" s="15"/>
      <c r="M165" s="15"/>
      <c r="N165" s="15"/>
      <c r="O165" s="15"/>
    </row>
    <row r="166" spans="1:15">
      <c r="A166" s="15" t="s">
        <v>405</v>
      </c>
      <c r="B166" s="15" t="s">
        <v>406</v>
      </c>
      <c r="C166" s="15">
        <v>5386</v>
      </c>
      <c r="D166" s="15" t="s">
        <v>400</v>
      </c>
      <c r="E166" s="15" t="s">
        <v>124</v>
      </c>
      <c r="F166" s="42">
        <v>1</v>
      </c>
      <c r="G166" s="15">
        <v>3</v>
      </c>
      <c r="H166" s="15">
        <v>3</v>
      </c>
      <c r="I166" s="15">
        <v>3</v>
      </c>
      <c r="J166" s="15">
        <v>4</v>
      </c>
      <c r="K166" s="15">
        <v>5386</v>
      </c>
      <c r="L166" s="15">
        <v>504</v>
      </c>
      <c r="M166" s="15">
        <v>924</v>
      </c>
      <c r="N166" s="15">
        <v>924</v>
      </c>
      <c r="O166" s="15">
        <v>984</v>
      </c>
    </row>
    <row r="167" spans="1:15">
      <c r="A167" s="15" t="s">
        <v>407</v>
      </c>
      <c r="B167" s="15" t="s">
        <v>406</v>
      </c>
      <c r="C167" s="15">
        <v>5386</v>
      </c>
      <c r="D167" s="15" t="s">
        <v>400</v>
      </c>
      <c r="E167" s="15" t="s">
        <v>124</v>
      </c>
      <c r="F167" s="42">
        <v>1</v>
      </c>
      <c r="G167" s="15">
        <v>5</v>
      </c>
      <c r="H167" s="15">
        <v>12</v>
      </c>
      <c r="I167" s="40">
        <v>12</v>
      </c>
      <c r="J167" s="15">
        <v>12</v>
      </c>
      <c r="K167" s="15"/>
      <c r="L167" s="15"/>
      <c r="M167" s="15"/>
      <c r="N167" s="15"/>
      <c r="O167" s="15"/>
    </row>
    <row r="168" spans="1:15">
      <c r="A168" s="15" t="s">
        <v>408</v>
      </c>
      <c r="B168" s="15" t="s">
        <v>406</v>
      </c>
      <c r="C168" s="15">
        <v>5386</v>
      </c>
      <c r="D168" s="15" t="s">
        <v>400</v>
      </c>
      <c r="E168" s="15" t="s">
        <v>124</v>
      </c>
      <c r="F168" s="42">
        <v>1</v>
      </c>
      <c r="G168" s="15">
        <v>2</v>
      </c>
      <c r="H168" s="15">
        <v>2</v>
      </c>
      <c r="I168" s="15">
        <v>2</v>
      </c>
      <c r="J168" s="15">
        <v>2</v>
      </c>
      <c r="K168" s="15"/>
      <c r="L168" s="15"/>
      <c r="M168" s="15"/>
      <c r="N168" s="15"/>
      <c r="O168" s="15"/>
    </row>
    <row r="169" spans="1:15">
      <c r="A169" s="15" t="s">
        <v>409</v>
      </c>
      <c r="B169" s="15" t="s">
        <v>410</v>
      </c>
      <c r="C169" s="15">
        <v>5577</v>
      </c>
      <c r="D169" s="15" t="s">
        <v>400</v>
      </c>
      <c r="E169" s="15" t="s">
        <v>124</v>
      </c>
      <c r="F169" s="42">
        <v>1</v>
      </c>
      <c r="G169" s="15">
        <v>3</v>
      </c>
      <c r="H169" s="15">
        <v>3</v>
      </c>
      <c r="I169" s="15">
        <v>3</v>
      </c>
      <c r="J169" s="15">
        <v>4</v>
      </c>
      <c r="K169" s="15">
        <v>5577</v>
      </c>
      <c r="L169" s="15">
        <v>504</v>
      </c>
      <c r="M169" s="15">
        <v>636</v>
      </c>
      <c r="N169" s="15">
        <v>636</v>
      </c>
      <c r="O169" s="15">
        <v>708</v>
      </c>
    </row>
    <row r="170" spans="1:15">
      <c r="A170" s="15" t="s">
        <v>411</v>
      </c>
      <c r="B170" s="15" t="s">
        <v>410</v>
      </c>
      <c r="C170" s="15">
        <v>5577</v>
      </c>
      <c r="D170" s="15" t="s">
        <v>400</v>
      </c>
      <c r="E170" s="15" t="s">
        <v>124</v>
      </c>
      <c r="F170" s="42">
        <v>1</v>
      </c>
      <c r="G170" s="15">
        <v>5</v>
      </c>
      <c r="H170" s="39">
        <v>7</v>
      </c>
      <c r="I170" s="39">
        <v>7</v>
      </c>
      <c r="J170" s="39">
        <v>7</v>
      </c>
      <c r="K170" s="15"/>
      <c r="L170" s="15"/>
      <c r="M170" s="15"/>
      <c r="N170" s="15"/>
      <c r="O170" s="15"/>
    </row>
    <row r="171" spans="1:15">
      <c r="A171" s="15" t="s">
        <v>412</v>
      </c>
      <c r="B171" s="15" t="s">
        <v>410</v>
      </c>
      <c r="C171" s="15">
        <v>5577</v>
      </c>
      <c r="D171" s="15" t="s">
        <v>400</v>
      </c>
      <c r="E171" s="15" t="s">
        <v>124</v>
      </c>
      <c r="F171" s="42">
        <v>1</v>
      </c>
      <c r="G171" s="15">
        <v>2</v>
      </c>
      <c r="H171" s="15">
        <v>3</v>
      </c>
      <c r="I171" s="15">
        <v>3</v>
      </c>
      <c r="J171" s="15">
        <v>4</v>
      </c>
      <c r="K171" s="15"/>
      <c r="L171" s="15"/>
      <c r="M171" s="15"/>
      <c r="N171" s="15"/>
      <c r="O171" s="15"/>
    </row>
    <row r="172" spans="1:15">
      <c r="A172" s="15" t="s">
        <v>413</v>
      </c>
      <c r="B172" s="15" t="s">
        <v>414</v>
      </c>
      <c r="C172" s="15">
        <v>5386</v>
      </c>
      <c r="D172" s="15" t="s">
        <v>400</v>
      </c>
      <c r="E172" s="15" t="s">
        <v>124</v>
      </c>
      <c r="F172" s="42">
        <v>1</v>
      </c>
      <c r="G172" s="15">
        <v>3</v>
      </c>
      <c r="H172" s="15">
        <v>3</v>
      </c>
      <c r="I172" s="15">
        <v>3</v>
      </c>
      <c r="J172" s="15">
        <v>4</v>
      </c>
      <c r="K172" s="15">
        <v>5386</v>
      </c>
      <c r="L172" s="15">
        <v>504</v>
      </c>
      <c r="M172" s="15">
        <v>924</v>
      </c>
      <c r="N172" s="15">
        <v>924</v>
      </c>
      <c r="O172" s="15">
        <v>984</v>
      </c>
    </row>
    <row r="173" spans="1:15">
      <c r="A173" s="15" t="s">
        <v>415</v>
      </c>
      <c r="B173" s="15" t="s">
        <v>414</v>
      </c>
      <c r="C173" s="15">
        <v>5386</v>
      </c>
      <c r="D173" s="15" t="s">
        <v>400</v>
      </c>
      <c r="E173" s="15" t="s">
        <v>124</v>
      </c>
      <c r="F173" s="42">
        <v>1</v>
      </c>
      <c r="G173" s="15">
        <v>5</v>
      </c>
      <c r="H173" s="15">
        <v>12</v>
      </c>
      <c r="I173" s="40">
        <v>12</v>
      </c>
      <c r="J173" s="15">
        <v>12</v>
      </c>
      <c r="K173" s="15"/>
      <c r="L173" s="15"/>
      <c r="M173" s="15"/>
      <c r="N173" s="15"/>
      <c r="O173" s="15"/>
    </row>
    <row r="174" spans="1:15">
      <c r="A174" s="15" t="s">
        <v>416</v>
      </c>
      <c r="B174" s="15" t="s">
        <v>414</v>
      </c>
      <c r="C174" s="15">
        <v>5386</v>
      </c>
      <c r="D174" s="15" t="s">
        <v>400</v>
      </c>
      <c r="E174" s="15" t="s">
        <v>124</v>
      </c>
      <c r="F174" s="42">
        <v>1</v>
      </c>
      <c r="G174" s="15">
        <v>2</v>
      </c>
      <c r="H174" s="15">
        <v>2</v>
      </c>
      <c r="I174" s="15">
        <v>2</v>
      </c>
      <c r="J174" s="15">
        <v>2</v>
      </c>
      <c r="K174" s="15"/>
      <c r="L174" s="15"/>
      <c r="M174" s="15"/>
      <c r="N174" s="15"/>
      <c r="O174" s="15"/>
    </row>
    <row r="175" spans="1:15">
      <c r="A175" s="15" t="s">
        <v>417</v>
      </c>
      <c r="B175" s="15" t="s">
        <v>418</v>
      </c>
      <c r="C175" s="15">
        <v>6087</v>
      </c>
      <c r="D175" s="15" t="s">
        <v>400</v>
      </c>
      <c r="E175" s="15" t="s">
        <v>124</v>
      </c>
      <c r="F175" s="42">
        <v>1</v>
      </c>
      <c r="G175" s="15">
        <v>4</v>
      </c>
      <c r="H175" s="15">
        <v>3</v>
      </c>
      <c r="I175" s="15">
        <v>3</v>
      </c>
      <c r="J175" s="15">
        <v>3</v>
      </c>
      <c r="K175" s="15">
        <v>6087</v>
      </c>
      <c r="L175" s="15">
        <v>624</v>
      </c>
      <c r="M175" s="15">
        <v>696</v>
      </c>
      <c r="N175" s="15">
        <v>696</v>
      </c>
      <c r="O175" s="15">
        <v>696</v>
      </c>
    </row>
    <row r="176" spans="1:15">
      <c r="A176" s="15" t="s">
        <v>419</v>
      </c>
      <c r="B176" s="15" t="s">
        <v>418</v>
      </c>
      <c r="C176" s="15">
        <v>6087</v>
      </c>
      <c r="D176" s="15" t="s">
        <v>400</v>
      </c>
      <c r="E176" s="15" t="s">
        <v>124</v>
      </c>
      <c r="F176" s="42">
        <v>1</v>
      </c>
      <c r="G176" s="15">
        <v>6</v>
      </c>
      <c r="H176" s="39">
        <v>8</v>
      </c>
      <c r="I176" s="39">
        <v>8</v>
      </c>
      <c r="J176" s="39">
        <v>8</v>
      </c>
      <c r="K176" s="15"/>
      <c r="L176" s="15"/>
      <c r="M176" s="15"/>
      <c r="N176" s="15"/>
      <c r="O176" s="15"/>
    </row>
    <row r="177" spans="1:15">
      <c r="A177" s="15" t="s">
        <v>420</v>
      </c>
      <c r="B177" s="15" t="s">
        <v>418</v>
      </c>
      <c r="C177" s="15">
        <v>6087</v>
      </c>
      <c r="D177" s="15" t="s">
        <v>400</v>
      </c>
      <c r="E177" s="15" t="s">
        <v>124</v>
      </c>
      <c r="F177" s="42">
        <v>1</v>
      </c>
      <c r="G177" s="15">
        <v>2</v>
      </c>
      <c r="H177" s="15">
        <v>3</v>
      </c>
      <c r="I177" s="15">
        <v>3</v>
      </c>
      <c r="J177" s="15">
        <v>3</v>
      </c>
      <c r="K177" s="15"/>
      <c r="L177" s="15"/>
      <c r="M177" s="15"/>
      <c r="N177" s="15"/>
      <c r="O177" s="15"/>
    </row>
    <row r="178" spans="1:15">
      <c r="A178" s="15" t="s">
        <v>421</v>
      </c>
      <c r="B178" s="15" t="s">
        <v>422</v>
      </c>
      <c r="C178" s="15">
        <v>36748</v>
      </c>
      <c r="D178" s="15" t="s">
        <v>423</v>
      </c>
      <c r="E178" s="15" t="s">
        <v>123</v>
      </c>
      <c r="F178" s="15">
        <v>13</v>
      </c>
      <c r="G178" s="15">
        <v>4</v>
      </c>
      <c r="H178" s="15">
        <v>7</v>
      </c>
      <c r="I178" s="15">
        <v>6</v>
      </c>
      <c r="J178" s="15">
        <v>7</v>
      </c>
      <c r="K178" s="15">
        <v>73496</v>
      </c>
      <c r="L178" s="15">
        <v>3120</v>
      </c>
      <c r="M178" s="15">
        <v>5460</v>
      </c>
      <c r="N178" s="15">
        <v>4680</v>
      </c>
      <c r="O178" s="15">
        <v>5460</v>
      </c>
    </row>
    <row r="179" spans="1:15">
      <c r="A179" s="15" t="s">
        <v>424</v>
      </c>
      <c r="B179" s="15" t="s">
        <v>425</v>
      </c>
      <c r="C179" s="15">
        <v>148317</v>
      </c>
      <c r="D179" s="15" t="s">
        <v>423</v>
      </c>
      <c r="E179" s="15" t="s">
        <v>123</v>
      </c>
      <c r="F179" s="15">
        <v>13</v>
      </c>
      <c r="G179" s="15">
        <v>5</v>
      </c>
      <c r="H179" s="15">
        <v>6</v>
      </c>
      <c r="I179" s="15">
        <v>6</v>
      </c>
      <c r="J179" s="15">
        <v>6</v>
      </c>
      <c r="K179" s="15">
        <v>296634</v>
      </c>
      <c r="L179" s="15">
        <v>3900</v>
      </c>
      <c r="M179" s="15">
        <v>4680</v>
      </c>
      <c r="N179" s="15">
        <v>4680</v>
      </c>
      <c r="O179" s="15">
        <v>4680</v>
      </c>
    </row>
    <row r="180" spans="1:15">
      <c r="A180" s="15" t="s">
        <v>426</v>
      </c>
      <c r="B180" s="15" t="s">
        <v>427</v>
      </c>
      <c r="C180" s="15">
        <v>39245</v>
      </c>
      <c r="D180" s="15" t="s">
        <v>423</v>
      </c>
      <c r="E180" s="15" t="s">
        <v>123</v>
      </c>
      <c r="F180" s="15">
        <v>13</v>
      </c>
      <c r="G180" s="15">
        <v>5</v>
      </c>
      <c r="H180" s="15">
        <v>5</v>
      </c>
      <c r="I180" s="15">
        <v>3</v>
      </c>
      <c r="J180" s="15">
        <v>5</v>
      </c>
      <c r="K180" s="15">
        <v>78490</v>
      </c>
      <c r="L180" s="15">
        <v>3900</v>
      </c>
      <c r="M180" s="15">
        <v>3900</v>
      </c>
      <c r="N180" s="15">
        <v>2340</v>
      </c>
      <c r="O180" s="15">
        <v>3900</v>
      </c>
    </row>
    <row r="181" spans="1:15">
      <c r="A181" s="15" t="s">
        <v>428</v>
      </c>
      <c r="B181" s="15" t="s">
        <v>429</v>
      </c>
      <c r="C181" s="15">
        <v>88322</v>
      </c>
      <c r="D181" s="15" t="s">
        <v>423</v>
      </c>
      <c r="E181" s="15" t="s">
        <v>123</v>
      </c>
      <c r="F181" s="15">
        <v>13</v>
      </c>
      <c r="G181" s="15">
        <v>4</v>
      </c>
      <c r="H181" s="15">
        <v>5</v>
      </c>
      <c r="I181" s="15">
        <v>6</v>
      </c>
      <c r="J181" s="15">
        <v>5</v>
      </c>
      <c r="K181" s="15">
        <v>176644</v>
      </c>
      <c r="L181" s="15">
        <v>3120</v>
      </c>
      <c r="M181" s="15">
        <v>3900</v>
      </c>
      <c r="N181" s="15">
        <v>4680</v>
      </c>
      <c r="O181" s="15">
        <v>3900</v>
      </c>
    </row>
    <row r="182" spans="1:15">
      <c r="A182" s="15" t="s">
        <v>430</v>
      </c>
      <c r="B182" s="15" t="s">
        <v>431</v>
      </c>
      <c r="C182" s="15">
        <v>168903</v>
      </c>
      <c r="D182" s="15" t="s">
        <v>423</v>
      </c>
      <c r="E182" s="15" t="s">
        <v>123</v>
      </c>
      <c r="F182" s="15">
        <v>13</v>
      </c>
      <c r="G182" s="15">
        <v>3</v>
      </c>
      <c r="H182" s="15">
        <v>5</v>
      </c>
      <c r="I182" s="15">
        <v>7</v>
      </c>
      <c r="J182" s="15">
        <v>5</v>
      </c>
      <c r="K182" s="15">
        <v>337806</v>
      </c>
      <c r="L182" s="15">
        <v>2340</v>
      </c>
      <c r="M182" s="15">
        <v>3900</v>
      </c>
      <c r="N182" s="15">
        <v>5460</v>
      </c>
      <c r="O182" s="15">
        <v>3900</v>
      </c>
    </row>
    <row r="183" spans="1:15">
      <c r="A183" s="15" t="s">
        <v>432</v>
      </c>
      <c r="B183" s="15" t="s">
        <v>433</v>
      </c>
      <c r="C183" s="15">
        <v>33593</v>
      </c>
      <c r="D183" s="15" t="s">
        <v>423</v>
      </c>
      <c r="E183" s="15" t="s">
        <v>123</v>
      </c>
      <c r="F183" s="15">
        <v>13</v>
      </c>
      <c r="G183" s="15">
        <v>4</v>
      </c>
      <c r="H183" s="15">
        <v>5</v>
      </c>
      <c r="I183" s="15">
        <v>6</v>
      </c>
      <c r="J183" s="15">
        <v>5</v>
      </c>
      <c r="K183" s="15">
        <v>67186</v>
      </c>
      <c r="L183" s="15">
        <v>3120</v>
      </c>
      <c r="M183" s="15">
        <v>3900</v>
      </c>
      <c r="N183" s="15">
        <v>4680</v>
      </c>
      <c r="O183" s="15">
        <v>3900</v>
      </c>
    </row>
    <row r="184" spans="1:15">
      <c r="A184" s="15" t="s">
        <v>434</v>
      </c>
      <c r="B184" s="15" t="s">
        <v>435</v>
      </c>
      <c r="C184" s="15">
        <v>32355</v>
      </c>
      <c r="D184" s="15" t="s">
        <v>423</v>
      </c>
      <c r="E184" s="15" t="s">
        <v>123</v>
      </c>
      <c r="F184" s="15">
        <v>13</v>
      </c>
      <c r="G184" s="15">
        <v>3</v>
      </c>
      <c r="H184" s="15">
        <v>5</v>
      </c>
      <c r="I184" s="15">
        <v>5</v>
      </c>
      <c r="J184" s="15">
        <v>6</v>
      </c>
      <c r="K184" s="15">
        <v>64710</v>
      </c>
      <c r="L184" s="15">
        <v>2340</v>
      </c>
      <c r="M184" s="15">
        <v>3900</v>
      </c>
      <c r="N184" s="15">
        <v>3900</v>
      </c>
      <c r="O184" s="15">
        <v>4680</v>
      </c>
    </row>
    <row r="185" spans="1:15">
      <c r="A185" s="15" t="s">
        <v>436</v>
      </c>
      <c r="B185" s="15" t="s">
        <v>437</v>
      </c>
      <c r="C185" s="15">
        <v>244834</v>
      </c>
      <c r="D185" s="15" t="s">
        <v>423</v>
      </c>
      <c r="E185" s="15" t="s">
        <v>123</v>
      </c>
      <c r="F185" s="15">
        <v>13</v>
      </c>
      <c r="G185" s="15">
        <v>3</v>
      </c>
      <c r="H185" s="15">
        <v>5</v>
      </c>
      <c r="I185" s="15">
        <v>7</v>
      </c>
      <c r="J185" s="15">
        <v>5</v>
      </c>
      <c r="K185" s="15">
        <v>489668</v>
      </c>
      <c r="L185" s="15">
        <v>2340</v>
      </c>
      <c r="M185" s="15">
        <v>3900</v>
      </c>
      <c r="N185" s="15">
        <v>5460</v>
      </c>
      <c r="O185" s="15">
        <v>3900</v>
      </c>
    </row>
    <row r="186" spans="1:15">
      <c r="A186" s="15" t="s">
        <v>438</v>
      </c>
      <c r="B186" s="15" t="s">
        <v>439</v>
      </c>
      <c r="C186" s="15">
        <v>157061</v>
      </c>
      <c r="D186" s="15" t="s">
        <v>423</v>
      </c>
      <c r="E186" s="15" t="s">
        <v>123</v>
      </c>
      <c r="F186" s="15">
        <v>13</v>
      </c>
      <c r="G186" s="15">
        <v>4</v>
      </c>
      <c r="H186" s="15">
        <v>4</v>
      </c>
      <c r="I186" s="15">
        <v>5</v>
      </c>
      <c r="J186" s="15">
        <v>4</v>
      </c>
      <c r="K186" s="15">
        <v>314122</v>
      </c>
      <c r="L186" s="15">
        <v>3120</v>
      </c>
      <c r="M186" s="15">
        <v>3120</v>
      </c>
      <c r="N186" s="15">
        <v>3900</v>
      </c>
      <c r="O186" s="15">
        <v>3120</v>
      </c>
    </row>
    <row r="187" spans="1:15">
      <c r="A187" s="15" t="s">
        <v>440</v>
      </c>
      <c r="B187" s="15" t="s">
        <v>441</v>
      </c>
      <c r="C187" s="15">
        <v>36717</v>
      </c>
      <c r="D187" s="15" t="s">
        <v>423</v>
      </c>
      <c r="E187" s="15" t="s">
        <v>123</v>
      </c>
      <c r="F187" s="15">
        <v>13</v>
      </c>
      <c r="G187" s="15">
        <v>3</v>
      </c>
      <c r="H187" s="15">
        <v>4</v>
      </c>
      <c r="I187" s="15">
        <v>5</v>
      </c>
      <c r="J187" s="15">
        <v>5</v>
      </c>
      <c r="K187" s="15">
        <v>73434</v>
      </c>
      <c r="L187" s="15">
        <v>2340</v>
      </c>
      <c r="M187" s="15">
        <v>3120</v>
      </c>
      <c r="N187" s="15">
        <v>3900</v>
      </c>
      <c r="O187" s="15">
        <v>3900</v>
      </c>
    </row>
    <row r="188" spans="1:15">
      <c r="A188" s="15" t="s">
        <v>442</v>
      </c>
      <c r="B188" s="15" t="s">
        <v>443</v>
      </c>
      <c r="C188" s="15">
        <v>18168</v>
      </c>
      <c r="D188" s="15" t="s">
        <v>444</v>
      </c>
      <c r="E188" s="15" t="s">
        <v>123</v>
      </c>
      <c r="F188" s="15">
        <v>7</v>
      </c>
      <c r="G188" s="15">
        <v>4</v>
      </c>
      <c r="H188" s="15">
        <v>7</v>
      </c>
      <c r="I188" s="15">
        <v>8</v>
      </c>
      <c r="J188" s="15">
        <v>7</v>
      </c>
      <c r="K188" s="15">
        <v>36336</v>
      </c>
      <c r="L188" s="15">
        <v>1680</v>
      </c>
      <c r="M188" s="15">
        <v>2940</v>
      </c>
      <c r="N188" s="15">
        <v>3360</v>
      </c>
      <c r="O188" s="15">
        <v>2940</v>
      </c>
    </row>
    <row r="189" spans="1:15">
      <c r="A189" s="15" t="s">
        <v>445</v>
      </c>
      <c r="B189" s="15" t="s">
        <v>446</v>
      </c>
      <c r="C189" s="15">
        <v>18186</v>
      </c>
      <c r="D189" s="15" t="s">
        <v>444</v>
      </c>
      <c r="E189" s="15" t="s">
        <v>123</v>
      </c>
      <c r="F189" s="15">
        <v>7</v>
      </c>
      <c r="G189" s="15">
        <v>4</v>
      </c>
      <c r="H189" s="15">
        <v>7</v>
      </c>
      <c r="I189" s="15">
        <v>8</v>
      </c>
      <c r="J189" s="15">
        <v>7</v>
      </c>
      <c r="K189" s="15">
        <v>36372</v>
      </c>
      <c r="L189" s="15">
        <v>1680</v>
      </c>
      <c r="M189" s="15">
        <v>2940</v>
      </c>
      <c r="N189" s="15">
        <v>3360</v>
      </c>
      <c r="O189" s="15">
        <v>2940</v>
      </c>
    </row>
    <row r="190" spans="1:15">
      <c r="A190" s="15" t="s">
        <v>447</v>
      </c>
      <c r="B190" s="15" t="s">
        <v>448</v>
      </c>
      <c r="C190" s="15">
        <v>19366</v>
      </c>
      <c r="D190" s="15" t="s">
        <v>444</v>
      </c>
      <c r="E190" s="15" t="s">
        <v>123</v>
      </c>
      <c r="F190" s="15">
        <v>3</v>
      </c>
      <c r="G190" s="15">
        <v>5</v>
      </c>
      <c r="H190" s="15">
        <v>7</v>
      </c>
      <c r="I190" s="15">
        <v>6</v>
      </c>
      <c r="J190" s="15">
        <v>7</v>
      </c>
      <c r="K190" s="15">
        <v>38732</v>
      </c>
      <c r="L190" s="15">
        <v>900</v>
      </c>
      <c r="M190" s="15">
        <v>1260</v>
      </c>
      <c r="N190" s="15">
        <v>1080</v>
      </c>
      <c r="O190" s="15">
        <v>1260</v>
      </c>
    </row>
    <row r="191" spans="1:15">
      <c r="A191" s="15" t="s">
        <v>449</v>
      </c>
      <c r="B191" s="15" t="s">
        <v>450</v>
      </c>
      <c r="C191" s="15">
        <v>19282</v>
      </c>
      <c r="D191" s="15" t="s">
        <v>444</v>
      </c>
      <c r="E191" s="15" t="s">
        <v>123</v>
      </c>
      <c r="F191" s="15">
        <v>3</v>
      </c>
      <c r="G191" s="15">
        <v>5</v>
      </c>
      <c r="H191" s="15">
        <v>7</v>
      </c>
      <c r="I191" s="15">
        <v>6</v>
      </c>
      <c r="J191" s="15">
        <v>7</v>
      </c>
      <c r="K191" s="15">
        <v>38564</v>
      </c>
      <c r="L191" s="15">
        <v>900</v>
      </c>
      <c r="M191" s="15">
        <v>1260</v>
      </c>
      <c r="N191" s="15">
        <v>1080</v>
      </c>
      <c r="O191" s="15">
        <v>1260</v>
      </c>
    </row>
    <row r="192" spans="1:15">
      <c r="A192" s="15" t="s">
        <v>451</v>
      </c>
      <c r="B192" s="15" t="s">
        <v>452</v>
      </c>
      <c r="C192" s="15">
        <v>18630</v>
      </c>
      <c r="D192" s="15" t="s">
        <v>444</v>
      </c>
      <c r="E192" s="15" t="s">
        <v>123</v>
      </c>
      <c r="F192" s="15">
        <v>3</v>
      </c>
      <c r="G192" s="15">
        <v>4</v>
      </c>
      <c r="H192" s="15">
        <v>7</v>
      </c>
      <c r="I192" s="15">
        <v>7</v>
      </c>
      <c r="J192" s="15">
        <v>7</v>
      </c>
      <c r="K192" s="15">
        <v>37260</v>
      </c>
      <c r="L192" s="15">
        <v>720</v>
      </c>
      <c r="M192" s="15">
        <v>1260</v>
      </c>
      <c r="N192" s="15">
        <v>1260</v>
      </c>
      <c r="O192" s="15">
        <v>1260</v>
      </c>
    </row>
    <row r="193" spans="1:15">
      <c r="A193" s="15" t="s">
        <v>453</v>
      </c>
      <c r="B193" s="15" t="s">
        <v>454</v>
      </c>
      <c r="C193" s="15">
        <v>16784</v>
      </c>
      <c r="D193" s="15" t="s">
        <v>444</v>
      </c>
      <c r="E193" s="15" t="s">
        <v>123</v>
      </c>
      <c r="F193" s="15">
        <v>7</v>
      </c>
      <c r="G193" s="15">
        <v>4</v>
      </c>
      <c r="H193" s="15">
        <v>7</v>
      </c>
      <c r="I193" s="15">
        <v>8</v>
      </c>
      <c r="J193" s="15">
        <v>7</v>
      </c>
      <c r="K193" s="15">
        <v>33568</v>
      </c>
      <c r="L193" s="15">
        <v>1680</v>
      </c>
      <c r="M193" s="15">
        <v>2940</v>
      </c>
      <c r="N193" s="15">
        <v>3360</v>
      </c>
      <c r="O193" s="15">
        <v>2940</v>
      </c>
    </row>
    <row r="194" spans="1:15">
      <c r="A194" s="15" t="s">
        <v>455</v>
      </c>
      <c r="B194" s="15" t="s">
        <v>456</v>
      </c>
      <c r="C194" s="15">
        <v>21129</v>
      </c>
      <c r="D194" s="15" t="s">
        <v>444</v>
      </c>
      <c r="E194" s="15" t="s">
        <v>123</v>
      </c>
      <c r="F194" s="15">
        <v>3</v>
      </c>
      <c r="G194" s="15">
        <v>3</v>
      </c>
      <c r="H194" s="15">
        <v>6</v>
      </c>
      <c r="I194" s="15">
        <v>5</v>
      </c>
      <c r="J194" s="15">
        <v>6</v>
      </c>
      <c r="K194" s="15">
        <v>42258</v>
      </c>
      <c r="L194" s="15">
        <v>540</v>
      </c>
      <c r="M194" s="15">
        <v>1080</v>
      </c>
      <c r="N194" s="15">
        <v>900</v>
      </c>
      <c r="O194" s="15">
        <v>1080</v>
      </c>
    </row>
    <row r="195" spans="1:15">
      <c r="A195" s="15" t="s">
        <v>457</v>
      </c>
      <c r="B195" s="15" t="s">
        <v>458</v>
      </c>
      <c r="C195" s="15">
        <v>77554</v>
      </c>
      <c r="D195" s="15" t="s">
        <v>444</v>
      </c>
      <c r="E195" s="15" t="s">
        <v>123</v>
      </c>
      <c r="F195" s="15">
        <v>7</v>
      </c>
      <c r="G195" s="15">
        <v>3</v>
      </c>
      <c r="H195" s="15">
        <v>5</v>
      </c>
      <c r="I195" s="15">
        <v>8</v>
      </c>
      <c r="J195" s="15">
        <v>6</v>
      </c>
      <c r="K195" s="15">
        <v>155108</v>
      </c>
      <c r="L195" s="15">
        <v>1260</v>
      </c>
      <c r="M195" s="15">
        <v>2100</v>
      </c>
      <c r="N195" s="15">
        <v>3360</v>
      </c>
      <c r="O195" s="15">
        <v>2520</v>
      </c>
    </row>
    <row r="196" spans="1:15">
      <c r="A196" s="15" t="s">
        <v>459</v>
      </c>
      <c r="B196" s="15" t="s">
        <v>460</v>
      </c>
      <c r="C196" s="15">
        <v>39937</v>
      </c>
      <c r="D196" s="15" t="s">
        <v>444</v>
      </c>
      <c r="E196" s="15" t="s">
        <v>123</v>
      </c>
      <c r="F196" s="15">
        <v>7</v>
      </c>
      <c r="G196" s="15">
        <v>3</v>
      </c>
      <c r="H196" s="15">
        <v>5</v>
      </c>
      <c r="I196" s="15">
        <v>6</v>
      </c>
      <c r="J196" s="15">
        <v>5</v>
      </c>
      <c r="K196" s="15">
        <v>79874</v>
      </c>
      <c r="L196" s="15">
        <v>1260</v>
      </c>
      <c r="M196" s="15">
        <v>2100</v>
      </c>
      <c r="N196" s="15">
        <v>2520</v>
      </c>
      <c r="O196" s="15">
        <v>2100</v>
      </c>
    </row>
    <row r="197" spans="1:15">
      <c r="A197" s="15" t="s">
        <v>461</v>
      </c>
      <c r="B197" s="15" t="s">
        <v>462</v>
      </c>
      <c r="C197" s="15">
        <v>42519</v>
      </c>
      <c r="D197" s="15" t="s">
        <v>444</v>
      </c>
      <c r="E197" s="15" t="s">
        <v>123</v>
      </c>
      <c r="F197" s="15">
        <v>7</v>
      </c>
      <c r="G197" s="15">
        <v>4</v>
      </c>
      <c r="H197" s="15">
        <v>5</v>
      </c>
      <c r="I197" s="15">
        <v>4</v>
      </c>
      <c r="J197" s="15">
        <v>5</v>
      </c>
      <c r="K197" s="15">
        <v>85038</v>
      </c>
      <c r="L197" s="15">
        <v>1680</v>
      </c>
      <c r="M197" s="15">
        <v>2100</v>
      </c>
      <c r="N197" s="15">
        <v>1680</v>
      </c>
      <c r="O197" s="15">
        <v>2100</v>
      </c>
    </row>
    <row r="198" spans="1:15">
      <c r="A198" s="15" t="s">
        <v>463</v>
      </c>
      <c r="B198" s="15" t="s">
        <v>464</v>
      </c>
      <c r="C198" s="15">
        <v>70153</v>
      </c>
      <c r="D198" s="15" t="s">
        <v>444</v>
      </c>
      <c r="E198" s="15" t="s">
        <v>123</v>
      </c>
      <c r="F198" s="15">
        <v>9</v>
      </c>
      <c r="G198" s="15">
        <v>4</v>
      </c>
      <c r="H198" s="15">
        <v>5</v>
      </c>
      <c r="I198" s="15">
        <v>4</v>
      </c>
      <c r="J198" s="15">
        <v>6</v>
      </c>
      <c r="K198" s="15">
        <v>140306</v>
      </c>
      <c r="L198" s="15">
        <v>2160</v>
      </c>
      <c r="M198" s="15">
        <v>2700</v>
      </c>
      <c r="N198" s="15">
        <v>2160</v>
      </c>
      <c r="O198" s="15">
        <v>3240</v>
      </c>
    </row>
    <row r="199" spans="1:15">
      <c r="A199" s="15" t="s">
        <v>465</v>
      </c>
      <c r="B199" s="15" t="s">
        <v>466</v>
      </c>
      <c r="C199" s="15">
        <v>41724</v>
      </c>
      <c r="D199" s="15" t="s">
        <v>444</v>
      </c>
      <c r="E199" s="15" t="s">
        <v>123</v>
      </c>
      <c r="F199" s="15">
        <v>7</v>
      </c>
      <c r="G199" s="15">
        <v>5</v>
      </c>
      <c r="H199" s="15">
        <v>4</v>
      </c>
      <c r="I199" s="15">
        <v>5</v>
      </c>
      <c r="J199" s="15">
        <v>5</v>
      </c>
      <c r="K199" s="15">
        <v>83448</v>
      </c>
      <c r="L199" s="15">
        <v>2100</v>
      </c>
      <c r="M199" s="15">
        <v>1680</v>
      </c>
      <c r="N199" s="15">
        <v>2100</v>
      </c>
      <c r="O199" s="15">
        <v>2100</v>
      </c>
    </row>
    <row r="200" spans="1:15">
      <c r="A200" s="15" t="s">
        <v>467</v>
      </c>
      <c r="B200" s="15" t="s">
        <v>468</v>
      </c>
      <c r="C200" s="15">
        <v>36524</v>
      </c>
      <c r="D200" s="15" t="s">
        <v>444</v>
      </c>
      <c r="E200" s="15" t="s">
        <v>123</v>
      </c>
      <c r="F200" s="15">
        <v>7</v>
      </c>
      <c r="G200" s="15">
        <v>3</v>
      </c>
      <c r="H200" s="15">
        <v>4</v>
      </c>
      <c r="I200" s="15">
        <v>5</v>
      </c>
      <c r="J200" s="15">
        <v>5</v>
      </c>
      <c r="K200" s="15">
        <v>73048</v>
      </c>
      <c r="L200" s="15">
        <v>1260</v>
      </c>
      <c r="M200" s="15">
        <v>1680</v>
      </c>
      <c r="N200" s="15">
        <v>2100</v>
      </c>
      <c r="O200" s="15">
        <v>2100</v>
      </c>
    </row>
    <row r="201" spans="1:15">
      <c r="A201" s="15" t="s">
        <v>174</v>
      </c>
      <c r="B201" s="15" t="s">
        <v>274</v>
      </c>
      <c r="C201" s="15">
        <v>3569</v>
      </c>
      <c r="D201" s="15" t="s">
        <v>155</v>
      </c>
      <c r="E201" s="15" t="s">
        <v>154</v>
      </c>
      <c r="F201" s="41">
        <v>3</v>
      </c>
      <c r="G201" s="15">
        <v>3</v>
      </c>
      <c r="H201" s="15">
        <v>6</v>
      </c>
      <c r="I201" s="15">
        <v>5</v>
      </c>
      <c r="J201" s="15">
        <v>6</v>
      </c>
      <c r="K201" s="15">
        <v>3569</v>
      </c>
      <c r="L201" s="15">
        <v>534</v>
      </c>
      <c r="M201" s="15">
        <v>1068</v>
      </c>
      <c r="N201" s="15">
        <v>890</v>
      </c>
      <c r="O201" s="15">
        <v>1068</v>
      </c>
    </row>
    <row r="202" spans="1:15">
      <c r="A202" s="15" t="s">
        <v>175</v>
      </c>
      <c r="B202" s="15" t="s">
        <v>275</v>
      </c>
      <c r="C202" s="15">
        <v>3575</v>
      </c>
      <c r="D202" s="15" t="s">
        <v>155</v>
      </c>
      <c r="E202" s="15" t="s">
        <v>154</v>
      </c>
      <c r="F202" s="41">
        <v>3</v>
      </c>
      <c r="G202" s="15">
        <v>3</v>
      </c>
      <c r="H202" s="15">
        <v>6</v>
      </c>
      <c r="I202" s="15">
        <v>5</v>
      </c>
      <c r="J202" s="15">
        <v>6</v>
      </c>
      <c r="K202" s="15">
        <v>3575</v>
      </c>
      <c r="L202" s="15">
        <v>534</v>
      </c>
      <c r="M202" s="15">
        <v>1068</v>
      </c>
      <c r="N202" s="15">
        <v>890</v>
      </c>
      <c r="O202" s="15">
        <v>1068</v>
      </c>
    </row>
    <row r="203" spans="1:15">
      <c r="A203" s="15" t="s">
        <v>176</v>
      </c>
      <c r="B203" s="15" t="s">
        <v>276</v>
      </c>
      <c r="C203" s="15">
        <v>3466</v>
      </c>
      <c r="D203" s="15" t="s">
        <v>155</v>
      </c>
      <c r="E203" s="15" t="s">
        <v>154</v>
      </c>
      <c r="F203" s="41">
        <v>3</v>
      </c>
      <c r="G203" s="15">
        <v>3</v>
      </c>
      <c r="H203" s="15">
        <v>6</v>
      </c>
      <c r="I203" s="15">
        <v>5</v>
      </c>
      <c r="J203" s="15">
        <v>6</v>
      </c>
      <c r="K203" s="15">
        <v>3466</v>
      </c>
      <c r="L203" s="15">
        <v>534</v>
      </c>
      <c r="M203" s="15">
        <v>1068</v>
      </c>
      <c r="N203" s="15">
        <v>890</v>
      </c>
      <c r="O203" s="15">
        <v>1068</v>
      </c>
    </row>
    <row r="204" spans="1:1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</row>
    <row r="205" spans="1:15">
      <c r="A205" s="42"/>
      <c r="B205" s="15" t="s">
        <v>469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</row>
    <row r="206" spans="1:15">
      <c r="A206" s="41"/>
      <c r="B206" s="17" t="s">
        <v>263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</row>
    <row r="207" spans="1:15">
      <c r="A207" s="39"/>
      <c r="B207" s="15" t="s">
        <v>470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</row>
    <row r="208" spans="1:15">
      <c r="A208" s="40"/>
      <c r="B208" s="15" t="s">
        <v>471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</row>
    <row r="209" spans="1:13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</row>
    <row r="210" spans="1:13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</row>
    <row r="211" spans="1:13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</row>
  </sheetData>
  <sortState ref="I4:K111">
    <sortCondition ref="K111"/>
  </sortState>
  <mergeCells count="5">
    <mergeCell ref="G2:J2"/>
    <mergeCell ref="L2:O2"/>
    <mergeCell ref="A147:F147"/>
    <mergeCell ref="G148:J148"/>
    <mergeCell ref="L148:O148"/>
  </mergeCells>
  <phoneticPr fontId="5" type="noConversion"/>
  <pageMargins left="0.511811024" right="0.511811024" top="0.78740157499999996" bottom="0.78740157499999996" header="0.31496062000000002" footer="0.31496062000000002"/>
  <pageSetup scale="52" fitToHeight="2" orientation="portrait"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M121"/>
  <sheetViews>
    <sheetView workbookViewId="0">
      <selection sqref="A1:N121"/>
    </sheetView>
  </sheetViews>
  <sheetFormatPr defaultColWidth="8.85546875" defaultRowHeight="15"/>
  <cols>
    <col min="1" max="1" width="16.7109375" bestFit="1" customWidth="1"/>
  </cols>
  <sheetData>
    <row r="1" spans="1:13">
      <c r="A1" s="17" t="s">
        <v>39</v>
      </c>
      <c r="B1" s="15" t="s">
        <v>205</v>
      </c>
      <c r="C1" s="15">
        <v>8159</v>
      </c>
      <c r="D1" s="15" t="s">
        <v>133</v>
      </c>
      <c r="E1" s="15" t="s">
        <v>125</v>
      </c>
      <c r="F1" s="15">
        <v>7</v>
      </c>
      <c r="G1" s="15">
        <v>6</v>
      </c>
      <c r="H1" s="15">
        <v>16</v>
      </c>
      <c r="I1" s="15">
        <v>24</v>
      </c>
      <c r="J1" s="15">
        <v>16318</v>
      </c>
      <c r="K1" s="15">
        <v>2520</v>
      </c>
      <c r="L1" s="15">
        <v>6720</v>
      </c>
      <c r="M1" s="15">
        <v>10080</v>
      </c>
    </row>
    <row r="2" spans="1:13">
      <c r="A2" s="17" t="s">
        <v>72</v>
      </c>
      <c r="B2" s="15" t="s">
        <v>233</v>
      </c>
      <c r="C2" s="15">
        <v>8002</v>
      </c>
      <c r="D2" s="15" t="s">
        <v>133</v>
      </c>
      <c r="E2" s="15" t="s">
        <v>125</v>
      </c>
      <c r="F2" s="15">
        <v>7</v>
      </c>
      <c r="G2" s="15">
        <v>6</v>
      </c>
      <c r="H2" s="15">
        <v>15</v>
      </c>
      <c r="I2" s="15">
        <v>19</v>
      </c>
      <c r="J2" s="15">
        <v>16004</v>
      </c>
      <c r="K2" s="15">
        <v>2520</v>
      </c>
      <c r="L2" s="15">
        <v>6300</v>
      </c>
      <c r="M2" s="15">
        <v>7980</v>
      </c>
    </row>
    <row r="3" spans="1:13">
      <c r="A3" s="17" t="s">
        <v>34</v>
      </c>
      <c r="B3" s="15" t="s">
        <v>200</v>
      </c>
      <c r="C3" s="15">
        <v>3182</v>
      </c>
      <c r="D3" s="15" t="s">
        <v>131</v>
      </c>
      <c r="E3" s="15" t="s">
        <v>125</v>
      </c>
      <c r="F3" s="15">
        <v>4</v>
      </c>
      <c r="G3" s="15">
        <v>7</v>
      </c>
      <c r="H3" s="15">
        <v>16</v>
      </c>
      <c r="I3" s="15">
        <v>17</v>
      </c>
      <c r="J3" s="15">
        <v>6364</v>
      </c>
      <c r="K3" s="15">
        <v>1680</v>
      </c>
      <c r="L3" s="15">
        <v>3840</v>
      </c>
      <c r="M3" s="15">
        <v>4080</v>
      </c>
    </row>
    <row r="4" spans="1:13">
      <c r="A4" s="15" t="s">
        <v>36</v>
      </c>
      <c r="B4" s="15" t="s">
        <v>202</v>
      </c>
      <c r="C4" s="15">
        <v>3311</v>
      </c>
      <c r="D4" s="15" t="s">
        <v>131</v>
      </c>
      <c r="E4" s="15" t="s">
        <v>125</v>
      </c>
      <c r="F4" s="15">
        <v>4</v>
      </c>
      <c r="G4" s="15">
        <v>6</v>
      </c>
      <c r="H4" s="15">
        <v>15</v>
      </c>
      <c r="I4" s="15">
        <v>17</v>
      </c>
      <c r="J4" s="15">
        <v>6622</v>
      </c>
      <c r="K4" s="15">
        <v>1440</v>
      </c>
      <c r="L4" s="15">
        <v>3600</v>
      </c>
      <c r="M4" s="15">
        <v>4080</v>
      </c>
    </row>
    <row r="5" spans="1:13">
      <c r="A5" s="17" t="s">
        <v>45</v>
      </c>
      <c r="B5" s="15" t="s">
        <v>211</v>
      </c>
      <c r="C5" s="15">
        <v>3027</v>
      </c>
      <c r="D5" s="15" t="s">
        <v>131</v>
      </c>
      <c r="E5" s="15" t="s">
        <v>125</v>
      </c>
      <c r="F5" s="15">
        <v>4</v>
      </c>
      <c r="G5" s="15">
        <v>7</v>
      </c>
      <c r="H5" s="15">
        <v>14</v>
      </c>
      <c r="I5" s="15">
        <v>20</v>
      </c>
      <c r="J5" s="15">
        <v>6054</v>
      </c>
      <c r="K5" s="15">
        <v>1680</v>
      </c>
      <c r="L5" s="15">
        <v>3360</v>
      </c>
      <c r="M5" s="15">
        <v>4800</v>
      </c>
    </row>
    <row r="6" spans="1:13">
      <c r="A6" s="17" t="s">
        <v>53</v>
      </c>
      <c r="B6" s="15" t="s">
        <v>219</v>
      </c>
      <c r="C6" s="15">
        <v>3027</v>
      </c>
      <c r="D6" s="15" t="s">
        <v>131</v>
      </c>
      <c r="E6" s="15" t="s">
        <v>125</v>
      </c>
      <c r="F6" s="15">
        <v>4</v>
      </c>
      <c r="G6" s="15">
        <v>6</v>
      </c>
      <c r="H6" s="15">
        <v>13</v>
      </c>
      <c r="I6" s="15">
        <v>18</v>
      </c>
      <c r="J6" s="15">
        <v>6054</v>
      </c>
      <c r="K6" s="15">
        <v>1440</v>
      </c>
      <c r="L6" s="15">
        <v>3120</v>
      </c>
      <c r="M6" s="15">
        <v>4320</v>
      </c>
    </row>
    <row r="7" spans="1:13">
      <c r="A7" s="15" t="s">
        <v>156</v>
      </c>
      <c r="B7" s="15" t="s">
        <v>284</v>
      </c>
      <c r="C7" s="15">
        <v>1786</v>
      </c>
      <c r="D7" s="15" t="s">
        <v>147</v>
      </c>
      <c r="E7" s="15" t="s">
        <v>153</v>
      </c>
      <c r="F7" s="15">
        <v>2</v>
      </c>
      <c r="G7" s="15">
        <v>6</v>
      </c>
      <c r="H7" s="15">
        <v>6</v>
      </c>
      <c r="I7" s="15">
        <v>8</v>
      </c>
      <c r="J7" s="15">
        <v>3572</v>
      </c>
      <c r="K7" s="15">
        <v>720</v>
      </c>
      <c r="L7" s="15">
        <v>720</v>
      </c>
      <c r="M7" s="15">
        <v>960</v>
      </c>
    </row>
    <row r="8" spans="1:13">
      <c r="A8" s="15" t="s">
        <v>157</v>
      </c>
      <c r="B8" s="15" t="s">
        <v>283</v>
      </c>
      <c r="C8" s="15">
        <v>1708</v>
      </c>
      <c r="D8" s="15" t="s">
        <v>147</v>
      </c>
      <c r="E8" s="15" t="s">
        <v>153</v>
      </c>
      <c r="F8" s="15">
        <v>2</v>
      </c>
      <c r="G8" s="15">
        <v>4</v>
      </c>
      <c r="H8" s="15">
        <v>4</v>
      </c>
      <c r="I8" s="15">
        <v>5</v>
      </c>
      <c r="J8" s="15">
        <v>3416</v>
      </c>
      <c r="K8" s="15">
        <v>480</v>
      </c>
      <c r="L8" s="15">
        <v>480</v>
      </c>
      <c r="M8" s="15">
        <v>600</v>
      </c>
    </row>
    <row r="9" spans="1:13">
      <c r="A9" s="15" t="s">
        <v>166</v>
      </c>
      <c r="B9" s="15" t="s">
        <v>272</v>
      </c>
      <c r="C9" s="15">
        <v>6277</v>
      </c>
      <c r="D9" s="15" t="s">
        <v>152</v>
      </c>
      <c r="E9" s="15" t="s">
        <v>153</v>
      </c>
      <c r="F9" s="15">
        <v>2</v>
      </c>
      <c r="G9" s="15">
        <v>4</v>
      </c>
      <c r="H9" s="15">
        <v>6</v>
      </c>
      <c r="I9" s="15">
        <v>8</v>
      </c>
      <c r="J9" s="15">
        <v>12554</v>
      </c>
      <c r="K9" s="15">
        <v>480</v>
      </c>
      <c r="L9" s="15">
        <v>840</v>
      </c>
      <c r="M9" s="15">
        <v>960</v>
      </c>
    </row>
    <row r="10" spans="1:13">
      <c r="A10" s="15" t="s">
        <v>167</v>
      </c>
      <c r="B10" s="15" t="s">
        <v>273</v>
      </c>
      <c r="C10" s="15">
        <v>4579</v>
      </c>
      <c r="D10" s="15" t="s">
        <v>152</v>
      </c>
      <c r="E10" s="15" t="s">
        <v>153</v>
      </c>
      <c r="F10" s="15">
        <v>2</v>
      </c>
      <c r="G10" s="15">
        <v>4</v>
      </c>
      <c r="H10" s="15">
        <v>5</v>
      </c>
      <c r="I10" s="15">
        <v>5</v>
      </c>
      <c r="J10" s="15">
        <v>9158</v>
      </c>
      <c r="K10" s="15">
        <v>480</v>
      </c>
      <c r="L10" s="15">
        <v>600</v>
      </c>
      <c r="M10" s="15">
        <v>600</v>
      </c>
    </row>
    <row r="11" spans="1:13">
      <c r="A11" s="17" t="s">
        <v>20</v>
      </c>
      <c r="B11" s="15" t="s">
        <v>186</v>
      </c>
      <c r="C11" s="15">
        <v>3718</v>
      </c>
      <c r="D11" s="15" t="s">
        <v>129</v>
      </c>
      <c r="E11" s="15" t="s">
        <v>124</v>
      </c>
      <c r="F11" s="15">
        <v>1</v>
      </c>
      <c r="G11" s="15">
        <v>9</v>
      </c>
      <c r="H11" s="15">
        <v>23</v>
      </c>
      <c r="I11" s="15">
        <v>41</v>
      </c>
      <c r="J11" s="15">
        <v>3718</v>
      </c>
      <c r="K11" s="15">
        <v>540</v>
      </c>
      <c r="L11" s="15">
        <v>1380</v>
      </c>
      <c r="M11" s="15">
        <v>2460</v>
      </c>
    </row>
    <row r="12" spans="1:13">
      <c r="A12" s="17" t="s">
        <v>21</v>
      </c>
      <c r="B12" s="15" t="s">
        <v>187</v>
      </c>
      <c r="C12" s="15">
        <v>3249</v>
      </c>
      <c r="D12" s="15" t="s">
        <v>129</v>
      </c>
      <c r="E12" s="15" t="s">
        <v>124</v>
      </c>
      <c r="F12" s="15">
        <v>1</v>
      </c>
      <c r="G12" s="15">
        <v>9</v>
      </c>
      <c r="H12" s="15">
        <v>23</v>
      </c>
      <c r="I12" s="15">
        <v>36</v>
      </c>
      <c r="J12" s="15">
        <v>3249</v>
      </c>
      <c r="K12" s="15">
        <v>540</v>
      </c>
      <c r="L12" s="15">
        <v>1380</v>
      </c>
      <c r="M12" s="15">
        <v>2160</v>
      </c>
    </row>
    <row r="13" spans="1:13">
      <c r="A13" s="17" t="s">
        <v>22</v>
      </c>
      <c r="B13" s="15" t="s">
        <v>188</v>
      </c>
      <c r="C13" s="15">
        <v>3709</v>
      </c>
      <c r="D13" s="15" t="s">
        <v>129</v>
      </c>
      <c r="E13" s="15" t="s">
        <v>124</v>
      </c>
      <c r="F13" s="15">
        <v>1</v>
      </c>
      <c r="G13" s="15">
        <v>8</v>
      </c>
      <c r="H13" s="15">
        <v>22</v>
      </c>
      <c r="I13" s="15">
        <v>41</v>
      </c>
      <c r="J13" s="15">
        <v>3709</v>
      </c>
      <c r="K13" s="15">
        <v>480</v>
      </c>
      <c r="L13" s="15">
        <v>1320</v>
      </c>
      <c r="M13" s="15">
        <v>2460</v>
      </c>
    </row>
    <row r="14" spans="1:13">
      <c r="A14" s="17" t="s">
        <v>23</v>
      </c>
      <c r="B14" s="15" t="s">
        <v>189</v>
      </c>
      <c r="C14" s="15">
        <v>3371</v>
      </c>
      <c r="D14" s="15" t="s">
        <v>129</v>
      </c>
      <c r="E14" s="15" t="s">
        <v>124</v>
      </c>
      <c r="F14" s="15">
        <v>1</v>
      </c>
      <c r="G14" s="15">
        <v>9</v>
      </c>
      <c r="H14" s="15">
        <v>21</v>
      </c>
      <c r="I14" s="15">
        <v>38</v>
      </c>
      <c r="J14" s="15">
        <v>3371</v>
      </c>
      <c r="K14" s="15">
        <v>540</v>
      </c>
      <c r="L14" s="15">
        <v>1260</v>
      </c>
      <c r="M14" s="15">
        <v>2280</v>
      </c>
    </row>
    <row r="15" spans="1:13">
      <c r="A15" s="17" t="s">
        <v>24</v>
      </c>
      <c r="B15" s="15" t="s">
        <v>190</v>
      </c>
      <c r="C15" s="15">
        <v>2797</v>
      </c>
      <c r="D15" s="15" t="s">
        <v>129</v>
      </c>
      <c r="E15" s="15" t="s">
        <v>124</v>
      </c>
      <c r="F15" s="15">
        <v>1</v>
      </c>
      <c r="G15" s="15">
        <v>8</v>
      </c>
      <c r="H15" s="15">
        <v>20</v>
      </c>
      <c r="I15" s="15">
        <v>31</v>
      </c>
      <c r="J15" s="15">
        <v>2797</v>
      </c>
      <c r="K15" s="15">
        <v>480</v>
      </c>
      <c r="L15" s="15">
        <v>1200</v>
      </c>
      <c r="M15" s="15">
        <v>1860</v>
      </c>
    </row>
    <row r="16" spans="1:13">
      <c r="A16" s="17" t="s">
        <v>25</v>
      </c>
      <c r="B16" s="15" t="s">
        <v>191</v>
      </c>
      <c r="C16" s="15">
        <v>2912</v>
      </c>
      <c r="D16" s="15" t="s">
        <v>129</v>
      </c>
      <c r="E16" s="15" t="s">
        <v>124</v>
      </c>
      <c r="F16" s="15">
        <v>1</v>
      </c>
      <c r="G16" s="15">
        <v>8</v>
      </c>
      <c r="H16" s="15">
        <v>22</v>
      </c>
      <c r="I16" s="15">
        <v>31</v>
      </c>
      <c r="J16" s="15">
        <v>2912</v>
      </c>
      <c r="K16" s="15">
        <v>480</v>
      </c>
      <c r="L16" s="15">
        <v>1320</v>
      </c>
      <c r="M16" s="15">
        <v>1860</v>
      </c>
    </row>
    <row r="17" spans="1:13">
      <c r="A17" s="17" t="s">
        <v>26</v>
      </c>
      <c r="B17" s="15" t="s">
        <v>192</v>
      </c>
      <c r="C17" s="15">
        <v>2878</v>
      </c>
      <c r="D17" s="15" t="s">
        <v>129</v>
      </c>
      <c r="E17" s="15" t="s">
        <v>124</v>
      </c>
      <c r="F17" s="15">
        <v>1</v>
      </c>
      <c r="G17" s="15">
        <v>8</v>
      </c>
      <c r="H17" s="15">
        <v>20</v>
      </c>
      <c r="I17" s="15">
        <v>35</v>
      </c>
      <c r="J17" s="15">
        <v>2878</v>
      </c>
      <c r="K17" s="15">
        <v>480</v>
      </c>
      <c r="L17" s="15">
        <v>1200</v>
      </c>
      <c r="M17" s="15">
        <v>2100</v>
      </c>
    </row>
    <row r="18" spans="1:13">
      <c r="A18" s="17" t="s">
        <v>29</v>
      </c>
      <c r="B18" s="15" t="s">
        <v>195</v>
      </c>
      <c r="C18" s="15">
        <v>2064</v>
      </c>
      <c r="D18" s="15" t="s">
        <v>129</v>
      </c>
      <c r="E18" s="15" t="s">
        <v>124</v>
      </c>
      <c r="F18" s="15">
        <v>1</v>
      </c>
      <c r="G18" s="15">
        <v>8</v>
      </c>
      <c r="H18" s="15">
        <v>17</v>
      </c>
      <c r="I18" s="15">
        <v>28</v>
      </c>
      <c r="J18" s="15">
        <v>2064</v>
      </c>
      <c r="K18" s="15">
        <v>480</v>
      </c>
      <c r="L18" s="15">
        <v>1020</v>
      </c>
      <c r="M18" s="15">
        <v>1680</v>
      </c>
    </row>
    <row r="19" spans="1:13">
      <c r="A19" s="17" t="s">
        <v>27</v>
      </c>
      <c r="B19" s="15" t="s">
        <v>193</v>
      </c>
      <c r="C19" s="15">
        <v>2037</v>
      </c>
      <c r="D19" s="15" t="s">
        <v>130</v>
      </c>
      <c r="E19" s="15" t="s">
        <v>124</v>
      </c>
      <c r="F19" s="15">
        <v>1</v>
      </c>
      <c r="G19" s="15">
        <v>8</v>
      </c>
      <c r="H19" s="15">
        <v>19</v>
      </c>
      <c r="I19" s="15">
        <v>26</v>
      </c>
      <c r="J19" s="15">
        <v>2037</v>
      </c>
      <c r="K19" s="15">
        <v>480</v>
      </c>
      <c r="L19" s="15">
        <v>1140</v>
      </c>
      <c r="M19" s="15">
        <v>1560</v>
      </c>
    </row>
    <row r="20" spans="1:13">
      <c r="A20" s="17" t="s">
        <v>28</v>
      </c>
      <c r="B20" s="15" t="s">
        <v>194</v>
      </c>
      <c r="C20" s="15">
        <v>1993</v>
      </c>
      <c r="D20" s="15" t="s">
        <v>130</v>
      </c>
      <c r="E20" s="15" t="s">
        <v>124</v>
      </c>
      <c r="F20" s="15">
        <v>1</v>
      </c>
      <c r="G20" s="15">
        <v>8</v>
      </c>
      <c r="H20" s="15">
        <v>18</v>
      </c>
      <c r="I20" s="15">
        <v>24</v>
      </c>
      <c r="J20" s="15">
        <v>1993</v>
      </c>
      <c r="K20" s="15">
        <v>480</v>
      </c>
      <c r="L20" s="15">
        <v>1080</v>
      </c>
      <c r="M20" s="15">
        <v>1440</v>
      </c>
    </row>
    <row r="21" spans="1:13">
      <c r="A21" s="17" t="s">
        <v>30</v>
      </c>
      <c r="B21" s="15" t="s">
        <v>196</v>
      </c>
      <c r="C21" s="15">
        <v>1768</v>
      </c>
      <c r="D21" s="15" t="s">
        <v>130</v>
      </c>
      <c r="E21" s="15" t="s">
        <v>124</v>
      </c>
      <c r="F21" s="15">
        <v>1</v>
      </c>
      <c r="G21" s="15">
        <v>8</v>
      </c>
      <c r="H21" s="15">
        <v>13</v>
      </c>
      <c r="I21" s="15">
        <v>22</v>
      </c>
      <c r="J21" s="15">
        <v>1768</v>
      </c>
      <c r="K21" s="15">
        <v>480</v>
      </c>
      <c r="L21" s="15">
        <v>780</v>
      </c>
      <c r="M21" s="15">
        <v>1320</v>
      </c>
    </row>
    <row r="22" spans="1:13">
      <c r="A22" s="17" t="s">
        <v>31</v>
      </c>
      <c r="B22" s="15" t="s">
        <v>197</v>
      </c>
      <c r="C22" s="15">
        <v>1949</v>
      </c>
      <c r="D22" s="15" t="s">
        <v>130</v>
      </c>
      <c r="E22" s="15" t="s">
        <v>124</v>
      </c>
      <c r="F22" s="15">
        <v>1</v>
      </c>
      <c r="G22" s="15">
        <v>7</v>
      </c>
      <c r="H22" s="15">
        <v>17</v>
      </c>
      <c r="I22" s="15">
        <v>22</v>
      </c>
      <c r="J22" s="15">
        <v>1949</v>
      </c>
      <c r="K22" s="15">
        <v>420</v>
      </c>
      <c r="L22" s="15">
        <v>1020</v>
      </c>
      <c r="M22" s="15">
        <v>1320</v>
      </c>
    </row>
    <row r="23" spans="1:13">
      <c r="A23" s="17" t="s">
        <v>32</v>
      </c>
      <c r="B23" s="15" t="s">
        <v>198</v>
      </c>
      <c r="C23" s="15">
        <v>2319</v>
      </c>
      <c r="D23" s="15" t="s">
        <v>130</v>
      </c>
      <c r="E23" s="15" t="s">
        <v>124</v>
      </c>
      <c r="F23" s="15">
        <v>1</v>
      </c>
      <c r="G23" s="15">
        <v>7</v>
      </c>
      <c r="H23" s="15">
        <v>17</v>
      </c>
      <c r="I23" s="15">
        <v>27</v>
      </c>
      <c r="J23" s="15">
        <v>2319</v>
      </c>
      <c r="K23" s="15">
        <v>420</v>
      </c>
      <c r="L23" s="15">
        <v>1020</v>
      </c>
      <c r="M23" s="15">
        <v>1620</v>
      </c>
    </row>
    <row r="24" spans="1:13">
      <c r="A24" s="17" t="s">
        <v>33</v>
      </c>
      <c r="B24" s="15" t="s">
        <v>199</v>
      </c>
      <c r="C24" s="15">
        <v>1821</v>
      </c>
      <c r="D24" s="15" t="s">
        <v>130</v>
      </c>
      <c r="E24" s="15" t="s">
        <v>124</v>
      </c>
      <c r="F24" s="15">
        <v>1</v>
      </c>
      <c r="G24" s="15">
        <v>8</v>
      </c>
      <c r="H24" s="15">
        <v>16</v>
      </c>
      <c r="I24" s="15">
        <v>20</v>
      </c>
      <c r="J24" s="15">
        <v>1821</v>
      </c>
      <c r="K24" s="15">
        <v>480</v>
      </c>
      <c r="L24" s="15">
        <v>960</v>
      </c>
      <c r="M24" s="15">
        <v>1200</v>
      </c>
    </row>
    <row r="25" spans="1:13">
      <c r="A25" s="17" t="s">
        <v>50</v>
      </c>
      <c r="B25" s="15" t="s">
        <v>216</v>
      </c>
      <c r="C25" s="15">
        <v>2993</v>
      </c>
      <c r="D25" s="15" t="s">
        <v>136</v>
      </c>
      <c r="E25" s="15" t="s">
        <v>124</v>
      </c>
      <c r="F25" s="18">
        <v>1</v>
      </c>
      <c r="G25" s="15">
        <v>5</v>
      </c>
      <c r="H25" s="15">
        <v>12</v>
      </c>
      <c r="I25" s="15">
        <v>16</v>
      </c>
      <c r="J25" s="15">
        <v>2993</v>
      </c>
      <c r="K25" s="15">
        <v>550</v>
      </c>
      <c r="L25" s="15">
        <v>1320</v>
      </c>
      <c r="M25" s="15">
        <v>1760</v>
      </c>
    </row>
    <row r="26" spans="1:13">
      <c r="A26" s="17" t="s">
        <v>51</v>
      </c>
      <c r="B26" s="15" t="s">
        <v>217</v>
      </c>
      <c r="C26" s="15">
        <v>2861</v>
      </c>
      <c r="D26" s="15" t="s">
        <v>136</v>
      </c>
      <c r="E26" s="15" t="s">
        <v>124</v>
      </c>
      <c r="F26" s="18">
        <v>1</v>
      </c>
      <c r="G26" s="15">
        <v>7</v>
      </c>
      <c r="H26" s="15">
        <v>12</v>
      </c>
      <c r="I26" s="15">
        <v>16</v>
      </c>
      <c r="J26" s="15">
        <v>2861</v>
      </c>
      <c r="K26" s="15">
        <v>770</v>
      </c>
      <c r="L26" s="15">
        <v>1320</v>
      </c>
      <c r="M26" s="15">
        <v>1760</v>
      </c>
    </row>
    <row r="27" spans="1:13">
      <c r="A27" s="17" t="s">
        <v>63</v>
      </c>
      <c r="B27" s="15" t="s">
        <v>226</v>
      </c>
      <c r="C27" s="15">
        <v>2561</v>
      </c>
      <c r="D27" s="15" t="s">
        <v>136</v>
      </c>
      <c r="E27" s="15" t="s">
        <v>124</v>
      </c>
      <c r="F27" s="18">
        <v>1</v>
      </c>
      <c r="G27" s="15">
        <v>5</v>
      </c>
      <c r="H27" s="15">
        <v>10</v>
      </c>
      <c r="I27" s="15">
        <v>10</v>
      </c>
      <c r="J27" s="15">
        <v>2561</v>
      </c>
      <c r="K27" s="15">
        <v>550</v>
      </c>
      <c r="L27" s="15">
        <v>1100</v>
      </c>
      <c r="M27" s="15">
        <v>1100</v>
      </c>
    </row>
    <row r="28" spans="1:13">
      <c r="A28" s="17" t="s">
        <v>64</v>
      </c>
      <c r="B28" s="15" t="s">
        <v>227</v>
      </c>
      <c r="C28" s="15">
        <v>2689</v>
      </c>
      <c r="D28" s="15" t="s">
        <v>136</v>
      </c>
      <c r="E28" s="15" t="s">
        <v>124</v>
      </c>
      <c r="F28" s="18">
        <v>1</v>
      </c>
      <c r="G28" s="15">
        <v>5</v>
      </c>
      <c r="H28" s="15">
        <v>10</v>
      </c>
      <c r="I28" s="15">
        <v>10</v>
      </c>
      <c r="J28" s="15">
        <v>2689</v>
      </c>
      <c r="K28" s="15">
        <v>550</v>
      </c>
      <c r="L28" s="15">
        <v>1100</v>
      </c>
      <c r="M28" s="15">
        <v>1100</v>
      </c>
    </row>
    <row r="29" spans="1:13">
      <c r="A29" s="17" t="s">
        <v>65</v>
      </c>
      <c r="B29" s="15" t="s">
        <v>286</v>
      </c>
      <c r="C29" s="15">
        <v>2723</v>
      </c>
      <c r="D29" s="15" t="s">
        <v>136</v>
      </c>
      <c r="E29" s="15" t="s">
        <v>124</v>
      </c>
      <c r="F29" s="18">
        <v>1</v>
      </c>
      <c r="G29" s="15">
        <v>5</v>
      </c>
      <c r="H29" s="15">
        <v>10</v>
      </c>
      <c r="I29" s="15">
        <v>13</v>
      </c>
      <c r="J29" s="15">
        <v>2723</v>
      </c>
      <c r="K29" s="15">
        <v>550</v>
      </c>
      <c r="L29" s="15">
        <v>1100</v>
      </c>
      <c r="M29" s="15">
        <v>1430</v>
      </c>
    </row>
    <row r="30" spans="1:13">
      <c r="A30" s="17" t="s">
        <v>66</v>
      </c>
      <c r="B30" s="15" t="s">
        <v>228</v>
      </c>
      <c r="C30" s="15">
        <v>2705</v>
      </c>
      <c r="D30" s="15" t="s">
        <v>136</v>
      </c>
      <c r="E30" s="15" t="s">
        <v>124</v>
      </c>
      <c r="F30" s="18">
        <v>1</v>
      </c>
      <c r="G30" s="15">
        <v>6</v>
      </c>
      <c r="H30" s="15">
        <v>10</v>
      </c>
      <c r="I30" s="15">
        <v>11</v>
      </c>
      <c r="J30" s="15">
        <v>2705</v>
      </c>
      <c r="K30" s="15">
        <v>660</v>
      </c>
      <c r="L30" s="15">
        <v>1100</v>
      </c>
      <c r="M30" s="15">
        <v>1210</v>
      </c>
    </row>
    <row r="31" spans="1:13">
      <c r="A31" s="17" t="s">
        <v>67</v>
      </c>
      <c r="B31" s="15" t="s">
        <v>229</v>
      </c>
      <c r="C31" s="15">
        <v>2758</v>
      </c>
      <c r="D31" s="15" t="s">
        <v>136</v>
      </c>
      <c r="E31" s="15" t="s">
        <v>124</v>
      </c>
      <c r="F31" s="18">
        <v>1</v>
      </c>
      <c r="G31" s="15">
        <v>5</v>
      </c>
      <c r="H31" s="15">
        <v>10</v>
      </c>
      <c r="I31" s="15">
        <v>11</v>
      </c>
      <c r="J31" s="15">
        <v>2758</v>
      </c>
      <c r="K31" s="15">
        <v>550</v>
      </c>
      <c r="L31" s="15">
        <v>1100</v>
      </c>
      <c r="M31" s="15">
        <v>1210</v>
      </c>
    </row>
    <row r="32" spans="1:13">
      <c r="A32" s="17" t="s">
        <v>68</v>
      </c>
      <c r="B32" s="15" t="s">
        <v>230</v>
      </c>
      <c r="C32" s="15">
        <v>2580</v>
      </c>
      <c r="D32" s="15" t="s">
        <v>136</v>
      </c>
      <c r="E32" s="15" t="s">
        <v>124</v>
      </c>
      <c r="F32" s="18">
        <v>1</v>
      </c>
      <c r="G32" s="15">
        <v>5</v>
      </c>
      <c r="H32" s="15">
        <v>9</v>
      </c>
      <c r="I32" s="15">
        <v>10</v>
      </c>
      <c r="J32" s="15">
        <v>2580</v>
      </c>
      <c r="K32" s="15">
        <v>550</v>
      </c>
      <c r="L32" s="15">
        <v>990</v>
      </c>
      <c r="M32" s="15">
        <v>1100</v>
      </c>
    </row>
    <row r="33" spans="1:13">
      <c r="A33" s="17" t="s">
        <v>77</v>
      </c>
      <c r="B33" s="15" t="s">
        <v>289</v>
      </c>
      <c r="C33" s="15">
        <v>2815</v>
      </c>
      <c r="D33" s="15" t="s">
        <v>136</v>
      </c>
      <c r="E33" s="15" t="s">
        <v>124</v>
      </c>
      <c r="F33" s="18">
        <v>1</v>
      </c>
      <c r="G33" s="15">
        <v>5</v>
      </c>
      <c r="H33" s="15">
        <v>9</v>
      </c>
      <c r="I33" s="15">
        <v>14</v>
      </c>
      <c r="J33" s="15">
        <v>2815</v>
      </c>
      <c r="K33" s="15">
        <v>550</v>
      </c>
      <c r="L33" s="15">
        <v>990</v>
      </c>
      <c r="M33" s="15">
        <v>1540</v>
      </c>
    </row>
    <row r="34" spans="1:13">
      <c r="A34" s="17" t="s">
        <v>78</v>
      </c>
      <c r="B34" s="15" t="s">
        <v>236</v>
      </c>
      <c r="C34" s="15">
        <v>2766</v>
      </c>
      <c r="D34" s="15" t="s">
        <v>136</v>
      </c>
      <c r="E34" s="15" t="s">
        <v>124</v>
      </c>
      <c r="F34" s="18">
        <v>1</v>
      </c>
      <c r="G34" s="15">
        <v>4</v>
      </c>
      <c r="H34" s="15">
        <v>9</v>
      </c>
      <c r="I34" s="15">
        <v>15</v>
      </c>
      <c r="J34" s="15">
        <v>2766</v>
      </c>
      <c r="K34" s="15">
        <v>440</v>
      </c>
      <c r="L34" s="15">
        <v>990</v>
      </c>
      <c r="M34" s="15">
        <v>1650</v>
      </c>
    </row>
    <row r="35" spans="1:13">
      <c r="A35" s="17" t="s">
        <v>79</v>
      </c>
      <c r="B35" s="15" t="s">
        <v>237</v>
      </c>
      <c r="C35" s="15">
        <v>2773</v>
      </c>
      <c r="D35" s="15" t="s">
        <v>136</v>
      </c>
      <c r="E35" s="15" t="s">
        <v>124</v>
      </c>
      <c r="F35" s="18">
        <v>1</v>
      </c>
      <c r="G35" s="15">
        <v>5</v>
      </c>
      <c r="H35" s="15">
        <v>9</v>
      </c>
      <c r="I35" s="15">
        <v>14</v>
      </c>
      <c r="J35" s="15">
        <v>2773</v>
      </c>
      <c r="K35" s="15">
        <v>550</v>
      </c>
      <c r="L35" s="15">
        <v>990</v>
      </c>
      <c r="M35" s="15">
        <v>1540</v>
      </c>
    </row>
    <row r="36" spans="1:13">
      <c r="A36" s="17" t="s">
        <v>80</v>
      </c>
      <c r="B36" s="15" t="s">
        <v>238</v>
      </c>
      <c r="C36" s="15">
        <v>2781</v>
      </c>
      <c r="D36" s="15" t="s">
        <v>136</v>
      </c>
      <c r="E36" s="15" t="s">
        <v>124</v>
      </c>
      <c r="F36" s="18">
        <v>1</v>
      </c>
      <c r="G36" s="15">
        <v>5</v>
      </c>
      <c r="H36" s="15">
        <v>9</v>
      </c>
      <c r="I36" s="15">
        <v>14</v>
      </c>
      <c r="J36" s="15">
        <v>2781</v>
      </c>
      <c r="K36" s="15">
        <v>550</v>
      </c>
      <c r="L36" s="15">
        <v>990</v>
      </c>
      <c r="M36" s="15">
        <v>1540</v>
      </c>
    </row>
    <row r="37" spans="1:13">
      <c r="A37" s="17" t="s">
        <v>81</v>
      </c>
      <c r="B37" s="15" t="s">
        <v>239</v>
      </c>
      <c r="C37" s="15">
        <v>2750</v>
      </c>
      <c r="D37" s="15" t="s">
        <v>136</v>
      </c>
      <c r="E37" s="15" t="s">
        <v>124</v>
      </c>
      <c r="F37" s="18">
        <v>1</v>
      </c>
      <c r="G37" s="15">
        <v>5</v>
      </c>
      <c r="H37" s="15">
        <v>9</v>
      </c>
      <c r="I37" s="15">
        <v>11</v>
      </c>
      <c r="J37" s="15">
        <v>2750</v>
      </c>
      <c r="K37" s="15">
        <v>550</v>
      </c>
      <c r="L37" s="15">
        <v>990</v>
      </c>
      <c r="M37" s="15">
        <v>1210</v>
      </c>
    </row>
    <row r="38" spans="1:13">
      <c r="A38" s="17" t="s">
        <v>90</v>
      </c>
      <c r="B38" s="15" t="s">
        <v>295</v>
      </c>
      <c r="C38" s="15">
        <v>2647</v>
      </c>
      <c r="D38" s="15" t="s">
        <v>136</v>
      </c>
      <c r="E38" s="15" t="s">
        <v>124</v>
      </c>
      <c r="F38" s="18">
        <v>1</v>
      </c>
      <c r="G38" s="15">
        <v>5</v>
      </c>
      <c r="H38" s="15">
        <v>8</v>
      </c>
      <c r="I38" s="15">
        <v>12</v>
      </c>
      <c r="J38" s="15">
        <v>2647</v>
      </c>
      <c r="K38" s="15">
        <v>550</v>
      </c>
      <c r="L38" s="15">
        <v>880</v>
      </c>
      <c r="M38" s="15">
        <v>1320</v>
      </c>
    </row>
    <row r="39" spans="1:13">
      <c r="A39" s="17" t="s">
        <v>91</v>
      </c>
      <c r="B39" s="15" t="s">
        <v>296</v>
      </c>
      <c r="C39" s="15">
        <v>2593</v>
      </c>
      <c r="D39" s="15" t="s">
        <v>136</v>
      </c>
      <c r="E39" s="15" t="s">
        <v>124</v>
      </c>
      <c r="F39" s="18">
        <v>1</v>
      </c>
      <c r="G39" s="15">
        <v>5</v>
      </c>
      <c r="H39" s="15">
        <v>8</v>
      </c>
      <c r="I39" s="15">
        <v>12</v>
      </c>
      <c r="J39" s="15">
        <v>2593</v>
      </c>
      <c r="K39" s="15">
        <v>550</v>
      </c>
      <c r="L39" s="15">
        <v>880</v>
      </c>
      <c r="M39" s="15">
        <v>1320</v>
      </c>
    </row>
    <row r="40" spans="1:13">
      <c r="A40" s="17" t="s">
        <v>92</v>
      </c>
      <c r="B40" s="15" t="s">
        <v>297</v>
      </c>
      <c r="C40" s="15">
        <v>2633</v>
      </c>
      <c r="D40" s="15" t="s">
        <v>136</v>
      </c>
      <c r="E40" s="15" t="s">
        <v>124</v>
      </c>
      <c r="F40" s="18">
        <v>1</v>
      </c>
      <c r="G40" s="15">
        <v>5</v>
      </c>
      <c r="H40" s="15">
        <v>8</v>
      </c>
      <c r="I40" s="15">
        <v>12</v>
      </c>
      <c r="J40" s="15">
        <v>2633</v>
      </c>
      <c r="K40" s="15">
        <v>550</v>
      </c>
      <c r="L40" s="15">
        <v>880</v>
      </c>
      <c r="M40" s="15">
        <v>1320</v>
      </c>
    </row>
    <row r="41" spans="1:13">
      <c r="A41" s="17" t="s">
        <v>93</v>
      </c>
      <c r="B41" s="15" t="s">
        <v>298</v>
      </c>
      <c r="C41" s="15">
        <v>2588</v>
      </c>
      <c r="D41" s="15" t="s">
        <v>136</v>
      </c>
      <c r="E41" s="15" t="s">
        <v>124</v>
      </c>
      <c r="F41" s="18">
        <v>1</v>
      </c>
      <c r="G41" s="15">
        <v>5</v>
      </c>
      <c r="H41" s="15">
        <v>8</v>
      </c>
      <c r="I41" s="15">
        <v>11</v>
      </c>
      <c r="J41" s="15">
        <v>2588</v>
      </c>
      <c r="K41" s="15">
        <v>550</v>
      </c>
      <c r="L41" s="15">
        <v>880</v>
      </c>
      <c r="M41" s="15">
        <v>1210</v>
      </c>
    </row>
    <row r="42" spans="1:13">
      <c r="A42" s="17" t="s">
        <v>94</v>
      </c>
      <c r="B42" s="15" t="s">
        <v>299</v>
      </c>
      <c r="C42" s="15">
        <v>2601</v>
      </c>
      <c r="D42" s="15" t="s">
        <v>136</v>
      </c>
      <c r="E42" s="15" t="s">
        <v>124</v>
      </c>
      <c r="F42" s="18">
        <v>1</v>
      </c>
      <c r="G42" s="15">
        <v>5</v>
      </c>
      <c r="H42" s="15">
        <v>8</v>
      </c>
      <c r="I42" s="15">
        <v>12</v>
      </c>
      <c r="J42" s="15">
        <v>2601</v>
      </c>
      <c r="K42" s="15">
        <v>550</v>
      </c>
      <c r="L42" s="15">
        <v>880</v>
      </c>
      <c r="M42" s="15">
        <v>1320</v>
      </c>
    </row>
    <row r="43" spans="1:13">
      <c r="A43" s="17" t="s">
        <v>95</v>
      </c>
      <c r="B43" s="15" t="s">
        <v>243</v>
      </c>
      <c r="C43" s="15">
        <v>2734</v>
      </c>
      <c r="D43" s="15" t="s">
        <v>136</v>
      </c>
      <c r="E43" s="15" t="s">
        <v>124</v>
      </c>
      <c r="F43" s="18">
        <v>1</v>
      </c>
      <c r="G43" s="15">
        <v>4</v>
      </c>
      <c r="H43" s="15">
        <v>8</v>
      </c>
      <c r="I43" s="15">
        <v>13</v>
      </c>
      <c r="J43" s="15">
        <v>2734</v>
      </c>
      <c r="K43" s="15">
        <v>440</v>
      </c>
      <c r="L43" s="15">
        <v>880</v>
      </c>
      <c r="M43" s="15">
        <v>1430</v>
      </c>
    </row>
    <row r="44" spans="1:13">
      <c r="A44" s="17" t="s">
        <v>96</v>
      </c>
      <c r="B44" s="15" t="s">
        <v>300</v>
      </c>
      <c r="C44" s="15">
        <v>2632</v>
      </c>
      <c r="D44" s="15" t="s">
        <v>136</v>
      </c>
      <c r="E44" s="15" t="s">
        <v>124</v>
      </c>
      <c r="F44" s="18">
        <v>1</v>
      </c>
      <c r="G44" s="15">
        <v>5</v>
      </c>
      <c r="H44" s="15">
        <v>8</v>
      </c>
      <c r="I44" s="15">
        <v>12</v>
      </c>
      <c r="J44" s="15">
        <v>2632</v>
      </c>
      <c r="K44" s="15">
        <v>550</v>
      </c>
      <c r="L44" s="15">
        <v>880</v>
      </c>
      <c r="M44" s="15">
        <v>1320</v>
      </c>
    </row>
    <row r="45" spans="1:13">
      <c r="A45" s="17" t="s">
        <v>97</v>
      </c>
      <c r="B45" s="15" t="s">
        <v>301</v>
      </c>
      <c r="C45" s="15">
        <v>2779</v>
      </c>
      <c r="D45" s="15" t="s">
        <v>136</v>
      </c>
      <c r="E45" s="15" t="s">
        <v>124</v>
      </c>
      <c r="F45" s="18">
        <v>1</v>
      </c>
      <c r="G45" s="15">
        <v>4</v>
      </c>
      <c r="H45" s="15">
        <v>8</v>
      </c>
      <c r="I45" s="15">
        <v>14</v>
      </c>
      <c r="J45" s="15">
        <v>2779</v>
      </c>
      <c r="K45" s="15">
        <v>440</v>
      </c>
      <c r="L45" s="15">
        <v>880</v>
      </c>
      <c r="M45" s="15">
        <v>1540</v>
      </c>
    </row>
    <row r="46" spans="1:13">
      <c r="A46" s="17" t="s">
        <v>98</v>
      </c>
      <c r="B46" s="15" t="s">
        <v>302</v>
      </c>
      <c r="C46" s="15">
        <v>2583</v>
      </c>
      <c r="D46" s="15" t="s">
        <v>136</v>
      </c>
      <c r="E46" s="15" t="s">
        <v>124</v>
      </c>
      <c r="F46" s="18">
        <v>1</v>
      </c>
      <c r="G46" s="15">
        <v>5</v>
      </c>
      <c r="H46" s="15">
        <v>8</v>
      </c>
      <c r="I46" s="15">
        <v>12</v>
      </c>
      <c r="J46" s="15">
        <v>2583</v>
      </c>
      <c r="K46" s="15">
        <v>550</v>
      </c>
      <c r="L46" s="15">
        <v>880</v>
      </c>
      <c r="M46" s="15">
        <v>1320</v>
      </c>
    </row>
    <row r="47" spans="1:13">
      <c r="A47" s="17" t="s">
        <v>110</v>
      </c>
      <c r="B47" s="15" t="s">
        <v>252</v>
      </c>
      <c r="C47" s="15">
        <v>2672</v>
      </c>
      <c r="D47" s="15" t="s">
        <v>136</v>
      </c>
      <c r="E47" s="15" t="s">
        <v>124</v>
      </c>
      <c r="F47" s="18">
        <v>1</v>
      </c>
      <c r="G47" s="15">
        <v>5</v>
      </c>
      <c r="H47" s="15">
        <v>7</v>
      </c>
      <c r="I47" s="15">
        <v>9</v>
      </c>
      <c r="J47" s="15">
        <v>2672</v>
      </c>
      <c r="K47" s="15">
        <v>550</v>
      </c>
      <c r="L47" s="15">
        <v>770</v>
      </c>
      <c r="M47" s="15">
        <v>990</v>
      </c>
    </row>
    <row r="48" spans="1:13">
      <c r="A48" s="17" t="s">
        <v>57</v>
      </c>
      <c r="B48" s="15" t="s">
        <v>285</v>
      </c>
      <c r="C48" s="15">
        <v>1043</v>
      </c>
      <c r="D48" s="15" t="s">
        <v>137</v>
      </c>
      <c r="E48" s="15" t="s">
        <v>124</v>
      </c>
      <c r="F48" s="15">
        <v>1</v>
      </c>
      <c r="G48" s="15">
        <v>7</v>
      </c>
      <c r="H48" s="15">
        <v>11</v>
      </c>
      <c r="I48" s="15">
        <v>12</v>
      </c>
      <c r="J48" s="15">
        <v>1043</v>
      </c>
      <c r="K48" s="15">
        <v>420</v>
      </c>
      <c r="L48" s="15">
        <v>660</v>
      </c>
      <c r="M48" s="15">
        <v>720</v>
      </c>
    </row>
    <row r="49" spans="1:13">
      <c r="A49" s="17" t="s">
        <v>73</v>
      </c>
      <c r="B49" s="15" t="s">
        <v>287</v>
      </c>
      <c r="C49" s="15">
        <v>999</v>
      </c>
      <c r="D49" s="15" t="s">
        <v>137</v>
      </c>
      <c r="E49" s="15" t="s">
        <v>124</v>
      </c>
      <c r="F49" s="15">
        <v>1</v>
      </c>
      <c r="G49" s="15">
        <v>5</v>
      </c>
      <c r="H49" s="15">
        <v>9</v>
      </c>
      <c r="I49" s="15">
        <v>10</v>
      </c>
      <c r="J49" s="15">
        <v>999</v>
      </c>
      <c r="K49" s="15">
        <v>300</v>
      </c>
      <c r="L49" s="15">
        <v>540</v>
      </c>
      <c r="M49" s="15">
        <v>600</v>
      </c>
    </row>
    <row r="50" spans="1:13">
      <c r="A50" s="17" t="s">
        <v>74</v>
      </c>
      <c r="B50" s="15" t="s">
        <v>288</v>
      </c>
      <c r="C50" s="15">
        <v>1001</v>
      </c>
      <c r="D50" s="15" t="s">
        <v>137</v>
      </c>
      <c r="E50" s="15" t="s">
        <v>124</v>
      </c>
      <c r="F50" s="15">
        <v>1</v>
      </c>
      <c r="G50" s="15">
        <v>6</v>
      </c>
      <c r="H50" s="15">
        <v>9</v>
      </c>
      <c r="I50" s="15">
        <v>10</v>
      </c>
      <c r="J50" s="15">
        <v>1001</v>
      </c>
      <c r="K50" s="15">
        <v>360</v>
      </c>
      <c r="L50" s="15">
        <v>540</v>
      </c>
      <c r="M50" s="15">
        <v>600</v>
      </c>
    </row>
    <row r="51" spans="1:13">
      <c r="A51" s="17" t="s">
        <v>58</v>
      </c>
      <c r="B51" s="15" t="s">
        <v>222</v>
      </c>
      <c r="C51" s="15">
        <v>5075</v>
      </c>
      <c r="D51" s="15" t="s">
        <v>138</v>
      </c>
      <c r="E51" s="15" t="s">
        <v>124</v>
      </c>
      <c r="F51" s="15">
        <v>1</v>
      </c>
      <c r="G51" s="15">
        <v>4</v>
      </c>
      <c r="H51" s="15">
        <v>11</v>
      </c>
      <c r="I51" s="15">
        <v>13</v>
      </c>
      <c r="J51" s="15">
        <v>5075</v>
      </c>
      <c r="K51" s="15">
        <v>240</v>
      </c>
      <c r="L51" s="15">
        <v>660</v>
      </c>
      <c r="M51" s="15">
        <v>780</v>
      </c>
    </row>
    <row r="52" spans="1:13">
      <c r="A52" s="17" t="s">
        <v>61</v>
      </c>
      <c r="B52" s="15" t="s">
        <v>225</v>
      </c>
      <c r="C52" s="15">
        <v>5323</v>
      </c>
      <c r="D52" s="15" t="s">
        <v>138</v>
      </c>
      <c r="E52" s="15" t="s">
        <v>124</v>
      </c>
      <c r="F52" s="15">
        <v>1</v>
      </c>
      <c r="G52" s="15">
        <v>5</v>
      </c>
      <c r="H52" s="15">
        <v>10</v>
      </c>
      <c r="I52" s="15">
        <v>13</v>
      </c>
      <c r="J52" s="15">
        <v>5323</v>
      </c>
      <c r="K52" s="15">
        <v>300</v>
      </c>
      <c r="L52" s="15">
        <v>600</v>
      </c>
      <c r="M52" s="15">
        <v>780</v>
      </c>
    </row>
    <row r="53" spans="1:13">
      <c r="A53" s="17" t="s">
        <v>62</v>
      </c>
      <c r="B53" s="15" t="s">
        <v>62</v>
      </c>
      <c r="C53" s="15">
        <v>4938</v>
      </c>
      <c r="D53" s="15" t="s">
        <v>138</v>
      </c>
      <c r="E53" s="15" t="s">
        <v>124</v>
      </c>
      <c r="F53" s="15">
        <v>1</v>
      </c>
      <c r="G53" s="15">
        <v>5</v>
      </c>
      <c r="H53" s="15">
        <v>10</v>
      </c>
      <c r="I53" s="15">
        <v>13</v>
      </c>
      <c r="J53" s="15">
        <v>4938</v>
      </c>
      <c r="K53" s="15">
        <v>300</v>
      </c>
      <c r="L53" s="15">
        <v>600</v>
      </c>
      <c r="M53" s="15">
        <v>780</v>
      </c>
    </row>
    <row r="54" spans="1:13">
      <c r="A54" s="17" t="s">
        <v>75</v>
      </c>
      <c r="B54" s="15" t="s">
        <v>234</v>
      </c>
      <c r="C54" s="15">
        <v>5517</v>
      </c>
      <c r="D54" s="15" t="s">
        <v>138</v>
      </c>
      <c r="E54" s="15" t="s">
        <v>124</v>
      </c>
      <c r="F54" s="15">
        <v>1</v>
      </c>
      <c r="G54" s="15">
        <v>4</v>
      </c>
      <c r="H54" s="15">
        <v>9</v>
      </c>
      <c r="I54" s="15">
        <v>12</v>
      </c>
      <c r="J54" s="15">
        <v>5517</v>
      </c>
      <c r="K54" s="15">
        <v>240</v>
      </c>
      <c r="L54" s="15">
        <v>540</v>
      </c>
      <c r="M54" s="15">
        <v>720</v>
      </c>
    </row>
    <row r="55" spans="1:13">
      <c r="A55" s="17" t="s">
        <v>76</v>
      </c>
      <c r="B55" s="15" t="s">
        <v>235</v>
      </c>
      <c r="C55" s="15">
        <v>5176</v>
      </c>
      <c r="D55" s="15" t="s">
        <v>138</v>
      </c>
      <c r="E55" s="15" t="s">
        <v>124</v>
      </c>
      <c r="F55" s="15">
        <v>1</v>
      </c>
      <c r="G55" s="15">
        <v>5</v>
      </c>
      <c r="H55" s="15">
        <v>9</v>
      </c>
      <c r="I55" s="15">
        <v>12</v>
      </c>
      <c r="J55" s="15">
        <v>5176</v>
      </c>
      <c r="K55" s="15">
        <v>300</v>
      </c>
      <c r="L55" s="15">
        <v>540</v>
      </c>
      <c r="M55" s="15">
        <v>720</v>
      </c>
    </row>
    <row r="56" spans="1:13">
      <c r="A56" s="15" t="s">
        <v>161</v>
      </c>
      <c r="B56" s="15" t="s">
        <v>267</v>
      </c>
      <c r="C56" s="15">
        <v>7677</v>
      </c>
      <c r="D56" s="15" t="s">
        <v>149</v>
      </c>
      <c r="E56" s="15" t="s">
        <v>154</v>
      </c>
      <c r="F56" s="15">
        <v>3</v>
      </c>
      <c r="G56" s="15">
        <v>3</v>
      </c>
      <c r="H56" s="15">
        <v>5</v>
      </c>
      <c r="I56" s="15">
        <v>6</v>
      </c>
      <c r="J56" s="15">
        <v>7677</v>
      </c>
      <c r="K56" s="15">
        <v>540</v>
      </c>
      <c r="L56" s="15">
        <v>900</v>
      </c>
      <c r="M56" s="15">
        <v>1080</v>
      </c>
    </row>
    <row r="57" spans="1:13">
      <c r="A57" s="15" t="s">
        <v>162</v>
      </c>
      <c r="B57" s="15" t="s">
        <v>268</v>
      </c>
      <c r="C57" s="15">
        <v>7437</v>
      </c>
      <c r="D57" s="15" t="s">
        <v>149</v>
      </c>
      <c r="E57" s="15" t="s">
        <v>154</v>
      </c>
      <c r="F57" s="15">
        <v>3</v>
      </c>
      <c r="G57" s="15">
        <v>3</v>
      </c>
      <c r="H57" s="15">
        <v>4</v>
      </c>
      <c r="I57" s="15">
        <v>9</v>
      </c>
      <c r="J57" s="15">
        <v>7437</v>
      </c>
      <c r="K57" s="15">
        <v>540</v>
      </c>
      <c r="L57" s="15">
        <v>720</v>
      </c>
      <c r="M57" s="15">
        <v>1620</v>
      </c>
    </row>
    <row r="58" spans="1:13">
      <c r="A58" s="15" t="s">
        <v>163</v>
      </c>
      <c r="B58" s="15" t="s">
        <v>269</v>
      </c>
      <c r="C58" s="15">
        <v>7708</v>
      </c>
      <c r="D58" s="15" t="s">
        <v>149</v>
      </c>
      <c r="E58" s="15" t="s">
        <v>154</v>
      </c>
      <c r="F58" s="15">
        <v>3</v>
      </c>
      <c r="G58" s="15">
        <v>4</v>
      </c>
      <c r="H58" s="15">
        <v>3</v>
      </c>
      <c r="I58" s="15">
        <v>6</v>
      </c>
      <c r="J58" s="15">
        <v>7708</v>
      </c>
      <c r="K58" s="15">
        <v>720</v>
      </c>
      <c r="L58" s="15">
        <v>540</v>
      </c>
      <c r="M58" s="15">
        <v>1080</v>
      </c>
    </row>
    <row r="59" spans="1:13">
      <c r="A59" s="15" t="s">
        <v>158</v>
      </c>
      <c r="B59" s="15" t="s">
        <v>264</v>
      </c>
      <c r="C59" s="15">
        <v>6318</v>
      </c>
      <c r="D59" s="15" t="s">
        <v>148</v>
      </c>
      <c r="E59" s="15" t="s">
        <v>154</v>
      </c>
      <c r="F59" s="15">
        <v>3</v>
      </c>
      <c r="G59" s="15">
        <v>1</v>
      </c>
      <c r="H59" s="15">
        <v>2</v>
      </c>
      <c r="I59" s="15">
        <v>2</v>
      </c>
      <c r="J59" s="15">
        <v>6318</v>
      </c>
      <c r="K59" s="15">
        <v>180</v>
      </c>
      <c r="L59" s="15">
        <v>360</v>
      </c>
      <c r="M59" s="15">
        <v>360</v>
      </c>
    </row>
    <row r="60" spans="1:13">
      <c r="A60" s="15" t="s">
        <v>159</v>
      </c>
      <c r="B60" s="15" t="s">
        <v>265</v>
      </c>
      <c r="C60" s="15">
        <v>6331</v>
      </c>
      <c r="D60" s="15" t="s">
        <v>148</v>
      </c>
      <c r="E60" s="15" t="s">
        <v>154</v>
      </c>
      <c r="F60" s="15">
        <v>3</v>
      </c>
      <c r="G60" s="15">
        <v>3</v>
      </c>
      <c r="H60" s="15">
        <v>4</v>
      </c>
      <c r="I60" s="15">
        <v>4</v>
      </c>
      <c r="J60" s="15">
        <v>6331</v>
      </c>
      <c r="K60" s="15">
        <v>540</v>
      </c>
      <c r="L60" s="15">
        <v>720</v>
      </c>
      <c r="M60" s="15">
        <v>720</v>
      </c>
    </row>
    <row r="61" spans="1:13">
      <c r="A61" s="15" t="s">
        <v>160</v>
      </c>
      <c r="B61" s="15" t="s">
        <v>266</v>
      </c>
      <c r="C61" s="15">
        <v>6211</v>
      </c>
      <c r="D61" s="15" t="s">
        <v>148</v>
      </c>
      <c r="E61" s="15" t="s">
        <v>154</v>
      </c>
      <c r="F61" s="15">
        <v>3</v>
      </c>
      <c r="G61" s="15">
        <v>3</v>
      </c>
      <c r="H61" s="15">
        <v>3</v>
      </c>
      <c r="I61" s="15">
        <v>2</v>
      </c>
      <c r="J61" s="15">
        <v>6211</v>
      </c>
      <c r="K61" s="15">
        <v>540</v>
      </c>
      <c r="L61" s="15">
        <v>540</v>
      </c>
      <c r="M61" s="15">
        <v>360</v>
      </c>
    </row>
    <row r="62" spans="1:13">
      <c r="A62" s="17" t="s">
        <v>70</v>
      </c>
      <c r="B62" s="15" t="s">
        <v>309</v>
      </c>
      <c r="C62" s="15">
        <v>7790</v>
      </c>
      <c r="D62" s="15" t="s">
        <v>141</v>
      </c>
      <c r="E62" s="15" t="s">
        <v>154</v>
      </c>
      <c r="F62" s="15">
        <v>4</v>
      </c>
      <c r="G62" s="15">
        <v>7</v>
      </c>
      <c r="H62" s="15">
        <v>10</v>
      </c>
      <c r="I62" s="15">
        <v>10</v>
      </c>
      <c r="J62" s="15">
        <v>7790</v>
      </c>
      <c r="K62" s="15">
        <v>1680</v>
      </c>
      <c r="L62" s="15">
        <v>2400</v>
      </c>
      <c r="M62" s="15">
        <v>2400</v>
      </c>
    </row>
    <row r="63" spans="1:13">
      <c r="A63" s="17" t="s">
        <v>71</v>
      </c>
      <c r="B63" s="15" t="s">
        <v>232</v>
      </c>
      <c r="C63" s="15">
        <v>6625</v>
      </c>
      <c r="D63" s="15" t="s">
        <v>141</v>
      </c>
      <c r="E63" s="15" t="s">
        <v>154</v>
      </c>
      <c r="F63" s="15">
        <v>4</v>
      </c>
      <c r="G63" s="15">
        <v>8</v>
      </c>
      <c r="H63" s="15">
        <v>11</v>
      </c>
      <c r="I63" s="15">
        <v>14</v>
      </c>
      <c r="J63" s="15">
        <v>6625</v>
      </c>
      <c r="K63" s="15">
        <v>1920</v>
      </c>
      <c r="L63" s="15">
        <v>2640</v>
      </c>
      <c r="M63" s="15">
        <v>3360</v>
      </c>
    </row>
    <row r="64" spans="1:13">
      <c r="A64" s="17" t="s">
        <v>59</v>
      </c>
      <c r="B64" s="15" t="s">
        <v>223</v>
      </c>
      <c r="C64" s="15">
        <v>6743</v>
      </c>
      <c r="D64" s="15" t="s">
        <v>139</v>
      </c>
      <c r="E64" s="15" t="s">
        <v>154</v>
      </c>
      <c r="F64" s="15">
        <v>3</v>
      </c>
      <c r="G64" s="15">
        <v>5</v>
      </c>
      <c r="H64" s="15">
        <v>11</v>
      </c>
      <c r="I64" s="15">
        <v>19</v>
      </c>
      <c r="J64" s="15">
        <v>6743</v>
      </c>
      <c r="K64" s="15">
        <v>900</v>
      </c>
      <c r="L64" s="15">
        <v>1980</v>
      </c>
      <c r="M64" s="15">
        <v>3420</v>
      </c>
    </row>
    <row r="65" spans="1:13">
      <c r="A65" s="15" t="s">
        <v>171</v>
      </c>
      <c r="B65" s="15" t="s">
        <v>280</v>
      </c>
      <c r="C65" s="15">
        <v>6723</v>
      </c>
      <c r="D65" s="15" t="s">
        <v>139</v>
      </c>
      <c r="E65" s="15" t="s">
        <v>154</v>
      </c>
      <c r="F65" s="15">
        <v>3</v>
      </c>
      <c r="G65" s="15">
        <v>5</v>
      </c>
      <c r="H65" s="15">
        <v>11</v>
      </c>
      <c r="I65" s="15">
        <v>20</v>
      </c>
      <c r="J65" s="15">
        <v>6723</v>
      </c>
      <c r="K65" s="15">
        <v>900</v>
      </c>
      <c r="L65" s="15">
        <v>1980</v>
      </c>
      <c r="M65" s="15">
        <v>3600</v>
      </c>
    </row>
    <row r="66" spans="1:13">
      <c r="A66" s="15" t="s">
        <v>172</v>
      </c>
      <c r="B66" s="15" t="s">
        <v>281</v>
      </c>
      <c r="C66" s="15">
        <v>6762</v>
      </c>
      <c r="D66" s="15" t="s">
        <v>139</v>
      </c>
      <c r="E66" s="15" t="s">
        <v>154</v>
      </c>
      <c r="F66" s="15">
        <v>3</v>
      </c>
      <c r="G66" s="15">
        <v>5</v>
      </c>
      <c r="H66" s="15">
        <v>11</v>
      </c>
      <c r="I66" s="15">
        <v>19</v>
      </c>
      <c r="J66" s="15">
        <v>6762</v>
      </c>
      <c r="K66" s="15">
        <v>900</v>
      </c>
      <c r="L66" s="15">
        <v>1980</v>
      </c>
      <c r="M66" s="15">
        <v>3420</v>
      </c>
    </row>
    <row r="67" spans="1:13">
      <c r="A67" s="15" t="s">
        <v>173</v>
      </c>
      <c r="B67" s="15" t="s">
        <v>282</v>
      </c>
      <c r="C67" s="15">
        <v>6610</v>
      </c>
      <c r="D67" s="15" t="s">
        <v>139</v>
      </c>
      <c r="E67" s="15" t="s">
        <v>154</v>
      </c>
      <c r="F67" s="15">
        <v>3</v>
      </c>
      <c r="G67" s="15">
        <v>5</v>
      </c>
      <c r="H67" s="15">
        <v>10</v>
      </c>
      <c r="I67" s="15">
        <v>15</v>
      </c>
      <c r="J67" s="15">
        <v>6610</v>
      </c>
      <c r="K67" s="15">
        <v>900</v>
      </c>
      <c r="L67" s="15">
        <v>1800</v>
      </c>
      <c r="M67" s="15">
        <v>2700</v>
      </c>
    </row>
    <row r="68" spans="1:13">
      <c r="A68" s="17" t="s">
        <v>82</v>
      </c>
      <c r="B68" s="15" t="s">
        <v>290</v>
      </c>
      <c r="C68" s="15">
        <v>3644</v>
      </c>
      <c r="D68" s="15" t="s">
        <v>142</v>
      </c>
      <c r="E68" s="15" t="s">
        <v>154</v>
      </c>
      <c r="F68" s="15">
        <v>3</v>
      </c>
      <c r="G68" s="15">
        <v>4</v>
      </c>
      <c r="H68" s="15">
        <v>9</v>
      </c>
      <c r="I68" s="15">
        <v>11</v>
      </c>
      <c r="J68" s="15">
        <v>3644</v>
      </c>
      <c r="K68" s="15">
        <v>720</v>
      </c>
      <c r="L68" s="15">
        <v>1620</v>
      </c>
      <c r="M68" s="15">
        <v>1980</v>
      </c>
    </row>
    <row r="69" spans="1:13">
      <c r="A69" s="17" t="s">
        <v>83</v>
      </c>
      <c r="B69" s="15" t="s">
        <v>291</v>
      </c>
      <c r="C69" s="15">
        <v>3171</v>
      </c>
      <c r="D69" s="15" t="s">
        <v>142</v>
      </c>
      <c r="E69" s="15" t="s">
        <v>154</v>
      </c>
      <c r="F69" s="15">
        <v>3</v>
      </c>
      <c r="G69" s="15">
        <v>6</v>
      </c>
      <c r="H69" s="15">
        <v>9</v>
      </c>
      <c r="I69" s="15">
        <v>11</v>
      </c>
      <c r="J69" s="15">
        <v>3171</v>
      </c>
      <c r="K69" s="15">
        <v>1080</v>
      </c>
      <c r="L69" s="15">
        <v>1620</v>
      </c>
      <c r="M69" s="15">
        <v>1980</v>
      </c>
    </row>
    <row r="70" spans="1:13">
      <c r="A70" s="17" t="s">
        <v>84</v>
      </c>
      <c r="B70" s="15" t="s">
        <v>292</v>
      </c>
      <c r="C70" s="15">
        <v>3383</v>
      </c>
      <c r="D70" s="15" t="s">
        <v>142</v>
      </c>
      <c r="E70" s="15" t="s">
        <v>154</v>
      </c>
      <c r="F70" s="15">
        <v>3</v>
      </c>
      <c r="G70" s="15">
        <v>6</v>
      </c>
      <c r="H70" s="15">
        <v>9</v>
      </c>
      <c r="I70" s="15">
        <v>8</v>
      </c>
      <c r="J70" s="15">
        <v>3383</v>
      </c>
      <c r="K70" s="15">
        <v>1080</v>
      </c>
      <c r="L70" s="15">
        <v>1620</v>
      </c>
      <c r="M70" s="15">
        <v>1440</v>
      </c>
    </row>
    <row r="71" spans="1:13">
      <c r="A71" s="17" t="s">
        <v>99</v>
      </c>
      <c r="B71" s="15" t="s">
        <v>303</v>
      </c>
      <c r="C71" s="15">
        <v>3158</v>
      </c>
      <c r="D71" s="15" t="s">
        <v>142</v>
      </c>
      <c r="E71" s="15" t="s">
        <v>154</v>
      </c>
      <c r="F71" s="15">
        <v>3</v>
      </c>
      <c r="G71" s="15">
        <v>5</v>
      </c>
      <c r="H71" s="15">
        <v>8</v>
      </c>
      <c r="I71" s="15">
        <v>10</v>
      </c>
      <c r="J71" s="15">
        <v>3158</v>
      </c>
      <c r="K71" s="15">
        <v>900</v>
      </c>
      <c r="L71" s="15">
        <v>1440</v>
      </c>
      <c r="M71" s="15">
        <v>1800</v>
      </c>
    </row>
    <row r="72" spans="1:13">
      <c r="A72" s="17" t="s">
        <v>100</v>
      </c>
      <c r="B72" s="15" t="s">
        <v>304</v>
      </c>
      <c r="C72" s="15">
        <v>3234</v>
      </c>
      <c r="D72" s="15" t="s">
        <v>142</v>
      </c>
      <c r="E72" s="15" t="s">
        <v>154</v>
      </c>
      <c r="F72" s="15">
        <v>3</v>
      </c>
      <c r="G72" s="15">
        <v>5</v>
      </c>
      <c r="H72" s="15">
        <v>8</v>
      </c>
      <c r="I72" s="15">
        <v>9</v>
      </c>
      <c r="J72" s="15">
        <v>3234</v>
      </c>
      <c r="K72" s="15">
        <v>900</v>
      </c>
      <c r="L72" s="15">
        <v>1440</v>
      </c>
      <c r="M72" s="15">
        <v>1620</v>
      </c>
    </row>
    <row r="73" spans="1:13">
      <c r="A73" s="17" t="s">
        <v>101</v>
      </c>
      <c r="B73" s="15" t="s">
        <v>305</v>
      </c>
      <c r="C73" s="15">
        <v>3357</v>
      </c>
      <c r="D73" s="15" t="s">
        <v>142</v>
      </c>
      <c r="E73" s="15" t="s">
        <v>154</v>
      </c>
      <c r="F73" s="15">
        <v>3</v>
      </c>
      <c r="G73" s="15">
        <v>7</v>
      </c>
      <c r="H73" s="15">
        <v>8</v>
      </c>
      <c r="I73" s="15">
        <v>12</v>
      </c>
      <c r="J73" s="15">
        <v>3357</v>
      </c>
      <c r="K73" s="15">
        <v>1260</v>
      </c>
      <c r="L73" s="15">
        <v>1440</v>
      </c>
      <c r="M73" s="15">
        <v>2160</v>
      </c>
    </row>
    <row r="74" spans="1:13">
      <c r="A74" s="17" t="s">
        <v>111</v>
      </c>
      <c r="B74" s="15" t="s">
        <v>253</v>
      </c>
      <c r="C74" s="15">
        <v>3128</v>
      </c>
      <c r="D74" s="15" t="s">
        <v>142</v>
      </c>
      <c r="E74" s="15" t="s">
        <v>154</v>
      </c>
      <c r="F74" s="15">
        <v>3</v>
      </c>
      <c r="G74" s="15">
        <v>7</v>
      </c>
      <c r="H74" s="15">
        <v>7</v>
      </c>
      <c r="I74" s="15">
        <v>9</v>
      </c>
      <c r="J74" s="15">
        <v>3128</v>
      </c>
      <c r="K74" s="15">
        <v>1260</v>
      </c>
      <c r="L74" s="15">
        <v>1260</v>
      </c>
      <c r="M74" s="15">
        <v>1620</v>
      </c>
    </row>
    <row r="75" spans="1:13">
      <c r="A75" s="17" t="s">
        <v>112</v>
      </c>
      <c r="B75" s="15" t="s">
        <v>306</v>
      </c>
      <c r="C75" s="15">
        <v>3491</v>
      </c>
      <c r="D75" s="15" t="s">
        <v>142</v>
      </c>
      <c r="E75" s="15" t="s">
        <v>154</v>
      </c>
      <c r="F75" s="15">
        <v>3</v>
      </c>
      <c r="G75" s="15">
        <v>5</v>
      </c>
      <c r="H75" s="15">
        <v>7</v>
      </c>
      <c r="I75" s="15">
        <v>12</v>
      </c>
      <c r="J75" s="15">
        <v>3491</v>
      </c>
      <c r="K75" s="15">
        <v>900</v>
      </c>
      <c r="L75" s="15">
        <v>1260</v>
      </c>
      <c r="M75" s="15">
        <v>2160</v>
      </c>
    </row>
    <row r="76" spans="1:13">
      <c r="A76" s="17" t="s">
        <v>113</v>
      </c>
      <c r="B76" s="15" t="s">
        <v>307</v>
      </c>
      <c r="C76" s="15">
        <v>3410</v>
      </c>
      <c r="D76" s="15" t="s">
        <v>142</v>
      </c>
      <c r="E76" s="15" t="s">
        <v>154</v>
      </c>
      <c r="F76" s="15">
        <v>3</v>
      </c>
      <c r="G76" s="15">
        <v>6</v>
      </c>
      <c r="H76" s="15">
        <v>7</v>
      </c>
      <c r="I76" s="15">
        <v>11</v>
      </c>
      <c r="J76" s="15">
        <v>3410</v>
      </c>
      <c r="K76" s="15">
        <v>1080</v>
      </c>
      <c r="L76" s="15">
        <v>1260</v>
      </c>
      <c r="M76" s="15">
        <v>1980</v>
      </c>
    </row>
    <row r="77" spans="1:13" ht="15.75">
      <c r="A77" s="20" t="s">
        <v>109</v>
      </c>
      <c r="B77" s="15" t="s">
        <v>251</v>
      </c>
      <c r="C77" s="15">
        <v>7176</v>
      </c>
      <c r="D77" s="17" t="s">
        <v>145</v>
      </c>
      <c r="E77" s="15" t="s">
        <v>154</v>
      </c>
      <c r="F77" s="15">
        <v>3</v>
      </c>
      <c r="G77" s="15">
        <v>5</v>
      </c>
      <c r="H77" s="15">
        <v>7</v>
      </c>
      <c r="I77" s="15">
        <v>7</v>
      </c>
      <c r="J77" s="15">
        <v>7176</v>
      </c>
      <c r="K77" s="15">
        <v>900</v>
      </c>
      <c r="L77" s="15">
        <v>1260</v>
      </c>
      <c r="M77" s="15">
        <v>1260</v>
      </c>
    </row>
    <row r="78" spans="1:13">
      <c r="A78" s="15" t="s">
        <v>168</v>
      </c>
      <c r="B78" s="15" t="s">
        <v>277</v>
      </c>
      <c r="C78" s="15">
        <v>7207</v>
      </c>
      <c r="D78" s="15" t="s">
        <v>145</v>
      </c>
      <c r="E78" s="15" t="s">
        <v>154</v>
      </c>
      <c r="F78" s="15">
        <v>3</v>
      </c>
      <c r="G78" s="15">
        <v>5</v>
      </c>
      <c r="H78" s="15">
        <v>7</v>
      </c>
      <c r="I78" s="15">
        <v>7</v>
      </c>
      <c r="J78" s="15">
        <v>7207</v>
      </c>
      <c r="K78" s="15">
        <v>900</v>
      </c>
      <c r="L78" s="15">
        <v>1260</v>
      </c>
      <c r="M78" s="15">
        <v>1260</v>
      </c>
    </row>
    <row r="79" spans="1:13">
      <c r="A79" s="15" t="s">
        <v>169</v>
      </c>
      <c r="B79" s="15" t="s">
        <v>278</v>
      </c>
      <c r="C79" s="15">
        <v>7204</v>
      </c>
      <c r="D79" s="22" t="s">
        <v>145</v>
      </c>
      <c r="E79" s="15" t="s">
        <v>154</v>
      </c>
      <c r="F79" s="15">
        <v>3</v>
      </c>
      <c r="G79" s="15">
        <v>5</v>
      </c>
      <c r="H79" s="15">
        <v>7</v>
      </c>
      <c r="I79" s="15">
        <v>7</v>
      </c>
      <c r="J79" s="15">
        <v>7204</v>
      </c>
      <c r="K79" s="15">
        <v>900</v>
      </c>
      <c r="L79" s="15">
        <v>1260</v>
      </c>
      <c r="M79" s="15">
        <v>1260</v>
      </c>
    </row>
    <row r="80" spans="1:13">
      <c r="A80" s="15" t="s">
        <v>170</v>
      </c>
      <c r="B80" s="15" t="s">
        <v>279</v>
      </c>
      <c r="C80" s="15">
        <v>7194</v>
      </c>
      <c r="D80" s="15" t="s">
        <v>145</v>
      </c>
      <c r="E80" s="15" t="s">
        <v>154</v>
      </c>
      <c r="F80" s="15">
        <v>3</v>
      </c>
      <c r="G80" s="15">
        <v>5</v>
      </c>
      <c r="H80" s="15">
        <v>7</v>
      </c>
      <c r="I80" s="15">
        <v>7</v>
      </c>
      <c r="J80" s="15">
        <v>7194</v>
      </c>
      <c r="K80" s="15">
        <v>900</v>
      </c>
      <c r="L80" s="15">
        <v>1260</v>
      </c>
      <c r="M80" s="15">
        <v>1260</v>
      </c>
    </row>
    <row r="81" spans="1:13">
      <c r="A81" s="15" t="s">
        <v>174</v>
      </c>
      <c r="B81" s="15" t="s">
        <v>274</v>
      </c>
      <c r="C81" s="15">
        <v>3569</v>
      </c>
      <c r="D81" s="15" t="s">
        <v>155</v>
      </c>
      <c r="E81" s="15" t="s">
        <v>154</v>
      </c>
      <c r="F81" s="21">
        <v>3</v>
      </c>
      <c r="G81" s="15">
        <v>3</v>
      </c>
      <c r="H81" s="15">
        <v>6</v>
      </c>
      <c r="I81" s="15">
        <v>5</v>
      </c>
      <c r="J81" s="15">
        <v>3569</v>
      </c>
      <c r="K81" s="15">
        <v>534</v>
      </c>
      <c r="L81" s="15">
        <v>1068</v>
      </c>
      <c r="M81" s="15">
        <v>890</v>
      </c>
    </row>
    <row r="82" spans="1:13">
      <c r="A82" s="15" t="s">
        <v>175</v>
      </c>
      <c r="B82" s="15" t="s">
        <v>275</v>
      </c>
      <c r="C82" s="15">
        <v>3575</v>
      </c>
      <c r="D82" s="15" t="s">
        <v>155</v>
      </c>
      <c r="E82" s="15" t="s">
        <v>154</v>
      </c>
      <c r="F82" s="21">
        <v>3</v>
      </c>
      <c r="G82" s="15">
        <v>3</v>
      </c>
      <c r="H82" s="15">
        <v>6</v>
      </c>
      <c r="I82" s="15">
        <v>5</v>
      </c>
      <c r="J82" s="15">
        <v>3575</v>
      </c>
      <c r="K82" s="15">
        <v>534</v>
      </c>
      <c r="L82" s="15">
        <v>1068</v>
      </c>
      <c r="M82" s="15">
        <v>890</v>
      </c>
    </row>
    <row r="83" spans="1:13">
      <c r="A83" s="15" t="s">
        <v>176</v>
      </c>
      <c r="B83" s="15" t="s">
        <v>276</v>
      </c>
      <c r="C83" s="15">
        <v>3466</v>
      </c>
      <c r="D83" s="15" t="s">
        <v>155</v>
      </c>
      <c r="E83" s="15" t="s">
        <v>154</v>
      </c>
      <c r="F83" s="21">
        <v>3</v>
      </c>
      <c r="G83" s="15">
        <v>3</v>
      </c>
      <c r="H83" s="15">
        <v>6</v>
      </c>
      <c r="I83" s="15">
        <v>5</v>
      </c>
      <c r="J83" s="15">
        <v>3466</v>
      </c>
      <c r="K83" s="15">
        <v>534</v>
      </c>
      <c r="L83" s="15">
        <v>1068</v>
      </c>
      <c r="M83" s="15">
        <v>890</v>
      </c>
    </row>
    <row r="84" spans="1:13">
      <c r="A84" s="17" t="s">
        <v>40</v>
      </c>
      <c r="B84" s="15" t="s">
        <v>206</v>
      </c>
      <c r="C84" s="15">
        <v>5677</v>
      </c>
      <c r="D84" s="15" t="s">
        <v>134</v>
      </c>
      <c r="E84" s="15" t="s">
        <v>154</v>
      </c>
      <c r="F84" s="15">
        <v>3</v>
      </c>
      <c r="G84" s="15">
        <v>7</v>
      </c>
      <c r="H84" s="15">
        <v>14</v>
      </c>
      <c r="I84" s="15">
        <v>20</v>
      </c>
      <c r="J84" s="15">
        <v>5677</v>
      </c>
      <c r="K84" s="15">
        <v>1260</v>
      </c>
      <c r="L84" s="15">
        <v>2520</v>
      </c>
      <c r="M84" s="15">
        <v>3600</v>
      </c>
    </row>
    <row r="85" spans="1:13">
      <c r="A85" s="17" t="s">
        <v>42</v>
      </c>
      <c r="B85" s="15" t="s">
        <v>208</v>
      </c>
      <c r="C85" s="15">
        <v>5705</v>
      </c>
      <c r="D85" s="15" t="s">
        <v>134</v>
      </c>
      <c r="E85" s="15" t="s">
        <v>154</v>
      </c>
      <c r="F85" s="15">
        <v>3</v>
      </c>
      <c r="G85" s="15">
        <v>7</v>
      </c>
      <c r="H85" s="15">
        <v>13</v>
      </c>
      <c r="I85" s="15">
        <v>16</v>
      </c>
      <c r="J85" s="15">
        <v>5705</v>
      </c>
      <c r="K85" s="15">
        <v>1260</v>
      </c>
      <c r="L85" s="15">
        <v>2340</v>
      </c>
      <c r="M85" s="15">
        <v>2880</v>
      </c>
    </row>
    <row r="86" spans="1:13">
      <c r="A86" s="17" t="s">
        <v>43</v>
      </c>
      <c r="B86" s="15" t="s">
        <v>209</v>
      </c>
      <c r="C86" s="15">
        <v>5987</v>
      </c>
      <c r="D86" s="15" t="s">
        <v>134</v>
      </c>
      <c r="E86" s="15" t="s">
        <v>154</v>
      </c>
      <c r="F86" s="15">
        <v>3</v>
      </c>
      <c r="G86" s="15">
        <v>7</v>
      </c>
      <c r="H86" s="15">
        <v>13</v>
      </c>
      <c r="I86" s="15">
        <v>22</v>
      </c>
      <c r="J86" s="15">
        <v>5987</v>
      </c>
      <c r="K86" s="15">
        <v>1260</v>
      </c>
      <c r="L86" s="15">
        <v>2340</v>
      </c>
      <c r="M86" s="15">
        <v>3960</v>
      </c>
    </row>
    <row r="87" spans="1:13">
      <c r="A87" s="17" t="s">
        <v>52</v>
      </c>
      <c r="B87" s="15" t="s">
        <v>218</v>
      </c>
      <c r="C87" s="15">
        <v>5641</v>
      </c>
      <c r="D87" s="15" t="s">
        <v>134</v>
      </c>
      <c r="E87" s="15" t="s">
        <v>154</v>
      </c>
      <c r="F87" s="15">
        <v>3</v>
      </c>
      <c r="G87" s="15">
        <v>7</v>
      </c>
      <c r="H87" s="15">
        <v>12</v>
      </c>
      <c r="I87" s="15">
        <v>21</v>
      </c>
      <c r="J87" s="15">
        <v>5641</v>
      </c>
      <c r="K87" s="15">
        <v>1260</v>
      </c>
      <c r="L87" s="15">
        <v>2160</v>
      </c>
      <c r="M87" s="15">
        <v>3780</v>
      </c>
    </row>
    <row r="88" spans="1:13">
      <c r="A88" s="17" t="s">
        <v>44</v>
      </c>
      <c r="B88" s="15" t="s">
        <v>210</v>
      </c>
      <c r="C88" s="15">
        <v>4540</v>
      </c>
      <c r="D88" s="15" t="s">
        <v>135</v>
      </c>
      <c r="E88" s="15" t="s">
        <v>154</v>
      </c>
      <c r="F88" s="15">
        <v>3</v>
      </c>
      <c r="G88" s="15">
        <v>8</v>
      </c>
      <c r="H88" s="15">
        <v>13</v>
      </c>
      <c r="I88" s="15">
        <v>18</v>
      </c>
      <c r="J88" s="15">
        <v>4540</v>
      </c>
      <c r="K88" s="15">
        <v>1440</v>
      </c>
      <c r="L88" s="15">
        <v>2340</v>
      </c>
      <c r="M88" s="15">
        <v>3240</v>
      </c>
    </row>
    <row r="89" spans="1:13">
      <c r="A89" s="17" t="s">
        <v>60</v>
      </c>
      <c r="B89" s="15" t="s">
        <v>224</v>
      </c>
      <c r="C89" s="15">
        <v>4528</v>
      </c>
      <c r="D89" s="15" t="s">
        <v>135</v>
      </c>
      <c r="E89" s="15" t="s">
        <v>154</v>
      </c>
      <c r="F89" s="15">
        <v>3</v>
      </c>
      <c r="G89" s="15">
        <v>6</v>
      </c>
      <c r="H89" s="15">
        <v>11</v>
      </c>
      <c r="I89" s="15">
        <v>13</v>
      </c>
      <c r="J89" s="15">
        <v>4528</v>
      </c>
      <c r="K89" s="15">
        <v>1080</v>
      </c>
      <c r="L89" s="15">
        <v>1980</v>
      </c>
      <c r="M89" s="15">
        <v>2340</v>
      </c>
    </row>
    <row r="90" spans="1:13">
      <c r="A90" s="17" t="s">
        <v>311</v>
      </c>
      <c r="B90" s="15" t="s">
        <v>240</v>
      </c>
      <c r="C90" s="15">
        <v>7461</v>
      </c>
      <c r="D90" s="15" t="s">
        <v>143</v>
      </c>
      <c r="E90" s="15" t="s">
        <v>154</v>
      </c>
      <c r="F90" s="19">
        <v>3</v>
      </c>
      <c r="G90" s="15" t="s">
        <v>312</v>
      </c>
      <c r="H90" s="15" t="s">
        <v>332</v>
      </c>
      <c r="I90" s="15" t="s">
        <v>342</v>
      </c>
      <c r="J90" s="15">
        <v>7461</v>
      </c>
      <c r="K90" s="15">
        <v>600</v>
      </c>
      <c r="L90" s="15">
        <v>960</v>
      </c>
      <c r="M90" s="15">
        <v>900</v>
      </c>
    </row>
    <row r="91" spans="1:13">
      <c r="A91" s="17" t="s">
        <v>313</v>
      </c>
      <c r="B91" s="15" t="s">
        <v>244</v>
      </c>
      <c r="C91" s="15">
        <v>7414</v>
      </c>
      <c r="D91" s="15" t="s">
        <v>143</v>
      </c>
      <c r="E91" s="15" t="s">
        <v>154</v>
      </c>
      <c r="F91" s="19">
        <v>3</v>
      </c>
      <c r="G91" s="15" t="s">
        <v>320</v>
      </c>
      <c r="H91" s="15" t="s">
        <v>333</v>
      </c>
      <c r="I91" s="15" t="s">
        <v>343</v>
      </c>
      <c r="J91" s="15">
        <v>7414</v>
      </c>
      <c r="K91" s="15">
        <v>540</v>
      </c>
      <c r="L91" s="15">
        <v>840</v>
      </c>
      <c r="M91" s="15">
        <v>900</v>
      </c>
    </row>
    <row r="92" spans="1:13">
      <c r="A92" s="17" t="s">
        <v>314</v>
      </c>
      <c r="B92" s="15" t="s">
        <v>245</v>
      </c>
      <c r="C92" s="15">
        <v>7313</v>
      </c>
      <c r="D92" s="15" t="s">
        <v>143</v>
      </c>
      <c r="E92" s="15" t="s">
        <v>154</v>
      </c>
      <c r="F92" s="19">
        <v>3</v>
      </c>
      <c r="G92" s="15" t="s">
        <v>319</v>
      </c>
      <c r="H92" s="15" t="s">
        <v>334</v>
      </c>
      <c r="I92" s="15" t="s">
        <v>344</v>
      </c>
      <c r="J92" s="15">
        <v>7313</v>
      </c>
      <c r="K92" s="15">
        <v>780</v>
      </c>
      <c r="L92" s="15">
        <v>720</v>
      </c>
      <c r="M92" s="15">
        <v>1020</v>
      </c>
    </row>
    <row r="93" spans="1:13">
      <c r="A93" s="17" t="s">
        <v>315</v>
      </c>
      <c r="B93" s="15" t="s">
        <v>246</v>
      </c>
      <c r="C93" s="15">
        <v>7124</v>
      </c>
      <c r="D93" s="15" t="s">
        <v>143</v>
      </c>
      <c r="E93" s="15" t="s">
        <v>154</v>
      </c>
      <c r="F93" s="19">
        <v>3</v>
      </c>
      <c r="G93" s="15" t="s">
        <v>321</v>
      </c>
      <c r="H93" s="15" t="s">
        <v>335</v>
      </c>
      <c r="I93" s="15" t="s">
        <v>345</v>
      </c>
      <c r="J93" s="15">
        <v>7124</v>
      </c>
      <c r="K93" s="15">
        <v>600</v>
      </c>
      <c r="L93" s="15">
        <v>1080</v>
      </c>
      <c r="M93" s="15">
        <v>960</v>
      </c>
    </row>
    <row r="94" spans="1:13">
      <c r="A94" s="17" t="s">
        <v>316</v>
      </c>
      <c r="B94" s="15" t="s">
        <v>254</v>
      </c>
      <c r="C94" s="15">
        <v>7397</v>
      </c>
      <c r="D94" s="15" t="s">
        <v>143</v>
      </c>
      <c r="E94" s="15" t="s">
        <v>154</v>
      </c>
      <c r="F94" s="19">
        <v>3</v>
      </c>
      <c r="G94" s="15" t="s">
        <v>322</v>
      </c>
      <c r="H94" s="15" t="s">
        <v>336</v>
      </c>
      <c r="I94" s="15" t="s">
        <v>346</v>
      </c>
      <c r="J94" s="15">
        <v>7397</v>
      </c>
      <c r="K94" s="15">
        <v>660</v>
      </c>
      <c r="L94" s="15">
        <v>780</v>
      </c>
      <c r="M94" s="15">
        <v>780</v>
      </c>
    </row>
    <row r="95" spans="1:13">
      <c r="A95" s="17" t="s">
        <v>317</v>
      </c>
      <c r="B95" s="15" t="s">
        <v>255</v>
      </c>
      <c r="C95" s="15">
        <v>7835</v>
      </c>
      <c r="D95" s="15" t="s">
        <v>143</v>
      </c>
      <c r="E95" s="15" t="s">
        <v>154</v>
      </c>
      <c r="F95" s="19">
        <v>3</v>
      </c>
      <c r="G95" s="15" t="s">
        <v>323</v>
      </c>
      <c r="H95" s="15" t="s">
        <v>337</v>
      </c>
      <c r="I95" s="15" t="s">
        <v>347</v>
      </c>
      <c r="J95" s="15">
        <v>7835</v>
      </c>
      <c r="K95" s="15">
        <v>660</v>
      </c>
      <c r="L95" s="15">
        <v>1020</v>
      </c>
      <c r="M95" s="15">
        <v>1380</v>
      </c>
    </row>
    <row r="96" spans="1:13">
      <c r="A96" s="17" t="s">
        <v>318</v>
      </c>
      <c r="B96" s="15" t="s">
        <v>256</v>
      </c>
      <c r="C96" s="15">
        <v>7339</v>
      </c>
      <c r="D96" s="15" t="s">
        <v>143</v>
      </c>
      <c r="E96" s="15" t="s">
        <v>154</v>
      </c>
      <c r="F96" s="19">
        <v>3</v>
      </c>
      <c r="G96" s="15" t="s">
        <v>324</v>
      </c>
      <c r="H96" s="15" t="s">
        <v>338</v>
      </c>
      <c r="I96" s="15" t="s">
        <v>348</v>
      </c>
      <c r="J96" s="15">
        <v>7339</v>
      </c>
      <c r="K96" s="15">
        <v>660</v>
      </c>
      <c r="L96" s="15">
        <v>960</v>
      </c>
      <c r="M96" s="15">
        <v>1140</v>
      </c>
    </row>
    <row r="97" spans="1:13">
      <c r="A97" s="17" t="s">
        <v>325</v>
      </c>
      <c r="B97" s="15" t="s">
        <v>247</v>
      </c>
      <c r="C97" s="15">
        <v>9871</v>
      </c>
      <c r="D97" s="15" t="s">
        <v>144</v>
      </c>
      <c r="E97" s="15" t="s">
        <v>154</v>
      </c>
      <c r="F97" s="19">
        <v>3</v>
      </c>
      <c r="G97" s="15" t="s">
        <v>328</v>
      </c>
      <c r="H97" s="15" t="s">
        <v>339</v>
      </c>
      <c r="I97" s="15" t="s">
        <v>349</v>
      </c>
      <c r="J97" s="15">
        <v>9871</v>
      </c>
      <c r="K97" s="15">
        <v>600</v>
      </c>
      <c r="L97" s="15">
        <v>960</v>
      </c>
      <c r="M97" s="15">
        <v>900</v>
      </c>
    </row>
    <row r="98" spans="1:13">
      <c r="A98" s="17" t="s">
        <v>327</v>
      </c>
      <c r="B98" s="15" t="s">
        <v>248</v>
      </c>
      <c r="C98" s="15">
        <v>12226</v>
      </c>
      <c r="D98" s="15" t="s">
        <v>144</v>
      </c>
      <c r="E98" s="15" t="s">
        <v>154</v>
      </c>
      <c r="F98" s="19">
        <v>3</v>
      </c>
      <c r="G98" s="15" t="s">
        <v>326</v>
      </c>
      <c r="H98" s="15" t="s">
        <v>340</v>
      </c>
      <c r="I98" s="15" t="s">
        <v>350</v>
      </c>
      <c r="J98" s="15">
        <v>12226</v>
      </c>
      <c r="K98" s="15">
        <v>600</v>
      </c>
      <c r="L98" s="15">
        <v>900</v>
      </c>
      <c r="M98" s="15">
        <v>1020</v>
      </c>
    </row>
    <row r="99" spans="1:13">
      <c r="A99" s="15" t="s">
        <v>329</v>
      </c>
      <c r="B99" s="15" t="s">
        <v>271</v>
      </c>
      <c r="C99" s="15">
        <v>9491</v>
      </c>
      <c r="D99" s="15" t="s">
        <v>151</v>
      </c>
      <c r="E99" s="15" t="s">
        <v>154</v>
      </c>
      <c r="F99" s="19">
        <v>3</v>
      </c>
      <c r="G99" s="15" t="s">
        <v>359</v>
      </c>
      <c r="H99" s="15" t="s">
        <v>357</v>
      </c>
      <c r="I99" s="15" t="s">
        <v>356</v>
      </c>
      <c r="J99" s="15">
        <v>9491</v>
      </c>
      <c r="K99" s="15">
        <v>600</v>
      </c>
      <c r="L99" s="15">
        <v>899.99999909999997</v>
      </c>
      <c r="M99" s="15">
        <v>1100</v>
      </c>
    </row>
    <row r="100" spans="1:13">
      <c r="A100" s="15" t="s">
        <v>330</v>
      </c>
      <c r="B100" s="15" t="s">
        <v>270</v>
      </c>
      <c r="C100" s="15">
        <v>9185</v>
      </c>
      <c r="D100" s="15" t="s">
        <v>150</v>
      </c>
      <c r="E100" s="15" t="s">
        <v>154</v>
      </c>
      <c r="F100" s="19">
        <v>3</v>
      </c>
      <c r="G100" s="15" t="s">
        <v>331</v>
      </c>
      <c r="H100" s="15" t="s">
        <v>358</v>
      </c>
      <c r="I100" s="15" t="s">
        <v>341</v>
      </c>
      <c r="J100" s="15">
        <v>9185</v>
      </c>
      <c r="K100" s="15">
        <v>660</v>
      </c>
      <c r="L100" s="15">
        <v>599.99999949999994</v>
      </c>
      <c r="M100" s="15">
        <v>1200</v>
      </c>
    </row>
    <row r="101" spans="1:13">
      <c r="A101" s="17" t="s">
        <v>35</v>
      </c>
      <c r="B101" s="15" t="s">
        <v>201</v>
      </c>
      <c r="C101" s="15">
        <v>11484</v>
      </c>
      <c r="D101" s="15" t="s">
        <v>132</v>
      </c>
      <c r="E101" s="15" t="s">
        <v>154</v>
      </c>
      <c r="F101" s="15">
        <v>4</v>
      </c>
      <c r="G101" s="15">
        <v>6</v>
      </c>
      <c r="H101" s="15">
        <v>16</v>
      </c>
      <c r="I101" s="15">
        <v>23</v>
      </c>
      <c r="J101" s="15">
        <v>11484</v>
      </c>
      <c r="K101" s="15">
        <v>1440</v>
      </c>
      <c r="L101" s="15">
        <v>3840</v>
      </c>
      <c r="M101" s="15">
        <v>5520</v>
      </c>
    </row>
    <row r="102" spans="1:13">
      <c r="A102" s="17" t="s">
        <v>37</v>
      </c>
      <c r="B102" s="15" t="s">
        <v>203</v>
      </c>
      <c r="C102" s="15">
        <v>11486</v>
      </c>
      <c r="D102" s="15" t="s">
        <v>132</v>
      </c>
      <c r="E102" s="15" t="s">
        <v>154</v>
      </c>
      <c r="F102" s="15">
        <v>4</v>
      </c>
      <c r="G102" s="15">
        <v>6</v>
      </c>
      <c r="H102" s="15">
        <v>15</v>
      </c>
      <c r="I102" s="15">
        <v>22</v>
      </c>
      <c r="J102" s="15">
        <v>11486</v>
      </c>
      <c r="K102" s="15">
        <v>1440</v>
      </c>
      <c r="L102" s="15">
        <v>3600</v>
      </c>
      <c r="M102" s="15">
        <v>5280</v>
      </c>
    </row>
    <row r="103" spans="1:13">
      <c r="A103" s="17" t="s">
        <v>38</v>
      </c>
      <c r="B103" s="15" t="s">
        <v>204</v>
      </c>
      <c r="C103" s="15">
        <v>11675</v>
      </c>
      <c r="D103" s="15" t="s">
        <v>132</v>
      </c>
      <c r="E103" s="15" t="s">
        <v>154</v>
      </c>
      <c r="F103" s="15">
        <v>4</v>
      </c>
      <c r="G103" s="15">
        <v>6</v>
      </c>
      <c r="H103" s="15">
        <v>15</v>
      </c>
      <c r="I103" s="15">
        <v>23</v>
      </c>
      <c r="J103" s="15">
        <v>11675</v>
      </c>
      <c r="K103" s="15">
        <v>1440</v>
      </c>
      <c r="L103" s="15">
        <v>3600</v>
      </c>
      <c r="M103" s="15">
        <v>5520</v>
      </c>
    </row>
    <row r="104" spans="1:13">
      <c r="A104" s="17" t="s">
        <v>41</v>
      </c>
      <c r="B104" s="15" t="s">
        <v>207</v>
      </c>
      <c r="C104" s="15">
        <v>11442</v>
      </c>
      <c r="D104" s="15" t="s">
        <v>132</v>
      </c>
      <c r="E104" s="15" t="s">
        <v>154</v>
      </c>
      <c r="F104" s="15">
        <v>4</v>
      </c>
      <c r="G104" s="15">
        <v>6</v>
      </c>
      <c r="H104" s="15">
        <v>14</v>
      </c>
      <c r="I104" s="15">
        <v>23</v>
      </c>
      <c r="J104" s="15">
        <v>11442</v>
      </c>
      <c r="K104" s="15">
        <v>1440</v>
      </c>
      <c r="L104" s="15">
        <v>3360</v>
      </c>
      <c r="M104" s="15">
        <v>5520</v>
      </c>
    </row>
    <row r="105" spans="1:13">
      <c r="A105" s="17" t="s">
        <v>46</v>
      </c>
      <c r="B105" s="15" t="s">
        <v>212</v>
      </c>
      <c r="C105" s="15">
        <v>11826</v>
      </c>
      <c r="D105" s="15" t="s">
        <v>132</v>
      </c>
      <c r="E105" s="15" t="s">
        <v>154</v>
      </c>
      <c r="F105" s="15">
        <v>4</v>
      </c>
      <c r="G105" s="15">
        <v>7</v>
      </c>
      <c r="H105" s="15">
        <v>13</v>
      </c>
      <c r="I105" s="15">
        <v>23</v>
      </c>
      <c r="J105" s="15">
        <v>11826</v>
      </c>
      <c r="K105" s="15">
        <v>1680</v>
      </c>
      <c r="L105" s="15">
        <v>3120</v>
      </c>
      <c r="M105" s="15">
        <v>5520</v>
      </c>
    </row>
    <row r="106" spans="1:13">
      <c r="A106" s="17" t="s">
        <v>47</v>
      </c>
      <c r="B106" s="15" t="s">
        <v>213</v>
      </c>
      <c r="C106" s="15">
        <v>11918</v>
      </c>
      <c r="D106" s="15" t="s">
        <v>132</v>
      </c>
      <c r="E106" s="15" t="s">
        <v>154</v>
      </c>
      <c r="F106" s="15">
        <v>4</v>
      </c>
      <c r="G106" s="15">
        <v>6</v>
      </c>
      <c r="H106" s="15">
        <v>13</v>
      </c>
      <c r="I106" s="15">
        <v>21</v>
      </c>
      <c r="J106" s="15">
        <v>11918</v>
      </c>
      <c r="K106" s="15">
        <v>1440</v>
      </c>
      <c r="L106" s="15">
        <v>3120</v>
      </c>
      <c r="M106" s="15">
        <v>5040</v>
      </c>
    </row>
    <row r="107" spans="1:13">
      <c r="A107" s="17" t="s">
        <v>48</v>
      </c>
      <c r="B107" s="15" t="s">
        <v>214</v>
      </c>
      <c r="C107" s="15">
        <v>11900</v>
      </c>
      <c r="D107" s="15" t="s">
        <v>132</v>
      </c>
      <c r="E107" s="15" t="s">
        <v>154</v>
      </c>
      <c r="F107" s="15">
        <v>4</v>
      </c>
      <c r="G107" s="15">
        <v>6</v>
      </c>
      <c r="H107" s="15">
        <v>13</v>
      </c>
      <c r="I107" s="15">
        <v>22</v>
      </c>
      <c r="J107" s="15">
        <v>11900</v>
      </c>
      <c r="K107" s="15">
        <v>1440</v>
      </c>
      <c r="L107" s="15">
        <v>3120</v>
      </c>
      <c r="M107" s="15">
        <v>5280</v>
      </c>
    </row>
    <row r="108" spans="1:13">
      <c r="A108" s="17" t="s">
        <v>49</v>
      </c>
      <c r="B108" s="15" t="s">
        <v>215</v>
      </c>
      <c r="C108" s="15">
        <v>11444</v>
      </c>
      <c r="D108" s="15" t="s">
        <v>132</v>
      </c>
      <c r="E108" s="15" t="s">
        <v>154</v>
      </c>
      <c r="F108" s="15">
        <v>4</v>
      </c>
      <c r="G108" s="15">
        <v>7</v>
      </c>
      <c r="H108" s="15">
        <v>13</v>
      </c>
      <c r="I108" s="15">
        <v>23</v>
      </c>
      <c r="J108" s="15">
        <v>11444</v>
      </c>
      <c r="K108" s="15">
        <v>1680</v>
      </c>
      <c r="L108" s="15">
        <v>3120</v>
      </c>
      <c r="M108" s="15">
        <v>5520</v>
      </c>
    </row>
    <row r="109" spans="1:13">
      <c r="A109" s="17" t="s">
        <v>54</v>
      </c>
      <c r="B109" s="15" t="s">
        <v>220</v>
      </c>
      <c r="C109" s="15">
        <v>11597</v>
      </c>
      <c r="D109" s="15" t="s">
        <v>132</v>
      </c>
      <c r="E109" s="15" t="s">
        <v>154</v>
      </c>
      <c r="F109" s="15">
        <v>4</v>
      </c>
      <c r="G109" s="15">
        <v>6</v>
      </c>
      <c r="H109" s="15">
        <v>12</v>
      </c>
      <c r="I109" s="15">
        <v>22</v>
      </c>
      <c r="J109" s="15">
        <v>11597</v>
      </c>
      <c r="K109" s="15">
        <v>1440</v>
      </c>
      <c r="L109" s="15">
        <v>2880</v>
      </c>
      <c r="M109" s="15">
        <v>5280</v>
      </c>
    </row>
    <row r="110" spans="1:13">
      <c r="A110" s="17" t="s">
        <v>55</v>
      </c>
      <c r="B110" s="15" t="s">
        <v>308</v>
      </c>
      <c r="C110" s="15">
        <v>11698</v>
      </c>
      <c r="D110" s="15" t="s">
        <v>132</v>
      </c>
      <c r="E110" s="15" t="s">
        <v>154</v>
      </c>
      <c r="F110" s="15">
        <v>4</v>
      </c>
      <c r="G110" s="15">
        <v>6</v>
      </c>
      <c r="H110" s="15">
        <v>12</v>
      </c>
      <c r="I110" s="15">
        <v>22</v>
      </c>
      <c r="J110" s="15">
        <v>11698</v>
      </c>
      <c r="K110" s="15">
        <v>1440</v>
      </c>
      <c r="L110" s="15">
        <v>2880</v>
      </c>
      <c r="M110" s="15">
        <v>5280</v>
      </c>
    </row>
    <row r="111" spans="1:13">
      <c r="A111" s="17" t="s">
        <v>56</v>
      </c>
      <c r="B111" s="15" t="s">
        <v>221</v>
      </c>
      <c r="C111" s="15">
        <v>11835</v>
      </c>
      <c r="D111" s="15" t="s">
        <v>132</v>
      </c>
      <c r="E111" s="15" t="s">
        <v>154</v>
      </c>
      <c r="F111" s="15">
        <v>4</v>
      </c>
      <c r="G111" s="15">
        <v>7</v>
      </c>
      <c r="H111" s="15">
        <v>12</v>
      </c>
      <c r="I111" s="15">
        <v>22</v>
      </c>
      <c r="J111" s="15">
        <v>11835</v>
      </c>
      <c r="K111" s="15">
        <v>1680</v>
      </c>
      <c r="L111" s="15">
        <v>2880</v>
      </c>
      <c r="M111" s="15">
        <v>5280</v>
      </c>
    </row>
    <row r="112" spans="1:13">
      <c r="A112" s="17" t="s">
        <v>108</v>
      </c>
      <c r="B112" s="15" t="s">
        <v>250</v>
      </c>
      <c r="C112" s="15">
        <v>9762</v>
      </c>
      <c r="D112" s="15" t="s">
        <v>132</v>
      </c>
      <c r="E112" s="15" t="s">
        <v>154</v>
      </c>
      <c r="F112" s="15">
        <v>4</v>
      </c>
      <c r="G112" s="15">
        <v>6</v>
      </c>
      <c r="H112" s="15">
        <v>8</v>
      </c>
      <c r="I112" s="15">
        <v>12</v>
      </c>
      <c r="J112" s="15">
        <v>9762</v>
      </c>
      <c r="K112" s="15">
        <v>1440</v>
      </c>
      <c r="L112" s="15">
        <v>1920</v>
      </c>
      <c r="M112" s="15">
        <v>2880</v>
      </c>
    </row>
    <row r="113" spans="1:13">
      <c r="A113" s="17" t="s">
        <v>69</v>
      </c>
      <c r="B113" s="15" t="s">
        <v>231</v>
      </c>
      <c r="C113" s="15">
        <v>4326</v>
      </c>
      <c r="D113" s="15" t="s">
        <v>140</v>
      </c>
      <c r="E113" s="15" t="s">
        <v>154</v>
      </c>
      <c r="F113" s="15">
        <v>3</v>
      </c>
      <c r="G113" s="15">
        <v>5</v>
      </c>
      <c r="H113" s="15">
        <v>10</v>
      </c>
      <c r="I113" s="15">
        <v>13</v>
      </c>
      <c r="J113" s="15">
        <v>4326</v>
      </c>
      <c r="K113" s="15">
        <v>900</v>
      </c>
      <c r="L113" s="15">
        <v>1800</v>
      </c>
      <c r="M113" s="15">
        <v>2340</v>
      </c>
    </row>
    <row r="114" spans="1:13">
      <c r="A114" s="17" t="s">
        <v>86</v>
      </c>
      <c r="B114" s="15" t="s">
        <v>293</v>
      </c>
      <c r="C114" s="15">
        <v>3890</v>
      </c>
      <c r="D114" s="15" t="s">
        <v>140</v>
      </c>
      <c r="E114" s="15" t="s">
        <v>154</v>
      </c>
      <c r="F114" s="15">
        <v>3</v>
      </c>
      <c r="G114" s="15">
        <v>5</v>
      </c>
      <c r="H114" s="15">
        <v>9</v>
      </c>
      <c r="I114" s="15">
        <v>12</v>
      </c>
      <c r="J114" s="15">
        <v>3890</v>
      </c>
      <c r="K114" s="15">
        <v>900</v>
      </c>
      <c r="L114" s="15">
        <v>1620</v>
      </c>
      <c r="M114" s="15">
        <v>2160</v>
      </c>
    </row>
    <row r="115" spans="1:13">
      <c r="A115" s="17" t="s">
        <v>87</v>
      </c>
      <c r="B115" s="15" t="s">
        <v>241</v>
      </c>
      <c r="C115" s="15">
        <v>4775</v>
      </c>
      <c r="D115" s="15" t="s">
        <v>140</v>
      </c>
      <c r="E115" s="15" t="s">
        <v>154</v>
      </c>
      <c r="F115" s="15">
        <v>3</v>
      </c>
      <c r="G115" s="15">
        <v>6</v>
      </c>
      <c r="H115" s="15">
        <v>8</v>
      </c>
      <c r="I115" s="15">
        <v>13</v>
      </c>
      <c r="J115" s="15">
        <v>4775</v>
      </c>
      <c r="K115" s="15">
        <v>1080</v>
      </c>
      <c r="L115" s="15">
        <v>1440</v>
      </c>
      <c r="M115" s="15">
        <v>2340</v>
      </c>
    </row>
    <row r="116" spans="1:13">
      <c r="A116" s="17" t="s">
        <v>88</v>
      </c>
      <c r="B116" s="15" t="s">
        <v>294</v>
      </c>
      <c r="C116" s="15">
        <v>3840</v>
      </c>
      <c r="D116" s="15" t="s">
        <v>140</v>
      </c>
      <c r="E116" s="15" t="s">
        <v>154</v>
      </c>
      <c r="F116" s="15">
        <v>3</v>
      </c>
      <c r="G116" s="15">
        <v>4</v>
      </c>
      <c r="H116" s="15">
        <v>9</v>
      </c>
      <c r="I116" s="15">
        <v>13</v>
      </c>
      <c r="J116" s="15">
        <v>3840</v>
      </c>
      <c r="K116" s="15">
        <v>720</v>
      </c>
      <c r="L116" s="15">
        <v>1620</v>
      </c>
      <c r="M116" s="15">
        <v>2340</v>
      </c>
    </row>
    <row r="117" spans="1:13">
      <c r="A117" s="17" t="s">
        <v>89</v>
      </c>
      <c r="B117" s="15" t="s">
        <v>242</v>
      </c>
      <c r="C117" s="15">
        <v>3680</v>
      </c>
      <c r="D117" s="15" t="s">
        <v>140</v>
      </c>
      <c r="E117" s="15" t="s">
        <v>154</v>
      </c>
      <c r="F117" s="15">
        <v>3</v>
      </c>
      <c r="G117" s="15">
        <v>5</v>
      </c>
      <c r="H117" s="15">
        <v>9</v>
      </c>
      <c r="I117" s="15">
        <v>13</v>
      </c>
      <c r="J117" s="15">
        <v>3680</v>
      </c>
      <c r="K117" s="15">
        <v>900</v>
      </c>
      <c r="L117" s="15">
        <v>1620</v>
      </c>
      <c r="M117" s="15">
        <v>2340</v>
      </c>
    </row>
    <row r="118" spans="1:13">
      <c r="A118" s="17" t="s">
        <v>107</v>
      </c>
      <c r="B118" s="15" t="s">
        <v>249</v>
      </c>
      <c r="C118" s="15">
        <v>4437</v>
      </c>
      <c r="D118" s="15" t="s">
        <v>140</v>
      </c>
      <c r="E118" s="15" t="s">
        <v>154</v>
      </c>
      <c r="F118" s="15">
        <v>3</v>
      </c>
      <c r="G118" s="15">
        <v>5</v>
      </c>
      <c r="H118" s="15">
        <v>9</v>
      </c>
      <c r="I118" s="15">
        <v>10</v>
      </c>
      <c r="J118" s="15">
        <v>4437</v>
      </c>
      <c r="K118" s="15">
        <v>900</v>
      </c>
      <c r="L118" s="15">
        <v>1620</v>
      </c>
      <c r="M118" s="15">
        <v>1800</v>
      </c>
    </row>
    <row r="119" spans="1:13">
      <c r="A119" s="17" t="s">
        <v>117</v>
      </c>
      <c r="B119" s="15" t="s">
        <v>257</v>
      </c>
      <c r="C119" s="15">
        <v>4699</v>
      </c>
      <c r="D119" s="15" t="s">
        <v>140</v>
      </c>
      <c r="E119" s="15" t="s">
        <v>154</v>
      </c>
      <c r="F119" s="15">
        <v>3</v>
      </c>
      <c r="G119" s="15">
        <v>5</v>
      </c>
      <c r="H119" s="15">
        <v>7</v>
      </c>
      <c r="I119" s="15">
        <v>13</v>
      </c>
      <c r="J119" s="15">
        <v>4699</v>
      </c>
      <c r="K119" s="15">
        <v>900</v>
      </c>
      <c r="L119" s="15">
        <v>1260</v>
      </c>
      <c r="M119" s="15">
        <v>2340</v>
      </c>
    </row>
    <row r="120" spans="1:13">
      <c r="A120" s="17" t="s">
        <v>118</v>
      </c>
      <c r="B120" s="15" t="s">
        <v>258</v>
      </c>
      <c r="C120" s="15">
        <v>4732</v>
      </c>
      <c r="D120" s="15" t="s">
        <v>140</v>
      </c>
      <c r="E120" s="15" t="s">
        <v>154</v>
      </c>
      <c r="F120" s="15">
        <v>3</v>
      </c>
      <c r="G120" s="15">
        <v>5</v>
      </c>
      <c r="H120" s="15">
        <v>7</v>
      </c>
      <c r="I120" s="15">
        <v>13</v>
      </c>
      <c r="J120" s="15">
        <v>4732</v>
      </c>
      <c r="K120" s="15">
        <v>900</v>
      </c>
      <c r="L120" s="15">
        <v>1260</v>
      </c>
      <c r="M120" s="15">
        <v>2340</v>
      </c>
    </row>
    <row r="121" spans="1:13">
      <c r="A121" s="17" t="s">
        <v>119</v>
      </c>
      <c r="B121" s="15" t="s">
        <v>259</v>
      </c>
      <c r="C121" s="15">
        <v>4415</v>
      </c>
      <c r="D121" s="15" t="s">
        <v>140</v>
      </c>
      <c r="E121" s="15" t="s">
        <v>154</v>
      </c>
      <c r="F121" s="15">
        <v>3</v>
      </c>
      <c r="G121" s="15">
        <v>6</v>
      </c>
      <c r="H121" s="15">
        <v>7</v>
      </c>
      <c r="I121" s="15">
        <v>12</v>
      </c>
      <c r="J121" s="15">
        <v>4415</v>
      </c>
      <c r="K121" s="15">
        <v>1080</v>
      </c>
      <c r="L121" s="15">
        <v>1260</v>
      </c>
      <c r="M121" s="15">
        <v>2160</v>
      </c>
    </row>
  </sheetData>
  <sortState ref="A1:M137">
    <sortCondition ref="E1"/>
  </sortState>
  <pageMargins left="0.511811024" right="0.511811024" top="0.78740157499999996" bottom="0.78740157499999996" header="0.31496062000000002" footer="0.31496062000000002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M121"/>
  <sheetViews>
    <sheetView topLeftCell="A107" workbookViewId="0">
      <selection activeCell="M121" sqref="A1:M121"/>
    </sheetView>
  </sheetViews>
  <sheetFormatPr defaultColWidth="8.85546875" defaultRowHeight="15"/>
  <sheetData>
    <row r="1" spans="1:13">
      <c r="A1" s="17" t="s">
        <v>70</v>
      </c>
      <c r="B1" s="15" t="s">
        <v>309</v>
      </c>
      <c r="C1" s="15">
        <v>7790</v>
      </c>
      <c r="D1" s="15" t="s">
        <v>141</v>
      </c>
      <c r="E1" s="15" t="s">
        <v>126</v>
      </c>
      <c r="F1" s="15">
        <v>4</v>
      </c>
      <c r="G1" s="15">
        <v>7</v>
      </c>
      <c r="H1" s="15">
        <v>10</v>
      </c>
      <c r="I1" s="15">
        <v>10</v>
      </c>
      <c r="J1" s="15">
        <v>7790</v>
      </c>
      <c r="K1" s="15">
        <v>1680</v>
      </c>
      <c r="L1" s="15">
        <v>2400</v>
      </c>
      <c r="M1" s="15">
        <v>2400</v>
      </c>
    </row>
    <row r="2" spans="1:13">
      <c r="A2" s="17" t="s">
        <v>71</v>
      </c>
      <c r="B2" s="15" t="s">
        <v>232</v>
      </c>
      <c r="C2" s="15">
        <v>6625</v>
      </c>
      <c r="D2" s="15" t="s">
        <v>141</v>
      </c>
      <c r="E2" s="15" t="s">
        <v>126</v>
      </c>
      <c r="F2" s="15">
        <v>4</v>
      </c>
      <c r="G2" s="15">
        <v>8</v>
      </c>
      <c r="H2" s="15">
        <v>11</v>
      </c>
      <c r="I2" s="15">
        <v>14</v>
      </c>
      <c r="J2" s="15">
        <v>6625</v>
      </c>
      <c r="K2" s="15">
        <v>1920</v>
      </c>
      <c r="L2" s="15">
        <v>2640</v>
      </c>
      <c r="M2" s="15">
        <v>3360</v>
      </c>
    </row>
    <row r="3" spans="1:13">
      <c r="A3" s="17" t="s">
        <v>20</v>
      </c>
      <c r="B3" s="15" t="s">
        <v>186</v>
      </c>
      <c r="C3" s="15">
        <v>3718</v>
      </c>
      <c r="D3" s="15" t="s">
        <v>129</v>
      </c>
      <c r="E3" s="15" t="s">
        <v>124</v>
      </c>
      <c r="F3" s="15">
        <v>1</v>
      </c>
      <c r="G3" s="15">
        <v>9</v>
      </c>
      <c r="H3" s="15">
        <v>23</v>
      </c>
      <c r="I3" s="15">
        <v>41</v>
      </c>
      <c r="J3" s="15">
        <v>3718</v>
      </c>
      <c r="K3" s="15">
        <v>540</v>
      </c>
      <c r="L3" s="15">
        <v>1380</v>
      </c>
      <c r="M3" s="15">
        <v>2460</v>
      </c>
    </row>
    <row r="4" spans="1:13">
      <c r="A4" s="17" t="s">
        <v>21</v>
      </c>
      <c r="B4" s="15" t="s">
        <v>187</v>
      </c>
      <c r="C4" s="15">
        <v>3249</v>
      </c>
      <c r="D4" s="15" t="s">
        <v>129</v>
      </c>
      <c r="E4" s="15" t="s">
        <v>124</v>
      </c>
      <c r="F4" s="15">
        <v>1</v>
      </c>
      <c r="G4" s="15">
        <v>9</v>
      </c>
      <c r="H4" s="15">
        <v>23</v>
      </c>
      <c r="I4" s="15">
        <v>36</v>
      </c>
      <c r="J4" s="15">
        <v>3249</v>
      </c>
      <c r="K4" s="15">
        <v>540</v>
      </c>
      <c r="L4" s="15">
        <v>1380</v>
      </c>
      <c r="M4" s="15">
        <v>2160</v>
      </c>
    </row>
    <row r="5" spans="1:13">
      <c r="A5" s="17" t="s">
        <v>22</v>
      </c>
      <c r="B5" s="15" t="s">
        <v>188</v>
      </c>
      <c r="C5" s="15">
        <v>3709</v>
      </c>
      <c r="D5" s="15" t="s">
        <v>129</v>
      </c>
      <c r="E5" s="15" t="s">
        <v>124</v>
      </c>
      <c r="F5" s="15">
        <v>1</v>
      </c>
      <c r="G5" s="15">
        <v>8</v>
      </c>
      <c r="H5" s="15">
        <v>22</v>
      </c>
      <c r="I5" s="15">
        <v>41</v>
      </c>
      <c r="J5" s="15">
        <v>3709</v>
      </c>
      <c r="K5" s="15">
        <v>480</v>
      </c>
      <c r="L5" s="15">
        <v>1320</v>
      </c>
      <c r="M5" s="15">
        <v>2460</v>
      </c>
    </row>
    <row r="6" spans="1:13">
      <c r="A6" s="17" t="s">
        <v>23</v>
      </c>
      <c r="B6" s="15" t="s">
        <v>189</v>
      </c>
      <c r="C6" s="15">
        <v>3371</v>
      </c>
      <c r="D6" s="15" t="s">
        <v>129</v>
      </c>
      <c r="E6" s="15" t="s">
        <v>124</v>
      </c>
      <c r="F6" s="15">
        <v>1</v>
      </c>
      <c r="G6" s="15">
        <v>9</v>
      </c>
      <c r="H6" s="15">
        <v>21</v>
      </c>
      <c r="I6" s="15">
        <v>38</v>
      </c>
      <c r="J6" s="15">
        <v>3371</v>
      </c>
      <c r="K6" s="15">
        <v>540</v>
      </c>
      <c r="L6" s="15">
        <v>1260</v>
      </c>
      <c r="M6" s="15">
        <v>2280</v>
      </c>
    </row>
    <row r="7" spans="1:13">
      <c r="A7" s="17" t="s">
        <v>24</v>
      </c>
      <c r="B7" s="15" t="s">
        <v>190</v>
      </c>
      <c r="C7" s="15">
        <v>2797</v>
      </c>
      <c r="D7" s="15" t="s">
        <v>129</v>
      </c>
      <c r="E7" s="15" t="s">
        <v>124</v>
      </c>
      <c r="F7" s="15">
        <v>1</v>
      </c>
      <c r="G7" s="15">
        <v>8</v>
      </c>
      <c r="H7" s="15">
        <v>20</v>
      </c>
      <c r="I7" s="15">
        <v>31</v>
      </c>
      <c r="J7" s="15">
        <v>2797</v>
      </c>
      <c r="K7" s="15">
        <v>480</v>
      </c>
      <c r="L7" s="15">
        <v>1200</v>
      </c>
      <c r="M7" s="15">
        <v>1860</v>
      </c>
    </row>
    <row r="8" spans="1:13">
      <c r="A8" s="17" t="s">
        <v>25</v>
      </c>
      <c r="B8" s="15" t="s">
        <v>191</v>
      </c>
      <c r="C8" s="15">
        <v>2912</v>
      </c>
      <c r="D8" s="15" t="s">
        <v>129</v>
      </c>
      <c r="E8" s="15" t="s">
        <v>124</v>
      </c>
      <c r="F8" s="15">
        <v>1</v>
      </c>
      <c r="G8" s="15">
        <v>8</v>
      </c>
      <c r="H8" s="15">
        <v>22</v>
      </c>
      <c r="I8" s="15">
        <v>31</v>
      </c>
      <c r="J8" s="15">
        <v>2912</v>
      </c>
      <c r="K8" s="15">
        <v>480</v>
      </c>
      <c r="L8" s="15">
        <v>1320</v>
      </c>
      <c r="M8" s="15">
        <v>1860</v>
      </c>
    </row>
    <row r="9" spans="1:13">
      <c r="A9" s="17" t="s">
        <v>26</v>
      </c>
      <c r="B9" s="15" t="s">
        <v>192</v>
      </c>
      <c r="C9" s="15">
        <v>2878</v>
      </c>
      <c r="D9" s="15" t="s">
        <v>129</v>
      </c>
      <c r="E9" s="15" t="s">
        <v>124</v>
      </c>
      <c r="F9" s="15">
        <v>1</v>
      </c>
      <c r="G9" s="15">
        <v>8</v>
      </c>
      <c r="H9" s="15">
        <v>20</v>
      </c>
      <c r="I9" s="15">
        <v>35</v>
      </c>
      <c r="J9" s="15">
        <v>2878</v>
      </c>
      <c r="K9" s="15">
        <v>480</v>
      </c>
      <c r="L9" s="15">
        <v>1200</v>
      </c>
      <c r="M9" s="15">
        <v>2100</v>
      </c>
    </row>
    <row r="10" spans="1:13">
      <c r="A10" s="17" t="s">
        <v>29</v>
      </c>
      <c r="B10" s="15" t="s">
        <v>195</v>
      </c>
      <c r="C10" s="15">
        <v>2064</v>
      </c>
      <c r="D10" s="15" t="s">
        <v>129</v>
      </c>
      <c r="E10" s="15" t="s">
        <v>124</v>
      </c>
      <c r="F10" s="15">
        <v>1</v>
      </c>
      <c r="G10" s="15">
        <v>8</v>
      </c>
      <c r="H10" s="15">
        <v>17</v>
      </c>
      <c r="I10" s="15">
        <v>28</v>
      </c>
      <c r="J10" s="15">
        <v>2064</v>
      </c>
      <c r="K10" s="15">
        <v>480</v>
      </c>
      <c r="L10" s="15">
        <v>1020</v>
      </c>
      <c r="M10" s="15">
        <v>1680</v>
      </c>
    </row>
    <row r="11" spans="1:13">
      <c r="A11" s="17" t="s">
        <v>59</v>
      </c>
      <c r="B11" s="15" t="s">
        <v>223</v>
      </c>
      <c r="C11" s="15">
        <v>6743</v>
      </c>
      <c r="D11" s="15" t="s">
        <v>139</v>
      </c>
      <c r="E11" s="15" t="s">
        <v>126</v>
      </c>
      <c r="F11" s="15">
        <v>3</v>
      </c>
      <c r="G11" s="15">
        <v>5</v>
      </c>
      <c r="H11" s="15">
        <v>11</v>
      </c>
      <c r="I11" s="15">
        <v>19</v>
      </c>
      <c r="J11" s="15">
        <v>6743</v>
      </c>
      <c r="K11" s="15">
        <v>900</v>
      </c>
      <c r="L11" s="15">
        <v>1980</v>
      </c>
      <c r="M11" s="15">
        <v>3420</v>
      </c>
    </row>
    <row r="12" spans="1:13">
      <c r="A12" s="15" t="s">
        <v>171</v>
      </c>
      <c r="B12" s="15" t="s">
        <v>280</v>
      </c>
      <c r="C12" s="15">
        <v>6723</v>
      </c>
      <c r="D12" s="15" t="s">
        <v>139</v>
      </c>
      <c r="E12" s="15" t="s">
        <v>126</v>
      </c>
      <c r="F12" s="15">
        <v>3</v>
      </c>
      <c r="G12" s="15">
        <v>5</v>
      </c>
      <c r="H12" s="15">
        <v>11</v>
      </c>
      <c r="I12" s="15">
        <v>20</v>
      </c>
      <c r="J12" s="15">
        <v>6723</v>
      </c>
      <c r="K12" s="15">
        <v>900</v>
      </c>
      <c r="L12" s="15">
        <v>1980</v>
      </c>
      <c r="M12" s="15">
        <v>3600</v>
      </c>
    </row>
    <row r="13" spans="1:13">
      <c r="A13" s="15" t="s">
        <v>172</v>
      </c>
      <c r="B13" s="15" t="s">
        <v>281</v>
      </c>
      <c r="C13" s="15">
        <v>6762</v>
      </c>
      <c r="D13" s="15" t="s">
        <v>139</v>
      </c>
      <c r="E13" s="15" t="s">
        <v>126</v>
      </c>
      <c r="F13" s="15">
        <v>3</v>
      </c>
      <c r="G13" s="15">
        <v>5</v>
      </c>
      <c r="H13" s="15">
        <v>11</v>
      </c>
      <c r="I13" s="15">
        <v>19</v>
      </c>
      <c r="J13" s="15">
        <v>6762</v>
      </c>
      <c r="K13" s="15">
        <v>900</v>
      </c>
      <c r="L13" s="15">
        <v>1980</v>
      </c>
      <c r="M13" s="15">
        <v>3420</v>
      </c>
    </row>
    <row r="14" spans="1:13">
      <c r="A14" s="15" t="s">
        <v>173</v>
      </c>
      <c r="B14" s="15" t="s">
        <v>282</v>
      </c>
      <c r="C14" s="15">
        <v>6610</v>
      </c>
      <c r="D14" s="15" t="s">
        <v>139</v>
      </c>
      <c r="E14" s="15" t="s">
        <v>126</v>
      </c>
      <c r="F14" s="15">
        <v>3</v>
      </c>
      <c r="G14" s="15">
        <v>5</v>
      </c>
      <c r="H14" s="15">
        <v>10</v>
      </c>
      <c r="I14" s="15">
        <v>15</v>
      </c>
      <c r="J14" s="15">
        <v>6610</v>
      </c>
      <c r="K14" s="15">
        <v>900</v>
      </c>
      <c r="L14" s="15">
        <v>1800</v>
      </c>
      <c r="M14" s="15">
        <v>2700</v>
      </c>
    </row>
    <row r="15" spans="1:13">
      <c r="A15" s="17" t="s">
        <v>82</v>
      </c>
      <c r="B15" s="15" t="s">
        <v>290</v>
      </c>
      <c r="C15" s="15">
        <v>3644</v>
      </c>
      <c r="D15" s="15" t="s">
        <v>142</v>
      </c>
      <c r="E15" s="15" t="s">
        <v>126</v>
      </c>
      <c r="F15" s="15">
        <v>3</v>
      </c>
      <c r="G15" s="15">
        <v>4</v>
      </c>
      <c r="H15" s="15">
        <v>9</v>
      </c>
      <c r="I15" s="15">
        <v>11</v>
      </c>
      <c r="J15" s="15">
        <v>3644</v>
      </c>
      <c r="K15" s="15">
        <v>720</v>
      </c>
      <c r="L15" s="15">
        <v>1620</v>
      </c>
      <c r="M15" s="15">
        <v>1980</v>
      </c>
    </row>
    <row r="16" spans="1:13">
      <c r="A16" s="17" t="s">
        <v>83</v>
      </c>
      <c r="B16" s="15" t="s">
        <v>291</v>
      </c>
      <c r="C16" s="15">
        <v>3171</v>
      </c>
      <c r="D16" s="15" t="s">
        <v>142</v>
      </c>
      <c r="E16" s="15" t="s">
        <v>126</v>
      </c>
      <c r="F16" s="15">
        <v>3</v>
      </c>
      <c r="G16" s="15">
        <v>6</v>
      </c>
      <c r="H16" s="15">
        <v>9</v>
      </c>
      <c r="I16" s="15">
        <v>11</v>
      </c>
      <c r="J16" s="15">
        <v>3171</v>
      </c>
      <c r="K16" s="15">
        <v>1080</v>
      </c>
      <c r="L16" s="15">
        <v>1620</v>
      </c>
      <c r="M16" s="15">
        <v>1980</v>
      </c>
    </row>
    <row r="17" spans="1:13">
      <c r="A17" s="17" t="s">
        <v>84</v>
      </c>
      <c r="B17" s="15" t="s">
        <v>292</v>
      </c>
      <c r="C17" s="15">
        <v>3383</v>
      </c>
      <c r="D17" s="15" t="s">
        <v>142</v>
      </c>
      <c r="E17" s="15" t="s">
        <v>126</v>
      </c>
      <c r="F17" s="15">
        <v>3</v>
      </c>
      <c r="G17" s="15">
        <v>6</v>
      </c>
      <c r="H17" s="15">
        <v>9</v>
      </c>
      <c r="I17" s="15">
        <v>8</v>
      </c>
      <c r="J17" s="15">
        <v>3383</v>
      </c>
      <c r="K17" s="15">
        <v>1080</v>
      </c>
      <c r="L17" s="15">
        <v>1620</v>
      </c>
      <c r="M17" s="15">
        <v>1440</v>
      </c>
    </row>
    <row r="18" spans="1:13">
      <c r="A18" s="17" t="s">
        <v>99</v>
      </c>
      <c r="B18" s="15" t="s">
        <v>303</v>
      </c>
      <c r="C18" s="15">
        <v>3158</v>
      </c>
      <c r="D18" s="15" t="s">
        <v>142</v>
      </c>
      <c r="E18" s="15" t="s">
        <v>126</v>
      </c>
      <c r="F18" s="15">
        <v>3</v>
      </c>
      <c r="G18" s="15">
        <v>5</v>
      </c>
      <c r="H18" s="15">
        <v>8</v>
      </c>
      <c r="I18" s="15">
        <v>10</v>
      </c>
      <c r="J18" s="15">
        <v>3158</v>
      </c>
      <c r="K18" s="15">
        <v>900</v>
      </c>
      <c r="L18" s="15">
        <v>1440</v>
      </c>
      <c r="M18" s="15">
        <v>1800</v>
      </c>
    </row>
    <row r="19" spans="1:13">
      <c r="A19" s="17" t="s">
        <v>100</v>
      </c>
      <c r="B19" s="15" t="s">
        <v>304</v>
      </c>
      <c r="C19" s="15">
        <v>3234</v>
      </c>
      <c r="D19" s="15" t="s">
        <v>142</v>
      </c>
      <c r="E19" s="15" t="s">
        <v>126</v>
      </c>
      <c r="F19" s="15">
        <v>3</v>
      </c>
      <c r="G19" s="15">
        <v>5</v>
      </c>
      <c r="H19" s="15">
        <v>8</v>
      </c>
      <c r="I19" s="15">
        <v>9</v>
      </c>
      <c r="J19" s="15">
        <v>3234</v>
      </c>
      <c r="K19" s="15">
        <v>900</v>
      </c>
      <c r="L19" s="15">
        <v>1440</v>
      </c>
      <c r="M19" s="15">
        <v>1620</v>
      </c>
    </row>
    <row r="20" spans="1:13">
      <c r="A20" s="17" t="s">
        <v>101</v>
      </c>
      <c r="B20" s="15" t="s">
        <v>305</v>
      </c>
      <c r="C20" s="15">
        <v>3357</v>
      </c>
      <c r="D20" s="15" t="s">
        <v>142</v>
      </c>
      <c r="E20" s="15" t="s">
        <v>126</v>
      </c>
      <c r="F20" s="15">
        <v>3</v>
      </c>
      <c r="G20" s="15">
        <v>7</v>
      </c>
      <c r="H20" s="15">
        <v>8</v>
      </c>
      <c r="I20" s="15">
        <v>12</v>
      </c>
      <c r="J20" s="15">
        <v>3357</v>
      </c>
      <c r="K20" s="15">
        <v>1260</v>
      </c>
      <c r="L20" s="15">
        <v>1440</v>
      </c>
      <c r="M20" s="15">
        <v>2160</v>
      </c>
    </row>
    <row r="21" spans="1:13">
      <c r="A21" s="17" t="s">
        <v>111</v>
      </c>
      <c r="B21" s="15" t="s">
        <v>253</v>
      </c>
      <c r="C21" s="15">
        <v>3128</v>
      </c>
      <c r="D21" s="15" t="s">
        <v>142</v>
      </c>
      <c r="E21" s="15" t="s">
        <v>126</v>
      </c>
      <c r="F21" s="15">
        <v>3</v>
      </c>
      <c r="G21" s="15">
        <v>7</v>
      </c>
      <c r="H21" s="15">
        <v>7</v>
      </c>
      <c r="I21" s="15">
        <v>9</v>
      </c>
      <c r="J21" s="15">
        <v>3128</v>
      </c>
      <c r="K21" s="15">
        <v>1260</v>
      </c>
      <c r="L21" s="15">
        <v>1260</v>
      </c>
      <c r="M21" s="15">
        <v>1620</v>
      </c>
    </row>
    <row r="22" spans="1:13">
      <c r="A22" s="17" t="s">
        <v>112</v>
      </c>
      <c r="B22" s="15" t="s">
        <v>306</v>
      </c>
      <c r="C22" s="15">
        <v>3491</v>
      </c>
      <c r="D22" s="15" t="s">
        <v>142</v>
      </c>
      <c r="E22" s="15" t="s">
        <v>126</v>
      </c>
      <c r="F22" s="15">
        <v>3</v>
      </c>
      <c r="G22" s="15">
        <v>5</v>
      </c>
      <c r="H22" s="15">
        <v>7</v>
      </c>
      <c r="I22" s="15">
        <v>12</v>
      </c>
      <c r="J22" s="15">
        <v>3491</v>
      </c>
      <c r="K22" s="15">
        <v>900</v>
      </c>
      <c r="L22" s="15">
        <v>1260</v>
      </c>
      <c r="M22" s="15">
        <v>2160</v>
      </c>
    </row>
    <row r="23" spans="1:13">
      <c r="A23" s="17" t="s">
        <v>113</v>
      </c>
      <c r="B23" s="15" t="s">
        <v>307</v>
      </c>
      <c r="C23" s="15">
        <v>3410</v>
      </c>
      <c r="D23" s="15" t="s">
        <v>142</v>
      </c>
      <c r="E23" s="15" t="s">
        <v>126</v>
      </c>
      <c r="F23" s="15">
        <v>3</v>
      </c>
      <c r="G23" s="15">
        <v>6</v>
      </c>
      <c r="H23" s="15">
        <v>7</v>
      </c>
      <c r="I23" s="15">
        <v>11</v>
      </c>
      <c r="J23" s="15">
        <v>3410</v>
      </c>
      <c r="K23" s="15">
        <v>1080</v>
      </c>
      <c r="L23" s="15">
        <v>1260</v>
      </c>
      <c r="M23" s="15">
        <v>1980</v>
      </c>
    </row>
    <row r="24" spans="1:13">
      <c r="A24" s="15" t="s">
        <v>161</v>
      </c>
      <c r="B24" s="15" t="s">
        <v>267</v>
      </c>
      <c r="C24" s="15">
        <v>7677</v>
      </c>
      <c r="D24" s="15" t="s">
        <v>149</v>
      </c>
      <c r="E24" s="15" t="s">
        <v>154</v>
      </c>
      <c r="F24" s="15">
        <v>3</v>
      </c>
      <c r="G24" s="15">
        <v>3</v>
      </c>
      <c r="H24" s="15">
        <v>5</v>
      </c>
      <c r="I24" s="15">
        <v>6</v>
      </c>
      <c r="J24" s="15">
        <v>7677</v>
      </c>
      <c r="K24" s="15">
        <v>540</v>
      </c>
      <c r="L24" s="15">
        <v>900</v>
      </c>
      <c r="M24" s="15">
        <v>1080</v>
      </c>
    </row>
    <row r="25" spans="1:13">
      <c r="A25" s="15" t="s">
        <v>162</v>
      </c>
      <c r="B25" s="15" t="s">
        <v>268</v>
      </c>
      <c r="C25" s="15">
        <v>7437</v>
      </c>
      <c r="D25" s="15" t="s">
        <v>149</v>
      </c>
      <c r="E25" s="15" t="s">
        <v>154</v>
      </c>
      <c r="F25" s="15">
        <v>3</v>
      </c>
      <c r="G25" s="15">
        <v>3</v>
      </c>
      <c r="H25" s="15">
        <v>4</v>
      </c>
      <c r="I25" s="15">
        <v>9</v>
      </c>
      <c r="J25" s="15">
        <v>7437</v>
      </c>
      <c r="K25" s="15">
        <v>540</v>
      </c>
      <c r="L25" s="15">
        <v>720</v>
      </c>
      <c r="M25" s="15">
        <v>1620</v>
      </c>
    </row>
    <row r="26" spans="1:13">
      <c r="A26" s="15" t="s">
        <v>163</v>
      </c>
      <c r="B26" s="15" t="s">
        <v>269</v>
      </c>
      <c r="C26" s="15">
        <v>7708</v>
      </c>
      <c r="D26" s="15" t="s">
        <v>149</v>
      </c>
      <c r="E26" s="15" t="s">
        <v>154</v>
      </c>
      <c r="F26" s="15">
        <v>3</v>
      </c>
      <c r="G26" s="15">
        <v>4</v>
      </c>
      <c r="H26" s="15">
        <v>3</v>
      </c>
      <c r="I26" s="15">
        <v>6</v>
      </c>
      <c r="J26" s="15">
        <v>7708</v>
      </c>
      <c r="K26" s="15">
        <v>720</v>
      </c>
      <c r="L26" s="15">
        <v>540</v>
      </c>
      <c r="M26" s="15">
        <v>1080</v>
      </c>
    </row>
    <row r="27" spans="1:13">
      <c r="A27" s="17" t="s">
        <v>39</v>
      </c>
      <c r="B27" s="15" t="s">
        <v>205</v>
      </c>
      <c r="C27" s="15">
        <v>8159</v>
      </c>
      <c r="D27" s="15" t="s">
        <v>133</v>
      </c>
      <c r="E27" s="15" t="s">
        <v>125</v>
      </c>
      <c r="F27" s="15">
        <v>7</v>
      </c>
      <c r="G27" s="15">
        <v>6</v>
      </c>
      <c r="H27" s="15">
        <v>16</v>
      </c>
      <c r="I27" s="15">
        <v>24</v>
      </c>
      <c r="J27" s="15">
        <v>16318</v>
      </c>
      <c r="K27" s="15">
        <v>2520</v>
      </c>
      <c r="L27" s="15">
        <v>6720</v>
      </c>
      <c r="M27" s="15">
        <v>10080</v>
      </c>
    </row>
    <row r="28" spans="1:13">
      <c r="A28" s="17" t="s">
        <v>72</v>
      </c>
      <c r="B28" s="15" t="s">
        <v>233</v>
      </c>
      <c r="C28" s="15">
        <v>8002</v>
      </c>
      <c r="D28" s="15" t="s">
        <v>133</v>
      </c>
      <c r="E28" s="15" t="s">
        <v>125</v>
      </c>
      <c r="F28" s="15">
        <v>7</v>
      </c>
      <c r="G28" s="15">
        <v>6</v>
      </c>
      <c r="H28" s="15">
        <v>15</v>
      </c>
      <c r="I28" s="15">
        <v>19</v>
      </c>
      <c r="J28" s="15">
        <v>16004</v>
      </c>
      <c r="K28" s="15">
        <v>2520</v>
      </c>
      <c r="L28" s="15">
        <v>6300</v>
      </c>
      <c r="M28" s="15">
        <v>7980</v>
      </c>
    </row>
    <row r="29" spans="1:13">
      <c r="A29" s="17" t="s">
        <v>27</v>
      </c>
      <c r="B29" s="15" t="s">
        <v>193</v>
      </c>
      <c r="C29" s="15">
        <v>2037</v>
      </c>
      <c r="D29" s="15" t="s">
        <v>130</v>
      </c>
      <c r="E29" s="15" t="s">
        <v>124</v>
      </c>
      <c r="F29" s="15">
        <v>1</v>
      </c>
      <c r="G29" s="15">
        <v>8</v>
      </c>
      <c r="H29" s="15">
        <v>19</v>
      </c>
      <c r="I29" s="15">
        <v>26</v>
      </c>
      <c r="J29" s="15">
        <v>2037</v>
      </c>
      <c r="K29" s="15">
        <v>480</v>
      </c>
      <c r="L29" s="15">
        <v>1140</v>
      </c>
      <c r="M29" s="15">
        <v>1560</v>
      </c>
    </row>
    <row r="30" spans="1:13">
      <c r="A30" s="17" t="s">
        <v>28</v>
      </c>
      <c r="B30" s="15" t="s">
        <v>194</v>
      </c>
      <c r="C30" s="15">
        <v>1993</v>
      </c>
      <c r="D30" s="15" t="s">
        <v>130</v>
      </c>
      <c r="E30" s="15" t="s">
        <v>124</v>
      </c>
      <c r="F30" s="15">
        <v>1</v>
      </c>
      <c r="G30" s="15">
        <v>8</v>
      </c>
      <c r="H30" s="15">
        <v>18</v>
      </c>
      <c r="I30" s="15">
        <v>24</v>
      </c>
      <c r="J30" s="15">
        <v>1993</v>
      </c>
      <c r="K30" s="15">
        <v>480</v>
      </c>
      <c r="L30" s="15">
        <v>1080</v>
      </c>
      <c r="M30" s="15">
        <v>1440</v>
      </c>
    </row>
    <row r="31" spans="1:13">
      <c r="A31" s="17" t="s">
        <v>30</v>
      </c>
      <c r="B31" s="15" t="s">
        <v>196</v>
      </c>
      <c r="C31" s="15">
        <v>1768</v>
      </c>
      <c r="D31" s="15" t="s">
        <v>130</v>
      </c>
      <c r="E31" s="15" t="s">
        <v>124</v>
      </c>
      <c r="F31" s="15">
        <v>1</v>
      </c>
      <c r="G31" s="15">
        <v>8</v>
      </c>
      <c r="H31" s="15">
        <v>13</v>
      </c>
      <c r="I31" s="15">
        <v>22</v>
      </c>
      <c r="J31" s="15">
        <v>1768</v>
      </c>
      <c r="K31" s="15">
        <v>480</v>
      </c>
      <c r="L31" s="15">
        <v>780</v>
      </c>
      <c r="M31" s="15">
        <v>1320</v>
      </c>
    </row>
    <row r="32" spans="1:13">
      <c r="A32" s="17" t="s">
        <v>31</v>
      </c>
      <c r="B32" s="15" t="s">
        <v>197</v>
      </c>
      <c r="C32" s="15">
        <v>1949</v>
      </c>
      <c r="D32" s="15" t="s">
        <v>130</v>
      </c>
      <c r="E32" s="15" t="s">
        <v>124</v>
      </c>
      <c r="F32" s="15">
        <v>1</v>
      </c>
      <c r="G32" s="15">
        <v>7</v>
      </c>
      <c r="H32" s="15">
        <v>17</v>
      </c>
      <c r="I32" s="15">
        <v>22</v>
      </c>
      <c r="J32" s="15">
        <v>1949</v>
      </c>
      <c r="K32" s="15">
        <v>420</v>
      </c>
      <c r="L32" s="15">
        <v>1020</v>
      </c>
      <c r="M32" s="15">
        <v>1320</v>
      </c>
    </row>
    <row r="33" spans="1:13">
      <c r="A33" s="17" t="s">
        <v>32</v>
      </c>
      <c r="B33" s="15" t="s">
        <v>198</v>
      </c>
      <c r="C33" s="15">
        <v>2319</v>
      </c>
      <c r="D33" s="15" t="s">
        <v>130</v>
      </c>
      <c r="E33" s="15" t="s">
        <v>124</v>
      </c>
      <c r="F33" s="15">
        <v>1</v>
      </c>
      <c r="G33" s="15">
        <v>7</v>
      </c>
      <c r="H33" s="15">
        <v>17</v>
      </c>
      <c r="I33" s="15">
        <v>27</v>
      </c>
      <c r="J33" s="15">
        <v>2319</v>
      </c>
      <c r="K33" s="15">
        <v>420</v>
      </c>
      <c r="L33" s="15">
        <v>1020</v>
      </c>
      <c r="M33" s="15">
        <v>1620</v>
      </c>
    </row>
    <row r="34" spans="1:13">
      <c r="A34" s="17" t="s">
        <v>33</v>
      </c>
      <c r="B34" s="15" t="s">
        <v>199</v>
      </c>
      <c r="C34" s="15">
        <v>1821</v>
      </c>
      <c r="D34" s="15" t="s">
        <v>130</v>
      </c>
      <c r="E34" s="15" t="s">
        <v>124</v>
      </c>
      <c r="F34" s="15">
        <v>1</v>
      </c>
      <c r="G34" s="15">
        <v>8</v>
      </c>
      <c r="H34" s="15">
        <v>16</v>
      </c>
      <c r="I34" s="15">
        <v>20</v>
      </c>
      <c r="J34" s="15">
        <v>1821</v>
      </c>
      <c r="K34" s="15">
        <v>480</v>
      </c>
      <c r="L34" s="15">
        <v>960</v>
      </c>
      <c r="M34" s="15">
        <v>1200</v>
      </c>
    </row>
    <row r="35" spans="1:13">
      <c r="A35" s="15" t="s">
        <v>165</v>
      </c>
      <c r="B35" s="15" t="s">
        <v>271</v>
      </c>
      <c r="C35" s="15">
        <v>9491</v>
      </c>
      <c r="D35" s="15" t="s">
        <v>151</v>
      </c>
      <c r="E35" s="15" t="s">
        <v>154</v>
      </c>
      <c r="F35" s="15">
        <v>3</v>
      </c>
      <c r="G35" s="15">
        <v>5</v>
      </c>
      <c r="H35" s="15">
        <v>7</v>
      </c>
      <c r="I35" s="15">
        <v>10</v>
      </c>
      <c r="J35" s="15">
        <v>9491</v>
      </c>
      <c r="K35" s="15">
        <v>300</v>
      </c>
      <c r="L35" s="15">
        <v>600</v>
      </c>
      <c r="M35" s="15">
        <v>600</v>
      </c>
    </row>
    <row r="36" spans="1:13">
      <c r="A36" s="15" t="s">
        <v>164</v>
      </c>
      <c r="B36" s="15" t="s">
        <v>270</v>
      </c>
      <c r="C36" s="15">
        <v>9185</v>
      </c>
      <c r="D36" s="15" t="s">
        <v>150</v>
      </c>
      <c r="E36" s="15" t="s">
        <v>154</v>
      </c>
      <c r="F36" s="15">
        <v>3</v>
      </c>
      <c r="G36" s="15">
        <v>4</v>
      </c>
      <c r="H36" s="15">
        <v>6</v>
      </c>
      <c r="I36" s="15">
        <v>8</v>
      </c>
      <c r="J36" s="15">
        <v>9185</v>
      </c>
      <c r="K36" s="15">
        <v>240</v>
      </c>
      <c r="L36" s="15">
        <v>900</v>
      </c>
      <c r="M36" s="15">
        <v>480</v>
      </c>
    </row>
    <row r="37" spans="1:13">
      <c r="A37" s="17" t="s">
        <v>50</v>
      </c>
      <c r="B37" s="15" t="s">
        <v>216</v>
      </c>
      <c r="C37" s="15">
        <v>2993</v>
      </c>
      <c r="D37" s="15" t="s">
        <v>136</v>
      </c>
      <c r="E37" s="15" t="s">
        <v>124</v>
      </c>
      <c r="F37" s="18">
        <v>1</v>
      </c>
      <c r="G37" s="15">
        <v>5</v>
      </c>
      <c r="H37" s="15">
        <v>12</v>
      </c>
      <c r="I37" s="15">
        <v>16</v>
      </c>
      <c r="J37" s="15">
        <v>2993</v>
      </c>
      <c r="K37" s="15">
        <v>550</v>
      </c>
      <c r="L37" s="15">
        <v>1320</v>
      </c>
      <c r="M37" s="15">
        <v>1760</v>
      </c>
    </row>
    <row r="38" spans="1:13">
      <c r="A38" s="17" t="s">
        <v>51</v>
      </c>
      <c r="B38" s="15" t="s">
        <v>217</v>
      </c>
      <c r="C38" s="15">
        <v>2861</v>
      </c>
      <c r="D38" s="15" t="s">
        <v>136</v>
      </c>
      <c r="E38" s="15" t="s">
        <v>124</v>
      </c>
      <c r="F38" s="18">
        <v>1</v>
      </c>
      <c r="G38" s="15">
        <v>7</v>
      </c>
      <c r="H38" s="15">
        <v>12</v>
      </c>
      <c r="I38" s="15">
        <v>16</v>
      </c>
      <c r="J38" s="15">
        <v>2861</v>
      </c>
      <c r="K38" s="15">
        <v>770</v>
      </c>
      <c r="L38" s="15">
        <v>1320</v>
      </c>
      <c r="M38" s="15">
        <v>1760</v>
      </c>
    </row>
    <row r="39" spans="1:13">
      <c r="A39" s="17" t="s">
        <v>63</v>
      </c>
      <c r="B39" s="15" t="s">
        <v>226</v>
      </c>
      <c r="C39" s="15">
        <v>2561</v>
      </c>
      <c r="D39" s="15" t="s">
        <v>136</v>
      </c>
      <c r="E39" s="15" t="s">
        <v>124</v>
      </c>
      <c r="F39" s="18">
        <v>1</v>
      </c>
      <c r="G39" s="15">
        <v>5</v>
      </c>
      <c r="H39" s="15">
        <v>10</v>
      </c>
      <c r="I39" s="15">
        <v>10</v>
      </c>
      <c r="J39" s="15">
        <v>2561</v>
      </c>
      <c r="K39" s="15">
        <v>550</v>
      </c>
      <c r="L39" s="15">
        <v>1100</v>
      </c>
      <c r="M39" s="15">
        <v>1100</v>
      </c>
    </row>
    <row r="40" spans="1:13">
      <c r="A40" s="17" t="s">
        <v>64</v>
      </c>
      <c r="B40" s="15" t="s">
        <v>227</v>
      </c>
      <c r="C40" s="15">
        <v>2689</v>
      </c>
      <c r="D40" s="15" t="s">
        <v>136</v>
      </c>
      <c r="E40" s="15" t="s">
        <v>124</v>
      </c>
      <c r="F40" s="18">
        <v>1</v>
      </c>
      <c r="G40" s="15">
        <v>5</v>
      </c>
      <c r="H40" s="15">
        <v>10</v>
      </c>
      <c r="I40" s="15">
        <v>10</v>
      </c>
      <c r="J40" s="15">
        <v>2689</v>
      </c>
      <c r="K40" s="15">
        <v>550</v>
      </c>
      <c r="L40" s="15">
        <v>1100</v>
      </c>
      <c r="M40" s="15">
        <v>1100</v>
      </c>
    </row>
    <row r="41" spans="1:13">
      <c r="A41" s="17" t="s">
        <v>65</v>
      </c>
      <c r="B41" s="15" t="s">
        <v>286</v>
      </c>
      <c r="C41" s="15">
        <v>2723</v>
      </c>
      <c r="D41" s="15" t="s">
        <v>136</v>
      </c>
      <c r="E41" s="15" t="s">
        <v>124</v>
      </c>
      <c r="F41" s="18">
        <v>1</v>
      </c>
      <c r="G41" s="15">
        <v>5</v>
      </c>
      <c r="H41" s="15">
        <v>10</v>
      </c>
      <c r="I41" s="15">
        <v>13</v>
      </c>
      <c r="J41" s="15">
        <v>2723</v>
      </c>
      <c r="K41" s="15">
        <v>550</v>
      </c>
      <c r="L41" s="15">
        <v>1100</v>
      </c>
      <c r="M41" s="15">
        <v>1430</v>
      </c>
    </row>
    <row r="42" spans="1:13">
      <c r="A42" s="17" t="s">
        <v>66</v>
      </c>
      <c r="B42" s="15" t="s">
        <v>228</v>
      </c>
      <c r="C42" s="15">
        <v>2705</v>
      </c>
      <c r="D42" s="15" t="s">
        <v>136</v>
      </c>
      <c r="E42" s="15" t="s">
        <v>124</v>
      </c>
      <c r="F42" s="18">
        <v>1</v>
      </c>
      <c r="G42" s="15">
        <v>6</v>
      </c>
      <c r="H42" s="15">
        <v>10</v>
      </c>
      <c r="I42" s="15">
        <v>11</v>
      </c>
      <c r="J42" s="15">
        <v>2705</v>
      </c>
      <c r="K42" s="15">
        <v>660</v>
      </c>
      <c r="L42" s="15">
        <v>1100</v>
      </c>
      <c r="M42" s="15">
        <v>1210</v>
      </c>
    </row>
    <row r="43" spans="1:13">
      <c r="A43" s="17" t="s">
        <v>67</v>
      </c>
      <c r="B43" s="15" t="s">
        <v>229</v>
      </c>
      <c r="C43" s="15">
        <v>2758</v>
      </c>
      <c r="D43" s="15" t="s">
        <v>136</v>
      </c>
      <c r="E43" s="15" t="s">
        <v>124</v>
      </c>
      <c r="F43" s="18">
        <v>1</v>
      </c>
      <c r="G43" s="15">
        <v>5</v>
      </c>
      <c r="H43" s="15">
        <v>10</v>
      </c>
      <c r="I43" s="15">
        <v>11</v>
      </c>
      <c r="J43" s="15">
        <v>2758</v>
      </c>
      <c r="K43" s="15">
        <v>550</v>
      </c>
      <c r="L43" s="15">
        <v>1100</v>
      </c>
      <c r="M43" s="15">
        <v>1210</v>
      </c>
    </row>
    <row r="44" spans="1:13">
      <c r="A44" s="17" t="s">
        <v>68</v>
      </c>
      <c r="B44" s="15" t="s">
        <v>230</v>
      </c>
      <c r="C44" s="15">
        <v>2580</v>
      </c>
      <c r="D44" s="15" t="s">
        <v>136</v>
      </c>
      <c r="E44" s="15" t="s">
        <v>124</v>
      </c>
      <c r="F44" s="18">
        <v>1</v>
      </c>
      <c r="G44" s="15">
        <v>5</v>
      </c>
      <c r="H44" s="15">
        <v>9</v>
      </c>
      <c r="I44" s="15">
        <v>10</v>
      </c>
      <c r="J44" s="15">
        <v>2580</v>
      </c>
      <c r="K44" s="15">
        <v>550</v>
      </c>
      <c r="L44" s="15">
        <v>990</v>
      </c>
      <c r="M44" s="15">
        <v>1100</v>
      </c>
    </row>
    <row r="45" spans="1:13">
      <c r="A45" s="17" t="s">
        <v>77</v>
      </c>
      <c r="B45" s="15" t="s">
        <v>289</v>
      </c>
      <c r="C45" s="15">
        <v>2815</v>
      </c>
      <c r="D45" s="15" t="s">
        <v>136</v>
      </c>
      <c r="E45" s="15" t="s">
        <v>124</v>
      </c>
      <c r="F45" s="18">
        <v>1</v>
      </c>
      <c r="G45" s="15">
        <v>5</v>
      </c>
      <c r="H45" s="15">
        <v>9</v>
      </c>
      <c r="I45" s="15">
        <v>14</v>
      </c>
      <c r="J45" s="15">
        <v>2815</v>
      </c>
      <c r="K45" s="15">
        <v>550</v>
      </c>
      <c r="L45" s="15">
        <v>990</v>
      </c>
      <c r="M45" s="15">
        <v>1540</v>
      </c>
    </row>
    <row r="46" spans="1:13">
      <c r="A46" s="17" t="s">
        <v>78</v>
      </c>
      <c r="B46" s="15" t="s">
        <v>236</v>
      </c>
      <c r="C46" s="15">
        <v>2766</v>
      </c>
      <c r="D46" s="15" t="s">
        <v>136</v>
      </c>
      <c r="E46" s="15" t="s">
        <v>124</v>
      </c>
      <c r="F46" s="18">
        <v>1</v>
      </c>
      <c r="G46" s="15">
        <v>4</v>
      </c>
      <c r="H46" s="15">
        <v>9</v>
      </c>
      <c r="I46" s="15">
        <v>15</v>
      </c>
      <c r="J46" s="15">
        <v>2766</v>
      </c>
      <c r="K46" s="15">
        <v>440</v>
      </c>
      <c r="L46" s="15">
        <v>990</v>
      </c>
      <c r="M46" s="15">
        <v>1650</v>
      </c>
    </row>
    <row r="47" spans="1:13">
      <c r="A47" s="17" t="s">
        <v>79</v>
      </c>
      <c r="B47" s="15" t="s">
        <v>237</v>
      </c>
      <c r="C47" s="15">
        <v>2773</v>
      </c>
      <c r="D47" s="15" t="s">
        <v>136</v>
      </c>
      <c r="E47" s="15" t="s">
        <v>124</v>
      </c>
      <c r="F47" s="18">
        <v>1</v>
      </c>
      <c r="G47" s="15">
        <v>5</v>
      </c>
      <c r="H47" s="15">
        <v>9</v>
      </c>
      <c r="I47" s="15">
        <v>14</v>
      </c>
      <c r="J47" s="15">
        <v>2773</v>
      </c>
      <c r="K47" s="15">
        <v>550</v>
      </c>
      <c r="L47" s="15">
        <v>990</v>
      </c>
      <c r="M47" s="15">
        <v>1540</v>
      </c>
    </row>
    <row r="48" spans="1:13">
      <c r="A48" s="17" t="s">
        <v>80</v>
      </c>
      <c r="B48" s="15" t="s">
        <v>238</v>
      </c>
      <c r="C48" s="15">
        <v>2781</v>
      </c>
      <c r="D48" s="15" t="s">
        <v>136</v>
      </c>
      <c r="E48" s="15" t="s">
        <v>124</v>
      </c>
      <c r="F48" s="18">
        <v>1</v>
      </c>
      <c r="G48" s="15">
        <v>5</v>
      </c>
      <c r="H48" s="15">
        <v>9</v>
      </c>
      <c r="I48" s="15">
        <v>14</v>
      </c>
      <c r="J48" s="15">
        <v>2781</v>
      </c>
      <c r="K48" s="15">
        <v>550</v>
      </c>
      <c r="L48" s="15">
        <v>990</v>
      </c>
      <c r="M48" s="15">
        <v>1540</v>
      </c>
    </row>
    <row r="49" spans="1:13">
      <c r="A49" s="17" t="s">
        <v>81</v>
      </c>
      <c r="B49" s="15" t="s">
        <v>239</v>
      </c>
      <c r="C49" s="15">
        <v>2750</v>
      </c>
      <c r="D49" s="15" t="s">
        <v>136</v>
      </c>
      <c r="E49" s="15" t="s">
        <v>124</v>
      </c>
      <c r="F49" s="18">
        <v>1</v>
      </c>
      <c r="G49" s="15">
        <v>5</v>
      </c>
      <c r="H49" s="15">
        <v>9</v>
      </c>
      <c r="I49" s="15">
        <v>11</v>
      </c>
      <c r="J49" s="15">
        <v>2750</v>
      </c>
      <c r="K49" s="15">
        <v>550</v>
      </c>
      <c r="L49" s="15">
        <v>990</v>
      </c>
      <c r="M49" s="15">
        <v>1210</v>
      </c>
    </row>
    <row r="50" spans="1:13">
      <c r="A50" s="17" t="s">
        <v>90</v>
      </c>
      <c r="B50" s="15" t="s">
        <v>295</v>
      </c>
      <c r="C50" s="15">
        <v>2647</v>
      </c>
      <c r="D50" s="15" t="s">
        <v>136</v>
      </c>
      <c r="E50" s="15" t="s">
        <v>124</v>
      </c>
      <c r="F50" s="18">
        <v>1</v>
      </c>
      <c r="G50" s="15">
        <v>5</v>
      </c>
      <c r="H50" s="15">
        <v>8</v>
      </c>
      <c r="I50" s="15">
        <v>12</v>
      </c>
      <c r="J50" s="15">
        <v>2647</v>
      </c>
      <c r="K50" s="15">
        <v>550</v>
      </c>
      <c r="L50" s="15">
        <v>880</v>
      </c>
      <c r="M50" s="15">
        <v>1320</v>
      </c>
    </row>
    <row r="51" spans="1:13">
      <c r="A51" s="17" t="s">
        <v>91</v>
      </c>
      <c r="B51" s="15" t="s">
        <v>296</v>
      </c>
      <c r="C51" s="15">
        <v>2593</v>
      </c>
      <c r="D51" s="15" t="s">
        <v>136</v>
      </c>
      <c r="E51" s="15" t="s">
        <v>124</v>
      </c>
      <c r="F51" s="18">
        <v>1</v>
      </c>
      <c r="G51" s="15">
        <v>5</v>
      </c>
      <c r="H51" s="15">
        <v>8</v>
      </c>
      <c r="I51" s="15">
        <v>12</v>
      </c>
      <c r="J51" s="15">
        <v>2593</v>
      </c>
      <c r="K51" s="15">
        <v>550</v>
      </c>
      <c r="L51" s="15">
        <v>880</v>
      </c>
      <c r="M51" s="15">
        <v>1320</v>
      </c>
    </row>
    <row r="52" spans="1:13">
      <c r="A52" s="17" t="s">
        <v>92</v>
      </c>
      <c r="B52" s="15" t="s">
        <v>297</v>
      </c>
      <c r="C52" s="15">
        <v>2633</v>
      </c>
      <c r="D52" s="15" t="s">
        <v>136</v>
      </c>
      <c r="E52" s="15" t="s">
        <v>124</v>
      </c>
      <c r="F52" s="18">
        <v>1</v>
      </c>
      <c r="G52" s="15">
        <v>5</v>
      </c>
      <c r="H52" s="15">
        <v>8</v>
      </c>
      <c r="I52" s="15">
        <v>12</v>
      </c>
      <c r="J52" s="15">
        <v>2633</v>
      </c>
      <c r="K52" s="15">
        <v>550</v>
      </c>
      <c r="L52" s="15">
        <v>880</v>
      </c>
      <c r="M52" s="15">
        <v>1320</v>
      </c>
    </row>
    <row r="53" spans="1:13">
      <c r="A53" s="17" t="s">
        <v>93</v>
      </c>
      <c r="B53" s="15" t="s">
        <v>298</v>
      </c>
      <c r="C53" s="15">
        <v>2588</v>
      </c>
      <c r="D53" s="15" t="s">
        <v>136</v>
      </c>
      <c r="E53" s="15" t="s">
        <v>124</v>
      </c>
      <c r="F53" s="18">
        <v>1</v>
      </c>
      <c r="G53" s="15">
        <v>5</v>
      </c>
      <c r="H53" s="15">
        <v>8</v>
      </c>
      <c r="I53" s="15">
        <v>11</v>
      </c>
      <c r="J53" s="15">
        <v>2588</v>
      </c>
      <c r="K53" s="15">
        <v>550</v>
      </c>
      <c r="L53" s="15">
        <v>880</v>
      </c>
      <c r="M53" s="15">
        <v>1210</v>
      </c>
    </row>
    <row r="54" spans="1:13">
      <c r="A54" s="17" t="s">
        <v>94</v>
      </c>
      <c r="B54" s="15" t="s">
        <v>299</v>
      </c>
      <c r="C54" s="15">
        <v>2601</v>
      </c>
      <c r="D54" s="15" t="s">
        <v>136</v>
      </c>
      <c r="E54" s="15" t="s">
        <v>124</v>
      </c>
      <c r="F54" s="18">
        <v>1</v>
      </c>
      <c r="G54" s="15">
        <v>5</v>
      </c>
      <c r="H54" s="15">
        <v>8</v>
      </c>
      <c r="I54" s="15">
        <v>12</v>
      </c>
      <c r="J54" s="15">
        <v>2601</v>
      </c>
      <c r="K54" s="15">
        <v>550</v>
      </c>
      <c r="L54" s="15">
        <v>880</v>
      </c>
      <c r="M54" s="15">
        <v>1320</v>
      </c>
    </row>
    <row r="55" spans="1:13">
      <c r="A55" s="17" t="s">
        <v>95</v>
      </c>
      <c r="B55" s="15" t="s">
        <v>243</v>
      </c>
      <c r="C55" s="15">
        <v>2734</v>
      </c>
      <c r="D55" s="15" t="s">
        <v>136</v>
      </c>
      <c r="E55" s="15" t="s">
        <v>124</v>
      </c>
      <c r="F55" s="18">
        <v>1</v>
      </c>
      <c r="G55" s="15">
        <v>4</v>
      </c>
      <c r="H55" s="15">
        <v>8</v>
      </c>
      <c r="I55" s="15">
        <v>13</v>
      </c>
      <c r="J55" s="15">
        <v>2734</v>
      </c>
      <c r="K55" s="15">
        <v>440</v>
      </c>
      <c r="L55" s="15">
        <v>880</v>
      </c>
      <c r="M55" s="15">
        <v>1430</v>
      </c>
    </row>
    <row r="56" spans="1:13">
      <c r="A56" s="17" t="s">
        <v>96</v>
      </c>
      <c r="B56" s="15" t="s">
        <v>300</v>
      </c>
      <c r="C56" s="15">
        <v>2632</v>
      </c>
      <c r="D56" s="15" t="s">
        <v>136</v>
      </c>
      <c r="E56" s="15" t="s">
        <v>124</v>
      </c>
      <c r="F56" s="18">
        <v>1</v>
      </c>
      <c r="G56" s="15">
        <v>5</v>
      </c>
      <c r="H56" s="15">
        <v>8</v>
      </c>
      <c r="I56" s="15">
        <v>12</v>
      </c>
      <c r="J56" s="15">
        <v>2632</v>
      </c>
      <c r="K56" s="15">
        <v>550</v>
      </c>
      <c r="L56" s="15">
        <v>880</v>
      </c>
      <c r="M56" s="15">
        <v>1320</v>
      </c>
    </row>
    <row r="57" spans="1:13">
      <c r="A57" s="17" t="s">
        <v>97</v>
      </c>
      <c r="B57" s="15" t="s">
        <v>301</v>
      </c>
      <c r="C57" s="15">
        <v>2779</v>
      </c>
      <c r="D57" s="15" t="s">
        <v>136</v>
      </c>
      <c r="E57" s="15" t="s">
        <v>124</v>
      </c>
      <c r="F57" s="18">
        <v>1</v>
      </c>
      <c r="G57" s="15">
        <v>4</v>
      </c>
      <c r="H57" s="15">
        <v>8</v>
      </c>
      <c r="I57" s="15">
        <v>14</v>
      </c>
      <c r="J57" s="15">
        <v>2779</v>
      </c>
      <c r="K57" s="15">
        <v>440</v>
      </c>
      <c r="L57" s="15">
        <v>880</v>
      </c>
      <c r="M57" s="15">
        <v>1540</v>
      </c>
    </row>
    <row r="58" spans="1:13">
      <c r="A58" s="17" t="s">
        <v>98</v>
      </c>
      <c r="B58" s="15" t="s">
        <v>302</v>
      </c>
      <c r="C58" s="15">
        <v>2583</v>
      </c>
      <c r="D58" s="15" t="s">
        <v>136</v>
      </c>
      <c r="E58" s="15" t="s">
        <v>124</v>
      </c>
      <c r="F58" s="18">
        <v>1</v>
      </c>
      <c r="G58" s="15">
        <v>5</v>
      </c>
      <c r="H58" s="15">
        <v>8</v>
      </c>
      <c r="I58" s="15">
        <v>12</v>
      </c>
      <c r="J58" s="15">
        <v>2583</v>
      </c>
      <c r="K58" s="15">
        <v>550</v>
      </c>
      <c r="L58" s="15">
        <v>880</v>
      </c>
      <c r="M58" s="15">
        <v>1320</v>
      </c>
    </row>
    <row r="59" spans="1:13">
      <c r="A59" s="17" t="s">
        <v>110</v>
      </c>
      <c r="B59" s="15" t="s">
        <v>252</v>
      </c>
      <c r="C59" s="15">
        <v>2672</v>
      </c>
      <c r="D59" s="15" t="s">
        <v>136</v>
      </c>
      <c r="E59" s="15" t="s">
        <v>124</v>
      </c>
      <c r="F59" s="18">
        <v>1</v>
      </c>
      <c r="G59" s="15">
        <v>5</v>
      </c>
      <c r="H59" s="15">
        <v>7</v>
      </c>
      <c r="I59" s="15">
        <v>9</v>
      </c>
      <c r="J59" s="15">
        <v>2672</v>
      </c>
      <c r="K59" s="15">
        <v>550</v>
      </c>
      <c r="L59" s="15">
        <v>770</v>
      </c>
      <c r="M59" s="15">
        <v>990</v>
      </c>
    </row>
    <row r="60" spans="1:13">
      <c r="A60" s="17" t="s">
        <v>34</v>
      </c>
      <c r="B60" s="15" t="s">
        <v>200</v>
      </c>
      <c r="C60" s="15">
        <v>3182</v>
      </c>
      <c r="D60" s="15" t="s">
        <v>131</v>
      </c>
      <c r="E60" s="15" t="s">
        <v>125</v>
      </c>
      <c r="F60" s="15">
        <v>4</v>
      </c>
      <c r="G60" s="15">
        <v>7</v>
      </c>
      <c r="H60" s="15">
        <v>16</v>
      </c>
      <c r="I60" s="15">
        <v>17</v>
      </c>
      <c r="J60" s="15">
        <v>6364</v>
      </c>
      <c r="K60" s="15">
        <v>1680</v>
      </c>
      <c r="L60" s="15">
        <v>3840</v>
      </c>
      <c r="M60" s="15">
        <v>4080</v>
      </c>
    </row>
    <row r="61" spans="1:13">
      <c r="A61" s="15" t="s">
        <v>36</v>
      </c>
      <c r="B61" s="15" t="s">
        <v>202</v>
      </c>
      <c r="C61" s="15">
        <v>3311</v>
      </c>
      <c r="D61" s="15" t="s">
        <v>131</v>
      </c>
      <c r="E61" s="15" t="s">
        <v>125</v>
      </c>
      <c r="F61" s="15">
        <v>4</v>
      </c>
      <c r="G61" s="15">
        <v>6</v>
      </c>
      <c r="H61" s="15">
        <v>15</v>
      </c>
      <c r="I61" s="15">
        <v>17</v>
      </c>
      <c r="J61" s="15">
        <v>6622</v>
      </c>
      <c r="K61" s="15">
        <v>1440</v>
      </c>
      <c r="L61" s="15">
        <v>3600</v>
      </c>
      <c r="M61" s="15">
        <v>4080</v>
      </c>
    </row>
    <row r="62" spans="1:13">
      <c r="A62" s="17" t="s">
        <v>45</v>
      </c>
      <c r="B62" s="15" t="s">
        <v>211</v>
      </c>
      <c r="C62" s="15">
        <v>3027</v>
      </c>
      <c r="D62" s="15" t="s">
        <v>131</v>
      </c>
      <c r="E62" s="15" t="s">
        <v>125</v>
      </c>
      <c r="F62" s="15">
        <v>4</v>
      </c>
      <c r="G62" s="15">
        <v>7</v>
      </c>
      <c r="H62" s="15">
        <v>14</v>
      </c>
      <c r="I62" s="15">
        <v>20</v>
      </c>
      <c r="J62" s="15">
        <v>6054</v>
      </c>
      <c r="K62" s="15">
        <v>1680</v>
      </c>
      <c r="L62" s="15">
        <v>3360</v>
      </c>
      <c r="M62" s="15">
        <v>4800</v>
      </c>
    </row>
    <row r="63" spans="1:13">
      <c r="A63" s="17" t="s">
        <v>53</v>
      </c>
      <c r="B63" s="15" t="s">
        <v>219</v>
      </c>
      <c r="C63" s="15">
        <v>3027</v>
      </c>
      <c r="D63" s="15" t="s">
        <v>131</v>
      </c>
      <c r="E63" s="15" t="s">
        <v>125</v>
      </c>
      <c r="F63" s="15">
        <v>4</v>
      </c>
      <c r="G63" s="15">
        <v>6</v>
      </c>
      <c r="H63" s="15">
        <v>13</v>
      </c>
      <c r="I63" s="15">
        <v>18</v>
      </c>
      <c r="J63" s="15">
        <v>6054</v>
      </c>
      <c r="K63" s="15">
        <v>1440</v>
      </c>
      <c r="L63" s="15">
        <v>3120</v>
      </c>
      <c r="M63" s="15">
        <v>4320</v>
      </c>
    </row>
    <row r="64" spans="1:13" ht="15.75">
      <c r="A64" s="20" t="s">
        <v>109</v>
      </c>
      <c r="B64" s="15" t="s">
        <v>251</v>
      </c>
      <c r="C64" s="15">
        <v>7176</v>
      </c>
      <c r="D64" s="17" t="s">
        <v>145</v>
      </c>
      <c r="E64" s="15" t="s">
        <v>126</v>
      </c>
      <c r="F64" s="15">
        <v>3</v>
      </c>
      <c r="G64" s="15">
        <v>5</v>
      </c>
      <c r="H64" s="15">
        <v>7</v>
      </c>
      <c r="I64" s="15">
        <v>7</v>
      </c>
      <c r="J64" s="15">
        <v>7176</v>
      </c>
      <c r="K64" s="15">
        <v>900</v>
      </c>
      <c r="L64" s="15">
        <v>1260</v>
      </c>
      <c r="M64" s="15">
        <v>1260</v>
      </c>
    </row>
    <row r="65" spans="1:13">
      <c r="A65" s="15" t="s">
        <v>168</v>
      </c>
      <c r="B65" s="15" t="s">
        <v>277</v>
      </c>
      <c r="C65" s="15">
        <v>7207</v>
      </c>
      <c r="D65" s="15" t="s">
        <v>145</v>
      </c>
      <c r="E65" s="15" t="s">
        <v>126</v>
      </c>
      <c r="F65" s="15">
        <v>3</v>
      </c>
      <c r="G65" s="15">
        <v>5</v>
      </c>
      <c r="H65" s="15">
        <v>7</v>
      </c>
      <c r="I65" s="15">
        <v>7</v>
      </c>
      <c r="J65" s="15">
        <v>7207</v>
      </c>
      <c r="K65" s="15">
        <v>900</v>
      </c>
      <c r="L65" s="15">
        <v>1260</v>
      </c>
      <c r="M65" s="15">
        <v>1260</v>
      </c>
    </row>
    <row r="66" spans="1:13">
      <c r="A66" s="15" t="s">
        <v>169</v>
      </c>
      <c r="B66" s="15" t="s">
        <v>278</v>
      </c>
      <c r="C66" s="15">
        <v>7204</v>
      </c>
      <c r="D66" s="22" t="s">
        <v>145</v>
      </c>
      <c r="E66" s="15" t="s">
        <v>126</v>
      </c>
      <c r="F66" s="15">
        <v>3</v>
      </c>
      <c r="G66" s="15">
        <v>5</v>
      </c>
      <c r="H66" s="15">
        <v>7</v>
      </c>
      <c r="I66" s="15">
        <v>7</v>
      </c>
      <c r="J66" s="15">
        <v>7204</v>
      </c>
      <c r="K66" s="15">
        <v>900</v>
      </c>
      <c r="L66" s="15">
        <v>1260</v>
      </c>
      <c r="M66" s="15">
        <v>1260</v>
      </c>
    </row>
    <row r="67" spans="1:13">
      <c r="A67" s="15" t="s">
        <v>170</v>
      </c>
      <c r="B67" s="15" t="s">
        <v>279</v>
      </c>
      <c r="C67" s="15">
        <v>7194</v>
      </c>
      <c r="D67" s="15" t="s">
        <v>145</v>
      </c>
      <c r="E67" s="15" t="s">
        <v>126</v>
      </c>
      <c r="F67" s="15">
        <v>3</v>
      </c>
      <c r="G67" s="15">
        <v>5</v>
      </c>
      <c r="H67" s="15">
        <v>7</v>
      </c>
      <c r="I67" s="15">
        <v>7</v>
      </c>
      <c r="J67" s="15">
        <v>7194</v>
      </c>
      <c r="K67" s="15">
        <v>900</v>
      </c>
      <c r="L67" s="15">
        <v>1260</v>
      </c>
      <c r="M67" s="15">
        <v>1260</v>
      </c>
    </row>
    <row r="68" spans="1:13">
      <c r="A68" s="15" t="s">
        <v>174</v>
      </c>
      <c r="B68" s="15" t="s">
        <v>274</v>
      </c>
      <c r="C68" s="15">
        <v>3569</v>
      </c>
      <c r="D68" s="15" t="s">
        <v>155</v>
      </c>
      <c r="E68" s="15" t="s">
        <v>126</v>
      </c>
      <c r="F68" s="21">
        <v>3</v>
      </c>
      <c r="G68" s="15">
        <v>3</v>
      </c>
      <c r="H68" s="15">
        <v>6</v>
      </c>
      <c r="I68" s="15">
        <v>5</v>
      </c>
      <c r="J68" s="15">
        <v>3569</v>
      </c>
      <c r="K68" s="15">
        <v>534</v>
      </c>
      <c r="L68" s="15">
        <v>1068</v>
      </c>
      <c r="M68" s="15">
        <v>890</v>
      </c>
    </row>
    <row r="69" spans="1:13">
      <c r="A69" s="15" t="s">
        <v>175</v>
      </c>
      <c r="B69" s="15" t="s">
        <v>275</v>
      </c>
      <c r="C69" s="15">
        <v>3575</v>
      </c>
      <c r="D69" s="15" t="s">
        <v>155</v>
      </c>
      <c r="E69" s="15" t="s">
        <v>126</v>
      </c>
      <c r="F69" s="21">
        <v>3</v>
      </c>
      <c r="G69" s="15">
        <v>3</v>
      </c>
      <c r="H69" s="15">
        <v>6</v>
      </c>
      <c r="I69" s="15">
        <v>5</v>
      </c>
      <c r="J69" s="15">
        <v>3575</v>
      </c>
      <c r="K69" s="15">
        <v>534</v>
      </c>
      <c r="L69" s="15">
        <v>1068</v>
      </c>
      <c r="M69" s="15">
        <v>890</v>
      </c>
    </row>
    <row r="70" spans="1:13">
      <c r="A70" s="15" t="s">
        <v>176</v>
      </c>
      <c r="B70" s="15" t="s">
        <v>276</v>
      </c>
      <c r="C70" s="15">
        <v>3466</v>
      </c>
      <c r="D70" s="15" t="s">
        <v>155</v>
      </c>
      <c r="E70" s="15" t="s">
        <v>126</v>
      </c>
      <c r="F70" s="21">
        <v>3</v>
      </c>
      <c r="G70" s="15">
        <v>3</v>
      </c>
      <c r="H70" s="15">
        <v>6</v>
      </c>
      <c r="I70" s="15">
        <v>5</v>
      </c>
      <c r="J70" s="15">
        <v>3466</v>
      </c>
      <c r="K70" s="15">
        <v>534</v>
      </c>
      <c r="L70" s="15">
        <v>1068</v>
      </c>
      <c r="M70" s="15">
        <v>890</v>
      </c>
    </row>
    <row r="71" spans="1:13">
      <c r="A71" s="17" t="s">
        <v>40</v>
      </c>
      <c r="B71" s="15" t="s">
        <v>206</v>
      </c>
      <c r="C71" s="15">
        <v>5677</v>
      </c>
      <c r="D71" s="15" t="s">
        <v>134</v>
      </c>
      <c r="E71" s="15" t="s">
        <v>126</v>
      </c>
      <c r="F71" s="15">
        <v>3</v>
      </c>
      <c r="G71" s="15">
        <v>7</v>
      </c>
      <c r="H71" s="15">
        <v>14</v>
      </c>
      <c r="I71" s="15">
        <v>20</v>
      </c>
      <c r="J71" s="15">
        <v>5677</v>
      </c>
      <c r="K71" s="15">
        <v>1260</v>
      </c>
      <c r="L71" s="15">
        <v>2520</v>
      </c>
      <c r="M71" s="15">
        <v>3600</v>
      </c>
    </row>
    <row r="72" spans="1:13">
      <c r="A72" s="17" t="s">
        <v>42</v>
      </c>
      <c r="B72" s="15" t="s">
        <v>208</v>
      </c>
      <c r="C72" s="15">
        <v>5705</v>
      </c>
      <c r="D72" s="15" t="s">
        <v>134</v>
      </c>
      <c r="E72" s="15" t="s">
        <v>126</v>
      </c>
      <c r="F72" s="15">
        <v>3</v>
      </c>
      <c r="G72" s="15">
        <v>7</v>
      </c>
      <c r="H72" s="15">
        <v>13</v>
      </c>
      <c r="I72" s="15">
        <v>16</v>
      </c>
      <c r="J72" s="15">
        <v>5705</v>
      </c>
      <c r="K72" s="15">
        <v>1260</v>
      </c>
      <c r="L72" s="15">
        <v>2340</v>
      </c>
      <c r="M72" s="15">
        <v>2880</v>
      </c>
    </row>
    <row r="73" spans="1:13">
      <c r="A73" s="17" t="s">
        <v>43</v>
      </c>
      <c r="B73" s="15" t="s">
        <v>209</v>
      </c>
      <c r="C73" s="15">
        <v>5987</v>
      </c>
      <c r="D73" s="15" t="s">
        <v>134</v>
      </c>
      <c r="E73" s="15" t="s">
        <v>126</v>
      </c>
      <c r="F73" s="15">
        <v>3</v>
      </c>
      <c r="G73" s="15">
        <v>7</v>
      </c>
      <c r="H73" s="15">
        <v>13</v>
      </c>
      <c r="I73" s="15">
        <v>22</v>
      </c>
      <c r="J73" s="15">
        <v>5987</v>
      </c>
      <c r="K73" s="15">
        <v>1260</v>
      </c>
      <c r="L73" s="15">
        <v>2340</v>
      </c>
      <c r="M73" s="15">
        <v>3960</v>
      </c>
    </row>
    <row r="74" spans="1:13">
      <c r="A74" s="17" t="s">
        <v>52</v>
      </c>
      <c r="B74" s="15" t="s">
        <v>218</v>
      </c>
      <c r="C74" s="15">
        <v>5641</v>
      </c>
      <c r="D74" s="15" t="s">
        <v>134</v>
      </c>
      <c r="E74" s="15" t="s">
        <v>126</v>
      </c>
      <c r="F74" s="15">
        <v>3</v>
      </c>
      <c r="G74" s="15">
        <v>7</v>
      </c>
      <c r="H74" s="15">
        <v>12</v>
      </c>
      <c r="I74" s="15">
        <v>21</v>
      </c>
      <c r="J74" s="15">
        <v>5641</v>
      </c>
      <c r="K74" s="15">
        <v>1260</v>
      </c>
      <c r="L74" s="15">
        <v>2160</v>
      </c>
      <c r="M74" s="15">
        <v>3780</v>
      </c>
    </row>
    <row r="75" spans="1:13">
      <c r="A75" s="17" t="s">
        <v>57</v>
      </c>
      <c r="B75" s="15" t="s">
        <v>285</v>
      </c>
      <c r="C75" s="15">
        <v>1043</v>
      </c>
      <c r="D75" s="15" t="s">
        <v>137</v>
      </c>
      <c r="E75" s="15" t="s">
        <v>124</v>
      </c>
      <c r="F75" s="15">
        <v>1</v>
      </c>
      <c r="G75" s="15">
        <v>7</v>
      </c>
      <c r="H75" s="15">
        <v>11</v>
      </c>
      <c r="I75" s="15">
        <v>12</v>
      </c>
      <c r="J75" s="15">
        <v>1043</v>
      </c>
      <c r="K75" s="15">
        <v>420</v>
      </c>
      <c r="L75" s="15">
        <v>660</v>
      </c>
      <c r="M75" s="15">
        <v>720</v>
      </c>
    </row>
    <row r="76" spans="1:13">
      <c r="A76" s="17" t="s">
        <v>73</v>
      </c>
      <c r="B76" s="15" t="s">
        <v>287</v>
      </c>
      <c r="C76" s="15">
        <v>999</v>
      </c>
      <c r="D76" s="15" t="s">
        <v>137</v>
      </c>
      <c r="E76" s="15" t="s">
        <v>124</v>
      </c>
      <c r="F76" s="15">
        <v>1</v>
      </c>
      <c r="G76" s="15">
        <v>5</v>
      </c>
      <c r="H76" s="15">
        <v>9</v>
      </c>
      <c r="I76" s="15">
        <v>10</v>
      </c>
      <c r="J76" s="15">
        <v>999</v>
      </c>
      <c r="K76" s="15">
        <v>300</v>
      </c>
      <c r="L76" s="15">
        <v>540</v>
      </c>
      <c r="M76" s="15">
        <v>600</v>
      </c>
    </row>
    <row r="77" spans="1:13">
      <c r="A77" s="17" t="s">
        <v>74</v>
      </c>
      <c r="B77" s="15" t="s">
        <v>288</v>
      </c>
      <c r="C77" s="15">
        <v>1001</v>
      </c>
      <c r="D77" s="15" t="s">
        <v>137</v>
      </c>
      <c r="E77" s="15" t="s">
        <v>124</v>
      </c>
      <c r="F77" s="15">
        <v>1</v>
      </c>
      <c r="G77" s="15">
        <v>6</v>
      </c>
      <c r="H77" s="15">
        <v>9</v>
      </c>
      <c r="I77" s="15">
        <v>10</v>
      </c>
      <c r="J77" s="15">
        <v>1001</v>
      </c>
      <c r="K77" s="15">
        <v>360</v>
      </c>
      <c r="L77" s="15">
        <v>540</v>
      </c>
      <c r="M77" s="15">
        <v>600</v>
      </c>
    </row>
    <row r="78" spans="1:13">
      <c r="A78" s="17" t="s">
        <v>44</v>
      </c>
      <c r="B78" s="15" t="s">
        <v>210</v>
      </c>
      <c r="C78" s="15">
        <v>4540</v>
      </c>
      <c r="D78" s="15" t="s">
        <v>135</v>
      </c>
      <c r="E78" s="15" t="s">
        <v>126</v>
      </c>
      <c r="F78" s="15">
        <v>3</v>
      </c>
      <c r="G78" s="15">
        <v>8</v>
      </c>
      <c r="H78" s="15">
        <v>13</v>
      </c>
      <c r="I78" s="15">
        <v>18</v>
      </c>
      <c r="J78" s="15">
        <v>4540</v>
      </c>
      <c r="K78" s="15">
        <v>1440</v>
      </c>
      <c r="L78" s="15">
        <v>2340</v>
      </c>
      <c r="M78" s="15">
        <v>3240</v>
      </c>
    </row>
    <row r="79" spans="1:13">
      <c r="A79" s="17" t="s">
        <v>60</v>
      </c>
      <c r="B79" s="15" t="s">
        <v>224</v>
      </c>
      <c r="C79" s="15">
        <v>4528</v>
      </c>
      <c r="D79" s="15" t="s">
        <v>135</v>
      </c>
      <c r="E79" s="15" t="s">
        <v>126</v>
      </c>
      <c r="F79" s="15">
        <v>3</v>
      </c>
      <c r="G79" s="15">
        <v>6</v>
      </c>
      <c r="H79" s="15">
        <v>11</v>
      </c>
      <c r="I79" s="15">
        <v>13</v>
      </c>
      <c r="J79" s="15">
        <v>4528</v>
      </c>
      <c r="K79" s="15">
        <v>1080</v>
      </c>
      <c r="L79" s="15">
        <v>1980</v>
      </c>
      <c r="M79" s="15">
        <v>2340</v>
      </c>
    </row>
    <row r="80" spans="1:13">
      <c r="A80" s="15" t="s">
        <v>156</v>
      </c>
      <c r="B80" s="15" t="s">
        <v>284</v>
      </c>
      <c r="C80" s="15">
        <v>1786</v>
      </c>
      <c r="D80" s="15" t="s">
        <v>147</v>
      </c>
      <c r="E80" s="15" t="s">
        <v>153</v>
      </c>
      <c r="F80" s="15">
        <v>2</v>
      </c>
      <c r="G80" s="15">
        <v>6</v>
      </c>
      <c r="H80" s="15">
        <v>6</v>
      </c>
      <c r="I80" s="15">
        <v>8</v>
      </c>
      <c r="J80" s="15">
        <v>3572</v>
      </c>
      <c r="K80" s="15">
        <v>720</v>
      </c>
      <c r="L80" s="15">
        <v>720</v>
      </c>
      <c r="M80" s="15">
        <v>960</v>
      </c>
    </row>
    <row r="81" spans="1:13">
      <c r="A81" s="15" t="s">
        <v>157</v>
      </c>
      <c r="B81" s="15" t="s">
        <v>283</v>
      </c>
      <c r="C81" s="15">
        <v>1708</v>
      </c>
      <c r="D81" s="15" t="s">
        <v>147</v>
      </c>
      <c r="E81" s="15" t="s">
        <v>153</v>
      </c>
      <c r="F81" s="15">
        <v>2</v>
      </c>
      <c r="G81" s="15">
        <v>4</v>
      </c>
      <c r="H81" s="15">
        <v>4</v>
      </c>
      <c r="I81" s="15">
        <v>5</v>
      </c>
      <c r="J81" s="15">
        <v>3416</v>
      </c>
      <c r="K81" s="15">
        <v>480</v>
      </c>
      <c r="L81" s="15">
        <v>480</v>
      </c>
      <c r="M81" s="15">
        <v>600</v>
      </c>
    </row>
    <row r="82" spans="1:13">
      <c r="A82" s="17" t="s">
        <v>58</v>
      </c>
      <c r="B82" s="15" t="s">
        <v>222</v>
      </c>
      <c r="C82" s="15">
        <v>5075</v>
      </c>
      <c r="D82" s="15" t="s">
        <v>138</v>
      </c>
      <c r="E82" s="15" t="s">
        <v>124</v>
      </c>
      <c r="F82" s="15">
        <v>1</v>
      </c>
      <c r="G82" s="15">
        <v>4</v>
      </c>
      <c r="H82" s="15">
        <v>11</v>
      </c>
      <c r="I82" s="15">
        <v>13</v>
      </c>
      <c r="J82" s="15">
        <v>5075</v>
      </c>
      <c r="K82" s="15">
        <v>240</v>
      </c>
      <c r="L82" s="15">
        <v>660</v>
      </c>
      <c r="M82" s="15">
        <v>780</v>
      </c>
    </row>
    <row r="83" spans="1:13">
      <c r="A83" s="17" t="s">
        <v>61</v>
      </c>
      <c r="B83" s="15" t="s">
        <v>225</v>
      </c>
      <c r="C83" s="15">
        <v>5323</v>
      </c>
      <c r="D83" s="15" t="s">
        <v>138</v>
      </c>
      <c r="E83" s="15" t="s">
        <v>124</v>
      </c>
      <c r="F83" s="15">
        <v>1</v>
      </c>
      <c r="G83" s="15">
        <v>5</v>
      </c>
      <c r="H83" s="15">
        <v>10</v>
      </c>
      <c r="I83" s="15">
        <v>13</v>
      </c>
      <c r="J83" s="15">
        <v>5323</v>
      </c>
      <c r="K83" s="15">
        <v>300</v>
      </c>
      <c r="L83" s="15">
        <v>600</v>
      </c>
      <c r="M83" s="15">
        <v>780</v>
      </c>
    </row>
    <row r="84" spans="1:13">
      <c r="A84" s="17" t="s">
        <v>62</v>
      </c>
      <c r="B84" s="15" t="s">
        <v>62</v>
      </c>
      <c r="C84" s="15">
        <v>4938</v>
      </c>
      <c r="D84" s="15" t="s">
        <v>138</v>
      </c>
      <c r="E84" s="15" t="s">
        <v>124</v>
      </c>
      <c r="F84" s="15">
        <v>1</v>
      </c>
      <c r="G84" s="15">
        <v>5</v>
      </c>
      <c r="H84" s="15">
        <v>10</v>
      </c>
      <c r="I84" s="15">
        <v>13</v>
      </c>
      <c r="J84" s="15">
        <v>4938</v>
      </c>
      <c r="K84" s="15">
        <v>300</v>
      </c>
      <c r="L84" s="15">
        <v>600</v>
      </c>
      <c r="M84" s="15">
        <v>780</v>
      </c>
    </row>
    <row r="85" spans="1:13">
      <c r="A85" s="17" t="s">
        <v>75</v>
      </c>
      <c r="B85" s="15" t="s">
        <v>234</v>
      </c>
      <c r="C85" s="15">
        <v>5517</v>
      </c>
      <c r="D85" s="15" t="s">
        <v>138</v>
      </c>
      <c r="E85" s="15" t="s">
        <v>124</v>
      </c>
      <c r="F85" s="15">
        <v>1</v>
      </c>
      <c r="G85" s="15">
        <v>4</v>
      </c>
      <c r="H85" s="15">
        <v>9</v>
      </c>
      <c r="I85" s="15">
        <v>12</v>
      </c>
      <c r="J85" s="15">
        <v>5517</v>
      </c>
      <c r="K85" s="15">
        <v>240</v>
      </c>
      <c r="L85" s="15">
        <v>540</v>
      </c>
      <c r="M85" s="15">
        <v>720</v>
      </c>
    </row>
    <row r="86" spans="1:13">
      <c r="A86" s="17" t="s">
        <v>76</v>
      </c>
      <c r="B86" s="15" t="s">
        <v>235</v>
      </c>
      <c r="C86" s="15">
        <v>5176</v>
      </c>
      <c r="D86" s="15" t="s">
        <v>138</v>
      </c>
      <c r="E86" s="15" t="s">
        <v>124</v>
      </c>
      <c r="F86" s="15">
        <v>1</v>
      </c>
      <c r="G86" s="15">
        <v>5</v>
      </c>
      <c r="H86" s="15">
        <v>9</v>
      </c>
      <c r="I86" s="15">
        <v>12</v>
      </c>
      <c r="J86" s="15">
        <v>5176</v>
      </c>
      <c r="K86" s="15">
        <v>300</v>
      </c>
      <c r="L86" s="15">
        <v>540</v>
      </c>
      <c r="M86" s="15">
        <v>720</v>
      </c>
    </row>
    <row r="87" spans="1:13">
      <c r="A87" s="17" t="s">
        <v>85</v>
      </c>
      <c r="B87" s="15" t="s">
        <v>240</v>
      </c>
      <c r="C87" s="15">
        <v>7461</v>
      </c>
      <c r="D87" s="15" t="s">
        <v>143</v>
      </c>
      <c r="E87" s="15" t="s">
        <v>126</v>
      </c>
      <c r="F87" s="19">
        <v>3</v>
      </c>
      <c r="G87" s="15">
        <v>4</v>
      </c>
      <c r="H87" s="15">
        <v>9</v>
      </c>
      <c r="I87" s="15">
        <v>7</v>
      </c>
      <c r="J87" s="15">
        <v>7461</v>
      </c>
      <c r="K87" s="15">
        <v>240</v>
      </c>
      <c r="L87" s="15">
        <v>960</v>
      </c>
      <c r="M87" s="15">
        <v>420</v>
      </c>
    </row>
    <row r="88" spans="1:13">
      <c r="A88" s="17" t="s">
        <v>102</v>
      </c>
      <c r="B88" s="15" t="s">
        <v>244</v>
      </c>
      <c r="C88" s="15">
        <v>7414</v>
      </c>
      <c r="D88" s="15" t="s">
        <v>143</v>
      </c>
      <c r="E88" s="15" t="s">
        <v>126</v>
      </c>
      <c r="F88" s="19">
        <v>3</v>
      </c>
      <c r="G88" s="15">
        <v>5</v>
      </c>
      <c r="H88" s="15">
        <v>9</v>
      </c>
      <c r="I88" s="15">
        <v>9</v>
      </c>
      <c r="J88" s="15">
        <v>7414</v>
      </c>
      <c r="K88" s="15">
        <v>300</v>
      </c>
      <c r="L88" s="15">
        <v>840</v>
      </c>
      <c r="M88" s="15">
        <v>540</v>
      </c>
    </row>
    <row r="89" spans="1:13">
      <c r="A89" s="17" t="s">
        <v>103</v>
      </c>
      <c r="B89" s="15" t="s">
        <v>245</v>
      </c>
      <c r="C89" s="15">
        <v>7313</v>
      </c>
      <c r="D89" s="15" t="s">
        <v>143</v>
      </c>
      <c r="E89" s="15" t="s">
        <v>126</v>
      </c>
      <c r="F89" s="19">
        <v>3</v>
      </c>
      <c r="G89" s="15">
        <v>4</v>
      </c>
      <c r="H89" s="15">
        <v>8</v>
      </c>
      <c r="I89" s="15">
        <v>9</v>
      </c>
      <c r="J89" s="15">
        <v>7313</v>
      </c>
      <c r="K89" s="15">
        <v>240</v>
      </c>
      <c r="L89" s="15">
        <v>720</v>
      </c>
      <c r="M89" s="15">
        <v>540</v>
      </c>
    </row>
    <row r="90" spans="1:13">
      <c r="A90" s="17" t="s">
        <v>104</v>
      </c>
      <c r="B90" s="15" t="s">
        <v>246</v>
      </c>
      <c r="C90" s="15">
        <v>7124</v>
      </c>
      <c r="D90" s="15" t="s">
        <v>143</v>
      </c>
      <c r="E90" s="15" t="s">
        <v>126</v>
      </c>
      <c r="F90" s="19">
        <v>3</v>
      </c>
      <c r="G90" s="15">
        <v>4</v>
      </c>
      <c r="H90" s="15">
        <v>8</v>
      </c>
      <c r="I90" s="15">
        <v>9</v>
      </c>
      <c r="J90" s="15">
        <v>7124</v>
      </c>
      <c r="K90" s="15">
        <v>240</v>
      </c>
      <c r="L90" s="15">
        <v>1080</v>
      </c>
      <c r="M90" s="15">
        <v>540</v>
      </c>
    </row>
    <row r="91" spans="1:13">
      <c r="A91" s="17" t="s">
        <v>114</v>
      </c>
      <c r="B91" s="15" t="s">
        <v>254</v>
      </c>
      <c r="C91" s="15">
        <v>7397</v>
      </c>
      <c r="D91" s="15" t="s">
        <v>143</v>
      </c>
      <c r="E91" s="15" t="s">
        <v>126</v>
      </c>
      <c r="F91" s="19">
        <v>3</v>
      </c>
      <c r="G91" s="15">
        <v>5</v>
      </c>
      <c r="H91" s="15">
        <v>7</v>
      </c>
      <c r="I91" s="15">
        <v>8</v>
      </c>
      <c r="J91" s="15">
        <v>7397</v>
      </c>
      <c r="K91" s="15">
        <v>300</v>
      </c>
      <c r="L91" s="15">
        <v>780</v>
      </c>
      <c r="M91" s="15">
        <v>480</v>
      </c>
    </row>
    <row r="92" spans="1:13">
      <c r="A92" s="17" t="s">
        <v>115</v>
      </c>
      <c r="B92" s="15" t="s">
        <v>255</v>
      </c>
      <c r="C92" s="15">
        <v>7835</v>
      </c>
      <c r="D92" s="15" t="s">
        <v>143</v>
      </c>
      <c r="E92" s="15" t="s">
        <v>126</v>
      </c>
      <c r="F92" s="19">
        <v>3</v>
      </c>
      <c r="G92" s="15">
        <v>5</v>
      </c>
      <c r="H92" s="15">
        <v>7</v>
      </c>
      <c r="I92" s="15">
        <v>11</v>
      </c>
      <c r="J92" s="15">
        <v>7835</v>
      </c>
      <c r="K92" s="15">
        <v>300</v>
      </c>
      <c r="L92" s="15">
        <v>1020</v>
      </c>
      <c r="M92" s="15">
        <v>660</v>
      </c>
    </row>
    <row r="93" spans="1:13">
      <c r="A93" s="17" t="s">
        <v>116</v>
      </c>
      <c r="B93" s="15" t="s">
        <v>256</v>
      </c>
      <c r="C93" s="15">
        <v>7339</v>
      </c>
      <c r="D93" s="15" t="s">
        <v>143</v>
      </c>
      <c r="E93" s="15" t="s">
        <v>126</v>
      </c>
      <c r="F93" s="19">
        <v>3</v>
      </c>
      <c r="G93" s="15">
        <v>5</v>
      </c>
      <c r="H93" s="15">
        <v>7</v>
      </c>
      <c r="I93" s="15">
        <v>9</v>
      </c>
      <c r="J93" s="15">
        <v>7339</v>
      </c>
      <c r="K93" s="15">
        <v>300</v>
      </c>
      <c r="L93" s="15">
        <v>960</v>
      </c>
      <c r="M93" s="15">
        <v>540</v>
      </c>
    </row>
    <row r="94" spans="1:13">
      <c r="A94" s="17" t="s">
        <v>105</v>
      </c>
      <c r="B94" s="15" t="s">
        <v>247</v>
      </c>
      <c r="C94" s="15">
        <v>9871</v>
      </c>
      <c r="D94" s="15" t="s">
        <v>144</v>
      </c>
      <c r="E94" s="15" t="s">
        <v>126</v>
      </c>
      <c r="F94" s="19">
        <v>3</v>
      </c>
      <c r="G94" s="15">
        <v>5</v>
      </c>
      <c r="H94" s="15">
        <v>8</v>
      </c>
      <c r="I94" s="15">
        <v>9</v>
      </c>
      <c r="J94" s="15">
        <v>9871</v>
      </c>
      <c r="K94" s="15">
        <v>300</v>
      </c>
      <c r="L94" s="15">
        <v>960</v>
      </c>
      <c r="M94" s="15">
        <v>540</v>
      </c>
    </row>
    <row r="95" spans="1:13">
      <c r="A95" s="17" t="s">
        <v>106</v>
      </c>
      <c r="B95" s="15" t="s">
        <v>248</v>
      </c>
      <c r="C95" s="15">
        <v>12226</v>
      </c>
      <c r="D95" s="15" t="s">
        <v>144</v>
      </c>
      <c r="E95" s="15" t="s">
        <v>126</v>
      </c>
      <c r="F95" s="19">
        <v>3</v>
      </c>
      <c r="G95" s="15">
        <v>6</v>
      </c>
      <c r="H95" s="15">
        <v>8</v>
      </c>
      <c r="I95" s="15">
        <v>9</v>
      </c>
      <c r="J95" s="15">
        <v>12226</v>
      </c>
      <c r="K95" s="15">
        <v>360</v>
      </c>
      <c r="L95" s="15">
        <v>900</v>
      </c>
      <c r="M95" s="15">
        <v>540</v>
      </c>
    </row>
    <row r="96" spans="1:13">
      <c r="A96" s="17" t="s">
        <v>35</v>
      </c>
      <c r="B96" s="15" t="s">
        <v>201</v>
      </c>
      <c r="C96" s="15">
        <v>11484</v>
      </c>
      <c r="D96" s="15" t="s">
        <v>132</v>
      </c>
      <c r="E96" s="15" t="s">
        <v>126</v>
      </c>
      <c r="F96" s="15">
        <v>4</v>
      </c>
      <c r="G96" s="15">
        <v>6</v>
      </c>
      <c r="H96" s="15">
        <v>16</v>
      </c>
      <c r="I96" s="15">
        <v>23</v>
      </c>
      <c r="J96" s="15">
        <v>11484</v>
      </c>
      <c r="K96" s="15">
        <v>1440</v>
      </c>
      <c r="L96" s="15">
        <v>3840</v>
      </c>
      <c r="M96" s="15">
        <v>5520</v>
      </c>
    </row>
    <row r="97" spans="1:13">
      <c r="A97" s="17" t="s">
        <v>37</v>
      </c>
      <c r="B97" s="15" t="s">
        <v>203</v>
      </c>
      <c r="C97" s="15">
        <v>11486</v>
      </c>
      <c r="D97" s="15" t="s">
        <v>132</v>
      </c>
      <c r="E97" s="15" t="s">
        <v>126</v>
      </c>
      <c r="F97" s="15">
        <v>4</v>
      </c>
      <c r="G97" s="15">
        <v>6</v>
      </c>
      <c r="H97" s="15">
        <v>15</v>
      </c>
      <c r="I97" s="15">
        <v>22</v>
      </c>
      <c r="J97" s="15">
        <v>11486</v>
      </c>
      <c r="K97" s="15">
        <v>1440</v>
      </c>
      <c r="L97" s="15">
        <v>3600</v>
      </c>
      <c r="M97" s="15">
        <v>5280</v>
      </c>
    </row>
    <row r="98" spans="1:13">
      <c r="A98" s="17" t="s">
        <v>38</v>
      </c>
      <c r="B98" s="15" t="s">
        <v>204</v>
      </c>
      <c r="C98" s="15">
        <v>11675</v>
      </c>
      <c r="D98" s="15" t="s">
        <v>132</v>
      </c>
      <c r="E98" s="15" t="s">
        <v>126</v>
      </c>
      <c r="F98" s="15">
        <v>4</v>
      </c>
      <c r="G98" s="15">
        <v>6</v>
      </c>
      <c r="H98" s="15">
        <v>15</v>
      </c>
      <c r="I98" s="15">
        <v>23</v>
      </c>
      <c r="J98" s="15">
        <v>11675</v>
      </c>
      <c r="K98" s="15">
        <v>1440</v>
      </c>
      <c r="L98" s="15">
        <v>3600</v>
      </c>
      <c r="M98" s="15">
        <v>5520</v>
      </c>
    </row>
    <row r="99" spans="1:13">
      <c r="A99" s="17" t="s">
        <v>41</v>
      </c>
      <c r="B99" s="15" t="s">
        <v>207</v>
      </c>
      <c r="C99" s="15">
        <v>11442</v>
      </c>
      <c r="D99" s="15" t="s">
        <v>132</v>
      </c>
      <c r="E99" s="15" t="s">
        <v>126</v>
      </c>
      <c r="F99" s="15">
        <v>4</v>
      </c>
      <c r="G99" s="15">
        <v>6</v>
      </c>
      <c r="H99" s="15">
        <v>14</v>
      </c>
      <c r="I99" s="15">
        <v>23</v>
      </c>
      <c r="J99" s="15">
        <v>11442</v>
      </c>
      <c r="K99" s="15">
        <v>1440</v>
      </c>
      <c r="L99" s="15">
        <v>3360</v>
      </c>
      <c r="M99" s="15">
        <v>5520</v>
      </c>
    </row>
    <row r="100" spans="1:13">
      <c r="A100" s="17" t="s">
        <v>46</v>
      </c>
      <c r="B100" s="15" t="s">
        <v>212</v>
      </c>
      <c r="C100" s="15">
        <v>11826</v>
      </c>
      <c r="D100" s="15" t="s">
        <v>132</v>
      </c>
      <c r="E100" s="15" t="s">
        <v>126</v>
      </c>
      <c r="F100" s="15">
        <v>4</v>
      </c>
      <c r="G100" s="15">
        <v>7</v>
      </c>
      <c r="H100" s="15">
        <v>13</v>
      </c>
      <c r="I100" s="15">
        <v>23</v>
      </c>
      <c r="J100" s="15">
        <v>11826</v>
      </c>
      <c r="K100" s="15">
        <v>1680</v>
      </c>
      <c r="L100" s="15">
        <v>3120</v>
      </c>
      <c r="M100" s="15">
        <v>5520</v>
      </c>
    </row>
    <row r="101" spans="1:13">
      <c r="A101" s="17" t="s">
        <v>47</v>
      </c>
      <c r="B101" s="15" t="s">
        <v>213</v>
      </c>
      <c r="C101" s="15">
        <v>11918</v>
      </c>
      <c r="D101" s="15" t="s">
        <v>132</v>
      </c>
      <c r="E101" s="15" t="s">
        <v>126</v>
      </c>
      <c r="F101" s="15">
        <v>4</v>
      </c>
      <c r="G101" s="15">
        <v>6</v>
      </c>
      <c r="H101" s="15">
        <v>13</v>
      </c>
      <c r="I101" s="15">
        <v>21</v>
      </c>
      <c r="J101" s="15">
        <v>11918</v>
      </c>
      <c r="K101" s="15">
        <v>1440</v>
      </c>
      <c r="L101" s="15">
        <v>3120</v>
      </c>
      <c r="M101" s="15">
        <v>5040</v>
      </c>
    </row>
    <row r="102" spans="1:13">
      <c r="A102" s="17" t="s">
        <v>48</v>
      </c>
      <c r="B102" s="15" t="s">
        <v>214</v>
      </c>
      <c r="C102" s="15">
        <v>11900</v>
      </c>
      <c r="D102" s="15" t="s">
        <v>132</v>
      </c>
      <c r="E102" s="15" t="s">
        <v>126</v>
      </c>
      <c r="F102" s="15">
        <v>4</v>
      </c>
      <c r="G102" s="15">
        <v>6</v>
      </c>
      <c r="H102" s="15">
        <v>13</v>
      </c>
      <c r="I102" s="15">
        <v>22</v>
      </c>
      <c r="J102" s="15">
        <v>11900</v>
      </c>
      <c r="K102" s="15">
        <v>1440</v>
      </c>
      <c r="L102" s="15">
        <v>3120</v>
      </c>
      <c r="M102" s="15">
        <v>5280</v>
      </c>
    </row>
    <row r="103" spans="1:13">
      <c r="A103" s="17" t="s">
        <v>49</v>
      </c>
      <c r="B103" s="15" t="s">
        <v>215</v>
      </c>
      <c r="C103" s="15">
        <v>11444</v>
      </c>
      <c r="D103" s="15" t="s">
        <v>132</v>
      </c>
      <c r="E103" s="15" t="s">
        <v>126</v>
      </c>
      <c r="F103" s="15">
        <v>4</v>
      </c>
      <c r="G103" s="15">
        <v>7</v>
      </c>
      <c r="H103" s="15">
        <v>13</v>
      </c>
      <c r="I103" s="15">
        <v>23</v>
      </c>
      <c r="J103" s="15">
        <v>11444</v>
      </c>
      <c r="K103" s="15">
        <v>1680</v>
      </c>
      <c r="L103" s="15">
        <v>3120</v>
      </c>
      <c r="M103" s="15">
        <v>5520</v>
      </c>
    </row>
    <row r="104" spans="1:13">
      <c r="A104" s="17" t="s">
        <v>54</v>
      </c>
      <c r="B104" s="15" t="s">
        <v>220</v>
      </c>
      <c r="C104" s="15">
        <v>11597</v>
      </c>
      <c r="D104" s="15" t="s">
        <v>132</v>
      </c>
      <c r="E104" s="15" t="s">
        <v>126</v>
      </c>
      <c r="F104" s="15">
        <v>4</v>
      </c>
      <c r="G104" s="15">
        <v>6</v>
      </c>
      <c r="H104" s="15">
        <v>12</v>
      </c>
      <c r="I104" s="15">
        <v>22</v>
      </c>
      <c r="J104" s="15">
        <v>11597</v>
      </c>
      <c r="K104" s="15">
        <v>1440</v>
      </c>
      <c r="L104" s="15">
        <v>2880</v>
      </c>
      <c r="M104" s="15">
        <v>5280</v>
      </c>
    </row>
    <row r="105" spans="1:13">
      <c r="A105" s="17" t="s">
        <v>55</v>
      </c>
      <c r="B105" s="15" t="s">
        <v>308</v>
      </c>
      <c r="C105" s="15">
        <v>11698</v>
      </c>
      <c r="D105" s="15" t="s">
        <v>132</v>
      </c>
      <c r="E105" s="15" t="s">
        <v>126</v>
      </c>
      <c r="F105" s="15">
        <v>4</v>
      </c>
      <c r="G105" s="15">
        <v>6</v>
      </c>
      <c r="H105" s="15">
        <v>12</v>
      </c>
      <c r="I105" s="15">
        <v>22</v>
      </c>
      <c r="J105" s="15">
        <v>11698</v>
      </c>
      <c r="K105" s="15">
        <v>1440</v>
      </c>
      <c r="L105" s="15">
        <v>2880</v>
      </c>
      <c r="M105" s="15">
        <v>5280</v>
      </c>
    </row>
    <row r="106" spans="1:13">
      <c r="A106" s="17" t="s">
        <v>56</v>
      </c>
      <c r="B106" s="15" t="s">
        <v>221</v>
      </c>
      <c r="C106" s="15">
        <v>11835</v>
      </c>
      <c r="D106" s="15" t="s">
        <v>132</v>
      </c>
      <c r="E106" s="15" t="s">
        <v>126</v>
      </c>
      <c r="F106" s="15">
        <v>4</v>
      </c>
      <c r="G106" s="15">
        <v>7</v>
      </c>
      <c r="H106" s="15">
        <v>12</v>
      </c>
      <c r="I106" s="15">
        <v>22</v>
      </c>
      <c r="J106" s="15">
        <v>11835</v>
      </c>
      <c r="K106" s="15">
        <v>1680</v>
      </c>
      <c r="L106" s="15">
        <v>2880</v>
      </c>
      <c r="M106" s="15">
        <v>5280</v>
      </c>
    </row>
    <row r="107" spans="1:13">
      <c r="A107" s="17" t="s">
        <v>108</v>
      </c>
      <c r="B107" s="15" t="s">
        <v>250</v>
      </c>
      <c r="C107" s="15">
        <v>9762</v>
      </c>
      <c r="D107" s="15" t="s">
        <v>132</v>
      </c>
      <c r="E107" s="15" t="s">
        <v>126</v>
      </c>
      <c r="F107" s="15">
        <v>4</v>
      </c>
      <c r="G107" s="15">
        <v>6</v>
      </c>
      <c r="H107" s="15">
        <v>8</v>
      </c>
      <c r="I107" s="15">
        <v>12</v>
      </c>
      <c r="J107" s="15">
        <v>9762</v>
      </c>
      <c r="K107" s="15">
        <v>1440</v>
      </c>
      <c r="L107" s="15">
        <v>1920</v>
      </c>
      <c r="M107" s="15">
        <v>2880</v>
      </c>
    </row>
    <row r="108" spans="1:13">
      <c r="A108" s="17" t="s">
        <v>69</v>
      </c>
      <c r="B108" s="15" t="s">
        <v>231</v>
      </c>
      <c r="C108" s="15">
        <v>4326</v>
      </c>
      <c r="D108" s="15" t="s">
        <v>140</v>
      </c>
      <c r="E108" s="15" t="s">
        <v>126</v>
      </c>
      <c r="F108" s="15">
        <v>3</v>
      </c>
      <c r="G108" s="15">
        <v>5</v>
      </c>
      <c r="H108" s="15">
        <v>10</v>
      </c>
      <c r="I108" s="15">
        <v>13</v>
      </c>
      <c r="J108" s="15">
        <v>4326</v>
      </c>
      <c r="K108" s="15">
        <v>900</v>
      </c>
      <c r="L108" s="15">
        <v>1800</v>
      </c>
      <c r="M108" s="15">
        <v>2340</v>
      </c>
    </row>
    <row r="109" spans="1:13">
      <c r="A109" s="17" t="s">
        <v>86</v>
      </c>
      <c r="B109" s="15" t="s">
        <v>293</v>
      </c>
      <c r="C109" s="15">
        <v>3890</v>
      </c>
      <c r="D109" s="15" t="s">
        <v>140</v>
      </c>
      <c r="E109" s="15" t="s">
        <v>126</v>
      </c>
      <c r="F109" s="15">
        <v>3</v>
      </c>
      <c r="G109" s="15">
        <v>5</v>
      </c>
      <c r="H109" s="15">
        <v>9</v>
      </c>
      <c r="I109" s="15">
        <v>12</v>
      </c>
      <c r="J109" s="15">
        <v>3890</v>
      </c>
      <c r="K109" s="15">
        <v>900</v>
      </c>
      <c r="L109" s="15">
        <v>1620</v>
      </c>
      <c r="M109" s="15">
        <v>2160</v>
      </c>
    </row>
    <row r="110" spans="1:13">
      <c r="A110" s="17" t="s">
        <v>87</v>
      </c>
      <c r="B110" s="15" t="s">
        <v>241</v>
      </c>
      <c r="C110" s="15">
        <v>4775</v>
      </c>
      <c r="D110" s="15" t="s">
        <v>140</v>
      </c>
      <c r="E110" s="15" t="s">
        <v>126</v>
      </c>
      <c r="F110" s="15">
        <v>3</v>
      </c>
      <c r="G110" s="15">
        <v>6</v>
      </c>
      <c r="H110" s="15">
        <v>8</v>
      </c>
      <c r="I110" s="15">
        <v>13</v>
      </c>
      <c r="J110" s="15">
        <v>4775</v>
      </c>
      <c r="K110" s="15">
        <v>1080</v>
      </c>
      <c r="L110" s="15">
        <v>1440</v>
      </c>
      <c r="M110" s="15">
        <v>2340</v>
      </c>
    </row>
    <row r="111" spans="1:13">
      <c r="A111" s="17" t="s">
        <v>88</v>
      </c>
      <c r="B111" s="15" t="s">
        <v>294</v>
      </c>
      <c r="C111" s="15">
        <v>3840</v>
      </c>
      <c r="D111" s="15" t="s">
        <v>140</v>
      </c>
      <c r="E111" s="15" t="s">
        <v>126</v>
      </c>
      <c r="F111" s="15">
        <v>3</v>
      </c>
      <c r="G111" s="15">
        <v>4</v>
      </c>
      <c r="H111" s="15">
        <v>9</v>
      </c>
      <c r="I111" s="15">
        <v>13</v>
      </c>
      <c r="J111" s="15">
        <v>3840</v>
      </c>
      <c r="K111" s="15">
        <v>720</v>
      </c>
      <c r="L111" s="15">
        <v>1620</v>
      </c>
      <c r="M111" s="15">
        <v>2340</v>
      </c>
    </row>
    <row r="112" spans="1:13">
      <c r="A112" s="17" t="s">
        <v>89</v>
      </c>
      <c r="B112" s="15" t="s">
        <v>242</v>
      </c>
      <c r="C112" s="15">
        <v>3680</v>
      </c>
      <c r="D112" s="15" t="s">
        <v>140</v>
      </c>
      <c r="E112" s="15" t="s">
        <v>126</v>
      </c>
      <c r="F112" s="15">
        <v>3</v>
      </c>
      <c r="G112" s="15">
        <v>5</v>
      </c>
      <c r="H112" s="15">
        <v>9</v>
      </c>
      <c r="I112" s="15">
        <v>13</v>
      </c>
      <c r="J112" s="15">
        <v>3680</v>
      </c>
      <c r="K112" s="15">
        <v>900</v>
      </c>
      <c r="L112" s="15">
        <v>1620</v>
      </c>
      <c r="M112" s="15">
        <v>2340</v>
      </c>
    </row>
    <row r="113" spans="1:13">
      <c r="A113" s="17" t="s">
        <v>107</v>
      </c>
      <c r="B113" s="15" t="s">
        <v>249</v>
      </c>
      <c r="C113" s="15">
        <v>4437</v>
      </c>
      <c r="D113" s="15" t="s">
        <v>140</v>
      </c>
      <c r="E113" s="15" t="s">
        <v>126</v>
      </c>
      <c r="F113" s="15">
        <v>3</v>
      </c>
      <c r="G113" s="15">
        <v>5</v>
      </c>
      <c r="H113" s="15">
        <v>9</v>
      </c>
      <c r="I113" s="15">
        <v>10</v>
      </c>
      <c r="J113" s="15">
        <v>4437</v>
      </c>
      <c r="K113" s="15">
        <v>900</v>
      </c>
      <c r="L113" s="15">
        <v>1620</v>
      </c>
      <c r="M113" s="15">
        <v>1800</v>
      </c>
    </row>
    <row r="114" spans="1:13">
      <c r="A114" s="17" t="s">
        <v>117</v>
      </c>
      <c r="B114" s="15" t="s">
        <v>257</v>
      </c>
      <c r="C114" s="15">
        <v>4699</v>
      </c>
      <c r="D114" s="15" t="s">
        <v>140</v>
      </c>
      <c r="E114" s="15" t="s">
        <v>126</v>
      </c>
      <c r="F114" s="15">
        <v>3</v>
      </c>
      <c r="G114" s="15">
        <v>5</v>
      </c>
      <c r="H114" s="15">
        <v>7</v>
      </c>
      <c r="I114" s="15">
        <v>13</v>
      </c>
      <c r="J114" s="15">
        <v>4699</v>
      </c>
      <c r="K114" s="15">
        <v>900</v>
      </c>
      <c r="L114" s="15">
        <v>1260</v>
      </c>
      <c r="M114" s="15">
        <v>2340</v>
      </c>
    </row>
    <row r="115" spans="1:13">
      <c r="A115" s="17" t="s">
        <v>118</v>
      </c>
      <c r="B115" s="15" t="s">
        <v>258</v>
      </c>
      <c r="C115" s="15">
        <v>4732</v>
      </c>
      <c r="D115" s="15" t="s">
        <v>140</v>
      </c>
      <c r="E115" s="15" t="s">
        <v>126</v>
      </c>
      <c r="F115" s="15">
        <v>3</v>
      </c>
      <c r="G115" s="15">
        <v>5</v>
      </c>
      <c r="H115" s="15">
        <v>7</v>
      </c>
      <c r="I115" s="15">
        <v>13</v>
      </c>
      <c r="J115" s="15">
        <v>4732</v>
      </c>
      <c r="K115" s="15">
        <v>900</v>
      </c>
      <c r="L115" s="15">
        <v>1260</v>
      </c>
      <c r="M115" s="15">
        <v>2340</v>
      </c>
    </row>
    <row r="116" spans="1:13">
      <c r="A116" s="17" t="s">
        <v>119</v>
      </c>
      <c r="B116" s="15" t="s">
        <v>259</v>
      </c>
      <c r="C116" s="15">
        <v>4415</v>
      </c>
      <c r="D116" s="15" t="s">
        <v>140</v>
      </c>
      <c r="E116" s="15" t="s">
        <v>126</v>
      </c>
      <c r="F116" s="15">
        <v>3</v>
      </c>
      <c r="G116" s="15">
        <v>6</v>
      </c>
      <c r="H116" s="15">
        <v>7</v>
      </c>
      <c r="I116" s="15">
        <v>12</v>
      </c>
      <c r="J116" s="15">
        <v>4415</v>
      </c>
      <c r="K116" s="15">
        <v>1080</v>
      </c>
      <c r="L116" s="15">
        <v>1260</v>
      </c>
      <c r="M116" s="15">
        <v>2160</v>
      </c>
    </row>
    <row r="117" spans="1:13">
      <c r="A117" s="15" t="s">
        <v>166</v>
      </c>
      <c r="B117" s="15" t="s">
        <v>272</v>
      </c>
      <c r="C117" s="15">
        <v>6277</v>
      </c>
      <c r="D117" s="15" t="s">
        <v>152</v>
      </c>
      <c r="E117" s="15" t="s">
        <v>153</v>
      </c>
      <c r="F117" s="15">
        <v>2</v>
      </c>
      <c r="G117" s="15">
        <v>4</v>
      </c>
      <c r="H117" s="15">
        <v>6</v>
      </c>
      <c r="I117" s="15">
        <v>8</v>
      </c>
      <c r="J117" s="15">
        <v>12554</v>
      </c>
      <c r="K117" s="15">
        <v>480</v>
      </c>
      <c r="L117" s="15">
        <v>840</v>
      </c>
      <c r="M117" s="15">
        <v>960</v>
      </c>
    </row>
    <row r="118" spans="1:13">
      <c r="A118" s="15" t="s">
        <v>167</v>
      </c>
      <c r="B118" s="15" t="s">
        <v>273</v>
      </c>
      <c r="C118" s="15">
        <v>4579</v>
      </c>
      <c r="D118" s="15" t="s">
        <v>152</v>
      </c>
      <c r="E118" s="15" t="s">
        <v>153</v>
      </c>
      <c r="F118" s="15">
        <v>2</v>
      </c>
      <c r="G118" s="15">
        <v>4</v>
      </c>
      <c r="H118" s="15">
        <v>5</v>
      </c>
      <c r="I118" s="15">
        <v>5</v>
      </c>
      <c r="J118" s="15">
        <v>9158</v>
      </c>
      <c r="K118" s="15">
        <v>480</v>
      </c>
      <c r="L118" s="15">
        <v>600</v>
      </c>
      <c r="M118" s="15">
        <v>600</v>
      </c>
    </row>
    <row r="119" spans="1:13">
      <c r="A119" s="15" t="s">
        <v>158</v>
      </c>
      <c r="B119" s="15" t="s">
        <v>264</v>
      </c>
      <c r="C119" s="15">
        <v>6318</v>
      </c>
      <c r="D119" s="15" t="s">
        <v>148</v>
      </c>
      <c r="E119" s="15" t="s">
        <v>154</v>
      </c>
      <c r="F119" s="15">
        <v>3</v>
      </c>
      <c r="G119" s="15">
        <v>1</v>
      </c>
      <c r="H119" s="15">
        <v>2</v>
      </c>
      <c r="I119" s="15">
        <v>2</v>
      </c>
      <c r="J119" s="15">
        <v>6318</v>
      </c>
      <c r="K119" s="15">
        <v>180</v>
      </c>
      <c r="L119" s="15">
        <v>360</v>
      </c>
      <c r="M119" s="15">
        <v>360</v>
      </c>
    </row>
    <row r="120" spans="1:13">
      <c r="A120" s="15" t="s">
        <v>159</v>
      </c>
      <c r="B120" s="15" t="s">
        <v>265</v>
      </c>
      <c r="C120" s="15">
        <v>6331</v>
      </c>
      <c r="D120" s="15" t="s">
        <v>148</v>
      </c>
      <c r="E120" s="15" t="s">
        <v>154</v>
      </c>
      <c r="F120" s="15">
        <v>3</v>
      </c>
      <c r="G120" s="15">
        <v>3</v>
      </c>
      <c r="H120" s="15">
        <v>4</v>
      </c>
      <c r="I120" s="15">
        <v>4</v>
      </c>
      <c r="J120" s="15">
        <v>6331</v>
      </c>
      <c r="K120" s="15">
        <v>540</v>
      </c>
      <c r="L120" s="15">
        <v>720</v>
      </c>
      <c r="M120" s="15">
        <v>720</v>
      </c>
    </row>
    <row r="121" spans="1:13">
      <c r="A121" s="15" t="s">
        <v>160</v>
      </c>
      <c r="B121" s="15" t="s">
        <v>266</v>
      </c>
      <c r="C121" s="15">
        <v>6211</v>
      </c>
      <c r="D121" s="15" t="s">
        <v>148</v>
      </c>
      <c r="E121" s="15" t="s">
        <v>154</v>
      </c>
      <c r="F121" s="15">
        <v>3</v>
      </c>
      <c r="G121" s="15">
        <v>3</v>
      </c>
      <c r="H121" s="15">
        <v>3</v>
      </c>
      <c r="I121" s="15">
        <v>2</v>
      </c>
      <c r="J121" s="15">
        <v>6211</v>
      </c>
      <c r="K121" s="15">
        <v>540</v>
      </c>
      <c r="L121" s="15">
        <v>540</v>
      </c>
      <c r="M121" s="15">
        <v>360</v>
      </c>
    </row>
  </sheetData>
  <sortState ref="A1:M137">
    <sortCondition ref="D1"/>
  </sortState>
  <pageMargins left="0.511811024" right="0.511811024" top="0.78740157499999996" bottom="0.78740157499999996" header="0.31496062000000002" footer="0.31496062000000002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I129"/>
  <sheetViews>
    <sheetView workbookViewId="0">
      <selection activeCell="K9" sqref="K9"/>
    </sheetView>
  </sheetViews>
  <sheetFormatPr defaultColWidth="11.42578125" defaultRowHeight="15"/>
  <cols>
    <col min="1" max="1" width="11.42578125" style="2"/>
  </cols>
  <sheetData>
    <row r="1" spans="1:9">
      <c r="A1" s="2" t="s">
        <v>70</v>
      </c>
      <c r="B1" t="s">
        <v>309</v>
      </c>
      <c r="C1">
        <v>7790</v>
      </c>
      <c r="D1" t="s">
        <v>141</v>
      </c>
      <c r="E1" t="s">
        <v>126</v>
      </c>
      <c r="F1">
        <v>4</v>
      </c>
      <c r="G1">
        <v>7</v>
      </c>
      <c r="H1">
        <v>10</v>
      </c>
      <c r="I1">
        <v>10</v>
      </c>
    </row>
    <row r="2" spans="1:9">
      <c r="A2" s="2" t="s">
        <v>71</v>
      </c>
      <c r="B2" t="s">
        <v>232</v>
      </c>
      <c r="C2">
        <v>6625</v>
      </c>
      <c r="D2" t="s">
        <v>141</v>
      </c>
      <c r="E2" t="s">
        <v>126</v>
      </c>
      <c r="F2">
        <v>4</v>
      </c>
      <c r="G2">
        <v>8</v>
      </c>
      <c r="H2">
        <v>11</v>
      </c>
      <c r="I2">
        <v>14</v>
      </c>
    </row>
    <row r="3" spans="1:9">
      <c r="A3" s="2" t="s">
        <v>20</v>
      </c>
      <c r="B3" t="s">
        <v>186</v>
      </c>
      <c r="C3">
        <v>3718</v>
      </c>
      <c r="D3" t="s">
        <v>129</v>
      </c>
      <c r="E3" t="s">
        <v>124</v>
      </c>
      <c r="F3">
        <v>1</v>
      </c>
      <c r="G3">
        <v>9</v>
      </c>
      <c r="H3">
        <v>23</v>
      </c>
      <c r="I3">
        <v>41</v>
      </c>
    </row>
    <row r="4" spans="1:9">
      <c r="A4" s="2" t="s">
        <v>21</v>
      </c>
      <c r="B4" t="s">
        <v>187</v>
      </c>
      <c r="C4">
        <v>3249</v>
      </c>
      <c r="D4" t="s">
        <v>129</v>
      </c>
      <c r="E4" t="s">
        <v>124</v>
      </c>
      <c r="F4">
        <v>1</v>
      </c>
      <c r="G4">
        <v>9</v>
      </c>
      <c r="H4">
        <v>23</v>
      </c>
      <c r="I4">
        <v>36</v>
      </c>
    </row>
    <row r="5" spans="1:9">
      <c r="A5" s="2" t="s">
        <v>22</v>
      </c>
      <c r="B5" t="s">
        <v>188</v>
      </c>
      <c r="C5">
        <v>3709</v>
      </c>
      <c r="D5" t="s">
        <v>129</v>
      </c>
      <c r="E5" t="s">
        <v>124</v>
      </c>
      <c r="F5">
        <v>1</v>
      </c>
      <c r="G5">
        <v>8</v>
      </c>
      <c r="H5">
        <v>22</v>
      </c>
      <c r="I5">
        <v>41</v>
      </c>
    </row>
    <row r="6" spans="1:9">
      <c r="A6" s="2" t="s">
        <v>23</v>
      </c>
      <c r="B6" t="s">
        <v>189</v>
      </c>
      <c r="C6">
        <v>3371</v>
      </c>
      <c r="D6" t="s">
        <v>129</v>
      </c>
      <c r="E6" t="s">
        <v>124</v>
      </c>
      <c r="F6">
        <v>1</v>
      </c>
      <c r="G6">
        <v>9</v>
      </c>
      <c r="H6">
        <v>21</v>
      </c>
      <c r="I6">
        <v>38</v>
      </c>
    </row>
    <row r="7" spans="1:9">
      <c r="A7" s="2" t="s">
        <v>24</v>
      </c>
      <c r="B7" t="s">
        <v>190</v>
      </c>
      <c r="C7">
        <v>2797</v>
      </c>
      <c r="D7" t="s">
        <v>129</v>
      </c>
      <c r="E7" t="s">
        <v>124</v>
      </c>
      <c r="F7">
        <v>1</v>
      </c>
      <c r="G7">
        <v>8</v>
      </c>
      <c r="H7">
        <v>20</v>
      </c>
      <c r="I7">
        <v>31</v>
      </c>
    </row>
    <row r="8" spans="1:9">
      <c r="A8" s="2" t="s">
        <v>25</v>
      </c>
      <c r="B8" t="s">
        <v>191</v>
      </c>
      <c r="C8">
        <v>2912</v>
      </c>
      <c r="D8" t="s">
        <v>129</v>
      </c>
      <c r="E8" t="s">
        <v>124</v>
      </c>
      <c r="F8">
        <v>1</v>
      </c>
      <c r="G8">
        <v>8</v>
      </c>
      <c r="H8">
        <v>22</v>
      </c>
      <c r="I8">
        <v>31</v>
      </c>
    </row>
    <row r="9" spans="1:9">
      <c r="A9" s="2" t="s">
        <v>26</v>
      </c>
      <c r="B9" t="s">
        <v>192</v>
      </c>
      <c r="C9">
        <v>2878</v>
      </c>
      <c r="D9" t="s">
        <v>129</v>
      </c>
      <c r="E9" t="s">
        <v>124</v>
      </c>
      <c r="F9">
        <v>1</v>
      </c>
      <c r="G9">
        <v>8</v>
      </c>
      <c r="H9">
        <v>20</v>
      </c>
      <c r="I9">
        <v>35</v>
      </c>
    </row>
    <row r="10" spans="1:9">
      <c r="A10" s="2" t="s">
        <v>29</v>
      </c>
      <c r="B10" t="s">
        <v>195</v>
      </c>
      <c r="C10">
        <v>2064</v>
      </c>
      <c r="D10" t="s">
        <v>129</v>
      </c>
      <c r="E10" t="s">
        <v>124</v>
      </c>
      <c r="F10">
        <v>1</v>
      </c>
      <c r="G10">
        <v>8</v>
      </c>
      <c r="H10">
        <v>17</v>
      </c>
      <c r="I10">
        <v>28</v>
      </c>
    </row>
    <row r="11" spans="1:9">
      <c r="A11" s="2" t="s">
        <v>59</v>
      </c>
      <c r="B11" t="s">
        <v>223</v>
      </c>
      <c r="C11">
        <v>6743</v>
      </c>
      <c r="D11" t="s">
        <v>139</v>
      </c>
      <c r="E11" t="s">
        <v>126</v>
      </c>
      <c r="F11">
        <v>3</v>
      </c>
      <c r="G11">
        <v>5</v>
      </c>
      <c r="H11">
        <v>11</v>
      </c>
      <c r="I11">
        <v>19</v>
      </c>
    </row>
    <row r="12" spans="1:9">
      <c r="A12" s="2" t="s">
        <v>171</v>
      </c>
      <c r="B12" t="s">
        <v>280</v>
      </c>
      <c r="C12">
        <v>6723</v>
      </c>
      <c r="D12" t="s">
        <v>139</v>
      </c>
      <c r="E12" t="s">
        <v>126</v>
      </c>
      <c r="F12">
        <v>3</v>
      </c>
      <c r="G12">
        <v>5</v>
      </c>
      <c r="H12">
        <v>11</v>
      </c>
      <c r="I12">
        <v>20</v>
      </c>
    </row>
    <row r="13" spans="1:9">
      <c r="A13" s="2" t="s">
        <v>172</v>
      </c>
      <c r="B13" t="s">
        <v>281</v>
      </c>
      <c r="C13">
        <v>6762</v>
      </c>
      <c r="D13" t="s">
        <v>139</v>
      </c>
      <c r="E13" t="s">
        <v>126</v>
      </c>
      <c r="F13">
        <v>3</v>
      </c>
      <c r="G13">
        <v>5</v>
      </c>
      <c r="H13">
        <v>11</v>
      </c>
      <c r="I13">
        <v>19</v>
      </c>
    </row>
    <row r="14" spans="1:9">
      <c r="A14" s="2" t="s">
        <v>173</v>
      </c>
      <c r="B14" t="s">
        <v>282</v>
      </c>
      <c r="C14">
        <v>6610</v>
      </c>
      <c r="D14" t="s">
        <v>139</v>
      </c>
      <c r="E14" t="s">
        <v>126</v>
      </c>
      <c r="F14">
        <v>3</v>
      </c>
      <c r="G14">
        <v>5</v>
      </c>
      <c r="H14">
        <v>10</v>
      </c>
      <c r="I14">
        <v>15</v>
      </c>
    </row>
    <row r="15" spans="1:9">
      <c r="A15" s="2" t="s">
        <v>82</v>
      </c>
      <c r="B15" t="s">
        <v>290</v>
      </c>
      <c r="C15">
        <v>3644</v>
      </c>
      <c r="D15" t="s">
        <v>142</v>
      </c>
      <c r="E15" t="s">
        <v>126</v>
      </c>
      <c r="F15">
        <v>3</v>
      </c>
      <c r="G15">
        <v>4</v>
      </c>
      <c r="H15">
        <v>9</v>
      </c>
      <c r="I15">
        <v>11</v>
      </c>
    </row>
    <row r="16" spans="1:9">
      <c r="A16" s="2" t="s">
        <v>83</v>
      </c>
      <c r="B16" t="s">
        <v>291</v>
      </c>
      <c r="C16">
        <v>3171</v>
      </c>
      <c r="D16" t="s">
        <v>142</v>
      </c>
      <c r="E16" t="s">
        <v>126</v>
      </c>
      <c r="F16">
        <v>3</v>
      </c>
      <c r="G16">
        <v>6</v>
      </c>
      <c r="H16">
        <v>9</v>
      </c>
      <c r="I16">
        <v>11</v>
      </c>
    </row>
    <row r="17" spans="1:9">
      <c r="A17" s="2" t="s">
        <v>84</v>
      </c>
      <c r="B17" t="s">
        <v>292</v>
      </c>
      <c r="C17">
        <v>3383</v>
      </c>
      <c r="D17" t="s">
        <v>142</v>
      </c>
      <c r="E17" t="s">
        <v>126</v>
      </c>
      <c r="F17">
        <v>3</v>
      </c>
      <c r="G17">
        <v>6</v>
      </c>
      <c r="H17">
        <v>9</v>
      </c>
      <c r="I17">
        <v>8</v>
      </c>
    </row>
    <row r="18" spans="1:9">
      <c r="A18" s="2" t="s">
        <v>99</v>
      </c>
      <c r="B18" t="s">
        <v>303</v>
      </c>
      <c r="C18">
        <v>3158</v>
      </c>
      <c r="D18" t="s">
        <v>142</v>
      </c>
      <c r="E18" t="s">
        <v>126</v>
      </c>
      <c r="F18">
        <v>3</v>
      </c>
      <c r="G18">
        <v>5</v>
      </c>
      <c r="H18">
        <v>8</v>
      </c>
      <c r="I18">
        <v>10</v>
      </c>
    </row>
    <row r="19" spans="1:9">
      <c r="A19" s="2" t="s">
        <v>100</v>
      </c>
      <c r="B19" t="s">
        <v>304</v>
      </c>
      <c r="C19">
        <v>3234</v>
      </c>
      <c r="D19" t="s">
        <v>142</v>
      </c>
      <c r="E19" t="s">
        <v>126</v>
      </c>
      <c r="F19">
        <v>3</v>
      </c>
      <c r="G19">
        <v>5</v>
      </c>
      <c r="H19">
        <v>8</v>
      </c>
      <c r="I19">
        <v>9</v>
      </c>
    </row>
    <row r="20" spans="1:9">
      <c r="A20" s="2" t="s">
        <v>101</v>
      </c>
      <c r="B20" t="s">
        <v>305</v>
      </c>
      <c r="C20">
        <v>3357</v>
      </c>
      <c r="D20" t="s">
        <v>142</v>
      </c>
      <c r="E20" t="s">
        <v>126</v>
      </c>
      <c r="F20">
        <v>3</v>
      </c>
      <c r="G20">
        <v>7</v>
      </c>
      <c r="H20">
        <v>8</v>
      </c>
      <c r="I20">
        <v>12</v>
      </c>
    </row>
    <row r="21" spans="1:9">
      <c r="A21" s="2" t="s">
        <v>111</v>
      </c>
      <c r="B21" t="s">
        <v>253</v>
      </c>
      <c r="C21">
        <v>3128</v>
      </c>
      <c r="D21" t="s">
        <v>142</v>
      </c>
      <c r="E21" t="s">
        <v>126</v>
      </c>
      <c r="F21">
        <v>3</v>
      </c>
      <c r="G21">
        <v>7</v>
      </c>
      <c r="H21">
        <v>7</v>
      </c>
      <c r="I21">
        <v>9</v>
      </c>
    </row>
    <row r="22" spans="1:9">
      <c r="A22" s="2" t="s">
        <v>112</v>
      </c>
      <c r="B22" t="s">
        <v>306</v>
      </c>
      <c r="C22">
        <v>3491</v>
      </c>
      <c r="D22" t="s">
        <v>142</v>
      </c>
      <c r="E22" t="s">
        <v>126</v>
      </c>
      <c r="F22">
        <v>3</v>
      </c>
      <c r="G22">
        <v>5</v>
      </c>
      <c r="H22">
        <v>7</v>
      </c>
      <c r="I22">
        <v>12</v>
      </c>
    </row>
    <row r="23" spans="1:9">
      <c r="A23" s="2" t="s">
        <v>113</v>
      </c>
      <c r="B23" t="s">
        <v>307</v>
      </c>
      <c r="C23">
        <v>3410</v>
      </c>
      <c r="D23" t="s">
        <v>142</v>
      </c>
      <c r="E23" t="s">
        <v>126</v>
      </c>
      <c r="F23">
        <v>3</v>
      </c>
      <c r="G23">
        <v>6</v>
      </c>
      <c r="H23">
        <v>7</v>
      </c>
      <c r="I23">
        <v>11</v>
      </c>
    </row>
    <row r="24" spans="1:9">
      <c r="A24" s="2" t="s">
        <v>161</v>
      </c>
      <c r="B24" t="s">
        <v>267</v>
      </c>
      <c r="C24">
        <v>7677</v>
      </c>
      <c r="D24" t="s">
        <v>149</v>
      </c>
      <c r="E24" t="s">
        <v>154</v>
      </c>
      <c r="F24">
        <v>3</v>
      </c>
      <c r="G24">
        <v>3</v>
      </c>
      <c r="H24">
        <v>5</v>
      </c>
      <c r="I24">
        <v>6</v>
      </c>
    </row>
    <row r="25" spans="1:9">
      <c r="A25" s="2" t="s">
        <v>162</v>
      </c>
      <c r="B25" t="s">
        <v>268</v>
      </c>
      <c r="C25">
        <v>7437</v>
      </c>
      <c r="D25" t="s">
        <v>149</v>
      </c>
      <c r="E25" t="s">
        <v>154</v>
      </c>
      <c r="F25">
        <v>3</v>
      </c>
      <c r="G25">
        <v>3</v>
      </c>
      <c r="H25">
        <v>4</v>
      </c>
      <c r="I25">
        <v>9</v>
      </c>
    </row>
    <row r="26" spans="1:9">
      <c r="A26" s="2" t="s">
        <v>163</v>
      </c>
      <c r="B26" t="s">
        <v>269</v>
      </c>
      <c r="C26">
        <v>7708</v>
      </c>
      <c r="D26" t="s">
        <v>149</v>
      </c>
      <c r="E26" t="s">
        <v>154</v>
      </c>
      <c r="F26">
        <v>3</v>
      </c>
      <c r="G26">
        <v>4</v>
      </c>
      <c r="H26">
        <v>3</v>
      </c>
      <c r="I26">
        <v>6</v>
      </c>
    </row>
    <row r="27" spans="1:9">
      <c r="A27" s="2" t="s">
        <v>39</v>
      </c>
      <c r="B27" t="s">
        <v>205</v>
      </c>
      <c r="C27">
        <v>8159</v>
      </c>
      <c r="D27" t="s">
        <v>133</v>
      </c>
      <c r="E27" t="s">
        <v>125</v>
      </c>
      <c r="F27">
        <v>7</v>
      </c>
      <c r="G27">
        <v>6</v>
      </c>
      <c r="H27">
        <v>16</v>
      </c>
      <c r="I27">
        <v>24</v>
      </c>
    </row>
    <row r="28" spans="1:9">
      <c r="A28" s="2" t="s">
        <v>72</v>
      </c>
      <c r="B28" t="s">
        <v>233</v>
      </c>
      <c r="C28">
        <v>8002</v>
      </c>
      <c r="D28" t="s">
        <v>133</v>
      </c>
      <c r="E28" t="s">
        <v>125</v>
      </c>
      <c r="F28">
        <v>7</v>
      </c>
      <c r="G28">
        <v>6</v>
      </c>
      <c r="H28">
        <v>15</v>
      </c>
      <c r="I28">
        <v>19</v>
      </c>
    </row>
    <row r="29" spans="1:9">
      <c r="A29" s="2" t="s">
        <v>27</v>
      </c>
      <c r="B29" t="s">
        <v>193</v>
      </c>
      <c r="C29">
        <v>2037</v>
      </c>
      <c r="D29" t="s">
        <v>130</v>
      </c>
      <c r="E29" t="s">
        <v>124</v>
      </c>
      <c r="F29">
        <v>1</v>
      </c>
      <c r="G29">
        <v>8</v>
      </c>
      <c r="H29">
        <v>19</v>
      </c>
      <c r="I29">
        <v>26</v>
      </c>
    </row>
    <row r="30" spans="1:9">
      <c r="A30" s="2" t="s">
        <v>28</v>
      </c>
      <c r="B30" t="s">
        <v>194</v>
      </c>
      <c r="C30">
        <v>1993</v>
      </c>
      <c r="D30" t="s">
        <v>130</v>
      </c>
      <c r="E30" t="s">
        <v>124</v>
      </c>
      <c r="F30">
        <v>1</v>
      </c>
      <c r="G30">
        <v>8</v>
      </c>
      <c r="H30">
        <v>18</v>
      </c>
      <c r="I30">
        <v>24</v>
      </c>
    </row>
    <row r="31" spans="1:9">
      <c r="A31" s="2" t="s">
        <v>30</v>
      </c>
      <c r="B31" t="s">
        <v>196</v>
      </c>
      <c r="C31">
        <v>1768</v>
      </c>
      <c r="D31" t="s">
        <v>130</v>
      </c>
      <c r="E31" t="s">
        <v>124</v>
      </c>
      <c r="F31">
        <v>1</v>
      </c>
      <c r="G31">
        <v>8</v>
      </c>
      <c r="H31">
        <v>13</v>
      </c>
      <c r="I31">
        <v>22</v>
      </c>
    </row>
    <row r="32" spans="1:9">
      <c r="A32" s="2" t="s">
        <v>31</v>
      </c>
      <c r="B32" t="s">
        <v>197</v>
      </c>
      <c r="C32">
        <v>1949</v>
      </c>
      <c r="D32" t="s">
        <v>130</v>
      </c>
      <c r="E32" t="s">
        <v>124</v>
      </c>
      <c r="F32">
        <v>1</v>
      </c>
      <c r="G32">
        <v>7</v>
      </c>
      <c r="H32">
        <v>17</v>
      </c>
      <c r="I32">
        <v>22</v>
      </c>
    </row>
    <row r="33" spans="1:9">
      <c r="A33" s="2" t="s">
        <v>32</v>
      </c>
      <c r="B33" t="s">
        <v>198</v>
      </c>
      <c r="C33">
        <v>2319</v>
      </c>
      <c r="D33" t="s">
        <v>130</v>
      </c>
      <c r="E33" t="s">
        <v>124</v>
      </c>
      <c r="F33">
        <v>1</v>
      </c>
      <c r="G33">
        <v>7</v>
      </c>
      <c r="H33">
        <v>17</v>
      </c>
      <c r="I33">
        <v>27</v>
      </c>
    </row>
    <row r="34" spans="1:9">
      <c r="A34" s="2" t="s">
        <v>33</v>
      </c>
      <c r="B34" t="s">
        <v>199</v>
      </c>
      <c r="C34">
        <v>1821</v>
      </c>
      <c r="D34" t="s">
        <v>130</v>
      </c>
      <c r="E34" t="s">
        <v>124</v>
      </c>
      <c r="F34">
        <v>1</v>
      </c>
      <c r="G34">
        <v>8</v>
      </c>
      <c r="H34">
        <v>16</v>
      </c>
      <c r="I34">
        <v>20</v>
      </c>
    </row>
    <row r="35" spans="1:9">
      <c r="A35" s="2" t="s">
        <v>165</v>
      </c>
      <c r="B35" t="s">
        <v>271</v>
      </c>
      <c r="C35">
        <v>9491</v>
      </c>
      <c r="D35" t="s">
        <v>151</v>
      </c>
      <c r="E35" t="s">
        <v>154</v>
      </c>
      <c r="F35">
        <v>3</v>
      </c>
      <c r="G35">
        <v>5</v>
      </c>
      <c r="H35">
        <v>7</v>
      </c>
      <c r="I35">
        <v>10</v>
      </c>
    </row>
    <row r="36" spans="1:9">
      <c r="A36" s="2" t="s">
        <v>164</v>
      </c>
      <c r="B36" t="s">
        <v>270</v>
      </c>
      <c r="C36">
        <v>9185</v>
      </c>
      <c r="D36" t="s">
        <v>150</v>
      </c>
      <c r="E36" t="s">
        <v>154</v>
      </c>
      <c r="F36">
        <v>3</v>
      </c>
      <c r="G36">
        <v>4</v>
      </c>
      <c r="H36">
        <v>6</v>
      </c>
      <c r="I36">
        <v>8</v>
      </c>
    </row>
    <row r="37" spans="1:9">
      <c r="A37" s="2" t="s">
        <v>50</v>
      </c>
      <c r="B37" t="s">
        <v>216</v>
      </c>
      <c r="C37">
        <v>2993</v>
      </c>
      <c r="D37" t="s">
        <v>136</v>
      </c>
      <c r="E37" t="s">
        <v>124</v>
      </c>
      <c r="F37">
        <v>1</v>
      </c>
      <c r="G37">
        <v>5</v>
      </c>
      <c r="H37">
        <v>12</v>
      </c>
      <c r="I37">
        <v>16</v>
      </c>
    </row>
    <row r="38" spans="1:9">
      <c r="A38" s="2" t="s">
        <v>51</v>
      </c>
      <c r="B38" t="s">
        <v>217</v>
      </c>
      <c r="C38">
        <v>2861</v>
      </c>
      <c r="D38" t="s">
        <v>136</v>
      </c>
      <c r="E38" t="s">
        <v>124</v>
      </c>
      <c r="F38">
        <v>1</v>
      </c>
      <c r="G38">
        <v>7</v>
      </c>
      <c r="H38">
        <v>12</v>
      </c>
      <c r="I38">
        <v>16</v>
      </c>
    </row>
    <row r="39" spans="1:9">
      <c r="A39" s="2" t="s">
        <v>63</v>
      </c>
      <c r="B39" t="s">
        <v>226</v>
      </c>
      <c r="C39">
        <v>2561</v>
      </c>
      <c r="D39" t="s">
        <v>136</v>
      </c>
      <c r="E39" t="s">
        <v>124</v>
      </c>
      <c r="F39">
        <v>1</v>
      </c>
      <c r="G39">
        <v>5</v>
      </c>
      <c r="H39">
        <v>10</v>
      </c>
      <c r="I39">
        <v>10</v>
      </c>
    </row>
    <row r="40" spans="1:9">
      <c r="A40" s="2" t="s">
        <v>64</v>
      </c>
      <c r="B40" t="s">
        <v>227</v>
      </c>
      <c r="C40">
        <v>2689</v>
      </c>
      <c r="D40" t="s">
        <v>136</v>
      </c>
      <c r="E40" t="s">
        <v>124</v>
      </c>
      <c r="F40">
        <v>1</v>
      </c>
      <c r="G40">
        <v>5</v>
      </c>
      <c r="H40">
        <v>10</v>
      </c>
      <c r="I40">
        <v>10</v>
      </c>
    </row>
    <row r="41" spans="1:9">
      <c r="A41" s="2" t="s">
        <v>65</v>
      </c>
      <c r="B41" t="s">
        <v>286</v>
      </c>
      <c r="C41">
        <v>2723</v>
      </c>
      <c r="D41" t="s">
        <v>136</v>
      </c>
      <c r="E41" t="s">
        <v>124</v>
      </c>
      <c r="F41">
        <v>1</v>
      </c>
      <c r="G41">
        <v>5</v>
      </c>
      <c r="H41">
        <v>10</v>
      </c>
      <c r="I41">
        <v>13</v>
      </c>
    </row>
    <row r="42" spans="1:9">
      <c r="A42" s="2" t="s">
        <v>66</v>
      </c>
      <c r="B42" t="s">
        <v>228</v>
      </c>
      <c r="C42">
        <v>2705</v>
      </c>
      <c r="D42" t="s">
        <v>136</v>
      </c>
      <c r="E42" t="s">
        <v>124</v>
      </c>
      <c r="F42">
        <v>1</v>
      </c>
      <c r="G42">
        <v>6</v>
      </c>
      <c r="H42">
        <v>10</v>
      </c>
      <c r="I42">
        <v>11</v>
      </c>
    </row>
    <row r="43" spans="1:9">
      <c r="A43" s="2" t="s">
        <v>67</v>
      </c>
      <c r="B43" t="s">
        <v>229</v>
      </c>
      <c r="C43">
        <v>2758</v>
      </c>
      <c r="D43" t="s">
        <v>136</v>
      </c>
      <c r="E43" t="s">
        <v>124</v>
      </c>
      <c r="F43">
        <v>1</v>
      </c>
      <c r="G43">
        <v>5</v>
      </c>
      <c r="H43">
        <v>10</v>
      </c>
      <c r="I43">
        <v>11</v>
      </c>
    </row>
    <row r="44" spans="1:9">
      <c r="A44" s="2" t="s">
        <v>68</v>
      </c>
      <c r="B44" t="s">
        <v>230</v>
      </c>
      <c r="C44">
        <v>2580</v>
      </c>
      <c r="D44" t="s">
        <v>136</v>
      </c>
      <c r="E44" t="s">
        <v>124</v>
      </c>
      <c r="F44">
        <v>1</v>
      </c>
      <c r="G44">
        <v>5</v>
      </c>
      <c r="H44">
        <v>9</v>
      </c>
      <c r="I44">
        <v>10</v>
      </c>
    </row>
    <row r="45" spans="1:9">
      <c r="A45" s="2" t="s">
        <v>77</v>
      </c>
      <c r="B45" t="s">
        <v>289</v>
      </c>
      <c r="C45">
        <v>2815</v>
      </c>
      <c r="D45" t="s">
        <v>136</v>
      </c>
      <c r="E45" t="s">
        <v>124</v>
      </c>
      <c r="F45">
        <v>1</v>
      </c>
      <c r="G45">
        <v>5</v>
      </c>
      <c r="H45">
        <v>9</v>
      </c>
      <c r="I45">
        <v>14</v>
      </c>
    </row>
    <row r="46" spans="1:9">
      <c r="A46" s="2" t="s">
        <v>78</v>
      </c>
      <c r="B46" t="s">
        <v>236</v>
      </c>
      <c r="C46">
        <v>2766</v>
      </c>
      <c r="D46" t="s">
        <v>136</v>
      </c>
      <c r="E46" t="s">
        <v>124</v>
      </c>
      <c r="F46">
        <v>1</v>
      </c>
      <c r="G46">
        <v>4</v>
      </c>
      <c r="H46">
        <v>9</v>
      </c>
      <c r="I46">
        <v>15</v>
      </c>
    </row>
    <row r="47" spans="1:9">
      <c r="A47" s="2" t="s">
        <v>79</v>
      </c>
      <c r="B47" t="s">
        <v>237</v>
      </c>
      <c r="C47">
        <v>2773</v>
      </c>
      <c r="D47" t="s">
        <v>136</v>
      </c>
      <c r="E47" t="s">
        <v>124</v>
      </c>
      <c r="F47">
        <v>1</v>
      </c>
      <c r="G47">
        <v>5</v>
      </c>
      <c r="H47">
        <v>9</v>
      </c>
      <c r="I47">
        <v>14</v>
      </c>
    </row>
    <row r="48" spans="1:9">
      <c r="A48" s="2" t="s">
        <v>80</v>
      </c>
      <c r="B48" t="s">
        <v>238</v>
      </c>
      <c r="C48">
        <v>2781</v>
      </c>
      <c r="D48" t="s">
        <v>136</v>
      </c>
      <c r="E48" t="s">
        <v>124</v>
      </c>
      <c r="F48">
        <v>1</v>
      </c>
      <c r="G48">
        <v>5</v>
      </c>
      <c r="H48">
        <v>9</v>
      </c>
      <c r="I48">
        <v>14</v>
      </c>
    </row>
    <row r="49" spans="1:9">
      <c r="A49" s="2" t="s">
        <v>81</v>
      </c>
      <c r="B49" t="s">
        <v>239</v>
      </c>
      <c r="C49">
        <v>2750</v>
      </c>
      <c r="D49" t="s">
        <v>136</v>
      </c>
      <c r="E49" t="s">
        <v>124</v>
      </c>
      <c r="F49">
        <v>1</v>
      </c>
      <c r="G49">
        <v>5</v>
      </c>
      <c r="H49">
        <v>9</v>
      </c>
      <c r="I49">
        <v>11</v>
      </c>
    </row>
    <row r="50" spans="1:9">
      <c r="A50" s="2" t="s">
        <v>90</v>
      </c>
      <c r="B50" t="s">
        <v>295</v>
      </c>
      <c r="C50">
        <v>2647</v>
      </c>
      <c r="D50" t="s">
        <v>136</v>
      </c>
      <c r="E50" t="s">
        <v>124</v>
      </c>
      <c r="F50">
        <v>1</v>
      </c>
      <c r="G50">
        <v>5</v>
      </c>
      <c r="H50">
        <v>8</v>
      </c>
      <c r="I50">
        <v>12</v>
      </c>
    </row>
    <row r="51" spans="1:9">
      <c r="A51" s="2" t="s">
        <v>91</v>
      </c>
      <c r="B51" t="s">
        <v>296</v>
      </c>
      <c r="C51">
        <v>2593</v>
      </c>
      <c r="D51" t="s">
        <v>136</v>
      </c>
      <c r="E51" t="s">
        <v>124</v>
      </c>
      <c r="F51">
        <v>1</v>
      </c>
      <c r="G51">
        <v>5</v>
      </c>
      <c r="H51">
        <v>8</v>
      </c>
      <c r="I51">
        <v>12</v>
      </c>
    </row>
    <row r="52" spans="1:9">
      <c r="A52" s="2" t="s">
        <v>92</v>
      </c>
      <c r="B52" t="s">
        <v>297</v>
      </c>
      <c r="C52">
        <v>2633</v>
      </c>
      <c r="D52" t="s">
        <v>136</v>
      </c>
      <c r="E52" t="s">
        <v>124</v>
      </c>
      <c r="F52">
        <v>1</v>
      </c>
      <c r="G52">
        <v>5</v>
      </c>
      <c r="H52">
        <v>8</v>
      </c>
      <c r="I52">
        <v>12</v>
      </c>
    </row>
    <row r="53" spans="1:9">
      <c r="A53" s="2" t="s">
        <v>93</v>
      </c>
      <c r="B53" t="s">
        <v>298</v>
      </c>
      <c r="C53">
        <v>2588</v>
      </c>
      <c r="D53" t="s">
        <v>136</v>
      </c>
      <c r="E53" t="s">
        <v>124</v>
      </c>
      <c r="F53">
        <v>1</v>
      </c>
      <c r="G53">
        <v>5</v>
      </c>
      <c r="H53">
        <v>8</v>
      </c>
      <c r="I53">
        <v>11</v>
      </c>
    </row>
    <row r="54" spans="1:9">
      <c r="A54" s="2" t="s">
        <v>94</v>
      </c>
      <c r="B54" t="s">
        <v>299</v>
      </c>
      <c r="C54">
        <v>2601</v>
      </c>
      <c r="D54" t="s">
        <v>136</v>
      </c>
      <c r="E54" t="s">
        <v>124</v>
      </c>
      <c r="F54">
        <v>1</v>
      </c>
      <c r="G54">
        <v>5</v>
      </c>
      <c r="H54">
        <v>8</v>
      </c>
      <c r="I54">
        <v>12</v>
      </c>
    </row>
    <row r="55" spans="1:9">
      <c r="A55" s="2" t="s">
        <v>95</v>
      </c>
      <c r="B55" t="s">
        <v>243</v>
      </c>
      <c r="C55">
        <v>2734</v>
      </c>
      <c r="D55" t="s">
        <v>136</v>
      </c>
      <c r="E55" t="s">
        <v>124</v>
      </c>
      <c r="F55">
        <v>1</v>
      </c>
      <c r="G55">
        <v>4</v>
      </c>
      <c r="H55">
        <v>8</v>
      </c>
      <c r="I55">
        <v>13</v>
      </c>
    </row>
    <row r="56" spans="1:9">
      <c r="A56" s="2" t="s">
        <v>96</v>
      </c>
      <c r="B56" t="s">
        <v>300</v>
      </c>
      <c r="C56">
        <v>2632</v>
      </c>
      <c r="D56" t="s">
        <v>136</v>
      </c>
      <c r="E56" t="s">
        <v>124</v>
      </c>
      <c r="F56">
        <v>1</v>
      </c>
      <c r="G56">
        <v>5</v>
      </c>
      <c r="H56">
        <v>8</v>
      </c>
      <c r="I56">
        <v>12</v>
      </c>
    </row>
    <row r="57" spans="1:9">
      <c r="A57" s="2" t="s">
        <v>97</v>
      </c>
      <c r="B57" t="s">
        <v>301</v>
      </c>
      <c r="C57">
        <v>2779</v>
      </c>
      <c r="D57" t="s">
        <v>136</v>
      </c>
      <c r="E57" t="s">
        <v>124</v>
      </c>
      <c r="F57">
        <v>1</v>
      </c>
      <c r="G57">
        <v>4</v>
      </c>
      <c r="H57">
        <v>8</v>
      </c>
      <c r="I57">
        <v>14</v>
      </c>
    </row>
    <row r="58" spans="1:9">
      <c r="A58" s="2" t="s">
        <v>98</v>
      </c>
      <c r="B58" t="s">
        <v>302</v>
      </c>
      <c r="C58">
        <v>2583</v>
      </c>
      <c r="D58" t="s">
        <v>136</v>
      </c>
      <c r="E58" t="s">
        <v>124</v>
      </c>
      <c r="F58">
        <v>1</v>
      </c>
      <c r="G58">
        <v>5</v>
      </c>
      <c r="H58">
        <v>8</v>
      </c>
      <c r="I58">
        <v>12</v>
      </c>
    </row>
    <row r="59" spans="1:9">
      <c r="A59" s="2" t="s">
        <v>110</v>
      </c>
      <c r="B59" t="s">
        <v>252</v>
      </c>
      <c r="C59">
        <v>2672</v>
      </c>
      <c r="D59" t="s">
        <v>136</v>
      </c>
      <c r="E59" t="s">
        <v>124</v>
      </c>
      <c r="F59">
        <v>1</v>
      </c>
      <c r="G59">
        <v>5</v>
      </c>
      <c r="H59">
        <v>7</v>
      </c>
      <c r="I59">
        <v>9</v>
      </c>
    </row>
    <row r="60" spans="1:9">
      <c r="A60" s="2" t="s">
        <v>34</v>
      </c>
      <c r="B60" t="s">
        <v>200</v>
      </c>
      <c r="C60">
        <v>3182</v>
      </c>
      <c r="D60" t="s">
        <v>131</v>
      </c>
      <c r="E60" t="s">
        <v>125</v>
      </c>
      <c r="F60">
        <v>4</v>
      </c>
      <c r="G60">
        <v>7</v>
      </c>
      <c r="H60">
        <v>16</v>
      </c>
      <c r="I60">
        <v>17</v>
      </c>
    </row>
    <row r="61" spans="1:9">
      <c r="A61" s="2" t="s">
        <v>36</v>
      </c>
      <c r="B61" t="s">
        <v>202</v>
      </c>
      <c r="C61">
        <v>3311</v>
      </c>
      <c r="D61" t="s">
        <v>131</v>
      </c>
      <c r="E61" t="s">
        <v>125</v>
      </c>
      <c r="F61">
        <v>4</v>
      </c>
      <c r="G61">
        <v>6</v>
      </c>
      <c r="H61">
        <v>15</v>
      </c>
      <c r="I61">
        <v>17</v>
      </c>
    </row>
    <row r="62" spans="1:9">
      <c r="A62" s="2" t="s">
        <v>45</v>
      </c>
      <c r="B62" t="s">
        <v>211</v>
      </c>
      <c r="C62">
        <v>3027</v>
      </c>
      <c r="D62" t="s">
        <v>131</v>
      </c>
      <c r="E62" t="s">
        <v>125</v>
      </c>
      <c r="F62">
        <v>4</v>
      </c>
      <c r="G62">
        <v>7</v>
      </c>
      <c r="H62">
        <v>14</v>
      </c>
      <c r="I62">
        <v>20</v>
      </c>
    </row>
    <row r="63" spans="1:9">
      <c r="A63" s="2" t="s">
        <v>53</v>
      </c>
      <c r="B63" t="s">
        <v>219</v>
      </c>
      <c r="C63">
        <v>3027</v>
      </c>
      <c r="D63" t="s">
        <v>131</v>
      </c>
      <c r="E63" t="s">
        <v>125</v>
      </c>
      <c r="F63">
        <v>4</v>
      </c>
      <c r="G63">
        <v>6</v>
      </c>
      <c r="H63">
        <v>13</v>
      </c>
      <c r="I63">
        <v>18</v>
      </c>
    </row>
    <row r="64" spans="1:9">
      <c r="A64" s="2" t="s">
        <v>109</v>
      </c>
      <c r="B64" t="s">
        <v>251</v>
      </c>
      <c r="C64">
        <v>7176</v>
      </c>
      <c r="D64" t="s">
        <v>145</v>
      </c>
      <c r="E64" t="s">
        <v>126</v>
      </c>
      <c r="F64">
        <v>3</v>
      </c>
      <c r="G64">
        <v>5</v>
      </c>
      <c r="H64">
        <v>7</v>
      </c>
      <c r="I64">
        <v>7</v>
      </c>
    </row>
    <row r="65" spans="1:9">
      <c r="A65" s="2" t="s">
        <v>168</v>
      </c>
      <c r="B65" t="s">
        <v>277</v>
      </c>
      <c r="C65">
        <v>7207</v>
      </c>
      <c r="D65" t="s">
        <v>145</v>
      </c>
      <c r="E65" t="s">
        <v>126</v>
      </c>
      <c r="F65">
        <v>3</v>
      </c>
      <c r="G65">
        <v>5</v>
      </c>
      <c r="H65">
        <v>7</v>
      </c>
      <c r="I65">
        <v>7</v>
      </c>
    </row>
    <row r="66" spans="1:9">
      <c r="A66" s="2" t="s">
        <v>169</v>
      </c>
      <c r="B66" t="s">
        <v>278</v>
      </c>
      <c r="C66">
        <v>7204</v>
      </c>
      <c r="D66" t="s">
        <v>145</v>
      </c>
      <c r="E66" t="s">
        <v>126</v>
      </c>
      <c r="F66">
        <v>3</v>
      </c>
      <c r="G66">
        <v>5</v>
      </c>
      <c r="H66">
        <v>7</v>
      </c>
      <c r="I66">
        <v>7</v>
      </c>
    </row>
    <row r="67" spans="1:9">
      <c r="A67" s="2" t="s">
        <v>170</v>
      </c>
      <c r="B67" t="s">
        <v>279</v>
      </c>
      <c r="C67">
        <v>7194</v>
      </c>
      <c r="D67" t="s">
        <v>145</v>
      </c>
      <c r="E67" t="s">
        <v>126</v>
      </c>
      <c r="F67">
        <v>3</v>
      </c>
      <c r="G67">
        <v>5</v>
      </c>
      <c r="H67">
        <v>7</v>
      </c>
      <c r="I67">
        <v>7</v>
      </c>
    </row>
    <row r="68" spans="1:9">
      <c r="A68" s="2" t="s">
        <v>174</v>
      </c>
      <c r="B68" t="s">
        <v>274</v>
      </c>
      <c r="C68">
        <v>3569</v>
      </c>
      <c r="D68" t="s">
        <v>155</v>
      </c>
      <c r="E68" t="s">
        <v>126</v>
      </c>
      <c r="F68">
        <v>3</v>
      </c>
      <c r="G68">
        <v>3</v>
      </c>
      <c r="H68">
        <v>6</v>
      </c>
      <c r="I68">
        <v>5</v>
      </c>
    </row>
    <row r="69" spans="1:9">
      <c r="A69" s="2" t="s">
        <v>175</v>
      </c>
      <c r="B69" t="s">
        <v>275</v>
      </c>
      <c r="C69">
        <v>3575</v>
      </c>
      <c r="D69" t="s">
        <v>155</v>
      </c>
      <c r="E69" t="s">
        <v>126</v>
      </c>
      <c r="F69">
        <v>3</v>
      </c>
      <c r="G69">
        <v>3</v>
      </c>
      <c r="H69">
        <v>6</v>
      </c>
      <c r="I69">
        <v>5</v>
      </c>
    </row>
    <row r="70" spans="1:9">
      <c r="A70" s="2" t="s">
        <v>176</v>
      </c>
      <c r="B70" t="s">
        <v>276</v>
      </c>
      <c r="C70">
        <v>3466</v>
      </c>
      <c r="D70" t="s">
        <v>155</v>
      </c>
      <c r="E70" t="s">
        <v>126</v>
      </c>
      <c r="F70">
        <v>3</v>
      </c>
      <c r="G70">
        <v>3</v>
      </c>
      <c r="H70">
        <v>6</v>
      </c>
      <c r="I70">
        <v>5</v>
      </c>
    </row>
    <row r="71" spans="1:9">
      <c r="A71" s="2" t="s">
        <v>40</v>
      </c>
      <c r="B71" t="s">
        <v>206</v>
      </c>
      <c r="C71">
        <v>5677</v>
      </c>
      <c r="D71" t="s">
        <v>134</v>
      </c>
      <c r="E71" t="s">
        <v>126</v>
      </c>
      <c r="F71">
        <v>3</v>
      </c>
      <c r="G71">
        <v>7</v>
      </c>
      <c r="H71">
        <v>14</v>
      </c>
      <c r="I71">
        <v>20</v>
      </c>
    </row>
    <row r="72" spans="1:9">
      <c r="A72" s="2" t="s">
        <v>42</v>
      </c>
      <c r="B72" t="s">
        <v>208</v>
      </c>
      <c r="C72">
        <v>5705</v>
      </c>
      <c r="D72" t="s">
        <v>134</v>
      </c>
      <c r="E72" t="s">
        <v>126</v>
      </c>
      <c r="F72">
        <v>3</v>
      </c>
      <c r="G72">
        <v>7</v>
      </c>
      <c r="H72">
        <v>13</v>
      </c>
      <c r="I72">
        <v>16</v>
      </c>
    </row>
    <row r="73" spans="1:9">
      <c r="A73" s="2" t="s">
        <v>43</v>
      </c>
      <c r="B73" t="s">
        <v>209</v>
      </c>
      <c r="C73">
        <v>5987</v>
      </c>
      <c r="D73" t="s">
        <v>134</v>
      </c>
      <c r="E73" t="s">
        <v>126</v>
      </c>
      <c r="F73">
        <v>3</v>
      </c>
      <c r="G73">
        <v>7</v>
      </c>
      <c r="H73">
        <v>13</v>
      </c>
      <c r="I73">
        <v>22</v>
      </c>
    </row>
    <row r="74" spans="1:9">
      <c r="A74" s="2" t="s">
        <v>52</v>
      </c>
      <c r="B74" t="s">
        <v>218</v>
      </c>
      <c r="C74">
        <v>5641</v>
      </c>
      <c r="D74" t="s">
        <v>134</v>
      </c>
      <c r="E74" t="s">
        <v>126</v>
      </c>
      <c r="F74">
        <v>3</v>
      </c>
      <c r="G74">
        <v>7</v>
      </c>
      <c r="H74">
        <v>12</v>
      </c>
      <c r="I74">
        <v>21</v>
      </c>
    </row>
    <row r="75" spans="1:9">
      <c r="A75" s="2" t="s">
        <v>57</v>
      </c>
      <c r="B75" t="s">
        <v>285</v>
      </c>
      <c r="C75">
        <v>1043</v>
      </c>
      <c r="D75" t="s">
        <v>137</v>
      </c>
      <c r="E75" t="s">
        <v>124</v>
      </c>
      <c r="F75">
        <v>1</v>
      </c>
      <c r="G75">
        <v>7</v>
      </c>
      <c r="H75">
        <v>11</v>
      </c>
      <c r="I75">
        <v>12</v>
      </c>
    </row>
    <row r="76" spans="1:9">
      <c r="A76" s="2" t="s">
        <v>73</v>
      </c>
      <c r="B76" t="s">
        <v>287</v>
      </c>
      <c r="C76">
        <v>999</v>
      </c>
      <c r="D76" t="s">
        <v>137</v>
      </c>
      <c r="E76" t="s">
        <v>124</v>
      </c>
      <c r="F76">
        <v>1</v>
      </c>
      <c r="G76">
        <v>5</v>
      </c>
      <c r="H76">
        <v>9</v>
      </c>
      <c r="I76">
        <v>10</v>
      </c>
    </row>
    <row r="77" spans="1:9">
      <c r="A77" s="2" t="s">
        <v>74</v>
      </c>
      <c r="B77" t="s">
        <v>288</v>
      </c>
      <c r="C77">
        <v>1001</v>
      </c>
      <c r="D77" t="s">
        <v>137</v>
      </c>
      <c r="E77" t="s">
        <v>124</v>
      </c>
      <c r="F77">
        <v>1</v>
      </c>
      <c r="G77">
        <v>6</v>
      </c>
      <c r="H77">
        <v>9</v>
      </c>
      <c r="I77">
        <v>10</v>
      </c>
    </row>
    <row r="78" spans="1:9">
      <c r="A78" s="2" t="s">
        <v>44</v>
      </c>
      <c r="B78" t="s">
        <v>210</v>
      </c>
      <c r="C78">
        <v>4540</v>
      </c>
      <c r="D78" t="s">
        <v>135</v>
      </c>
      <c r="E78" t="s">
        <v>126</v>
      </c>
      <c r="F78">
        <v>3</v>
      </c>
      <c r="G78">
        <v>8</v>
      </c>
      <c r="H78">
        <v>13</v>
      </c>
      <c r="I78">
        <v>18</v>
      </c>
    </row>
    <row r="79" spans="1:9">
      <c r="A79" s="2" t="s">
        <v>60</v>
      </c>
      <c r="B79" t="s">
        <v>224</v>
      </c>
      <c r="C79">
        <v>4528</v>
      </c>
      <c r="D79" t="s">
        <v>135</v>
      </c>
      <c r="E79" t="s">
        <v>126</v>
      </c>
      <c r="F79">
        <v>3</v>
      </c>
      <c r="G79">
        <v>6</v>
      </c>
      <c r="H79">
        <v>11</v>
      </c>
      <c r="I79">
        <v>13</v>
      </c>
    </row>
    <row r="80" spans="1:9">
      <c r="A80" s="2" t="s">
        <v>14</v>
      </c>
      <c r="B80" t="s">
        <v>183</v>
      </c>
      <c r="C80">
        <v>7898</v>
      </c>
      <c r="D80" t="s">
        <v>128</v>
      </c>
      <c r="E80" t="s">
        <v>123</v>
      </c>
      <c r="F80">
        <v>7</v>
      </c>
      <c r="G80">
        <v>7</v>
      </c>
      <c r="H80">
        <v>12</v>
      </c>
      <c r="I80">
        <v>11</v>
      </c>
    </row>
    <row r="81" spans="1:9">
      <c r="A81" s="2" t="s">
        <v>16</v>
      </c>
      <c r="B81" t="s">
        <v>184</v>
      </c>
      <c r="C81">
        <v>7320</v>
      </c>
      <c r="D81" t="s">
        <v>128</v>
      </c>
      <c r="E81" t="s">
        <v>123</v>
      </c>
      <c r="F81">
        <v>7</v>
      </c>
      <c r="G81">
        <v>7</v>
      </c>
      <c r="H81">
        <v>12</v>
      </c>
      <c r="I81">
        <v>13</v>
      </c>
    </row>
    <row r="82" spans="1:9">
      <c r="A82" s="2" t="s">
        <v>18</v>
      </c>
      <c r="B82" t="s">
        <v>185</v>
      </c>
      <c r="C82">
        <v>7480</v>
      </c>
      <c r="D82" t="s">
        <v>128</v>
      </c>
      <c r="E82" t="s">
        <v>123</v>
      </c>
      <c r="F82">
        <v>7</v>
      </c>
      <c r="G82">
        <v>6</v>
      </c>
      <c r="H82">
        <v>11</v>
      </c>
      <c r="I82">
        <v>11</v>
      </c>
    </row>
    <row r="83" spans="1:9">
      <c r="A83" s="2" t="s">
        <v>156</v>
      </c>
      <c r="B83" t="s">
        <v>284</v>
      </c>
      <c r="C83">
        <v>1786</v>
      </c>
      <c r="D83" t="s">
        <v>147</v>
      </c>
      <c r="E83" t="s">
        <v>153</v>
      </c>
      <c r="F83">
        <v>2</v>
      </c>
      <c r="G83">
        <v>6</v>
      </c>
      <c r="H83">
        <v>6</v>
      </c>
      <c r="I83">
        <v>8</v>
      </c>
    </row>
    <row r="84" spans="1:9">
      <c r="A84" s="2" t="s">
        <v>157</v>
      </c>
      <c r="B84" t="s">
        <v>283</v>
      </c>
      <c r="C84">
        <v>1708</v>
      </c>
      <c r="D84" t="s">
        <v>147</v>
      </c>
      <c r="E84" t="s">
        <v>153</v>
      </c>
      <c r="F84">
        <v>2</v>
      </c>
      <c r="G84">
        <v>4</v>
      </c>
      <c r="H84">
        <v>4</v>
      </c>
      <c r="I84">
        <v>5</v>
      </c>
    </row>
    <row r="85" spans="1:9">
      <c r="A85" s="2" t="s">
        <v>58</v>
      </c>
      <c r="B85" t="s">
        <v>222</v>
      </c>
      <c r="C85">
        <v>5075</v>
      </c>
      <c r="D85" t="s">
        <v>138</v>
      </c>
      <c r="E85" t="s">
        <v>124</v>
      </c>
      <c r="F85">
        <v>1</v>
      </c>
      <c r="G85">
        <v>4</v>
      </c>
      <c r="H85">
        <v>11</v>
      </c>
      <c r="I85">
        <v>13</v>
      </c>
    </row>
    <row r="86" spans="1:9">
      <c r="A86" s="2" t="s">
        <v>61</v>
      </c>
      <c r="B86" t="s">
        <v>225</v>
      </c>
      <c r="C86">
        <v>5323</v>
      </c>
      <c r="D86" t="s">
        <v>138</v>
      </c>
      <c r="E86" t="s">
        <v>124</v>
      </c>
      <c r="F86">
        <v>1</v>
      </c>
      <c r="G86">
        <v>5</v>
      </c>
      <c r="H86">
        <v>10</v>
      </c>
      <c r="I86">
        <v>13</v>
      </c>
    </row>
    <row r="87" spans="1:9">
      <c r="A87" s="2" t="s">
        <v>62</v>
      </c>
      <c r="B87" t="s">
        <v>62</v>
      </c>
      <c r="C87">
        <v>4938</v>
      </c>
      <c r="D87" t="s">
        <v>138</v>
      </c>
      <c r="E87" t="s">
        <v>124</v>
      </c>
      <c r="F87">
        <v>1</v>
      </c>
      <c r="G87">
        <v>5</v>
      </c>
      <c r="H87">
        <v>10</v>
      </c>
      <c r="I87">
        <v>13</v>
      </c>
    </row>
    <row r="88" spans="1:9">
      <c r="A88" s="2" t="s">
        <v>75</v>
      </c>
      <c r="B88" t="s">
        <v>234</v>
      </c>
      <c r="C88">
        <v>5517</v>
      </c>
      <c r="D88" t="s">
        <v>138</v>
      </c>
      <c r="E88" t="s">
        <v>124</v>
      </c>
      <c r="F88">
        <v>1</v>
      </c>
      <c r="G88">
        <v>4</v>
      </c>
      <c r="H88">
        <v>9</v>
      </c>
      <c r="I88">
        <v>12</v>
      </c>
    </row>
    <row r="89" spans="1:9">
      <c r="A89" s="2" t="s">
        <v>76</v>
      </c>
      <c r="B89" t="s">
        <v>235</v>
      </c>
      <c r="C89">
        <v>5176</v>
      </c>
      <c r="D89" t="s">
        <v>138</v>
      </c>
      <c r="E89" t="s">
        <v>124</v>
      </c>
      <c r="F89">
        <v>1</v>
      </c>
      <c r="G89">
        <v>5</v>
      </c>
      <c r="H89">
        <v>9</v>
      </c>
      <c r="I89">
        <v>12</v>
      </c>
    </row>
    <row r="90" spans="1:9">
      <c r="A90" s="2" t="s">
        <v>85</v>
      </c>
      <c r="B90" t="s">
        <v>240</v>
      </c>
      <c r="C90">
        <v>7461</v>
      </c>
      <c r="D90" t="s">
        <v>143</v>
      </c>
      <c r="E90" t="s">
        <v>126</v>
      </c>
      <c r="F90">
        <v>3</v>
      </c>
      <c r="G90">
        <v>4</v>
      </c>
      <c r="H90">
        <v>9</v>
      </c>
      <c r="I90">
        <v>7</v>
      </c>
    </row>
    <row r="91" spans="1:9">
      <c r="A91" s="2" t="s">
        <v>102</v>
      </c>
      <c r="B91" t="s">
        <v>244</v>
      </c>
      <c r="C91">
        <v>7414</v>
      </c>
      <c r="D91" t="s">
        <v>143</v>
      </c>
      <c r="E91" t="s">
        <v>126</v>
      </c>
      <c r="F91">
        <v>3</v>
      </c>
      <c r="G91">
        <v>5</v>
      </c>
      <c r="H91">
        <v>9</v>
      </c>
      <c r="I91">
        <v>9</v>
      </c>
    </row>
    <row r="92" spans="1:9">
      <c r="A92" s="2" t="s">
        <v>103</v>
      </c>
      <c r="B92" t="s">
        <v>245</v>
      </c>
      <c r="C92">
        <v>7313</v>
      </c>
      <c r="D92" t="s">
        <v>143</v>
      </c>
      <c r="E92" t="s">
        <v>126</v>
      </c>
      <c r="F92">
        <v>3</v>
      </c>
      <c r="G92">
        <v>4</v>
      </c>
      <c r="H92">
        <v>8</v>
      </c>
      <c r="I92">
        <v>9</v>
      </c>
    </row>
    <row r="93" spans="1:9">
      <c r="A93" s="2" t="s">
        <v>104</v>
      </c>
      <c r="B93" t="s">
        <v>246</v>
      </c>
      <c r="C93">
        <v>7124</v>
      </c>
      <c r="D93" t="s">
        <v>143</v>
      </c>
      <c r="E93" t="s">
        <v>126</v>
      </c>
      <c r="F93">
        <v>3</v>
      </c>
      <c r="G93">
        <v>4</v>
      </c>
      <c r="H93">
        <v>8</v>
      </c>
      <c r="I93">
        <v>9</v>
      </c>
    </row>
    <row r="94" spans="1:9">
      <c r="A94" s="2" t="s">
        <v>114</v>
      </c>
      <c r="B94" t="s">
        <v>254</v>
      </c>
      <c r="C94">
        <v>7397</v>
      </c>
      <c r="D94" t="s">
        <v>143</v>
      </c>
      <c r="E94" t="s">
        <v>126</v>
      </c>
      <c r="F94">
        <v>3</v>
      </c>
      <c r="G94">
        <v>5</v>
      </c>
      <c r="H94">
        <v>7</v>
      </c>
      <c r="I94">
        <v>8</v>
      </c>
    </row>
    <row r="95" spans="1:9">
      <c r="A95" s="2" t="s">
        <v>115</v>
      </c>
      <c r="B95" t="s">
        <v>255</v>
      </c>
      <c r="C95">
        <v>7835</v>
      </c>
      <c r="D95" t="s">
        <v>143</v>
      </c>
      <c r="E95" t="s">
        <v>126</v>
      </c>
      <c r="F95">
        <v>3</v>
      </c>
      <c r="G95">
        <v>5</v>
      </c>
      <c r="H95">
        <v>7</v>
      </c>
      <c r="I95">
        <v>11</v>
      </c>
    </row>
    <row r="96" spans="1:9">
      <c r="A96" s="2" t="s">
        <v>116</v>
      </c>
      <c r="B96" t="s">
        <v>256</v>
      </c>
      <c r="C96">
        <v>7339</v>
      </c>
      <c r="D96" t="s">
        <v>143</v>
      </c>
      <c r="E96" t="s">
        <v>126</v>
      </c>
      <c r="F96">
        <v>3</v>
      </c>
      <c r="G96">
        <v>5</v>
      </c>
      <c r="H96">
        <v>7</v>
      </c>
      <c r="I96">
        <v>9</v>
      </c>
    </row>
    <row r="97" spans="1:9">
      <c r="A97" s="2" t="s">
        <v>4</v>
      </c>
      <c r="B97" t="s">
        <v>178</v>
      </c>
      <c r="C97">
        <v>5130</v>
      </c>
      <c r="D97" t="s">
        <v>127</v>
      </c>
      <c r="E97" t="s">
        <v>123</v>
      </c>
      <c r="F97">
        <v>7</v>
      </c>
      <c r="G97">
        <v>6</v>
      </c>
      <c r="H97">
        <v>9</v>
      </c>
      <c r="I97">
        <v>9</v>
      </c>
    </row>
    <row r="98" spans="1:9">
      <c r="A98" s="2" t="s">
        <v>6</v>
      </c>
      <c r="B98" t="s">
        <v>179</v>
      </c>
      <c r="C98">
        <v>5229</v>
      </c>
      <c r="D98" t="s">
        <v>127</v>
      </c>
      <c r="E98" t="s">
        <v>123</v>
      </c>
      <c r="F98">
        <v>7</v>
      </c>
      <c r="G98">
        <v>5</v>
      </c>
      <c r="H98">
        <v>8</v>
      </c>
      <c r="I98">
        <v>10</v>
      </c>
    </row>
    <row r="99" spans="1:9">
      <c r="A99" s="2" t="s">
        <v>8</v>
      </c>
      <c r="B99" t="s">
        <v>180</v>
      </c>
      <c r="C99">
        <v>4697</v>
      </c>
      <c r="D99" t="s">
        <v>127</v>
      </c>
      <c r="E99" t="s">
        <v>123</v>
      </c>
      <c r="F99">
        <v>7</v>
      </c>
      <c r="G99">
        <v>4</v>
      </c>
      <c r="H99">
        <v>8</v>
      </c>
      <c r="I99">
        <v>6</v>
      </c>
    </row>
    <row r="100" spans="1:9">
      <c r="A100" s="2" t="s">
        <v>10</v>
      </c>
      <c r="B100" t="s">
        <v>181</v>
      </c>
      <c r="C100">
        <v>5243</v>
      </c>
      <c r="D100" t="s">
        <v>127</v>
      </c>
      <c r="E100" t="s">
        <v>123</v>
      </c>
      <c r="F100">
        <v>7</v>
      </c>
      <c r="G100">
        <v>5</v>
      </c>
      <c r="H100">
        <v>7</v>
      </c>
      <c r="I100">
        <v>8</v>
      </c>
    </row>
    <row r="101" spans="1:9">
      <c r="A101" s="2" t="s">
        <v>12</v>
      </c>
      <c r="B101" t="s">
        <v>182</v>
      </c>
      <c r="C101">
        <v>4981</v>
      </c>
      <c r="D101" t="s">
        <v>127</v>
      </c>
      <c r="E101" t="s">
        <v>123</v>
      </c>
      <c r="F101">
        <v>7</v>
      </c>
      <c r="G101">
        <v>4</v>
      </c>
      <c r="H101">
        <v>8</v>
      </c>
      <c r="I101">
        <v>6</v>
      </c>
    </row>
    <row r="102" spans="1:9">
      <c r="A102" s="2" t="s">
        <v>105</v>
      </c>
      <c r="B102" t="s">
        <v>247</v>
      </c>
      <c r="C102">
        <v>9871</v>
      </c>
      <c r="D102" t="s">
        <v>144</v>
      </c>
      <c r="E102" t="s">
        <v>126</v>
      </c>
      <c r="F102">
        <v>3</v>
      </c>
      <c r="G102">
        <v>5</v>
      </c>
      <c r="H102">
        <v>8</v>
      </c>
      <c r="I102">
        <v>9</v>
      </c>
    </row>
    <row r="103" spans="1:9">
      <c r="A103" s="2" t="s">
        <v>106</v>
      </c>
      <c r="B103" t="s">
        <v>248</v>
      </c>
      <c r="C103">
        <v>12226</v>
      </c>
      <c r="D103" t="s">
        <v>144</v>
      </c>
      <c r="E103" t="s">
        <v>126</v>
      </c>
      <c r="F103">
        <v>3</v>
      </c>
      <c r="G103">
        <v>6</v>
      </c>
      <c r="H103">
        <v>8</v>
      </c>
      <c r="I103">
        <v>9</v>
      </c>
    </row>
    <row r="104" spans="1:9">
      <c r="A104" s="2" t="s">
        <v>35</v>
      </c>
      <c r="B104" t="s">
        <v>201</v>
      </c>
      <c r="C104">
        <v>11484</v>
      </c>
      <c r="D104" t="s">
        <v>132</v>
      </c>
      <c r="E104" t="s">
        <v>126</v>
      </c>
      <c r="F104">
        <v>4</v>
      </c>
      <c r="G104">
        <v>6</v>
      </c>
      <c r="H104">
        <v>16</v>
      </c>
      <c r="I104">
        <v>23</v>
      </c>
    </row>
    <row r="105" spans="1:9">
      <c r="A105" s="2" t="s">
        <v>37</v>
      </c>
      <c r="B105" t="s">
        <v>203</v>
      </c>
      <c r="C105">
        <v>11486</v>
      </c>
      <c r="D105" t="s">
        <v>132</v>
      </c>
      <c r="E105" t="s">
        <v>126</v>
      </c>
      <c r="F105">
        <v>4</v>
      </c>
      <c r="G105">
        <v>6</v>
      </c>
      <c r="H105">
        <v>15</v>
      </c>
      <c r="I105">
        <v>22</v>
      </c>
    </row>
    <row r="106" spans="1:9">
      <c r="A106" s="2" t="s">
        <v>38</v>
      </c>
      <c r="B106" t="s">
        <v>204</v>
      </c>
      <c r="C106">
        <v>11675</v>
      </c>
      <c r="D106" t="s">
        <v>132</v>
      </c>
      <c r="E106" t="s">
        <v>126</v>
      </c>
      <c r="F106">
        <v>4</v>
      </c>
      <c r="G106">
        <v>6</v>
      </c>
      <c r="H106">
        <v>15</v>
      </c>
      <c r="I106">
        <v>23</v>
      </c>
    </row>
    <row r="107" spans="1:9">
      <c r="A107" s="2" t="s">
        <v>41</v>
      </c>
      <c r="B107" t="s">
        <v>207</v>
      </c>
      <c r="C107">
        <v>11442</v>
      </c>
      <c r="D107" t="s">
        <v>132</v>
      </c>
      <c r="E107" t="s">
        <v>126</v>
      </c>
      <c r="F107">
        <v>4</v>
      </c>
      <c r="G107">
        <v>6</v>
      </c>
      <c r="H107">
        <v>14</v>
      </c>
      <c r="I107">
        <v>23</v>
      </c>
    </row>
    <row r="108" spans="1:9">
      <c r="A108" s="2" t="s">
        <v>46</v>
      </c>
      <c r="B108" t="s">
        <v>212</v>
      </c>
      <c r="C108">
        <v>11826</v>
      </c>
      <c r="D108" t="s">
        <v>132</v>
      </c>
      <c r="E108" t="s">
        <v>126</v>
      </c>
      <c r="F108">
        <v>4</v>
      </c>
      <c r="G108">
        <v>7</v>
      </c>
      <c r="H108">
        <v>13</v>
      </c>
      <c r="I108">
        <v>23</v>
      </c>
    </row>
    <row r="109" spans="1:9">
      <c r="A109" s="2" t="s">
        <v>47</v>
      </c>
      <c r="B109" t="s">
        <v>213</v>
      </c>
      <c r="C109">
        <v>11918</v>
      </c>
      <c r="D109" t="s">
        <v>132</v>
      </c>
      <c r="E109" t="s">
        <v>126</v>
      </c>
      <c r="F109">
        <v>4</v>
      </c>
      <c r="G109">
        <v>6</v>
      </c>
      <c r="H109">
        <v>13</v>
      </c>
      <c r="I109">
        <v>21</v>
      </c>
    </row>
    <row r="110" spans="1:9">
      <c r="A110" s="2" t="s">
        <v>48</v>
      </c>
      <c r="B110" t="s">
        <v>214</v>
      </c>
      <c r="C110">
        <v>11900</v>
      </c>
      <c r="D110" t="s">
        <v>132</v>
      </c>
      <c r="E110" t="s">
        <v>126</v>
      </c>
      <c r="F110">
        <v>4</v>
      </c>
      <c r="G110">
        <v>6</v>
      </c>
      <c r="H110">
        <v>13</v>
      </c>
      <c r="I110">
        <v>22</v>
      </c>
    </row>
    <row r="111" spans="1:9">
      <c r="A111" s="2" t="s">
        <v>49</v>
      </c>
      <c r="B111" t="s">
        <v>215</v>
      </c>
      <c r="C111">
        <v>11444</v>
      </c>
      <c r="D111" t="s">
        <v>132</v>
      </c>
      <c r="E111" t="s">
        <v>126</v>
      </c>
      <c r="F111">
        <v>4</v>
      </c>
      <c r="G111">
        <v>7</v>
      </c>
      <c r="H111">
        <v>13</v>
      </c>
      <c r="I111">
        <v>23</v>
      </c>
    </row>
    <row r="112" spans="1:9">
      <c r="A112" s="2" t="s">
        <v>54</v>
      </c>
      <c r="B112" t="s">
        <v>220</v>
      </c>
      <c r="C112">
        <v>11597</v>
      </c>
      <c r="D112" t="s">
        <v>132</v>
      </c>
      <c r="E112" t="s">
        <v>126</v>
      </c>
      <c r="F112">
        <v>4</v>
      </c>
      <c r="G112">
        <v>6</v>
      </c>
      <c r="H112">
        <v>12</v>
      </c>
      <c r="I112">
        <v>22</v>
      </c>
    </row>
    <row r="113" spans="1:9">
      <c r="A113" s="2" t="s">
        <v>55</v>
      </c>
      <c r="B113" t="s">
        <v>308</v>
      </c>
      <c r="C113">
        <v>11698</v>
      </c>
      <c r="D113" t="s">
        <v>132</v>
      </c>
      <c r="E113" t="s">
        <v>126</v>
      </c>
      <c r="F113">
        <v>4</v>
      </c>
      <c r="G113">
        <v>6</v>
      </c>
      <c r="H113">
        <v>12</v>
      </c>
      <c r="I113">
        <v>22</v>
      </c>
    </row>
    <row r="114" spans="1:9">
      <c r="A114" s="2" t="s">
        <v>56</v>
      </c>
      <c r="B114" t="s">
        <v>221</v>
      </c>
      <c r="C114">
        <v>11835</v>
      </c>
      <c r="D114" t="s">
        <v>132</v>
      </c>
      <c r="E114" t="s">
        <v>126</v>
      </c>
      <c r="F114">
        <v>4</v>
      </c>
      <c r="G114">
        <v>7</v>
      </c>
      <c r="H114">
        <v>12</v>
      </c>
      <c r="I114">
        <v>22</v>
      </c>
    </row>
    <row r="115" spans="1:9">
      <c r="A115" s="2" t="s">
        <v>108</v>
      </c>
      <c r="B115" t="s">
        <v>250</v>
      </c>
      <c r="C115">
        <v>9762</v>
      </c>
      <c r="D115" t="s">
        <v>132</v>
      </c>
      <c r="E115" t="s">
        <v>126</v>
      </c>
      <c r="F115">
        <v>4</v>
      </c>
      <c r="G115">
        <v>6</v>
      </c>
      <c r="H115">
        <v>8</v>
      </c>
      <c r="I115">
        <v>12</v>
      </c>
    </row>
    <row r="116" spans="1:9">
      <c r="A116" s="2" t="s">
        <v>69</v>
      </c>
      <c r="B116" t="s">
        <v>231</v>
      </c>
      <c r="C116">
        <v>4326</v>
      </c>
      <c r="D116" t="s">
        <v>140</v>
      </c>
      <c r="E116" t="s">
        <v>126</v>
      </c>
      <c r="F116">
        <v>3</v>
      </c>
      <c r="G116">
        <v>5</v>
      </c>
      <c r="H116">
        <v>10</v>
      </c>
      <c r="I116">
        <v>13</v>
      </c>
    </row>
    <row r="117" spans="1:9">
      <c r="A117" s="2" t="s">
        <v>86</v>
      </c>
      <c r="B117" t="s">
        <v>293</v>
      </c>
      <c r="C117">
        <v>3890</v>
      </c>
      <c r="D117" t="s">
        <v>140</v>
      </c>
      <c r="E117" t="s">
        <v>126</v>
      </c>
      <c r="F117">
        <v>3</v>
      </c>
      <c r="G117">
        <v>5</v>
      </c>
      <c r="H117">
        <v>9</v>
      </c>
      <c r="I117">
        <v>12</v>
      </c>
    </row>
    <row r="118" spans="1:9">
      <c r="A118" s="2" t="s">
        <v>87</v>
      </c>
      <c r="B118" t="s">
        <v>241</v>
      </c>
      <c r="C118">
        <v>4775</v>
      </c>
      <c r="D118" t="s">
        <v>140</v>
      </c>
      <c r="E118" t="s">
        <v>126</v>
      </c>
      <c r="F118">
        <v>3</v>
      </c>
      <c r="G118">
        <v>6</v>
      </c>
      <c r="H118">
        <v>8</v>
      </c>
      <c r="I118">
        <v>13</v>
      </c>
    </row>
    <row r="119" spans="1:9">
      <c r="A119" s="2" t="s">
        <v>88</v>
      </c>
      <c r="B119" t="s">
        <v>294</v>
      </c>
      <c r="C119">
        <v>3840</v>
      </c>
      <c r="D119" t="s">
        <v>140</v>
      </c>
      <c r="E119" t="s">
        <v>126</v>
      </c>
      <c r="F119">
        <v>3</v>
      </c>
      <c r="G119">
        <v>4</v>
      </c>
      <c r="H119">
        <v>9</v>
      </c>
      <c r="I119">
        <v>13</v>
      </c>
    </row>
    <row r="120" spans="1:9">
      <c r="A120" s="2" t="s">
        <v>89</v>
      </c>
      <c r="B120" t="s">
        <v>242</v>
      </c>
      <c r="C120">
        <v>3680</v>
      </c>
      <c r="D120" t="s">
        <v>140</v>
      </c>
      <c r="E120" t="s">
        <v>126</v>
      </c>
      <c r="F120">
        <v>3</v>
      </c>
      <c r="G120">
        <v>5</v>
      </c>
      <c r="H120">
        <v>9</v>
      </c>
      <c r="I120">
        <v>13</v>
      </c>
    </row>
    <row r="121" spans="1:9">
      <c r="A121" s="2" t="s">
        <v>107</v>
      </c>
      <c r="B121" t="s">
        <v>249</v>
      </c>
      <c r="C121">
        <v>4437</v>
      </c>
      <c r="D121" t="s">
        <v>140</v>
      </c>
      <c r="E121" t="s">
        <v>126</v>
      </c>
      <c r="F121">
        <v>3</v>
      </c>
      <c r="G121">
        <v>5</v>
      </c>
      <c r="H121">
        <v>9</v>
      </c>
      <c r="I121">
        <v>10</v>
      </c>
    </row>
    <row r="122" spans="1:9">
      <c r="A122" s="2" t="s">
        <v>117</v>
      </c>
      <c r="B122" t="s">
        <v>257</v>
      </c>
      <c r="C122">
        <v>4699</v>
      </c>
      <c r="D122" t="s">
        <v>140</v>
      </c>
      <c r="E122" t="s">
        <v>126</v>
      </c>
      <c r="F122">
        <v>3</v>
      </c>
      <c r="G122">
        <v>5</v>
      </c>
      <c r="H122">
        <v>7</v>
      </c>
      <c r="I122">
        <v>13</v>
      </c>
    </row>
    <row r="123" spans="1:9">
      <c r="A123" s="2" t="s">
        <v>118</v>
      </c>
      <c r="B123" t="s">
        <v>258</v>
      </c>
      <c r="C123">
        <v>4732</v>
      </c>
      <c r="D123" t="s">
        <v>140</v>
      </c>
      <c r="E123" t="s">
        <v>126</v>
      </c>
      <c r="F123">
        <v>3</v>
      </c>
      <c r="G123">
        <v>5</v>
      </c>
      <c r="H123">
        <v>7</v>
      </c>
      <c r="I123">
        <v>13</v>
      </c>
    </row>
    <row r="124" spans="1:9">
      <c r="A124" s="2" t="s">
        <v>119</v>
      </c>
      <c r="B124" t="s">
        <v>259</v>
      </c>
      <c r="C124">
        <v>4415</v>
      </c>
      <c r="D124" t="s">
        <v>140</v>
      </c>
      <c r="E124" t="s">
        <v>126</v>
      </c>
      <c r="F124">
        <v>3</v>
      </c>
      <c r="G124">
        <v>6</v>
      </c>
      <c r="H124">
        <v>7</v>
      </c>
      <c r="I124">
        <v>12</v>
      </c>
    </row>
    <row r="125" spans="1:9">
      <c r="A125" s="2" t="s">
        <v>166</v>
      </c>
      <c r="B125" t="s">
        <v>272</v>
      </c>
      <c r="C125">
        <v>6277</v>
      </c>
      <c r="D125" t="s">
        <v>152</v>
      </c>
      <c r="E125" t="s">
        <v>153</v>
      </c>
      <c r="F125">
        <v>2</v>
      </c>
      <c r="G125">
        <v>4</v>
      </c>
      <c r="H125">
        <v>6</v>
      </c>
      <c r="I125">
        <v>8</v>
      </c>
    </row>
    <row r="126" spans="1:9">
      <c r="A126" s="2" t="s">
        <v>167</v>
      </c>
      <c r="B126" t="s">
        <v>273</v>
      </c>
      <c r="C126">
        <v>4579</v>
      </c>
      <c r="D126" t="s">
        <v>152</v>
      </c>
      <c r="E126" t="s">
        <v>153</v>
      </c>
      <c r="F126">
        <v>2</v>
      </c>
      <c r="G126">
        <v>4</v>
      </c>
      <c r="H126">
        <v>5</v>
      </c>
      <c r="I126">
        <v>5</v>
      </c>
    </row>
    <row r="127" spans="1:9">
      <c r="A127" s="2" t="s">
        <v>158</v>
      </c>
      <c r="B127" t="s">
        <v>264</v>
      </c>
      <c r="C127">
        <v>6318</v>
      </c>
      <c r="D127" t="s">
        <v>148</v>
      </c>
      <c r="E127" t="s">
        <v>154</v>
      </c>
      <c r="F127">
        <v>3</v>
      </c>
      <c r="G127">
        <v>1</v>
      </c>
      <c r="H127">
        <v>2</v>
      </c>
      <c r="I127">
        <v>2</v>
      </c>
    </row>
    <row r="128" spans="1:9">
      <c r="A128" s="2" t="s">
        <v>159</v>
      </c>
      <c r="B128" t="s">
        <v>265</v>
      </c>
      <c r="C128">
        <v>6331</v>
      </c>
      <c r="D128" t="s">
        <v>148</v>
      </c>
      <c r="E128" t="s">
        <v>154</v>
      </c>
      <c r="F128">
        <v>3</v>
      </c>
      <c r="G128">
        <v>3</v>
      </c>
      <c r="H128">
        <v>4</v>
      </c>
      <c r="I128">
        <v>4</v>
      </c>
    </row>
    <row r="129" spans="1:9">
      <c r="A129" s="2" t="s">
        <v>160</v>
      </c>
      <c r="B129" t="s">
        <v>266</v>
      </c>
      <c r="C129">
        <v>6211</v>
      </c>
      <c r="D129" t="s">
        <v>148</v>
      </c>
      <c r="E129" t="s">
        <v>154</v>
      </c>
      <c r="F129">
        <v>3</v>
      </c>
      <c r="G129">
        <v>3</v>
      </c>
      <c r="H129">
        <v>3</v>
      </c>
      <c r="I129">
        <v>2</v>
      </c>
    </row>
  </sheetData>
  <sortState ref="A1:I140">
    <sortCondition ref="D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D130"/>
  <sheetViews>
    <sheetView workbookViewId="0">
      <selection activeCell="C2" sqref="C2:D130"/>
    </sheetView>
  </sheetViews>
  <sheetFormatPr defaultColWidth="11.42578125" defaultRowHeight="15"/>
  <sheetData>
    <row r="1" spans="1:4">
      <c r="A1" s="29"/>
      <c r="B1" s="29"/>
    </row>
    <row r="2" spans="1:4">
      <c r="A2" s="28">
        <v>10260</v>
      </c>
      <c r="B2" s="28">
        <v>4752</v>
      </c>
      <c r="C2">
        <f>LOG10(A2)</f>
        <v>4.011147360775797</v>
      </c>
      <c r="D2">
        <f>LOG10(B2)</f>
        <v>3.6768764319731373</v>
      </c>
    </row>
    <row r="3" spans="1:4">
      <c r="A3" s="28">
        <v>10458</v>
      </c>
      <c r="B3" s="28">
        <v>5256</v>
      </c>
      <c r="C3">
        <f t="shared" ref="C3:C66" si="0">LOG10(A3)</f>
        <v>4.0194486374936371</v>
      </c>
      <c r="D3">
        <f t="shared" ref="D3:D66" si="1">LOG10(B3)</f>
        <v>3.7206553565517244</v>
      </c>
    </row>
    <row r="4" spans="1:4">
      <c r="A4" s="28">
        <v>9394</v>
      </c>
      <c r="B4" s="28">
        <v>3672</v>
      </c>
      <c r="C4">
        <f t="shared" si="0"/>
        <v>3.9728505558472302</v>
      </c>
      <c r="D4">
        <f t="shared" si="1"/>
        <v>3.5649026725292048</v>
      </c>
    </row>
    <row r="5" spans="1:4">
      <c r="A5" s="28">
        <v>10486</v>
      </c>
      <c r="B5" s="28">
        <v>4320</v>
      </c>
      <c r="C5">
        <f t="shared" si="0"/>
        <v>4.0206098533777048</v>
      </c>
      <c r="D5">
        <f t="shared" si="1"/>
        <v>3.6354837468149119</v>
      </c>
    </row>
    <row r="6" spans="1:4">
      <c r="A6" s="28">
        <v>9962</v>
      </c>
      <c r="B6" s="28">
        <v>4032</v>
      </c>
      <c r="C6">
        <f t="shared" si="0"/>
        <v>3.9983465373963645</v>
      </c>
      <c r="D6">
        <f t="shared" si="1"/>
        <v>3.6055205234374688</v>
      </c>
    </row>
    <row r="7" spans="1:4">
      <c r="A7" s="28">
        <v>15796</v>
      </c>
      <c r="B7" s="28">
        <v>5760</v>
      </c>
      <c r="C7">
        <f t="shared" si="0"/>
        <v>4.1985471250645068</v>
      </c>
      <c r="D7">
        <f t="shared" si="1"/>
        <v>3.7604224834232118</v>
      </c>
    </row>
    <row r="8" spans="1:4">
      <c r="A8" s="28">
        <v>14640</v>
      </c>
      <c r="B8" s="28">
        <v>6048</v>
      </c>
      <c r="C8">
        <f t="shared" si="0"/>
        <v>4.1655410767223726</v>
      </c>
      <c r="D8">
        <f t="shared" si="1"/>
        <v>3.7816117824931501</v>
      </c>
    </row>
    <row r="9" spans="1:4">
      <c r="A9" s="28">
        <v>14960</v>
      </c>
      <c r="B9" s="28">
        <v>5328</v>
      </c>
      <c r="C9">
        <f t="shared" si="0"/>
        <v>4.1749315935284423</v>
      </c>
      <c r="D9">
        <f t="shared" si="1"/>
        <v>3.7265642161622448</v>
      </c>
    </row>
    <row r="10" spans="1:4">
      <c r="A10" s="28">
        <v>16318</v>
      </c>
      <c r="B10" s="28">
        <v>13440</v>
      </c>
      <c r="C10">
        <f t="shared" si="0"/>
        <v>4.2126669287934231</v>
      </c>
      <c r="D10">
        <f t="shared" si="1"/>
        <v>4.1283992687178062</v>
      </c>
    </row>
    <row r="11" spans="1:4">
      <c r="A11" s="28">
        <v>16004</v>
      </c>
      <c r="B11" s="28">
        <v>9240</v>
      </c>
      <c r="C11">
        <f t="shared" si="0"/>
        <v>4.2042285427069599</v>
      </c>
      <c r="D11">
        <f t="shared" si="1"/>
        <v>3.9656719712201065</v>
      </c>
    </row>
    <row r="12" spans="1:4">
      <c r="A12" s="28">
        <v>6364</v>
      </c>
      <c r="B12" s="28">
        <v>4080</v>
      </c>
      <c r="C12">
        <f t="shared" si="0"/>
        <v>3.8037301709745441</v>
      </c>
      <c r="D12">
        <f t="shared" si="1"/>
        <v>3.61066016308988</v>
      </c>
    </row>
    <row r="13" spans="1:4">
      <c r="A13" s="28">
        <v>6622</v>
      </c>
      <c r="B13" s="28">
        <v>4080</v>
      </c>
      <c r="C13">
        <f t="shared" si="0"/>
        <v>3.8209891764160497</v>
      </c>
      <c r="D13">
        <f t="shared" si="1"/>
        <v>3.61066016308988</v>
      </c>
    </row>
    <row r="14" spans="1:4">
      <c r="A14" s="28">
        <v>6054</v>
      </c>
      <c r="B14" s="28">
        <v>5760</v>
      </c>
      <c r="C14">
        <f t="shared" si="0"/>
        <v>3.7820424166205542</v>
      </c>
      <c r="D14">
        <f t="shared" si="1"/>
        <v>3.7604224834232118</v>
      </c>
    </row>
    <row r="15" spans="1:4">
      <c r="A15" s="28">
        <v>6054</v>
      </c>
      <c r="B15" s="28">
        <v>5520</v>
      </c>
      <c r="C15">
        <f t="shared" si="0"/>
        <v>3.7820424166205542</v>
      </c>
      <c r="D15">
        <f t="shared" si="1"/>
        <v>3.741939077729199</v>
      </c>
    </row>
    <row r="16" spans="1:4">
      <c r="A16" s="28">
        <v>3572</v>
      </c>
      <c r="B16" s="28">
        <v>720</v>
      </c>
      <c r="C16">
        <f t="shared" si="0"/>
        <v>3.5529114502165089</v>
      </c>
      <c r="D16">
        <f t="shared" si="1"/>
        <v>2.8573324964312685</v>
      </c>
    </row>
    <row r="17" spans="1:4">
      <c r="A17" s="28">
        <v>3416</v>
      </c>
      <c r="B17" s="28">
        <v>600</v>
      </c>
      <c r="C17">
        <f t="shared" si="0"/>
        <v>3.5335178620169674</v>
      </c>
      <c r="D17">
        <f t="shared" si="1"/>
        <v>2.7781512503836434</v>
      </c>
    </row>
    <row r="18" spans="1:4">
      <c r="A18" s="28">
        <v>12554</v>
      </c>
      <c r="B18" s="28">
        <v>720</v>
      </c>
      <c r="C18">
        <f t="shared" si="0"/>
        <v>4.0987821243146918</v>
      </c>
      <c r="D18">
        <f t="shared" si="1"/>
        <v>2.8573324964312685</v>
      </c>
    </row>
    <row r="19" spans="1:4">
      <c r="A19" s="28">
        <v>9158</v>
      </c>
      <c r="B19" s="28">
        <v>600</v>
      </c>
      <c r="C19">
        <f t="shared" si="0"/>
        <v>3.9618006391916785</v>
      </c>
      <c r="D19">
        <f t="shared" si="1"/>
        <v>2.7781512503836434</v>
      </c>
    </row>
    <row r="20" spans="1:4">
      <c r="A20" s="28">
        <v>3718</v>
      </c>
      <c r="B20" s="28">
        <v>2880</v>
      </c>
      <c r="C20">
        <f t="shared" si="0"/>
        <v>3.5703093854358796</v>
      </c>
      <c r="D20">
        <f t="shared" si="1"/>
        <v>3.459392487759231</v>
      </c>
    </row>
    <row r="21" spans="1:4">
      <c r="A21" s="28">
        <v>3249</v>
      </c>
      <c r="B21" s="28">
        <v>3060</v>
      </c>
      <c r="C21">
        <f t="shared" si="0"/>
        <v>3.5117497113449829</v>
      </c>
      <c r="D21">
        <f t="shared" si="1"/>
        <v>3.4857214264815801</v>
      </c>
    </row>
    <row r="22" spans="1:4">
      <c r="A22" s="28">
        <v>3709</v>
      </c>
      <c r="B22" s="28">
        <v>3000</v>
      </c>
      <c r="C22">
        <f t="shared" si="0"/>
        <v>3.5692568333286103</v>
      </c>
      <c r="D22">
        <f t="shared" si="1"/>
        <v>3.4771212547196626</v>
      </c>
    </row>
    <row r="23" spans="1:4">
      <c r="A23" s="28">
        <v>3371</v>
      </c>
      <c r="B23" s="28">
        <v>3180</v>
      </c>
      <c r="C23">
        <f t="shared" si="0"/>
        <v>3.5277587525209717</v>
      </c>
      <c r="D23">
        <f t="shared" si="1"/>
        <v>3.5024271199844326</v>
      </c>
    </row>
    <row r="24" spans="1:4">
      <c r="A24" s="28">
        <v>2797</v>
      </c>
      <c r="B24" s="28">
        <v>2160</v>
      </c>
      <c r="C24">
        <f t="shared" si="0"/>
        <v>3.4466924663715273</v>
      </c>
      <c r="D24">
        <f t="shared" si="1"/>
        <v>3.3344537511509307</v>
      </c>
    </row>
    <row r="25" spans="1:4">
      <c r="A25" s="28">
        <v>2912</v>
      </c>
      <c r="B25" s="28">
        <v>2340</v>
      </c>
      <c r="C25">
        <f t="shared" si="0"/>
        <v>3.4641913706409997</v>
      </c>
      <c r="D25">
        <f t="shared" si="1"/>
        <v>3.369215857410143</v>
      </c>
    </row>
    <row r="26" spans="1:4">
      <c r="A26" s="28">
        <v>2878</v>
      </c>
      <c r="B26" s="28">
        <v>2340</v>
      </c>
      <c r="C26">
        <f t="shared" si="0"/>
        <v>3.4590907896005865</v>
      </c>
      <c r="D26">
        <f t="shared" si="1"/>
        <v>3.369215857410143</v>
      </c>
    </row>
    <row r="27" spans="1:4">
      <c r="A27" s="28">
        <v>2064</v>
      </c>
      <c r="B27" s="28">
        <v>1680</v>
      </c>
      <c r="C27">
        <f t="shared" si="0"/>
        <v>3.3147096929551738</v>
      </c>
      <c r="D27">
        <f t="shared" si="1"/>
        <v>3.2253092817258628</v>
      </c>
    </row>
    <row r="28" spans="1:4">
      <c r="A28" s="28">
        <v>2037</v>
      </c>
      <c r="B28" s="28">
        <v>1620</v>
      </c>
      <c r="C28">
        <f t="shared" si="0"/>
        <v>3.3089910290001643</v>
      </c>
      <c r="D28">
        <f t="shared" si="1"/>
        <v>3.2095150145426308</v>
      </c>
    </row>
    <row r="29" spans="1:4">
      <c r="A29" s="28">
        <v>1993</v>
      </c>
      <c r="B29" s="28">
        <v>1440</v>
      </c>
      <c r="C29">
        <f t="shared" si="0"/>
        <v>3.2995072987004876</v>
      </c>
      <c r="D29">
        <f t="shared" si="1"/>
        <v>3.1583624920952498</v>
      </c>
    </row>
    <row r="30" spans="1:4">
      <c r="A30" s="28">
        <v>1768</v>
      </c>
      <c r="B30" s="28">
        <v>1440</v>
      </c>
      <c r="C30">
        <f t="shared" si="0"/>
        <v>3.2474822606770544</v>
      </c>
      <c r="D30">
        <f t="shared" si="1"/>
        <v>3.1583624920952498</v>
      </c>
    </row>
    <row r="31" spans="1:4">
      <c r="A31" s="28">
        <v>1949</v>
      </c>
      <c r="B31" s="28">
        <v>1320</v>
      </c>
      <c r="C31">
        <f t="shared" si="0"/>
        <v>3.2898118391176214</v>
      </c>
      <c r="D31">
        <f t="shared" si="1"/>
        <v>3.12057393120585</v>
      </c>
    </row>
    <row r="32" spans="1:4">
      <c r="A32" s="28">
        <v>2319</v>
      </c>
      <c r="B32" s="28">
        <v>1800</v>
      </c>
      <c r="C32">
        <f t="shared" si="0"/>
        <v>3.3653007486379876</v>
      </c>
      <c r="D32">
        <f t="shared" si="1"/>
        <v>3.255272505103306</v>
      </c>
    </row>
    <row r="33" spans="1:4">
      <c r="A33" s="28">
        <v>1821</v>
      </c>
      <c r="B33" s="28">
        <v>1260</v>
      </c>
      <c r="C33">
        <f t="shared" si="0"/>
        <v>3.2603099457949201</v>
      </c>
      <c r="D33">
        <f t="shared" si="1"/>
        <v>3.1003705451175629</v>
      </c>
    </row>
    <row r="34" spans="1:4">
      <c r="A34" s="28">
        <v>2993</v>
      </c>
      <c r="B34" s="28">
        <v>1980</v>
      </c>
      <c r="C34">
        <f t="shared" si="0"/>
        <v>3.4761067168401913</v>
      </c>
      <c r="D34">
        <f t="shared" si="1"/>
        <v>3.2966651902615309</v>
      </c>
    </row>
    <row r="35" spans="1:4">
      <c r="A35" s="28">
        <v>2861</v>
      </c>
      <c r="B35" s="28">
        <v>1760</v>
      </c>
      <c r="C35">
        <f t="shared" si="0"/>
        <v>3.4565178578052627</v>
      </c>
      <c r="D35">
        <f t="shared" si="1"/>
        <v>3.2455126678141499</v>
      </c>
    </row>
    <row r="36" spans="1:4">
      <c r="A36" s="28">
        <v>2561</v>
      </c>
      <c r="B36" s="28">
        <v>1100</v>
      </c>
      <c r="C36">
        <f t="shared" si="0"/>
        <v>3.4084095784684298</v>
      </c>
      <c r="D36">
        <f t="shared" si="1"/>
        <v>3.0413926851582249</v>
      </c>
    </row>
    <row r="37" spans="1:4">
      <c r="A37" s="28">
        <v>2689</v>
      </c>
      <c r="B37" s="28">
        <v>1100</v>
      </c>
      <c r="C37">
        <f t="shared" si="0"/>
        <v>3.4295908022233017</v>
      </c>
      <c r="D37">
        <f t="shared" si="1"/>
        <v>3.0413926851582249</v>
      </c>
    </row>
    <row r="38" spans="1:4">
      <c r="A38" s="28">
        <v>2723</v>
      </c>
      <c r="B38" s="28">
        <v>1320</v>
      </c>
      <c r="C38">
        <f t="shared" si="0"/>
        <v>3.4350476413399647</v>
      </c>
      <c r="D38">
        <f t="shared" si="1"/>
        <v>3.12057393120585</v>
      </c>
    </row>
    <row r="39" spans="1:4">
      <c r="A39" s="28">
        <v>2705</v>
      </c>
      <c r="B39" s="28">
        <v>1320</v>
      </c>
      <c r="C39">
        <f t="shared" si="0"/>
        <v>3.4321672694425884</v>
      </c>
      <c r="D39">
        <f t="shared" si="1"/>
        <v>3.12057393120585</v>
      </c>
    </row>
    <row r="40" spans="1:4">
      <c r="A40" s="28">
        <v>2758</v>
      </c>
      <c r="B40" s="28">
        <v>1320</v>
      </c>
      <c r="C40">
        <f t="shared" si="0"/>
        <v>3.4405942618398311</v>
      </c>
      <c r="D40">
        <f t="shared" si="1"/>
        <v>3.12057393120585</v>
      </c>
    </row>
    <row r="41" spans="1:4">
      <c r="A41" s="28">
        <v>2580</v>
      </c>
      <c r="B41" s="28">
        <v>990</v>
      </c>
      <c r="C41">
        <f t="shared" si="0"/>
        <v>3.4116197059632301</v>
      </c>
      <c r="D41">
        <f t="shared" si="1"/>
        <v>2.9956351945975501</v>
      </c>
    </row>
    <row r="42" spans="1:4">
      <c r="A42" s="28">
        <v>2815</v>
      </c>
      <c r="B42" s="28">
        <v>1540</v>
      </c>
      <c r="C42">
        <f t="shared" si="0"/>
        <v>3.449478399187365</v>
      </c>
      <c r="D42">
        <f t="shared" si="1"/>
        <v>3.1875207208364631</v>
      </c>
    </row>
    <row r="43" spans="1:4">
      <c r="A43" s="28">
        <v>2766</v>
      </c>
      <c r="B43" s="28">
        <v>1650</v>
      </c>
      <c r="C43">
        <f t="shared" si="0"/>
        <v>3.4418521757732918</v>
      </c>
      <c r="D43">
        <f t="shared" si="1"/>
        <v>3.2174839442139063</v>
      </c>
    </row>
    <row r="44" spans="1:4">
      <c r="A44" s="28">
        <v>2773</v>
      </c>
      <c r="B44" s="28">
        <v>1540</v>
      </c>
      <c r="C44">
        <f t="shared" si="0"/>
        <v>3.4429498695778618</v>
      </c>
      <c r="D44">
        <f t="shared" si="1"/>
        <v>3.1875207208364631</v>
      </c>
    </row>
    <row r="45" spans="1:4">
      <c r="A45" s="28">
        <v>2781</v>
      </c>
      <c r="B45" s="28">
        <v>1540</v>
      </c>
      <c r="C45">
        <f t="shared" si="0"/>
        <v>3.4442009888641594</v>
      </c>
      <c r="D45">
        <f t="shared" si="1"/>
        <v>3.1875207208364631</v>
      </c>
    </row>
    <row r="46" spans="1:4">
      <c r="A46" s="28">
        <v>2750</v>
      </c>
      <c r="B46" s="28">
        <v>1210</v>
      </c>
      <c r="C46">
        <f t="shared" si="0"/>
        <v>3.4393326938302629</v>
      </c>
      <c r="D46">
        <f t="shared" si="1"/>
        <v>3.0827853703164503</v>
      </c>
    </row>
    <row r="47" spans="1:4">
      <c r="A47" s="28">
        <v>2647</v>
      </c>
      <c r="B47" s="28">
        <v>1210</v>
      </c>
      <c r="C47">
        <f t="shared" si="0"/>
        <v>3.4227539413013481</v>
      </c>
      <c r="D47">
        <f t="shared" si="1"/>
        <v>3.0827853703164503</v>
      </c>
    </row>
    <row r="48" spans="1:4">
      <c r="A48" s="28">
        <v>2593</v>
      </c>
      <c r="B48" s="28">
        <v>1210</v>
      </c>
      <c r="C48">
        <f t="shared" si="0"/>
        <v>3.4138025167693513</v>
      </c>
      <c r="D48">
        <f t="shared" si="1"/>
        <v>3.0827853703164503</v>
      </c>
    </row>
    <row r="49" spans="1:4">
      <c r="A49" s="28">
        <v>2633</v>
      </c>
      <c r="B49" s="28">
        <v>1210</v>
      </c>
      <c r="C49">
        <f t="shared" si="0"/>
        <v>3.4204508591060683</v>
      </c>
      <c r="D49">
        <f t="shared" si="1"/>
        <v>3.0827853703164503</v>
      </c>
    </row>
    <row r="50" spans="1:4">
      <c r="A50" s="28">
        <v>2588</v>
      </c>
      <c r="B50" s="28">
        <v>1320</v>
      </c>
      <c r="C50">
        <f t="shared" si="0"/>
        <v>3.4129642719966626</v>
      </c>
      <c r="D50">
        <f t="shared" si="1"/>
        <v>3.12057393120585</v>
      </c>
    </row>
    <row r="51" spans="1:4">
      <c r="A51" s="28">
        <v>2601</v>
      </c>
      <c r="B51" s="28">
        <v>1210</v>
      </c>
      <c r="C51">
        <f t="shared" si="0"/>
        <v>3.4151403521958725</v>
      </c>
      <c r="D51">
        <f t="shared" si="1"/>
        <v>3.0827853703164503</v>
      </c>
    </row>
    <row r="52" spans="1:4">
      <c r="A52" s="28">
        <v>2734</v>
      </c>
      <c r="B52" s="28">
        <v>1320</v>
      </c>
      <c r="C52">
        <f t="shared" si="0"/>
        <v>3.4367985102318035</v>
      </c>
      <c r="D52">
        <f t="shared" si="1"/>
        <v>3.12057393120585</v>
      </c>
    </row>
    <row r="53" spans="1:4">
      <c r="A53" s="28">
        <v>2632</v>
      </c>
      <c r="B53" s="28">
        <v>1210</v>
      </c>
      <c r="C53">
        <f t="shared" si="0"/>
        <v>3.4202858849419178</v>
      </c>
      <c r="D53">
        <f t="shared" si="1"/>
        <v>3.0827853703164503</v>
      </c>
    </row>
    <row r="54" spans="1:4">
      <c r="A54" s="28">
        <v>2779</v>
      </c>
      <c r="B54" s="28">
        <v>1540</v>
      </c>
      <c r="C54">
        <f t="shared" si="0"/>
        <v>3.4438885467773721</v>
      </c>
      <c r="D54">
        <f t="shared" si="1"/>
        <v>3.1875207208364631</v>
      </c>
    </row>
    <row r="55" spans="1:4">
      <c r="A55" s="28">
        <v>2583</v>
      </c>
      <c r="B55" s="28">
        <v>1210</v>
      </c>
      <c r="C55">
        <f t="shared" si="0"/>
        <v>3.4121244061733171</v>
      </c>
      <c r="D55">
        <f t="shared" si="1"/>
        <v>3.0827853703164503</v>
      </c>
    </row>
    <row r="56" spans="1:4">
      <c r="A56" s="28">
        <v>2672</v>
      </c>
      <c r="B56" s="28">
        <v>1100</v>
      </c>
      <c r="C56">
        <f t="shared" si="0"/>
        <v>3.4268364538035079</v>
      </c>
      <c r="D56">
        <f t="shared" si="1"/>
        <v>3.0413926851582249</v>
      </c>
    </row>
    <row r="57" spans="1:4">
      <c r="A57" s="28">
        <v>1043</v>
      </c>
      <c r="B57" s="28">
        <v>660</v>
      </c>
      <c r="C57">
        <f t="shared" si="0"/>
        <v>3.0182843084265309</v>
      </c>
      <c r="D57">
        <f t="shared" si="1"/>
        <v>2.8195439355418688</v>
      </c>
    </row>
    <row r="58" spans="1:4">
      <c r="A58" s="28">
        <v>999</v>
      </c>
      <c r="B58" s="28">
        <v>660</v>
      </c>
      <c r="C58">
        <f t="shared" si="0"/>
        <v>2.9995654882259823</v>
      </c>
      <c r="D58">
        <f t="shared" si="1"/>
        <v>2.8195439355418688</v>
      </c>
    </row>
    <row r="59" spans="1:4">
      <c r="A59" s="28">
        <v>1001</v>
      </c>
      <c r="B59" s="28">
        <v>660</v>
      </c>
      <c r="C59">
        <f t="shared" si="0"/>
        <v>3.0004340774793188</v>
      </c>
      <c r="D59">
        <f t="shared" si="1"/>
        <v>2.8195439355418688</v>
      </c>
    </row>
    <row r="60" spans="1:4">
      <c r="A60" s="28">
        <v>5075</v>
      </c>
      <c r="B60" s="28">
        <v>780</v>
      </c>
      <c r="C60">
        <f t="shared" si="0"/>
        <v>3.7054360465852505</v>
      </c>
      <c r="D60">
        <f t="shared" si="1"/>
        <v>2.8920946026904804</v>
      </c>
    </row>
    <row r="61" spans="1:4">
      <c r="A61" s="28">
        <v>5323</v>
      </c>
      <c r="B61" s="28">
        <v>720</v>
      </c>
      <c r="C61">
        <f t="shared" si="0"/>
        <v>3.7261564661727546</v>
      </c>
      <c r="D61">
        <f t="shared" si="1"/>
        <v>2.8573324964312685</v>
      </c>
    </row>
    <row r="62" spans="1:4">
      <c r="A62" s="28">
        <v>4938</v>
      </c>
      <c r="B62" s="28">
        <v>720</v>
      </c>
      <c r="C62">
        <f t="shared" si="0"/>
        <v>3.6935510855959133</v>
      </c>
      <c r="D62">
        <f t="shared" si="1"/>
        <v>2.8573324964312685</v>
      </c>
    </row>
    <row r="63" spans="1:4">
      <c r="A63" s="28">
        <v>5517</v>
      </c>
      <c r="B63" s="28">
        <v>780</v>
      </c>
      <c r="C63">
        <f t="shared" si="0"/>
        <v>3.7417029839577398</v>
      </c>
      <c r="D63">
        <f t="shared" si="1"/>
        <v>2.8920946026904804</v>
      </c>
    </row>
    <row r="64" spans="1:4">
      <c r="A64" s="28">
        <v>5176</v>
      </c>
      <c r="B64" s="28">
        <v>540</v>
      </c>
      <c r="C64">
        <f t="shared" si="0"/>
        <v>3.7139942676606439</v>
      </c>
      <c r="D64">
        <f t="shared" si="1"/>
        <v>2.7323937598229686</v>
      </c>
    </row>
    <row r="65" spans="1:4">
      <c r="A65" s="28">
        <v>7677</v>
      </c>
      <c r="B65" s="28">
        <v>1080</v>
      </c>
      <c r="C65">
        <f t="shared" si="0"/>
        <v>3.885191540606848</v>
      </c>
      <c r="D65">
        <f t="shared" si="1"/>
        <v>3.0334237554869499</v>
      </c>
    </row>
    <row r="66" spans="1:4">
      <c r="A66" s="28">
        <v>7437</v>
      </c>
      <c r="B66" s="28">
        <v>1800</v>
      </c>
      <c r="C66">
        <f t="shared" si="0"/>
        <v>3.871397781487484</v>
      </c>
      <c r="D66">
        <f t="shared" si="1"/>
        <v>3.255272505103306</v>
      </c>
    </row>
    <row r="67" spans="1:4">
      <c r="A67" s="28">
        <v>7708</v>
      </c>
      <c r="B67" s="28">
        <v>1080</v>
      </c>
      <c r="C67">
        <f t="shared" ref="C67:C130" si="2">LOG10(A67)</f>
        <v>3.8869417059834155</v>
      </c>
      <c r="D67">
        <f t="shared" ref="D67:D130" si="3">LOG10(B67)</f>
        <v>3.0334237554869499</v>
      </c>
    </row>
    <row r="68" spans="1:4">
      <c r="A68" s="28">
        <v>6318</v>
      </c>
      <c r="B68" s="28">
        <v>540.000244128492</v>
      </c>
      <c r="C68">
        <f t="shared" si="2"/>
        <v>3.8005796215691303</v>
      </c>
      <c r="D68">
        <f t="shared" si="3"/>
        <v>2.7323939561630297</v>
      </c>
    </row>
    <row r="69" spans="1:4">
      <c r="A69" s="28">
        <v>6331</v>
      </c>
      <c r="B69" s="28">
        <v>720.000244128492</v>
      </c>
      <c r="C69">
        <f t="shared" si="2"/>
        <v>3.801472313521471</v>
      </c>
      <c r="D69">
        <f t="shared" si="3"/>
        <v>2.8573326436863224</v>
      </c>
    </row>
    <row r="70" spans="1:4">
      <c r="A70" s="28">
        <v>6211</v>
      </c>
      <c r="B70" s="28">
        <v>540.000244128492</v>
      </c>
      <c r="C70">
        <f t="shared" si="2"/>
        <v>3.7931615292455509</v>
      </c>
      <c r="D70">
        <f t="shared" si="3"/>
        <v>2.7323939561630297</v>
      </c>
    </row>
    <row r="71" spans="1:4">
      <c r="A71" s="28">
        <v>7790</v>
      </c>
      <c r="B71" s="28">
        <v>2640.0009765139698</v>
      </c>
      <c r="C71">
        <f t="shared" si="2"/>
        <v>3.8915374576725643</v>
      </c>
      <c r="D71">
        <f t="shared" si="3"/>
        <v>3.4216040875117062</v>
      </c>
    </row>
    <row r="72" spans="1:4">
      <c r="A72" s="28">
        <v>6625</v>
      </c>
      <c r="B72" s="28">
        <v>3840.0009765139698</v>
      </c>
      <c r="C72">
        <f t="shared" si="2"/>
        <v>3.8211858826088454</v>
      </c>
      <c r="D72">
        <f t="shared" si="3"/>
        <v>3.5843313348088262</v>
      </c>
    </row>
    <row r="73" spans="1:4">
      <c r="A73" s="28">
        <v>6743</v>
      </c>
      <c r="B73" s="28">
        <v>3960.0009765139698</v>
      </c>
      <c r="C73">
        <f t="shared" si="2"/>
        <v>3.82885315967664</v>
      </c>
      <c r="D73">
        <f t="shared" si="3"/>
        <v>3.5976952930201023</v>
      </c>
    </row>
    <row r="74" spans="1:4">
      <c r="A74" s="28">
        <v>6723</v>
      </c>
      <c r="B74" s="28">
        <v>3780.0009765139698</v>
      </c>
      <c r="C74">
        <f t="shared" si="2"/>
        <v>3.8275631112547237</v>
      </c>
      <c r="D74">
        <f t="shared" si="3"/>
        <v>3.5774919120315571</v>
      </c>
    </row>
    <row r="75" spans="1:4">
      <c r="A75" s="28">
        <v>6762</v>
      </c>
      <c r="B75" s="28">
        <v>3960.0009765139698</v>
      </c>
      <c r="C75">
        <f t="shared" si="2"/>
        <v>3.8300751664297503</v>
      </c>
      <c r="D75">
        <f t="shared" si="3"/>
        <v>3.5976952930201023</v>
      </c>
    </row>
    <row r="76" spans="1:4">
      <c r="A76" s="28">
        <v>6610</v>
      </c>
      <c r="B76" s="28">
        <v>2700</v>
      </c>
      <c r="C76">
        <f t="shared" si="2"/>
        <v>3.8202014594856402</v>
      </c>
      <c r="D76">
        <f t="shared" si="3"/>
        <v>3.4313637641589874</v>
      </c>
    </row>
    <row r="77" spans="1:4">
      <c r="A77" s="28">
        <v>3644</v>
      </c>
      <c r="B77" s="28">
        <v>1980</v>
      </c>
      <c r="C77">
        <f t="shared" si="2"/>
        <v>3.5615783683009608</v>
      </c>
      <c r="D77">
        <f t="shared" si="3"/>
        <v>3.2966651902615309</v>
      </c>
    </row>
    <row r="78" spans="1:4">
      <c r="A78" s="28">
        <v>3171</v>
      </c>
      <c r="B78" s="28">
        <v>1980</v>
      </c>
      <c r="C78">
        <f t="shared" si="2"/>
        <v>3.5011962420270888</v>
      </c>
      <c r="D78">
        <f t="shared" si="3"/>
        <v>3.2966651902615309</v>
      </c>
    </row>
    <row r="79" spans="1:4">
      <c r="A79" s="28">
        <v>3383</v>
      </c>
      <c r="B79" s="28">
        <v>1800</v>
      </c>
      <c r="C79">
        <f t="shared" si="2"/>
        <v>3.5293019977879805</v>
      </c>
      <c r="D79">
        <f t="shared" si="3"/>
        <v>3.255272505103306</v>
      </c>
    </row>
    <row r="80" spans="1:4">
      <c r="A80" s="28">
        <v>3158</v>
      </c>
      <c r="B80" s="28">
        <v>1440</v>
      </c>
      <c r="C80">
        <f t="shared" si="2"/>
        <v>3.4994121256722752</v>
      </c>
      <c r="D80">
        <f t="shared" si="3"/>
        <v>3.1583624920952498</v>
      </c>
    </row>
    <row r="81" spans="1:4">
      <c r="A81" s="28">
        <v>3234</v>
      </c>
      <c r="B81" s="28">
        <v>1620</v>
      </c>
      <c r="C81">
        <f t="shared" si="2"/>
        <v>3.5097400155703822</v>
      </c>
      <c r="D81">
        <f t="shared" si="3"/>
        <v>3.2095150145426308</v>
      </c>
    </row>
    <row r="82" spans="1:4">
      <c r="A82" s="28">
        <v>3357</v>
      </c>
      <c r="B82" s="28">
        <v>1980</v>
      </c>
      <c r="C82">
        <f t="shared" si="2"/>
        <v>3.5259513412480126</v>
      </c>
      <c r="D82">
        <f t="shared" si="3"/>
        <v>3.2966651902615309</v>
      </c>
    </row>
    <row r="83" spans="1:4">
      <c r="A83" s="28">
        <v>3128</v>
      </c>
      <c r="B83" s="28">
        <v>1260</v>
      </c>
      <c r="C83">
        <f t="shared" si="2"/>
        <v>3.4952667443878105</v>
      </c>
      <c r="D83">
        <f t="shared" si="3"/>
        <v>3.1003705451175629</v>
      </c>
    </row>
    <row r="84" spans="1:4">
      <c r="A84" s="28">
        <v>3491</v>
      </c>
      <c r="B84" s="28">
        <v>2160</v>
      </c>
      <c r="C84">
        <f t="shared" si="2"/>
        <v>3.5429498488141786</v>
      </c>
      <c r="D84">
        <f t="shared" si="3"/>
        <v>3.3344537511509307</v>
      </c>
    </row>
    <row r="85" spans="1:4">
      <c r="A85" s="28">
        <v>3410</v>
      </c>
      <c r="B85" s="28">
        <v>1440</v>
      </c>
      <c r="C85">
        <f t="shared" si="2"/>
        <v>3.5327543789924976</v>
      </c>
      <c r="D85">
        <f t="shared" si="3"/>
        <v>3.1583624920952498</v>
      </c>
    </row>
    <row r="86" spans="1:4">
      <c r="A86" s="28">
        <v>7176</v>
      </c>
      <c r="B86" s="28">
        <v>1260</v>
      </c>
      <c r="C86">
        <f t="shared" si="2"/>
        <v>3.8558824300360355</v>
      </c>
      <c r="D86">
        <f t="shared" si="3"/>
        <v>3.1003705451175629</v>
      </c>
    </row>
    <row r="87" spans="1:4">
      <c r="A87" s="28">
        <v>7207</v>
      </c>
      <c r="B87" s="28">
        <v>1260</v>
      </c>
      <c r="C87">
        <f t="shared" si="2"/>
        <v>3.8577545220594422</v>
      </c>
      <c r="D87">
        <f t="shared" si="3"/>
        <v>3.1003705451175629</v>
      </c>
    </row>
    <row r="88" spans="1:4">
      <c r="A88" s="28">
        <v>7204</v>
      </c>
      <c r="B88" s="28">
        <v>1260</v>
      </c>
      <c r="C88">
        <f t="shared" si="2"/>
        <v>3.8575737041474958</v>
      </c>
      <c r="D88">
        <f t="shared" si="3"/>
        <v>3.1003705451175629</v>
      </c>
    </row>
    <row r="89" spans="1:4">
      <c r="A89" s="28">
        <v>7194</v>
      </c>
      <c r="B89" s="28">
        <v>1260</v>
      </c>
      <c r="C89">
        <f t="shared" si="2"/>
        <v>3.8569704334824921</v>
      </c>
      <c r="D89">
        <f t="shared" si="3"/>
        <v>3.1003705451175629</v>
      </c>
    </row>
    <row r="90" spans="1:4">
      <c r="A90" s="28">
        <v>3569</v>
      </c>
      <c r="B90" s="28">
        <v>1068</v>
      </c>
      <c r="C90">
        <f t="shared" si="2"/>
        <v>3.5525465479556604</v>
      </c>
      <c r="D90">
        <f t="shared" si="3"/>
        <v>3.0285712526925375</v>
      </c>
    </row>
    <row r="91" spans="1:4">
      <c r="A91" s="28">
        <v>3575</v>
      </c>
      <c r="B91" s="28">
        <v>1068</v>
      </c>
      <c r="C91">
        <f t="shared" si="2"/>
        <v>3.5532760461370994</v>
      </c>
      <c r="D91">
        <f t="shared" si="3"/>
        <v>3.0285712526925375</v>
      </c>
    </row>
    <row r="92" spans="1:4">
      <c r="A92" s="28">
        <v>3466</v>
      </c>
      <c r="B92" s="28">
        <v>1068</v>
      </c>
      <c r="C92">
        <f t="shared" si="2"/>
        <v>3.5398285583778981</v>
      </c>
      <c r="D92">
        <f t="shared" si="3"/>
        <v>3.0285712526925375</v>
      </c>
    </row>
    <row r="93" spans="1:4">
      <c r="A93" s="28">
        <v>5677</v>
      </c>
      <c r="B93" s="28">
        <v>3600</v>
      </c>
      <c r="C93">
        <f t="shared" si="2"/>
        <v>3.7541188942254129</v>
      </c>
      <c r="D93">
        <f t="shared" si="3"/>
        <v>3.5563025007672873</v>
      </c>
    </row>
    <row r="94" spans="1:4">
      <c r="A94" s="28">
        <v>5705</v>
      </c>
      <c r="B94" s="28">
        <v>3060</v>
      </c>
      <c r="C94">
        <f t="shared" si="2"/>
        <v>3.7562556487542333</v>
      </c>
      <c r="D94">
        <f t="shared" si="3"/>
        <v>3.4857214264815801</v>
      </c>
    </row>
    <row r="95" spans="1:4">
      <c r="A95" s="28">
        <v>5987</v>
      </c>
      <c r="B95" s="28">
        <v>3960</v>
      </c>
      <c r="C95">
        <f t="shared" si="2"/>
        <v>3.7772092581456849</v>
      </c>
      <c r="D95">
        <f t="shared" si="3"/>
        <v>3.5976951859255122</v>
      </c>
    </row>
    <row r="96" spans="1:4">
      <c r="A96" s="28">
        <v>5641</v>
      </c>
      <c r="B96" s="28">
        <v>3780</v>
      </c>
      <c r="C96">
        <f t="shared" si="2"/>
        <v>3.7513560997253936</v>
      </c>
      <c r="D96">
        <f t="shared" si="3"/>
        <v>3.5774917998372255</v>
      </c>
    </row>
    <row r="97" spans="1:4">
      <c r="A97" s="28">
        <v>4540</v>
      </c>
      <c r="B97" s="28">
        <v>3240</v>
      </c>
      <c r="C97">
        <f t="shared" si="2"/>
        <v>3.6570558528571038</v>
      </c>
      <c r="D97">
        <f t="shared" si="3"/>
        <v>3.510545010206612</v>
      </c>
    </row>
    <row r="98" spans="1:4">
      <c r="A98" s="28">
        <v>4528</v>
      </c>
      <c r="B98" s="28">
        <v>2340</v>
      </c>
      <c r="C98">
        <f t="shared" si="2"/>
        <v>3.6559064181802152</v>
      </c>
      <c r="D98">
        <f t="shared" si="3"/>
        <v>3.369215857410143</v>
      </c>
    </row>
    <row r="99" spans="1:4">
      <c r="A99" s="28">
        <v>7461</v>
      </c>
      <c r="B99" s="28">
        <v>810</v>
      </c>
      <c r="C99">
        <f t="shared" si="2"/>
        <v>3.8727970399895986</v>
      </c>
      <c r="D99">
        <f t="shared" si="3"/>
        <v>2.90848501887865</v>
      </c>
    </row>
    <row r="100" spans="1:4">
      <c r="A100" s="28">
        <v>7414</v>
      </c>
      <c r="B100" s="28">
        <v>720</v>
      </c>
      <c r="C100">
        <f t="shared" si="2"/>
        <v>3.8700525816935447</v>
      </c>
      <c r="D100">
        <f t="shared" si="3"/>
        <v>2.8573324964312685</v>
      </c>
    </row>
    <row r="101" spans="1:4">
      <c r="A101" s="28">
        <v>7313</v>
      </c>
      <c r="B101" s="28">
        <v>585</v>
      </c>
      <c r="C101">
        <f t="shared" si="2"/>
        <v>3.8640955734242475</v>
      </c>
      <c r="D101">
        <f t="shared" si="3"/>
        <v>2.7671558660821804</v>
      </c>
    </row>
    <row r="102" spans="1:4">
      <c r="A102" s="28">
        <v>7124</v>
      </c>
      <c r="B102" s="28">
        <v>900</v>
      </c>
      <c r="C102">
        <f t="shared" si="2"/>
        <v>3.8527239107912061</v>
      </c>
      <c r="D102">
        <f t="shared" si="3"/>
        <v>2.9542425094393248</v>
      </c>
    </row>
    <row r="103" spans="1:4">
      <c r="A103" s="28">
        <v>7397</v>
      </c>
      <c r="B103" s="28">
        <v>720</v>
      </c>
      <c r="C103">
        <f t="shared" si="2"/>
        <v>3.8690556187019078</v>
      </c>
      <c r="D103">
        <f t="shared" si="3"/>
        <v>2.8573324964312685</v>
      </c>
    </row>
    <row r="104" spans="1:4">
      <c r="A104" s="28">
        <v>7835</v>
      </c>
      <c r="B104" s="28">
        <v>855</v>
      </c>
      <c r="C104">
        <f t="shared" si="2"/>
        <v>3.8940390008046091</v>
      </c>
      <c r="D104">
        <f t="shared" si="3"/>
        <v>2.9319661147281728</v>
      </c>
    </row>
    <row r="105" spans="1:4">
      <c r="A105" s="28">
        <v>7339</v>
      </c>
      <c r="B105" s="28">
        <v>960</v>
      </c>
      <c r="C105">
        <f t="shared" si="2"/>
        <v>3.8656368876996288</v>
      </c>
      <c r="D105">
        <f t="shared" si="3"/>
        <v>2.9822712330395684</v>
      </c>
    </row>
    <row r="106" spans="1:4">
      <c r="A106" s="28">
        <v>9871</v>
      </c>
      <c r="B106" s="28">
        <v>813</v>
      </c>
      <c r="C106">
        <f t="shared" si="2"/>
        <v>3.9943611519080009</v>
      </c>
      <c r="D106">
        <f t="shared" si="3"/>
        <v>2.910090545594068</v>
      </c>
    </row>
    <row r="107" spans="1:4">
      <c r="A107" s="28">
        <v>12226</v>
      </c>
      <c r="B107" s="28">
        <v>1020</v>
      </c>
      <c r="C107">
        <f t="shared" si="2"/>
        <v>4.0872843914537613</v>
      </c>
      <c r="D107">
        <f t="shared" si="3"/>
        <v>3.0086001717619175</v>
      </c>
    </row>
    <row r="108" spans="1:4">
      <c r="A108" s="28">
        <v>9491</v>
      </c>
      <c r="B108" s="28">
        <v>1215</v>
      </c>
      <c r="C108">
        <f t="shared" si="2"/>
        <v>3.977311973396926</v>
      </c>
      <c r="D108">
        <f t="shared" si="3"/>
        <v>3.0845762779343309</v>
      </c>
    </row>
    <row r="109" spans="1:4">
      <c r="A109" s="28">
        <v>9185</v>
      </c>
      <c r="B109" s="28">
        <v>810</v>
      </c>
      <c r="C109">
        <f t="shared" si="2"/>
        <v>3.963079160641827</v>
      </c>
      <c r="D109">
        <f t="shared" si="3"/>
        <v>2.90848501887865</v>
      </c>
    </row>
    <row r="110" spans="1:4">
      <c r="A110" s="28">
        <v>11484</v>
      </c>
      <c r="B110" s="28">
        <v>6480</v>
      </c>
      <c r="C110">
        <f t="shared" si="2"/>
        <v>4.0600931838244687</v>
      </c>
      <c r="D110">
        <f t="shared" si="3"/>
        <v>3.8115750058705933</v>
      </c>
    </row>
    <row r="111" spans="1:4">
      <c r="A111" s="28">
        <v>11486</v>
      </c>
      <c r="B111" s="28">
        <v>7200</v>
      </c>
      <c r="C111">
        <f t="shared" si="2"/>
        <v>4.0601688119451476</v>
      </c>
      <c r="D111">
        <f t="shared" si="3"/>
        <v>3.8573324964312685</v>
      </c>
    </row>
    <row r="112" spans="1:4">
      <c r="A112" s="28">
        <v>11675</v>
      </c>
      <c r="B112" s="28">
        <v>6720</v>
      </c>
      <c r="C112">
        <f t="shared" si="2"/>
        <v>4.0672568892381502</v>
      </c>
      <c r="D112">
        <f t="shared" si="3"/>
        <v>3.8273692730538253</v>
      </c>
    </row>
    <row r="113" spans="1:4">
      <c r="A113" s="28">
        <v>11442</v>
      </c>
      <c r="B113" s="28">
        <v>6480</v>
      </c>
      <c r="C113">
        <f t="shared" si="2"/>
        <v>4.0585019434296496</v>
      </c>
      <c r="D113">
        <f t="shared" si="3"/>
        <v>3.8115750058705933</v>
      </c>
    </row>
    <row r="114" spans="1:4">
      <c r="A114" s="28">
        <v>11826</v>
      </c>
      <c r="B114" s="28">
        <v>7440</v>
      </c>
      <c r="C114">
        <f t="shared" si="2"/>
        <v>4.0728378746630867</v>
      </c>
      <c r="D114">
        <f t="shared" si="3"/>
        <v>3.8715729355458786</v>
      </c>
    </row>
    <row r="115" spans="1:4">
      <c r="A115" s="28">
        <v>11918</v>
      </c>
      <c r="B115" s="28">
        <v>6480</v>
      </c>
      <c r="C115">
        <f t="shared" si="2"/>
        <v>4.0762033810887681</v>
      </c>
      <c r="D115">
        <f t="shared" si="3"/>
        <v>3.8115750058705933</v>
      </c>
    </row>
    <row r="116" spans="1:4">
      <c r="A116" s="28">
        <v>11900</v>
      </c>
      <c r="B116" s="28">
        <v>6720</v>
      </c>
      <c r="C116">
        <f t="shared" si="2"/>
        <v>4.075546961392531</v>
      </c>
      <c r="D116">
        <f t="shared" si="3"/>
        <v>3.8273692730538253</v>
      </c>
    </row>
    <row r="117" spans="1:4">
      <c r="A117" s="28">
        <v>11444</v>
      </c>
      <c r="B117" s="28">
        <v>6480</v>
      </c>
      <c r="C117">
        <f t="shared" si="2"/>
        <v>4.0585778491332247</v>
      </c>
      <c r="D117">
        <f t="shared" si="3"/>
        <v>3.8115750058705933</v>
      </c>
    </row>
    <row r="118" spans="1:4">
      <c r="A118" s="28">
        <v>11597</v>
      </c>
      <c r="B118" s="28">
        <v>6480</v>
      </c>
      <c r="C118">
        <f t="shared" si="2"/>
        <v>4.0643456571621712</v>
      </c>
      <c r="D118">
        <f t="shared" si="3"/>
        <v>3.8115750058705933</v>
      </c>
    </row>
    <row r="119" spans="1:4">
      <c r="A119" s="28">
        <v>11698</v>
      </c>
      <c r="B119" s="28">
        <v>6480</v>
      </c>
      <c r="C119">
        <f t="shared" si="2"/>
        <v>4.0681116170273031</v>
      </c>
      <c r="D119">
        <f t="shared" si="3"/>
        <v>3.8115750058705933</v>
      </c>
    </row>
    <row r="120" spans="1:4">
      <c r="A120" s="28">
        <v>11835</v>
      </c>
      <c r="B120" s="28">
        <v>8160</v>
      </c>
      <c r="C120">
        <f t="shared" si="2"/>
        <v>4.073168262265102</v>
      </c>
      <c r="D120">
        <f t="shared" si="3"/>
        <v>3.9116901587538613</v>
      </c>
    </row>
    <row r="121" spans="1:4">
      <c r="A121" s="28">
        <v>9762</v>
      </c>
      <c r="B121" s="28">
        <v>2400</v>
      </c>
      <c r="C121">
        <f t="shared" si="2"/>
        <v>3.9895388033205026</v>
      </c>
      <c r="D121">
        <f t="shared" si="3"/>
        <v>3.3802112417116059</v>
      </c>
    </row>
    <row r="122" spans="1:4">
      <c r="A122" s="28">
        <v>4326</v>
      </c>
      <c r="B122" s="28">
        <v>2340</v>
      </c>
      <c r="C122">
        <f t="shared" si="2"/>
        <v>3.6360865151030728</v>
      </c>
      <c r="D122">
        <f t="shared" si="3"/>
        <v>3.369215857410143</v>
      </c>
    </row>
    <row r="123" spans="1:4">
      <c r="A123" s="28">
        <v>3890</v>
      </c>
      <c r="B123" s="28">
        <v>2160</v>
      </c>
      <c r="C123">
        <f t="shared" si="2"/>
        <v>3.5899496013257077</v>
      </c>
      <c r="D123">
        <f t="shared" si="3"/>
        <v>3.3344537511509307</v>
      </c>
    </row>
    <row r="124" spans="1:4">
      <c r="A124" s="28">
        <v>4775</v>
      </c>
      <c r="B124" s="28">
        <v>2160</v>
      </c>
      <c r="C124">
        <f t="shared" si="2"/>
        <v>3.6789733759197651</v>
      </c>
      <c r="D124">
        <f t="shared" si="3"/>
        <v>3.3344537511509307</v>
      </c>
    </row>
    <row r="125" spans="1:4">
      <c r="A125" s="28">
        <v>3840</v>
      </c>
      <c r="B125" s="28">
        <v>2340</v>
      </c>
      <c r="C125">
        <f t="shared" si="2"/>
        <v>3.5843312243675309</v>
      </c>
      <c r="D125">
        <f t="shared" si="3"/>
        <v>3.369215857410143</v>
      </c>
    </row>
    <row r="126" spans="1:4">
      <c r="A126" s="28">
        <v>3680</v>
      </c>
      <c r="B126" s="28">
        <v>1800</v>
      </c>
      <c r="C126">
        <f t="shared" si="2"/>
        <v>3.5658478186735176</v>
      </c>
      <c r="D126">
        <f t="shared" si="3"/>
        <v>3.255272505103306</v>
      </c>
    </row>
    <row r="127" spans="1:4">
      <c r="A127" s="28">
        <v>4437</v>
      </c>
      <c r="B127" s="28">
        <v>1980</v>
      </c>
      <c r="C127">
        <f t="shared" si="2"/>
        <v>3.6470894287165549</v>
      </c>
      <c r="D127">
        <f t="shared" si="3"/>
        <v>3.2966651902615309</v>
      </c>
    </row>
    <row r="128" spans="1:4">
      <c r="A128" s="28">
        <v>4699</v>
      </c>
      <c r="B128" s="28">
        <v>1260</v>
      </c>
      <c r="C128">
        <f t="shared" si="2"/>
        <v>3.6720054450229518</v>
      </c>
      <c r="D128">
        <f t="shared" si="3"/>
        <v>3.1003705451175629</v>
      </c>
    </row>
    <row r="129" spans="1:4">
      <c r="A129" s="28">
        <v>4732</v>
      </c>
      <c r="B129" s="28">
        <v>2160</v>
      </c>
      <c r="C129">
        <f t="shared" si="2"/>
        <v>3.6750447359558929</v>
      </c>
      <c r="D129">
        <f t="shared" si="3"/>
        <v>3.3344537511509307</v>
      </c>
    </row>
    <row r="130" spans="1:4">
      <c r="A130" s="28">
        <v>4415</v>
      </c>
      <c r="B130" s="28">
        <v>2160</v>
      </c>
      <c r="C130">
        <f t="shared" si="2"/>
        <v>3.6449307079135873</v>
      </c>
      <c r="D130">
        <f t="shared" si="3"/>
        <v>3.3344537511509307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Plan1</vt:lpstr>
      <vt:lpstr>Plan2</vt:lpstr>
      <vt:lpstr>Plan3</vt:lpstr>
      <vt:lpstr>Sheet1</vt:lpstr>
      <vt:lpstr>Sheet2</vt:lpstr>
      <vt:lpstr>Plan1!Area_de_impressao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Rodrigo</cp:lastModifiedBy>
  <cp:lastPrinted>2019-03-21T19:47:13Z</cp:lastPrinted>
  <dcterms:created xsi:type="dcterms:W3CDTF">2019-01-25T15:31:58Z</dcterms:created>
  <dcterms:modified xsi:type="dcterms:W3CDTF">2020-01-17T14:08:35Z</dcterms:modified>
</cp:coreProperties>
</file>