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_NewmanPaper\_Selvam\191025_ScientificReport\Revision\"/>
    </mc:Choice>
  </mc:AlternateContent>
  <bookViews>
    <workbookView xWindow="0" yWindow="0" windowWidth="28800" windowHeight="11835"/>
  </bookViews>
  <sheets>
    <sheet name="Cover page" sheetId="7" r:id="rId1"/>
    <sheet name="Plasma_O3_All_Stat.xlsx" sheetId="1" r:id="rId2"/>
    <sheet name="Plasma_O3_Gel_50V" sheetId="2" r:id="rId3"/>
    <sheet name="Plasma_O3_Gel_100V" sheetId="3" r:id="rId4"/>
    <sheet name="Plasma_O3_InSoln" sheetId="4" r:id="rId5"/>
    <sheet name="Statistics_#O3_Peptides" sheetId="5" r:id="rId6"/>
    <sheet name="Statistics_O3_XIC" sheetId="6" r:id="rId7"/>
  </sheets>
  <externalReferences>
    <externalReference r:id="rId8"/>
  </externalReferences>
  <calcPr calcId="152511"/>
</workbook>
</file>

<file path=xl/calcChain.xml><?xml version="1.0" encoding="utf-8"?>
<calcChain xmlns="http://schemas.openxmlformats.org/spreadsheetml/2006/main">
  <c r="C27" i="6" l="1"/>
  <c r="D27" i="6"/>
  <c r="B27" i="6"/>
  <c r="B27" i="5"/>
  <c r="C27" i="5"/>
  <c r="D26" i="6"/>
  <c r="C26" i="6"/>
  <c r="B26" i="6"/>
  <c r="D27" i="5"/>
  <c r="D26" i="5"/>
  <c r="C26" i="5"/>
  <c r="B26" i="5"/>
  <c r="D26" i="4" l="1"/>
  <c r="C26" i="4"/>
  <c r="D26" i="2" l="1"/>
  <c r="C26" i="2"/>
  <c r="D26" i="3" l="1"/>
  <c r="C26" i="3"/>
</calcChain>
</file>

<file path=xl/sharedStrings.xml><?xml version="1.0" encoding="utf-8"?>
<sst xmlns="http://schemas.openxmlformats.org/spreadsheetml/2006/main" count="407" uniqueCount="102">
  <si>
    <t>File</t>
  </si>
  <si>
    <t># of hits</t>
  </si>
  <si>
    <t>O3_190524_Cam_PlasmaO3_Gel_100V_1_A_PSMs_1D</t>
  </si>
  <si>
    <t>HIGH</t>
  </si>
  <si>
    <t>O3_190524_Cam_PlasmaO3_Gel_100V_1_B_PSMs_1D</t>
  </si>
  <si>
    <t>O3_190524_Cam_PlasmaO3_Gel_100V_2_A_PSMs_1D</t>
  </si>
  <si>
    <t>O3_190524_Cam_PlasmaO3_Gel_100V_2_B_PSMs_1D</t>
  </si>
  <si>
    <t>O3_190524_Cam_PlasmaO3_Gel_100V_3_A_PSMs_1D</t>
  </si>
  <si>
    <t>O3_190524_Cam_PlasmaO3_Gel_100V_3_B_PSMs_1D</t>
  </si>
  <si>
    <t>O3_190524_Cam_PlasmaO3_Gel_100V_4_A_PSMs_1D</t>
  </si>
  <si>
    <t>O3_190524_Cam_PlasmaO3_Gel_100V_4_B_PSMs_1D</t>
  </si>
  <si>
    <t>O3_190524_Cam_PlasmaO3_Gel_50V_1_A_PSMs_1D</t>
  </si>
  <si>
    <t>O3_190524_Cam_PlasmaO3_Gel_50V_1_B_PSMs_1D</t>
  </si>
  <si>
    <t>O3_190524_Cam_PlasmaO3_Gel_50V_2_A_PSMs_1D</t>
  </si>
  <si>
    <t>O3_190524_Cam_PlasmaO3_Gel_50V_2_B_PSMs_1D</t>
  </si>
  <si>
    <t>O3_190524_Cam_PlasmaO3_Gel_50V_3_A_PSMs_1D</t>
  </si>
  <si>
    <t>O3_190524_Cam_PlasmaO3_Gel_50V_3_B_PSMs_1D</t>
  </si>
  <si>
    <t>O3_190524_Cam_PlasmaO3_Gel_50V_4_A_PSMs_1D</t>
  </si>
  <si>
    <t>O3_190524_Cam_PlasmaO3_Gel_50V_4_B_PSMs_1D</t>
  </si>
  <si>
    <t>O3_190524_Cam_PlasmaO3_Set1_InSoln_1_A_PSMs_1D</t>
  </si>
  <si>
    <t>O3_190524_Cam_PlasmaO3_Set1_InSoln_1_B_PSMs_1D</t>
  </si>
  <si>
    <t>O3_190524_Cam_PlasmaO3_Set1_InSoln_2_A_PSMs_1D</t>
  </si>
  <si>
    <t>O3_190524_Cam_PlasmaO3_Set1_InSoln_2_B_PSMs_1D</t>
  </si>
  <si>
    <t>O3_190524_Cam_PlasmaO3_Set1_InSoln_3_A_PSMs_1D</t>
  </si>
  <si>
    <t>O3_190524_Cam_PlasmaO3_Set1_InSoln_3_B_PSMs_1D</t>
  </si>
  <si>
    <t>O3_190524_Cam_PlasmaO3_Set1_InSoln_4_A_PSMs_1D</t>
  </si>
  <si>
    <t>O3_190524_Cam_PlasmaO3_Set1_InSoln_4_B_PSMs_1D</t>
  </si>
  <si>
    <t>O3_190524_Cam_PlasmaO3_Set2_InSoln_1_A_PSMs_1D</t>
  </si>
  <si>
    <t>O3_190524_Cam_PlasmaO3_Set2_InSoln_1_B_PSMs_1D</t>
  </si>
  <si>
    <t>O3_190524_Cam_PlasmaO3_Set2_InSoln_2_A_PSMs_1D</t>
  </si>
  <si>
    <t>O3_190524_Cam_PlasmaO3_Set2_InSoln_2_B_PSMs_1D</t>
  </si>
  <si>
    <t>O3_190524_Cam_PlasmaO3_Set2_InSoln_3_A_PSMs_1D</t>
  </si>
  <si>
    <t>O3_190524_Cam_PlasmaO3_Set2_InSoln_3_B_PSMs_1D</t>
  </si>
  <si>
    <t>O3_190524_Cam_PlasmaO3_Set2_InSoln_4_A_PSMs_1D</t>
  </si>
  <si>
    <t>O3_190524_Cam_PlasmaO3_Set2_InSoln_4_B_PSMs_1D</t>
  </si>
  <si>
    <t>O3_190528_Cam_PlasmaO3_Gel_100V_1_A_PSMs_1D</t>
  </si>
  <si>
    <t>O3_190528_Cam_PlasmaO3_Gel_100V_1_B_PSMs_1D</t>
  </si>
  <si>
    <t>O3_190528_Cam_PlasmaO3_Gel_100V_2_A_PSMs_1D</t>
  </si>
  <si>
    <t>O3_190528_Cam_PlasmaO3_Gel_100V_2_B_PSMs_1D</t>
  </si>
  <si>
    <t>O3_190528_Cam_PlasmaO3_Gel_100V_3_A_PSMs_1D</t>
  </si>
  <si>
    <t>O3_190528_Cam_PlasmaO3_Gel_100V_3_B_PSMs_1D</t>
  </si>
  <si>
    <t>O3_190528_Cam_PlasmaO3_Gel_100V_4_A_PSMs_1D</t>
  </si>
  <si>
    <t>O3_190528_Cam_PlasmaO3_Gel_100V_4_B_PSMs_1D</t>
  </si>
  <si>
    <t>O3_190528_Cam_PlasmaO3_Gel_50V_1_A_PSMs_1D</t>
  </si>
  <si>
    <t>O3_190528_Cam_PlasmaO3_Gel_50V_1_B_PSMs_1D</t>
  </si>
  <si>
    <t>O3_190528_Cam_PlasmaO3_Gel_50V_2_A_PSMs_1D</t>
  </si>
  <si>
    <t>O3_190528_Cam_PlasmaO3_Gel_50V_2_B_PSMs_1D</t>
  </si>
  <si>
    <t>O3_190528_Cam_PlasmaO3_Gel_50V_3_A_PSMs_1D</t>
  </si>
  <si>
    <t>O3_190528_Cam_PlasmaO3_Gel_50V_3_B_PSMs_1D</t>
  </si>
  <si>
    <t>O3_190528_Cam_PlasmaO3_Gel_50V_4_A_PSMs_1D</t>
  </si>
  <si>
    <t>O3_190528_Cam_PlasmaO3_Gel_50V_4_B_PSMs_1D</t>
  </si>
  <si>
    <t>O3_190528_Cam_PlasmaO3_Set1_InSoln_1_A_PSMs_1D</t>
  </si>
  <si>
    <t>O3_190528_Cam_PlasmaO3_Set1_InSoln_1_B_PSMs_1D</t>
  </si>
  <si>
    <t>O3_190528_Cam_PlasmaO3_Set1_InSoln_2_A_PSMs_1D</t>
  </si>
  <si>
    <t>O3_190528_Cam_PlasmaO3_Set1_InSoln_2_B_PSMs_1D</t>
  </si>
  <si>
    <t>O3_190528_Cam_PlasmaO3_Set1_InSoln_3_A_PSMs_1D</t>
  </si>
  <si>
    <t>O3_190528_Cam_PlasmaO3_Set1_InSoln_3_B_PSMs_1D</t>
  </si>
  <si>
    <t>O3_190528_Cam_PlasmaO3_Set1_InSoln_4_A_PSMs_1D</t>
  </si>
  <si>
    <t>O3_190528_Cam_PlasmaO3_Set1_InSoln_4_B_PSMs_1D</t>
  </si>
  <si>
    <t>O3_190718_Cam_PlasmaO3_Gel_100V_1_A_PSMs_1D</t>
  </si>
  <si>
    <t>O3_190718_Cam_PlasmaO3_Gel_100V_1_B_PSMs_1D</t>
  </si>
  <si>
    <t>O3_190718_Cam_PlasmaO3_Gel_100V_2_A_PSMs_1D</t>
  </si>
  <si>
    <t>O3_190718_Cam_PlasmaO3_Gel_100V_2_B_PSMs_1D</t>
  </si>
  <si>
    <t>O3_190718_Cam_PlasmaO3_Gel_100V_3_A_PSMs_1D</t>
  </si>
  <si>
    <t>O3_190718_Cam_PlasmaO3_Gel_100V_3_B_PSMs_1D</t>
  </si>
  <si>
    <t>O3_190718_Cam_PlasmaO3_Gel_100V_4_A_PSMs_1D</t>
  </si>
  <si>
    <t>O3_190718_Cam_PlasmaO3_Gel_100V_4_B_PSMs_1D</t>
  </si>
  <si>
    <t>O3_190718_Cam_PlasmaO3_Gel_50V_1_A_PSMs_1D</t>
  </si>
  <si>
    <t>O3_190718_Cam_PlasmaO3_Gel_50V_1_B_PSMs_1D</t>
  </si>
  <si>
    <t>O3_190718_Cam_PlasmaO3_Gel_50V_2_A_PSMs_1D</t>
  </si>
  <si>
    <t>O3_190718_Cam_PlasmaO3_Gel_50V_2_B_PSMs_1D</t>
  </si>
  <si>
    <t>O3_190718_Cam_PlasmaO3_Gel_50V_3_A_PSMs_1D</t>
  </si>
  <si>
    <t>O3_190718_Cam_PlasmaO3_Gel_50V_3_B_PSMs_1D</t>
  </si>
  <si>
    <t>O3_190718_Cam_PlasmaO3_Gel_50V_4_A_PSMs_1D</t>
  </si>
  <si>
    <t>O3_190718_Cam_PlasmaO3_Gel_50V_4_B_PSMs_1D</t>
  </si>
  <si>
    <t>XIC</t>
  </si>
  <si>
    <t>Confidence</t>
  </si>
  <si>
    <t># of O3 peptides (InGel50V)</t>
  </si>
  <si>
    <t># of O3 peptides (InGel100V)</t>
  </si>
  <si>
    <t># of O3 peptides(InSoln)</t>
  </si>
  <si>
    <t>t-Test: Paired Two Sample for Means</t>
  </si>
  <si>
    <t>Mean</t>
  </si>
  <si>
    <t>Variance</t>
  </si>
  <si>
    <t>Observations</t>
  </si>
  <si>
    <t>Pearson Correlation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</si>
  <si>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</si>
  <si>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</si>
  <si>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</si>
  <si>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</si>
  <si>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</si>
  <si>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</si>
  <si>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</si>
  <si>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Gel_50V</t>
  </si>
  <si>
    <t>Gel_100V</t>
  </si>
  <si>
    <t>InSoln</t>
  </si>
  <si>
    <t>Average</t>
  </si>
  <si>
    <t>sd</t>
  </si>
  <si>
    <t xml:space="preserve">Label-free Qaun - XIC </t>
  </si>
  <si>
    <t>S.D.</t>
  </si>
  <si>
    <t># of O3_Peptides</t>
  </si>
  <si>
    <t>Serum albumin cysteine trioxidation is a potential oxidative stress biomarker of type 2 diabetes mellitus</t>
  </si>
  <si>
    <t>Selvam Paramasivan, Sunil S Adav, SoFong Cam Ngan, Rinkoo Dalan, Melvin Khee-Shing Leow, Hee Hwa Ho, Siu Kwan Sze*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</si>
</sst>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8" fillId="0" borderId="1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11" xfId="0" applyFill="1" applyBorder="1" applyAlignment="1"/>
    <xf numFmtId="2" fontId="16" fillId="0" borderId="0" xfId="0" applyNumberFormat="1" applyFont="1"/>
    <xf numFmtId="2" fontId="0" fillId="0" borderId="0" xfId="0" applyNumberFormat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85940035503861"/>
          <c:y val="9.2592592592592587E-2"/>
          <c:w val="0.84460809618714672"/>
          <c:h val="0.743503207932341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</c:dPt>
          <c:errBars>
            <c:errBarType val="both"/>
            <c:errValType val="cust"/>
            <c:noEndCap val="0"/>
            <c:plus>
              <c:numRef>
                <c:f>'[1]3Condition(#peptides)'!$B$49:$E$49</c:f>
                <c:numCache>
                  <c:formatCode>General</c:formatCode>
                  <c:ptCount val="4"/>
                  <c:pt idx="0">
                    <c:v>19.309999999999999</c:v>
                  </c:pt>
                  <c:pt idx="1">
                    <c:v>22.12</c:v>
                  </c:pt>
                  <c:pt idx="2">
                    <c:v>20.95</c:v>
                  </c:pt>
                </c:numCache>
              </c:numRef>
            </c:plus>
            <c:minus>
              <c:numRef>
                <c:f>'[1]3Condition(#peptides)'!$B$49:$E$49</c:f>
                <c:numCache>
                  <c:formatCode>General</c:formatCode>
                  <c:ptCount val="4"/>
                  <c:pt idx="0">
                    <c:v>19.309999999999999</c:v>
                  </c:pt>
                  <c:pt idx="1">
                    <c:v>22.12</c:v>
                  </c:pt>
                  <c:pt idx="2">
                    <c:v>20.95</c:v>
                  </c:pt>
                </c:numCache>
              </c:numRef>
            </c:minus>
            <c:spPr>
              <a:noFill/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</c:errBars>
          <c:cat>
            <c:strRef>
              <c:f>'[1]3Condition(#peptides)'!$B$47:$E$47</c:f>
              <c:strCache>
                <c:ptCount val="4"/>
                <c:pt idx="0">
                  <c:v>Gel_50V</c:v>
                </c:pt>
                <c:pt idx="1">
                  <c:v>Gel_100V</c:v>
                </c:pt>
                <c:pt idx="2">
                  <c:v>InSoln</c:v>
                </c:pt>
              </c:strCache>
            </c:strRef>
          </c:cat>
          <c:val>
            <c:numRef>
              <c:f>'[1]3Condition(#peptides)'!$B$48:$E$48</c:f>
              <c:numCache>
                <c:formatCode>General</c:formatCode>
                <c:ptCount val="4"/>
                <c:pt idx="0">
                  <c:v>55.21</c:v>
                </c:pt>
                <c:pt idx="1">
                  <c:v>55.33</c:v>
                </c:pt>
                <c:pt idx="2">
                  <c:v>53.08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486600"/>
        <c:axId val="256485816"/>
      </c:barChart>
      <c:catAx>
        <c:axId val="256486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SG"/>
                  <a:t>Gel_InSoln</a:t>
                </a:r>
              </a:p>
            </c:rich>
          </c:tx>
          <c:layout>
            <c:manualLayout>
              <c:xMode val="edge"/>
              <c:yMode val="edge"/>
              <c:x val="0.42144112338602518"/>
              <c:y val="0.92848357504330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485816"/>
        <c:crosses val="autoZero"/>
        <c:auto val="1"/>
        <c:lblAlgn val="ctr"/>
        <c:lblOffset val="100"/>
        <c:noMultiLvlLbl val="0"/>
      </c:catAx>
      <c:valAx>
        <c:axId val="256485816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SG"/>
                  <a:t>#</a:t>
                </a:r>
                <a:r>
                  <a:rPr lang="en-SG" baseline="0"/>
                  <a:t> of peptides</a:t>
                </a:r>
                <a:endParaRPr lang="en-SG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56486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</c:dPt>
          <c:errBars>
            <c:errBarType val="both"/>
            <c:errValType val="cust"/>
            <c:noEndCap val="0"/>
            <c:plus>
              <c:numRef>
                <c:f>'[1]3Conditions(XIC)'!$B$54:$E$54</c:f>
                <c:numCache>
                  <c:formatCode>General</c:formatCode>
                  <c:ptCount val="4"/>
                  <c:pt idx="0">
                    <c:v>30980002.690000001</c:v>
                  </c:pt>
                  <c:pt idx="1">
                    <c:v>62272724.390000001</c:v>
                  </c:pt>
                  <c:pt idx="2">
                    <c:v>60410305.909999996</c:v>
                  </c:pt>
                </c:numCache>
              </c:numRef>
            </c:plus>
            <c:minus>
              <c:numRef>
                <c:f>'[1]3Conditions(XIC)'!$B$54:$E$54</c:f>
                <c:numCache>
                  <c:formatCode>General</c:formatCode>
                  <c:ptCount val="4"/>
                  <c:pt idx="0">
                    <c:v>30980002.690000001</c:v>
                  </c:pt>
                  <c:pt idx="1">
                    <c:v>62272724.390000001</c:v>
                  </c:pt>
                  <c:pt idx="2">
                    <c:v>60410305.909999996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'[1]3Condition(#peptides)'!$B$47:$E$47</c:f>
              <c:strCache>
                <c:ptCount val="4"/>
                <c:pt idx="0">
                  <c:v>Gel_50V</c:v>
                </c:pt>
                <c:pt idx="1">
                  <c:v>Gel_100V</c:v>
                </c:pt>
                <c:pt idx="2">
                  <c:v>InSoln</c:v>
                </c:pt>
              </c:strCache>
            </c:strRef>
          </c:cat>
          <c:val>
            <c:numRef>
              <c:f>'[1]3Conditions(XIC)'!$B$53:$E$53</c:f>
              <c:numCache>
                <c:formatCode>General</c:formatCode>
                <c:ptCount val="4"/>
                <c:pt idx="0">
                  <c:v>72234015.53958334</c:v>
                </c:pt>
                <c:pt idx="1">
                  <c:v>73866797.487499997</c:v>
                </c:pt>
                <c:pt idx="2">
                  <c:v>85558161.849999994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1777560"/>
        <c:axId val="561777952"/>
      </c:barChart>
      <c:catAx>
        <c:axId val="561777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SG"/>
                  <a:t>GEL_InSoln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777952"/>
        <c:crosses val="autoZero"/>
        <c:auto val="1"/>
        <c:lblAlgn val="ctr"/>
        <c:lblOffset val="100"/>
        <c:noMultiLvlLbl val="0"/>
      </c:catAx>
      <c:valAx>
        <c:axId val="56177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</a:t>
                </a:r>
                <a:r>
                  <a:rPr lang="en-US" baseline="0"/>
                  <a:t>Condition (XIC)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777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523874</xdr:colOff>
      <xdr:row>1</xdr:row>
      <xdr:rowOff>161925</xdr:rowOff>
    </xdr:from>
    <xdr:to>
      <xdr:col>10</xdr:col>
      <xdr:colOff>28574</xdr:colOff>
      <xdr:row>16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76200</xdr:rowOff>
    </xdr:from>
    <xdr:to>
      <xdr:col>9</xdr:col>
      <xdr:colOff>1009650</xdr:colOff>
      <xdr:row>16</xdr:row>
      <xdr:rowOff>90488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am_O3\PlasmaO3_CtrlExpt\PlasmaO3_InGel_vs_InSoln_PSMs_Cam3Condi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Condition(#peptides)"/>
      <sheetName val="3Conditions(XIC)"/>
      <sheetName val="Gel_50V"/>
      <sheetName val="Gel_100V"/>
      <sheetName val="InSoln"/>
      <sheetName val="Sheet1"/>
      <sheetName val="Sheet2"/>
    </sheetNames>
    <sheetDataSet>
      <sheetData sheetId="0">
        <row r="47">
          <cell r="B47" t="str">
            <v>Gel_50V</v>
          </cell>
          <cell r="C47" t="str">
            <v>Gel_100V</v>
          </cell>
          <cell r="D47" t="str">
            <v>InSoln</v>
          </cell>
        </row>
        <row r="48">
          <cell r="B48">
            <v>55.21</v>
          </cell>
          <cell r="C48">
            <v>55.33</v>
          </cell>
          <cell r="D48">
            <v>53.08</v>
          </cell>
        </row>
        <row r="49">
          <cell r="B49">
            <v>19.309999999999999</v>
          </cell>
          <cell r="C49">
            <v>22.12</v>
          </cell>
          <cell r="D49">
            <v>20.95</v>
          </cell>
        </row>
      </sheetData>
      <sheetData sheetId="1">
        <row r="53">
          <cell r="B53">
            <v>72234015.53958334</v>
          </cell>
          <cell r="C53">
            <v>73866797.487499997</v>
          </cell>
          <cell r="D53">
            <v>85558161.849999994</v>
          </cell>
        </row>
        <row r="54">
          <cell r="B54">
            <v>30980002.690000001</v>
          </cell>
          <cell r="C54">
            <v>62272724.390000001</v>
          </cell>
          <cell r="D54">
            <v>60410305.909999996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sqref="A1:XFD3"/>
    </sheetView>
  </sheetViews>
  <sheetFormatPr defaultRowHeight="15" x14ac:dyDescent="0.25"/>
  <sheetData>
    <row r="1" spans="1:7" s="8" customFormat="1" ht="21" x14ac:dyDescent="0.35">
      <c r="A1" s="7" t="s">
        <v>100</v>
      </c>
      <c r="B1" s="7"/>
      <c r="C1" s="7"/>
      <c r="D1" s="7"/>
      <c r="E1" s="7"/>
      <c r="F1" s="7"/>
      <c r="G1" s="7"/>
    </row>
    <row r="2" spans="1:7" s="8" customFormat="1" ht="21" x14ac:dyDescent="0.35">
      <c r="A2" s="7"/>
      <c r="B2" s="7"/>
      <c r="C2" s="7"/>
      <c r="D2" s="7"/>
      <c r="E2" s="7"/>
      <c r="F2" s="7"/>
      <c r="G2" s="7"/>
    </row>
    <row r="3" spans="1:7" ht="18.75" x14ac:dyDescent="0.3">
      <c r="A3" s="9" t="s">
        <v>101</v>
      </c>
      <c r="B3" s="9"/>
      <c r="C3" s="9"/>
      <c r="D3" s="9"/>
      <c r="E3" s="9"/>
      <c r="F3" s="9"/>
      <c r="G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XFD3"/>
    </sheetView>
  </sheetViews>
  <sheetFormatPr defaultRowHeight="15" x14ac:dyDescent="0.25"/>
  <cols>
    <col min="1" max="1" width="60.5703125" customWidth="1"/>
  </cols>
  <sheetData>
    <row r="1" spans="1:4" x14ac:dyDescent="0.25">
      <c r="A1" t="s">
        <v>0</v>
      </c>
      <c r="B1" t="s">
        <v>76</v>
      </c>
      <c r="C1" t="s">
        <v>1</v>
      </c>
      <c r="D1" t="s">
        <v>75</v>
      </c>
    </row>
    <row r="2" spans="1:4" x14ac:dyDescent="0.25">
      <c r="A2" t="s">
        <v>2</v>
      </c>
      <c r="B2" t="s">
        <v>3</v>
      </c>
      <c r="C2">
        <v>45</v>
      </c>
      <c r="D2">
        <v>21422003.559999999</v>
      </c>
    </row>
    <row r="3" spans="1:4" x14ac:dyDescent="0.25">
      <c r="A3" t="s">
        <v>4</v>
      </c>
      <c r="B3" t="s">
        <v>3</v>
      </c>
      <c r="C3">
        <v>41</v>
      </c>
      <c r="D3">
        <v>19580561.030000001</v>
      </c>
    </row>
    <row r="4" spans="1:4" x14ac:dyDescent="0.25">
      <c r="A4" t="s">
        <v>5</v>
      </c>
      <c r="B4" t="s">
        <v>3</v>
      </c>
      <c r="C4">
        <v>82</v>
      </c>
      <c r="D4">
        <v>89213361.530000001</v>
      </c>
    </row>
    <row r="5" spans="1:4" x14ac:dyDescent="0.25">
      <c r="A5" t="s">
        <v>6</v>
      </c>
      <c r="B5" t="s">
        <v>3</v>
      </c>
      <c r="C5">
        <v>61</v>
      </c>
      <c r="D5">
        <v>71477306.989999995</v>
      </c>
    </row>
    <row r="6" spans="1:4" x14ac:dyDescent="0.25">
      <c r="A6" t="s">
        <v>7</v>
      </c>
      <c r="B6" t="s">
        <v>3</v>
      </c>
      <c r="C6">
        <v>51</v>
      </c>
      <c r="D6">
        <v>47127477.460000001</v>
      </c>
    </row>
    <row r="7" spans="1:4" x14ac:dyDescent="0.25">
      <c r="A7" t="s">
        <v>8</v>
      </c>
      <c r="B7" t="s">
        <v>3</v>
      </c>
      <c r="C7">
        <v>107</v>
      </c>
      <c r="D7">
        <v>123773517.38</v>
      </c>
    </row>
    <row r="8" spans="1:4" x14ac:dyDescent="0.25">
      <c r="A8" t="s">
        <v>9</v>
      </c>
      <c r="B8" t="s">
        <v>3</v>
      </c>
      <c r="C8">
        <v>84</v>
      </c>
      <c r="D8">
        <v>137483344.16</v>
      </c>
    </row>
    <row r="9" spans="1:4" x14ac:dyDescent="0.25">
      <c r="A9" t="s">
        <v>10</v>
      </c>
      <c r="B9" t="s">
        <v>3</v>
      </c>
      <c r="C9">
        <v>98</v>
      </c>
      <c r="D9">
        <v>273613153.13999999</v>
      </c>
    </row>
    <row r="10" spans="1:4" x14ac:dyDescent="0.25">
      <c r="A10" t="s">
        <v>11</v>
      </c>
      <c r="B10" t="s">
        <v>3</v>
      </c>
      <c r="C10">
        <v>62</v>
      </c>
      <c r="D10">
        <v>43155399.020000003</v>
      </c>
    </row>
    <row r="11" spans="1:4" x14ac:dyDescent="0.25">
      <c r="A11" t="s">
        <v>12</v>
      </c>
      <c r="B11" t="s">
        <v>3</v>
      </c>
      <c r="C11">
        <v>62</v>
      </c>
      <c r="D11">
        <v>58508302.770000003</v>
      </c>
    </row>
    <row r="12" spans="1:4" x14ac:dyDescent="0.25">
      <c r="A12" t="s">
        <v>13</v>
      </c>
      <c r="B12" t="s">
        <v>3</v>
      </c>
      <c r="C12">
        <v>78</v>
      </c>
      <c r="D12">
        <v>136448003.56</v>
      </c>
    </row>
    <row r="13" spans="1:4" x14ac:dyDescent="0.25">
      <c r="A13" t="s">
        <v>14</v>
      </c>
      <c r="B13" t="s">
        <v>3</v>
      </c>
      <c r="C13">
        <v>82</v>
      </c>
      <c r="D13">
        <v>65069779.840000004</v>
      </c>
    </row>
    <row r="14" spans="1:4" x14ac:dyDescent="0.25">
      <c r="A14" t="s">
        <v>15</v>
      </c>
      <c r="B14" t="s">
        <v>3</v>
      </c>
      <c r="C14">
        <v>63</v>
      </c>
      <c r="D14">
        <v>63749455.890000001</v>
      </c>
    </row>
    <row r="15" spans="1:4" x14ac:dyDescent="0.25">
      <c r="A15" t="s">
        <v>16</v>
      </c>
      <c r="B15" t="s">
        <v>3</v>
      </c>
      <c r="C15">
        <v>90</v>
      </c>
      <c r="D15">
        <v>78150367.920000002</v>
      </c>
    </row>
    <row r="16" spans="1:4" x14ac:dyDescent="0.25">
      <c r="A16" t="s">
        <v>17</v>
      </c>
      <c r="B16" t="s">
        <v>3</v>
      </c>
      <c r="C16">
        <v>93</v>
      </c>
      <c r="D16">
        <v>91118227.760000005</v>
      </c>
    </row>
    <row r="17" spans="1:4" x14ac:dyDescent="0.25">
      <c r="A17" t="s">
        <v>18</v>
      </c>
      <c r="B17" t="s">
        <v>3</v>
      </c>
      <c r="C17">
        <v>77</v>
      </c>
      <c r="D17">
        <v>145925817.06999999</v>
      </c>
    </row>
    <row r="18" spans="1:4" x14ac:dyDescent="0.25">
      <c r="A18" t="s">
        <v>19</v>
      </c>
      <c r="B18" t="s">
        <v>3</v>
      </c>
      <c r="C18">
        <v>62</v>
      </c>
      <c r="D18">
        <v>107588605.83</v>
      </c>
    </row>
    <row r="19" spans="1:4" x14ac:dyDescent="0.25">
      <c r="A19" t="s">
        <v>20</v>
      </c>
      <c r="B19" t="s">
        <v>3</v>
      </c>
      <c r="C19">
        <v>46</v>
      </c>
      <c r="D19">
        <v>68581556.540000007</v>
      </c>
    </row>
    <row r="20" spans="1:4" x14ac:dyDescent="0.25">
      <c r="A20" t="s">
        <v>21</v>
      </c>
      <c r="B20" t="s">
        <v>3</v>
      </c>
      <c r="C20">
        <v>39</v>
      </c>
      <c r="D20">
        <v>60290995.75</v>
      </c>
    </row>
    <row r="21" spans="1:4" x14ac:dyDescent="0.25">
      <c r="A21" t="s">
        <v>22</v>
      </c>
      <c r="B21" t="s">
        <v>3</v>
      </c>
      <c r="C21">
        <v>55</v>
      </c>
      <c r="D21">
        <v>88007403.859999999</v>
      </c>
    </row>
    <row r="22" spans="1:4" x14ac:dyDescent="0.25">
      <c r="A22" t="s">
        <v>23</v>
      </c>
      <c r="B22" t="s">
        <v>3</v>
      </c>
      <c r="C22">
        <v>65</v>
      </c>
      <c r="D22">
        <v>107623099.06</v>
      </c>
    </row>
    <row r="23" spans="1:4" x14ac:dyDescent="0.25">
      <c r="A23" t="s">
        <v>24</v>
      </c>
      <c r="B23" t="s">
        <v>3</v>
      </c>
      <c r="C23">
        <v>72</v>
      </c>
      <c r="D23">
        <v>120918026.03</v>
      </c>
    </row>
    <row r="24" spans="1:4" x14ac:dyDescent="0.25">
      <c r="A24" t="s">
        <v>25</v>
      </c>
      <c r="B24" t="s">
        <v>3</v>
      </c>
      <c r="C24">
        <v>60</v>
      </c>
      <c r="D24">
        <v>142142553.72</v>
      </c>
    </row>
    <row r="25" spans="1:4" x14ac:dyDescent="0.25">
      <c r="A25" t="s">
        <v>26</v>
      </c>
      <c r="B25" t="s">
        <v>3</v>
      </c>
      <c r="C25">
        <v>115</v>
      </c>
      <c r="D25">
        <v>97329532.870000005</v>
      </c>
    </row>
    <row r="26" spans="1:4" x14ac:dyDescent="0.25">
      <c r="A26" t="s">
        <v>27</v>
      </c>
      <c r="B26" t="s">
        <v>3</v>
      </c>
      <c r="C26">
        <v>58</v>
      </c>
      <c r="D26">
        <v>128343750.88</v>
      </c>
    </row>
    <row r="27" spans="1:4" x14ac:dyDescent="0.25">
      <c r="A27" t="s">
        <v>28</v>
      </c>
      <c r="B27" t="s">
        <v>3</v>
      </c>
      <c r="C27">
        <v>49</v>
      </c>
      <c r="D27">
        <v>80307969.299999997</v>
      </c>
    </row>
    <row r="28" spans="1:4" x14ac:dyDescent="0.25">
      <c r="A28" t="s">
        <v>29</v>
      </c>
      <c r="B28" t="s">
        <v>3</v>
      </c>
      <c r="C28">
        <v>60</v>
      </c>
      <c r="D28">
        <v>92824149.650000006</v>
      </c>
    </row>
    <row r="29" spans="1:4" x14ac:dyDescent="0.25">
      <c r="A29" t="s">
        <v>30</v>
      </c>
      <c r="B29" t="s">
        <v>3</v>
      </c>
      <c r="C29">
        <v>71</v>
      </c>
      <c r="D29">
        <v>89561273.310000002</v>
      </c>
    </row>
    <row r="30" spans="1:4" x14ac:dyDescent="0.25">
      <c r="A30" t="s">
        <v>31</v>
      </c>
      <c r="B30" t="s">
        <v>3</v>
      </c>
      <c r="C30">
        <v>53</v>
      </c>
      <c r="D30">
        <v>101738917.81</v>
      </c>
    </row>
    <row r="31" spans="1:4" x14ac:dyDescent="0.25">
      <c r="A31" t="s">
        <v>32</v>
      </c>
      <c r="B31" t="s">
        <v>3</v>
      </c>
      <c r="C31">
        <v>57</v>
      </c>
      <c r="D31">
        <v>54222277.100000001</v>
      </c>
    </row>
    <row r="32" spans="1:4" x14ac:dyDescent="0.25">
      <c r="A32" t="s">
        <v>33</v>
      </c>
      <c r="B32" t="s">
        <v>3</v>
      </c>
      <c r="C32">
        <v>63</v>
      </c>
      <c r="D32">
        <v>69860344.359999999</v>
      </c>
    </row>
    <row r="33" spans="1:4" x14ac:dyDescent="0.25">
      <c r="A33" t="s">
        <v>34</v>
      </c>
      <c r="B33" t="s">
        <v>3</v>
      </c>
      <c r="C33">
        <v>79</v>
      </c>
      <c r="D33">
        <v>321041289.81</v>
      </c>
    </row>
    <row r="34" spans="1:4" x14ac:dyDescent="0.25">
      <c r="A34" t="s">
        <v>35</v>
      </c>
      <c r="B34" t="s">
        <v>3</v>
      </c>
      <c r="C34">
        <v>30</v>
      </c>
      <c r="D34">
        <v>17573858.859999999</v>
      </c>
    </row>
    <row r="35" spans="1:4" x14ac:dyDescent="0.25">
      <c r="A35" t="s">
        <v>36</v>
      </c>
      <c r="B35" t="s">
        <v>3</v>
      </c>
      <c r="C35">
        <v>32</v>
      </c>
      <c r="D35">
        <v>16197868.210000001</v>
      </c>
    </row>
    <row r="36" spans="1:4" x14ac:dyDescent="0.25">
      <c r="A36" t="s">
        <v>37</v>
      </c>
      <c r="B36" t="s">
        <v>3</v>
      </c>
      <c r="C36">
        <v>29</v>
      </c>
      <c r="D36">
        <v>33613308.850000001</v>
      </c>
    </row>
    <row r="37" spans="1:4" x14ac:dyDescent="0.25">
      <c r="A37" t="s">
        <v>38</v>
      </c>
      <c r="B37" t="s">
        <v>3</v>
      </c>
      <c r="C37">
        <v>40</v>
      </c>
      <c r="D37">
        <v>22659668.77</v>
      </c>
    </row>
    <row r="38" spans="1:4" x14ac:dyDescent="0.25">
      <c r="A38" t="s">
        <v>39</v>
      </c>
      <c r="B38" t="s">
        <v>3</v>
      </c>
      <c r="C38">
        <v>67</v>
      </c>
      <c r="D38">
        <v>81794748.420000002</v>
      </c>
    </row>
    <row r="39" spans="1:4" x14ac:dyDescent="0.25">
      <c r="A39" t="s">
        <v>40</v>
      </c>
      <c r="B39" t="s">
        <v>3</v>
      </c>
      <c r="C39">
        <v>52</v>
      </c>
      <c r="D39">
        <v>194519933.05000001</v>
      </c>
    </row>
    <row r="40" spans="1:4" x14ac:dyDescent="0.25">
      <c r="A40" t="s">
        <v>41</v>
      </c>
      <c r="B40" t="s">
        <v>3</v>
      </c>
      <c r="C40">
        <v>49</v>
      </c>
      <c r="D40">
        <v>60865594.990000002</v>
      </c>
    </row>
    <row r="41" spans="1:4" x14ac:dyDescent="0.25">
      <c r="A41" t="s">
        <v>42</v>
      </c>
      <c r="B41" t="s">
        <v>3</v>
      </c>
      <c r="C41">
        <v>34</v>
      </c>
      <c r="D41">
        <v>24947378.239999998</v>
      </c>
    </row>
    <row r="42" spans="1:4" x14ac:dyDescent="0.25">
      <c r="A42" t="s">
        <v>43</v>
      </c>
      <c r="B42" t="s">
        <v>3</v>
      </c>
      <c r="C42">
        <v>41</v>
      </c>
      <c r="D42">
        <v>58002102.789999999</v>
      </c>
    </row>
    <row r="43" spans="1:4" x14ac:dyDescent="0.25">
      <c r="A43" t="s">
        <v>44</v>
      </c>
      <c r="B43" t="s">
        <v>3</v>
      </c>
      <c r="C43">
        <v>51</v>
      </c>
      <c r="D43">
        <v>43108913.170000002</v>
      </c>
    </row>
    <row r="44" spans="1:4" x14ac:dyDescent="0.25">
      <c r="A44" t="s">
        <v>45</v>
      </c>
      <c r="B44" t="s">
        <v>3</v>
      </c>
      <c r="C44">
        <v>56</v>
      </c>
      <c r="D44">
        <v>65896171.159999996</v>
      </c>
    </row>
    <row r="45" spans="1:4" x14ac:dyDescent="0.25">
      <c r="A45" t="s">
        <v>46</v>
      </c>
      <c r="B45" t="s">
        <v>3</v>
      </c>
      <c r="C45">
        <v>55</v>
      </c>
      <c r="D45">
        <v>113557649.59</v>
      </c>
    </row>
    <row r="46" spans="1:4" x14ac:dyDescent="0.25">
      <c r="A46" t="s">
        <v>47</v>
      </c>
      <c r="B46" t="s">
        <v>3</v>
      </c>
      <c r="C46">
        <v>58</v>
      </c>
      <c r="D46">
        <v>57291613.960000001</v>
      </c>
    </row>
    <row r="47" spans="1:4" x14ac:dyDescent="0.25">
      <c r="A47" t="s">
        <v>48</v>
      </c>
      <c r="B47" t="s">
        <v>3</v>
      </c>
      <c r="C47">
        <v>51</v>
      </c>
      <c r="D47">
        <v>73652128.189999998</v>
      </c>
    </row>
    <row r="48" spans="1:4" x14ac:dyDescent="0.25">
      <c r="A48" t="s">
        <v>49</v>
      </c>
      <c r="B48" t="s">
        <v>3</v>
      </c>
      <c r="C48">
        <v>39</v>
      </c>
      <c r="D48">
        <v>85303801.579999998</v>
      </c>
    </row>
    <row r="49" spans="1:4" x14ac:dyDescent="0.25">
      <c r="A49" t="s">
        <v>50</v>
      </c>
      <c r="B49" t="s">
        <v>3</v>
      </c>
      <c r="C49">
        <v>21</v>
      </c>
      <c r="D49">
        <v>8599057.6699999999</v>
      </c>
    </row>
    <row r="50" spans="1:4" x14ac:dyDescent="0.25">
      <c r="A50" t="s">
        <v>51</v>
      </c>
      <c r="B50" t="s">
        <v>3</v>
      </c>
      <c r="C50">
        <v>31</v>
      </c>
      <c r="D50">
        <v>34537357.719999999</v>
      </c>
    </row>
    <row r="51" spans="1:4" x14ac:dyDescent="0.25">
      <c r="A51" t="s">
        <v>52</v>
      </c>
      <c r="B51" t="s">
        <v>3</v>
      </c>
      <c r="C51">
        <v>44</v>
      </c>
      <c r="D51">
        <v>44509632.079999998</v>
      </c>
    </row>
    <row r="52" spans="1:4" x14ac:dyDescent="0.25">
      <c r="A52" t="s">
        <v>53</v>
      </c>
      <c r="B52" t="s">
        <v>3</v>
      </c>
      <c r="C52">
        <v>22</v>
      </c>
      <c r="D52">
        <v>20276159.48</v>
      </c>
    </row>
    <row r="53" spans="1:4" x14ac:dyDescent="0.25">
      <c r="A53" t="s">
        <v>54</v>
      </c>
      <c r="B53" t="s">
        <v>3</v>
      </c>
      <c r="C53">
        <v>24</v>
      </c>
      <c r="D53">
        <v>26750048.289999999</v>
      </c>
    </row>
    <row r="54" spans="1:4" x14ac:dyDescent="0.25">
      <c r="A54" t="s">
        <v>55</v>
      </c>
      <c r="B54" t="s">
        <v>3</v>
      </c>
      <c r="C54">
        <v>16</v>
      </c>
      <c r="D54">
        <v>23737031.960000001</v>
      </c>
    </row>
    <row r="55" spans="1:4" x14ac:dyDescent="0.25">
      <c r="A55" t="s">
        <v>56</v>
      </c>
      <c r="B55" t="s">
        <v>3</v>
      </c>
      <c r="C55">
        <v>35</v>
      </c>
      <c r="D55">
        <v>44719202.310000002</v>
      </c>
    </row>
    <row r="56" spans="1:4" x14ac:dyDescent="0.25">
      <c r="A56" t="s">
        <v>57</v>
      </c>
      <c r="B56" t="s">
        <v>3</v>
      </c>
      <c r="C56">
        <v>43</v>
      </c>
      <c r="D56">
        <v>55167836.630000003</v>
      </c>
    </row>
    <row r="57" spans="1:4" x14ac:dyDescent="0.25">
      <c r="A57" t="s">
        <v>58</v>
      </c>
      <c r="B57" t="s">
        <v>3</v>
      </c>
      <c r="C57">
        <v>55</v>
      </c>
      <c r="D57">
        <v>73316870.129999995</v>
      </c>
    </row>
    <row r="58" spans="1:4" x14ac:dyDescent="0.25">
      <c r="A58" t="s">
        <v>59</v>
      </c>
      <c r="B58" t="s">
        <v>3</v>
      </c>
      <c r="C58">
        <v>21</v>
      </c>
      <c r="D58">
        <v>16722996.07</v>
      </c>
    </row>
    <row r="59" spans="1:4" x14ac:dyDescent="0.25">
      <c r="A59" t="s">
        <v>60</v>
      </c>
      <c r="B59" t="s">
        <v>3</v>
      </c>
      <c r="C59">
        <v>61</v>
      </c>
      <c r="D59">
        <v>28323905.280000001</v>
      </c>
    </row>
    <row r="60" spans="1:4" x14ac:dyDescent="0.25">
      <c r="A60" t="s">
        <v>61</v>
      </c>
      <c r="B60" t="s">
        <v>3</v>
      </c>
      <c r="C60">
        <v>53</v>
      </c>
      <c r="D60">
        <v>50358308.549999997</v>
      </c>
    </row>
    <row r="61" spans="1:4" x14ac:dyDescent="0.25">
      <c r="A61" t="s">
        <v>62</v>
      </c>
      <c r="B61" t="s">
        <v>3</v>
      </c>
      <c r="C61">
        <v>33</v>
      </c>
      <c r="D61">
        <v>80357641.989999995</v>
      </c>
    </row>
    <row r="62" spans="1:4" x14ac:dyDescent="0.25">
      <c r="A62" t="s">
        <v>63</v>
      </c>
      <c r="B62" t="s">
        <v>3</v>
      </c>
      <c r="C62">
        <v>66</v>
      </c>
      <c r="D62">
        <v>89797722.390000001</v>
      </c>
    </row>
    <row r="63" spans="1:4" x14ac:dyDescent="0.25">
      <c r="A63" t="s">
        <v>64</v>
      </c>
      <c r="B63" t="s">
        <v>3</v>
      </c>
      <c r="C63">
        <v>67</v>
      </c>
      <c r="D63">
        <v>83347586.319999993</v>
      </c>
    </row>
    <row r="64" spans="1:4" x14ac:dyDescent="0.25">
      <c r="A64" t="s">
        <v>65</v>
      </c>
      <c r="B64" t="s">
        <v>3</v>
      </c>
      <c r="C64">
        <v>67</v>
      </c>
      <c r="D64">
        <v>117384805.51000001</v>
      </c>
    </row>
    <row r="65" spans="1:4" x14ac:dyDescent="0.25">
      <c r="A65" t="s">
        <v>66</v>
      </c>
      <c r="B65" t="s">
        <v>3</v>
      </c>
      <c r="C65">
        <v>58</v>
      </c>
      <c r="D65">
        <v>70647088.950000003</v>
      </c>
    </row>
    <row r="66" spans="1:4" x14ac:dyDescent="0.25">
      <c r="A66" t="s">
        <v>67</v>
      </c>
      <c r="B66" t="s">
        <v>3</v>
      </c>
      <c r="C66">
        <v>45</v>
      </c>
      <c r="D66">
        <v>78681043.209999993</v>
      </c>
    </row>
    <row r="67" spans="1:4" x14ac:dyDescent="0.25">
      <c r="A67" t="s">
        <v>68</v>
      </c>
      <c r="B67" t="s">
        <v>3</v>
      </c>
      <c r="C67">
        <v>32</v>
      </c>
      <c r="D67">
        <v>36977751.289999999</v>
      </c>
    </row>
    <row r="68" spans="1:4" x14ac:dyDescent="0.25">
      <c r="A68" t="s">
        <v>69</v>
      </c>
      <c r="B68" t="s">
        <v>3</v>
      </c>
      <c r="C68">
        <v>40</v>
      </c>
      <c r="D68">
        <v>70417641.920000002</v>
      </c>
    </row>
    <row r="69" spans="1:4" x14ac:dyDescent="0.25">
      <c r="A69" t="s">
        <v>70</v>
      </c>
      <c r="B69" t="s">
        <v>3</v>
      </c>
      <c r="C69">
        <v>56</v>
      </c>
      <c r="D69">
        <v>89169459.040000007</v>
      </c>
    </row>
    <row r="70" spans="1:4" x14ac:dyDescent="0.25">
      <c r="A70" t="s">
        <v>71</v>
      </c>
      <c r="B70" t="s">
        <v>3</v>
      </c>
      <c r="C70">
        <v>41</v>
      </c>
      <c r="D70">
        <v>61030557.189999998</v>
      </c>
    </row>
    <row r="71" spans="1:4" x14ac:dyDescent="0.25">
      <c r="A71" t="s">
        <v>72</v>
      </c>
      <c r="B71" t="s">
        <v>3</v>
      </c>
      <c r="C71">
        <v>69</v>
      </c>
      <c r="D71">
        <v>102999225.56</v>
      </c>
    </row>
    <row r="72" spans="1:4" x14ac:dyDescent="0.25">
      <c r="A72" t="s">
        <v>73</v>
      </c>
      <c r="B72" t="s">
        <v>3</v>
      </c>
      <c r="C72">
        <v>30</v>
      </c>
      <c r="D72">
        <v>39771945.780000001</v>
      </c>
    </row>
    <row r="73" spans="1:4" x14ac:dyDescent="0.25">
      <c r="A73" t="s">
        <v>74</v>
      </c>
      <c r="B73" t="s">
        <v>3</v>
      </c>
      <c r="C73">
        <v>33</v>
      </c>
      <c r="D73">
        <v>67031957.020000003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XFD3"/>
    </sheetView>
  </sheetViews>
  <sheetFormatPr defaultRowHeight="15" x14ac:dyDescent="0.25"/>
  <cols>
    <col min="1" max="1" width="54.42578125" customWidth="1"/>
  </cols>
  <sheetData>
    <row r="1" spans="1:4" x14ac:dyDescent="0.25">
      <c r="A1" t="s">
        <v>0</v>
      </c>
      <c r="B1" t="s">
        <v>76</v>
      </c>
      <c r="C1" t="s">
        <v>99</v>
      </c>
      <c r="D1" t="s">
        <v>75</v>
      </c>
    </row>
    <row r="2" spans="1:4" x14ac:dyDescent="0.25">
      <c r="A2" t="s">
        <v>11</v>
      </c>
      <c r="B2" t="s">
        <v>3</v>
      </c>
      <c r="C2">
        <v>62</v>
      </c>
      <c r="D2">
        <v>43155399.020000003</v>
      </c>
    </row>
    <row r="3" spans="1:4" x14ac:dyDescent="0.25">
      <c r="A3" t="s">
        <v>12</v>
      </c>
      <c r="B3" t="s">
        <v>3</v>
      </c>
      <c r="C3">
        <v>62</v>
      </c>
      <c r="D3">
        <v>58508302.770000003</v>
      </c>
    </row>
    <row r="4" spans="1:4" x14ac:dyDescent="0.25">
      <c r="A4" t="s">
        <v>13</v>
      </c>
      <c r="B4" t="s">
        <v>3</v>
      </c>
      <c r="C4">
        <v>78</v>
      </c>
      <c r="D4">
        <v>136448003.56</v>
      </c>
    </row>
    <row r="5" spans="1:4" x14ac:dyDescent="0.25">
      <c r="A5" t="s">
        <v>14</v>
      </c>
      <c r="B5" t="s">
        <v>3</v>
      </c>
      <c r="C5">
        <v>82</v>
      </c>
      <c r="D5">
        <v>65069779.840000004</v>
      </c>
    </row>
    <row r="6" spans="1:4" x14ac:dyDescent="0.25">
      <c r="A6" t="s">
        <v>15</v>
      </c>
      <c r="B6" t="s">
        <v>3</v>
      </c>
      <c r="C6">
        <v>63</v>
      </c>
      <c r="D6">
        <v>63749455.890000001</v>
      </c>
    </row>
    <row r="7" spans="1:4" x14ac:dyDescent="0.25">
      <c r="A7" t="s">
        <v>16</v>
      </c>
      <c r="B7" t="s">
        <v>3</v>
      </c>
      <c r="C7">
        <v>90</v>
      </c>
      <c r="D7">
        <v>78150367.920000002</v>
      </c>
    </row>
    <row r="8" spans="1:4" x14ac:dyDescent="0.25">
      <c r="A8" t="s">
        <v>17</v>
      </c>
      <c r="B8" t="s">
        <v>3</v>
      </c>
      <c r="C8">
        <v>93</v>
      </c>
      <c r="D8">
        <v>91118227.760000005</v>
      </c>
    </row>
    <row r="9" spans="1:4" x14ac:dyDescent="0.25">
      <c r="A9" t="s">
        <v>18</v>
      </c>
      <c r="B9" t="s">
        <v>3</v>
      </c>
      <c r="C9">
        <v>77</v>
      </c>
      <c r="D9">
        <v>145925817.06999999</v>
      </c>
    </row>
    <row r="10" spans="1:4" x14ac:dyDescent="0.25">
      <c r="A10" t="s">
        <v>43</v>
      </c>
      <c r="B10" t="s">
        <v>3</v>
      </c>
      <c r="C10">
        <v>41</v>
      </c>
      <c r="D10">
        <v>58002102.789999999</v>
      </c>
    </row>
    <row r="11" spans="1:4" x14ac:dyDescent="0.25">
      <c r="A11" t="s">
        <v>44</v>
      </c>
      <c r="B11" t="s">
        <v>3</v>
      </c>
      <c r="C11">
        <v>51</v>
      </c>
      <c r="D11">
        <v>43108913.170000002</v>
      </c>
    </row>
    <row r="12" spans="1:4" x14ac:dyDescent="0.25">
      <c r="A12" t="s">
        <v>45</v>
      </c>
      <c r="B12" t="s">
        <v>3</v>
      </c>
      <c r="C12">
        <v>56</v>
      </c>
      <c r="D12">
        <v>65896171.159999996</v>
      </c>
    </row>
    <row r="13" spans="1:4" x14ac:dyDescent="0.25">
      <c r="A13" t="s">
        <v>46</v>
      </c>
      <c r="B13" t="s">
        <v>3</v>
      </c>
      <c r="C13">
        <v>55</v>
      </c>
      <c r="D13">
        <v>113557649.59</v>
      </c>
    </row>
    <row r="14" spans="1:4" x14ac:dyDescent="0.25">
      <c r="A14" t="s">
        <v>47</v>
      </c>
      <c r="B14" t="s">
        <v>3</v>
      </c>
      <c r="C14">
        <v>58</v>
      </c>
      <c r="D14">
        <v>57291613.960000001</v>
      </c>
    </row>
    <row r="15" spans="1:4" x14ac:dyDescent="0.25">
      <c r="A15" t="s">
        <v>48</v>
      </c>
      <c r="B15" t="s">
        <v>3</v>
      </c>
      <c r="C15">
        <v>51</v>
      </c>
      <c r="D15">
        <v>73652128.189999998</v>
      </c>
    </row>
    <row r="16" spans="1:4" x14ac:dyDescent="0.25">
      <c r="A16" t="s">
        <v>49</v>
      </c>
      <c r="B16" t="s">
        <v>3</v>
      </c>
      <c r="C16">
        <v>39</v>
      </c>
      <c r="D16">
        <v>85303801.579999998</v>
      </c>
    </row>
    <row r="17" spans="1:4" x14ac:dyDescent="0.25">
      <c r="A17" t="s">
        <v>50</v>
      </c>
      <c r="B17" t="s">
        <v>3</v>
      </c>
      <c r="C17">
        <v>21</v>
      </c>
      <c r="D17">
        <v>8599057.6699999999</v>
      </c>
    </row>
    <row r="18" spans="1:4" x14ac:dyDescent="0.25">
      <c r="A18" t="s">
        <v>67</v>
      </c>
      <c r="B18" t="s">
        <v>3</v>
      </c>
      <c r="C18">
        <v>45</v>
      </c>
      <c r="D18">
        <v>78681043.209999993</v>
      </c>
    </row>
    <row r="19" spans="1:4" x14ac:dyDescent="0.25">
      <c r="A19" t="s">
        <v>68</v>
      </c>
      <c r="B19" t="s">
        <v>3</v>
      </c>
      <c r="C19">
        <v>32</v>
      </c>
      <c r="D19">
        <v>36977751.289999999</v>
      </c>
    </row>
    <row r="20" spans="1:4" x14ac:dyDescent="0.25">
      <c r="A20" t="s">
        <v>69</v>
      </c>
      <c r="B20" t="s">
        <v>3</v>
      </c>
      <c r="C20">
        <v>40</v>
      </c>
      <c r="D20">
        <v>70417641.920000002</v>
      </c>
    </row>
    <row r="21" spans="1:4" x14ac:dyDescent="0.25">
      <c r="A21" t="s">
        <v>70</v>
      </c>
      <c r="B21" t="s">
        <v>3</v>
      </c>
      <c r="C21">
        <v>56</v>
      </c>
      <c r="D21">
        <v>89169459.040000007</v>
      </c>
    </row>
    <row r="22" spans="1:4" x14ac:dyDescent="0.25">
      <c r="A22" t="s">
        <v>71</v>
      </c>
      <c r="B22" t="s">
        <v>3</v>
      </c>
      <c r="C22">
        <v>41</v>
      </c>
      <c r="D22">
        <v>61030557.189999998</v>
      </c>
    </row>
    <row r="23" spans="1:4" x14ac:dyDescent="0.25">
      <c r="A23" t="s">
        <v>72</v>
      </c>
      <c r="B23" t="s">
        <v>3</v>
      </c>
      <c r="C23">
        <v>69</v>
      </c>
      <c r="D23">
        <v>102999225.56</v>
      </c>
    </row>
    <row r="24" spans="1:4" x14ac:dyDescent="0.25">
      <c r="A24" t="s">
        <v>73</v>
      </c>
      <c r="B24" t="s">
        <v>3</v>
      </c>
      <c r="C24">
        <v>30</v>
      </c>
      <c r="D24">
        <v>39771945.780000001</v>
      </c>
    </row>
    <row r="25" spans="1:4" x14ac:dyDescent="0.25">
      <c r="A25" t="s">
        <v>74</v>
      </c>
      <c r="B25" t="s">
        <v>3</v>
      </c>
      <c r="C25">
        <v>33</v>
      </c>
      <c r="D25">
        <v>67031957.020000003</v>
      </c>
    </row>
    <row r="26" spans="1:4" x14ac:dyDescent="0.25">
      <c r="C26">
        <f>AVERAGE(C2:C25)</f>
        <v>55.208333333333336</v>
      </c>
      <c r="D26">
        <f>AVERAGE(D2:D25)</f>
        <v>72234015.53958334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XFD3"/>
    </sheetView>
  </sheetViews>
  <sheetFormatPr defaultRowHeight="15" x14ac:dyDescent="0.25"/>
  <cols>
    <col min="1" max="1" width="53.7109375" customWidth="1"/>
  </cols>
  <sheetData>
    <row r="1" spans="1:4" x14ac:dyDescent="0.25">
      <c r="A1" t="s">
        <v>0</v>
      </c>
      <c r="B1" t="s">
        <v>76</v>
      </c>
      <c r="C1" t="s">
        <v>99</v>
      </c>
      <c r="D1" t="s">
        <v>75</v>
      </c>
    </row>
    <row r="2" spans="1:4" x14ac:dyDescent="0.25">
      <c r="A2" t="s">
        <v>2</v>
      </c>
      <c r="B2" t="s">
        <v>3</v>
      </c>
      <c r="C2">
        <v>45</v>
      </c>
      <c r="D2">
        <v>21422003.559999999</v>
      </c>
    </row>
    <row r="3" spans="1:4" x14ac:dyDescent="0.25">
      <c r="A3" t="s">
        <v>4</v>
      </c>
      <c r="B3" t="s">
        <v>3</v>
      </c>
      <c r="C3">
        <v>41</v>
      </c>
      <c r="D3">
        <v>19580561.030000001</v>
      </c>
    </row>
    <row r="4" spans="1:4" x14ac:dyDescent="0.25">
      <c r="A4" t="s">
        <v>5</v>
      </c>
      <c r="B4" t="s">
        <v>3</v>
      </c>
      <c r="C4">
        <v>82</v>
      </c>
      <c r="D4">
        <v>89213361.530000001</v>
      </c>
    </row>
    <row r="5" spans="1:4" x14ac:dyDescent="0.25">
      <c r="A5" t="s">
        <v>6</v>
      </c>
      <c r="B5" t="s">
        <v>3</v>
      </c>
      <c r="C5">
        <v>61</v>
      </c>
      <c r="D5">
        <v>71477306.989999995</v>
      </c>
    </row>
    <row r="6" spans="1:4" x14ac:dyDescent="0.25">
      <c r="A6" t="s">
        <v>7</v>
      </c>
      <c r="B6" t="s">
        <v>3</v>
      </c>
      <c r="C6">
        <v>51</v>
      </c>
      <c r="D6">
        <v>47127477.460000001</v>
      </c>
    </row>
    <row r="7" spans="1:4" x14ac:dyDescent="0.25">
      <c r="A7" t="s">
        <v>8</v>
      </c>
      <c r="B7" t="s">
        <v>3</v>
      </c>
      <c r="C7">
        <v>107</v>
      </c>
      <c r="D7">
        <v>123773517.38</v>
      </c>
    </row>
    <row r="8" spans="1:4" x14ac:dyDescent="0.25">
      <c r="A8" t="s">
        <v>9</v>
      </c>
      <c r="B8" t="s">
        <v>3</v>
      </c>
      <c r="C8">
        <v>84</v>
      </c>
      <c r="D8">
        <v>137483344.16</v>
      </c>
    </row>
    <row r="9" spans="1:4" x14ac:dyDescent="0.25">
      <c r="A9" t="s">
        <v>10</v>
      </c>
      <c r="B9" t="s">
        <v>3</v>
      </c>
      <c r="C9">
        <v>98</v>
      </c>
      <c r="D9">
        <v>273613153.13999999</v>
      </c>
    </row>
    <row r="10" spans="1:4" x14ac:dyDescent="0.25">
      <c r="A10" t="s">
        <v>35</v>
      </c>
      <c r="B10" t="s">
        <v>3</v>
      </c>
      <c r="C10">
        <v>30</v>
      </c>
      <c r="D10">
        <v>17573858.859999999</v>
      </c>
    </row>
    <row r="11" spans="1:4" x14ac:dyDescent="0.25">
      <c r="A11" t="s">
        <v>36</v>
      </c>
      <c r="B11" t="s">
        <v>3</v>
      </c>
      <c r="C11">
        <v>32</v>
      </c>
      <c r="D11">
        <v>16197868.210000001</v>
      </c>
    </row>
    <row r="12" spans="1:4" x14ac:dyDescent="0.25">
      <c r="A12" t="s">
        <v>37</v>
      </c>
      <c r="B12" t="s">
        <v>3</v>
      </c>
      <c r="C12">
        <v>29</v>
      </c>
      <c r="D12">
        <v>33613308.850000001</v>
      </c>
    </row>
    <row r="13" spans="1:4" x14ac:dyDescent="0.25">
      <c r="A13" t="s">
        <v>38</v>
      </c>
      <c r="B13" t="s">
        <v>3</v>
      </c>
      <c r="C13">
        <v>40</v>
      </c>
      <c r="D13">
        <v>22659668.77</v>
      </c>
    </row>
    <row r="14" spans="1:4" x14ac:dyDescent="0.25">
      <c r="A14" t="s">
        <v>39</v>
      </c>
      <c r="B14" t="s">
        <v>3</v>
      </c>
      <c r="C14">
        <v>67</v>
      </c>
      <c r="D14">
        <v>81794748.420000002</v>
      </c>
    </row>
    <row r="15" spans="1:4" x14ac:dyDescent="0.25">
      <c r="A15" t="s">
        <v>40</v>
      </c>
      <c r="B15" t="s">
        <v>3</v>
      </c>
      <c r="C15">
        <v>52</v>
      </c>
      <c r="D15">
        <v>194519933.05000001</v>
      </c>
    </row>
    <row r="16" spans="1:4" x14ac:dyDescent="0.25">
      <c r="A16" t="s">
        <v>41</v>
      </c>
      <c r="B16" t="s">
        <v>3</v>
      </c>
      <c r="C16">
        <v>49</v>
      </c>
      <c r="D16">
        <v>60865594.990000002</v>
      </c>
    </row>
    <row r="17" spans="1:4" x14ac:dyDescent="0.25">
      <c r="A17" t="s">
        <v>42</v>
      </c>
      <c r="B17" t="s">
        <v>3</v>
      </c>
      <c r="C17">
        <v>34</v>
      </c>
      <c r="D17">
        <v>24947378.239999998</v>
      </c>
    </row>
    <row r="18" spans="1:4" x14ac:dyDescent="0.25">
      <c r="A18" t="s">
        <v>59</v>
      </c>
      <c r="B18" t="s">
        <v>3</v>
      </c>
      <c r="C18">
        <v>21</v>
      </c>
      <c r="D18">
        <v>16722996.07</v>
      </c>
    </row>
    <row r="19" spans="1:4" x14ac:dyDescent="0.25">
      <c r="A19" t="s">
        <v>60</v>
      </c>
      <c r="B19" t="s">
        <v>3</v>
      </c>
      <c r="C19">
        <v>61</v>
      </c>
      <c r="D19">
        <v>28323905.280000001</v>
      </c>
    </row>
    <row r="20" spans="1:4" x14ac:dyDescent="0.25">
      <c r="A20" t="s">
        <v>61</v>
      </c>
      <c r="B20" t="s">
        <v>3</v>
      </c>
      <c r="C20">
        <v>53</v>
      </c>
      <c r="D20">
        <v>50358308.549999997</v>
      </c>
    </row>
    <row r="21" spans="1:4" x14ac:dyDescent="0.25">
      <c r="A21" t="s">
        <v>62</v>
      </c>
      <c r="B21" t="s">
        <v>3</v>
      </c>
      <c r="C21">
        <v>33</v>
      </c>
      <c r="D21">
        <v>80357641.989999995</v>
      </c>
    </row>
    <row r="22" spans="1:4" x14ac:dyDescent="0.25">
      <c r="A22" t="s">
        <v>63</v>
      </c>
      <c r="B22" t="s">
        <v>3</v>
      </c>
      <c r="C22">
        <v>66</v>
      </c>
      <c r="D22">
        <v>89797722.390000001</v>
      </c>
    </row>
    <row r="23" spans="1:4" x14ac:dyDescent="0.25">
      <c r="A23" t="s">
        <v>64</v>
      </c>
      <c r="B23" t="s">
        <v>3</v>
      </c>
      <c r="C23">
        <v>67</v>
      </c>
      <c r="D23">
        <v>83347586.319999993</v>
      </c>
    </row>
    <row r="24" spans="1:4" x14ac:dyDescent="0.25">
      <c r="A24" t="s">
        <v>65</v>
      </c>
      <c r="B24" t="s">
        <v>3</v>
      </c>
      <c r="C24">
        <v>67</v>
      </c>
      <c r="D24">
        <v>117384805.51000001</v>
      </c>
    </row>
    <row r="25" spans="1:4" x14ac:dyDescent="0.25">
      <c r="A25" t="s">
        <v>66</v>
      </c>
      <c r="B25" t="s">
        <v>3</v>
      </c>
      <c r="C25">
        <v>58</v>
      </c>
      <c r="D25">
        <v>70647088.950000003</v>
      </c>
    </row>
    <row r="26" spans="1:4" x14ac:dyDescent="0.25">
      <c r="C26">
        <f>AVERAGE(C2:C25)</f>
        <v>55.333333333333336</v>
      </c>
      <c r="D26">
        <f>AVERAGE(D2:D25)</f>
        <v>73866797.487499997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XFD3"/>
    </sheetView>
  </sheetViews>
  <sheetFormatPr defaultRowHeight="15" x14ac:dyDescent="0.25"/>
  <cols>
    <col min="1" max="1" width="56.28515625" customWidth="1"/>
    <col min="2" max="2" width="20.7109375" customWidth="1"/>
    <col min="3" max="4" width="15.42578125" customWidth="1"/>
  </cols>
  <sheetData>
    <row r="1" spans="1:4" x14ac:dyDescent="0.25">
      <c r="A1" t="s">
        <v>0</v>
      </c>
      <c r="B1" t="s">
        <v>76</v>
      </c>
      <c r="C1" t="s">
        <v>99</v>
      </c>
      <c r="D1" t="s">
        <v>75</v>
      </c>
    </row>
    <row r="2" spans="1:4" x14ac:dyDescent="0.25">
      <c r="A2" t="s">
        <v>19</v>
      </c>
      <c r="B2" t="s">
        <v>3</v>
      </c>
      <c r="C2">
        <v>62</v>
      </c>
      <c r="D2">
        <v>107588605.83</v>
      </c>
    </row>
    <row r="3" spans="1:4" x14ac:dyDescent="0.25">
      <c r="A3" t="s">
        <v>20</v>
      </c>
      <c r="B3" t="s">
        <v>3</v>
      </c>
      <c r="C3">
        <v>46</v>
      </c>
      <c r="D3">
        <v>68581556.540000007</v>
      </c>
    </row>
    <row r="4" spans="1:4" x14ac:dyDescent="0.25">
      <c r="A4" t="s">
        <v>21</v>
      </c>
      <c r="B4" t="s">
        <v>3</v>
      </c>
      <c r="C4">
        <v>39</v>
      </c>
      <c r="D4">
        <v>60290995.75</v>
      </c>
    </row>
    <row r="5" spans="1:4" x14ac:dyDescent="0.25">
      <c r="A5" t="s">
        <v>22</v>
      </c>
      <c r="B5" t="s">
        <v>3</v>
      </c>
      <c r="C5">
        <v>55</v>
      </c>
      <c r="D5">
        <v>88007403.859999999</v>
      </c>
    </row>
    <row r="6" spans="1:4" x14ac:dyDescent="0.25">
      <c r="A6" t="s">
        <v>23</v>
      </c>
      <c r="B6" t="s">
        <v>3</v>
      </c>
      <c r="C6">
        <v>65</v>
      </c>
      <c r="D6">
        <v>107623099.06</v>
      </c>
    </row>
    <row r="7" spans="1:4" x14ac:dyDescent="0.25">
      <c r="A7" t="s">
        <v>24</v>
      </c>
      <c r="B7" t="s">
        <v>3</v>
      </c>
      <c r="C7">
        <v>72</v>
      </c>
      <c r="D7">
        <v>120918026.03</v>
      </c>
    </row>
    <row r="8" spans="1:4" x14ac:dyDescent="0.25">
      <c r="A8" t="s">
        <v>25</v>
      </c>
      <c r="B8" t="s">
        <v>3</v>
      </c>
      <c r="C8">
        <v>60</v>
      </c>
      <c r="D8">
        <v>142142553.72</v>
      </c>
    </row>
    <row r="9" spans="1:4" x14ac:dyDescent="0.25">
      <c r="A9" t="s">
        <v>26</v>
      </c>
      <c r="B9" t="s">
        <v>3</v>
      </c>
      <c r="C9">
        <v>115</v>
      </c>
      <c r="D9">
        <v>97329532.870000005</v>
      </c>
    </row>
    <row r="10" spans="1:4" x14ac:dyDescent="0.25">
      <c r="A10" t="s">
        <v>27</v>
      </c>
      <c r="B10" t="s">
        <v>3</v>
      </c>
      <c r="C10">
        <v>58</v>
      </c>
      <c r="D10">
        <v>128343750.88</v>
      </c>
    </row>
    <row r="11" spans="1:4" x14ac:dyDescent="0.25">
      <c r="A11" t="s">
        <v>28</v>
      </c>
      <c r="B11" t="s">
        <v>3</v>
      </c>
      <c r="C11">
        <v>49</v>
      </c>
      <c r="D11">
        <v>80307969.299999997</v>
      </c>
    </row>
    <row r="12" spans="1:4" x14ac:dyDescent="0.25">
      <c r="A12" t="s">
        <v>29</v>
      </c>
      <c r="B12" t="s">
        <v>3</v>
      </c>
      <c r="C12">
        <v>60</v>
      </c>
      <c r="D12">
        <v>92824149.650000006</v>
      </c>
    </row>
    <row r="13" spans="1:4" x14ac:dyDescent="0.25">
      <c r="A13" t="s">
        <v>30</v>
      </c>
      <c r="B13" t="s">
        <v>3</v>
      </c>
      <c r="C13">
        <v>71</v>
      </c>
      <c r="D13">
        <v>89561273.310000002</v>
      </c>
    </row>
    <row r="14" spans="1:4" x14ac:dyDescent="0.25">
      <c r="A14" t="s">
        <v>31</v>
      </c>
      <c r="B14" t="s">
        <v>3</v>
      </c>
      <c r="C14">
        <v>53</v>
      </c>
      <c r="D14">
        <v>101738917.81</v>
      </c>
    </row>
    <row r="15" spans="1:4" x14ac:dyDescent="0.25">
      <c r="A15" t="s">
        <v>32</v>
      </c>
      <c r="B15" t="s">
        <v>3</v>
      </c>
      <c r="C15">
        <v>57</v>
      </c>
      <c r="D15">
        <v>54222277.100000001</v>
      </c>
    </row>
    <row r="16" spans="1:4" x14ac:dyDescent="0.25">
      <c r="A16" t="s">
        <v>33</v>
      </c>
      <c r="B16" t="s">
        <v>3</v>
      </c>
      <c r="C16">
        <v>63</v>
      </c>
      <c r="D16">
        <v>69860344.359999999</v>
      </c>
    </row>
    <row r="17" spans="1:4" x14ac:dyDescent="0.25">
      <c r="A17" t="s">
        <v>34</v>
      </c>
      <c r="B17" t="s">
        <v>3</v>
      </c>
      <c r="C17">
        <v>79</v>
      </c>
      <c r="D17">
        <v>321041289.81</v>
      </c>
    </row>
    <row r="18" spans="1:4" x14ac:dyDescent="0.25">
      <c r="A18" t="s">
        <v>51</v>
      </c>
      <c r="B18" t="s">
        <v>3</v>
      </c>
      <c r="C18">
        <v>31</v>
      </c>
      <c r="D18">
        <v>34537357.719999999</v>
      </c>
    </row>
    <row r="19" spans="1:4" x14ac:dyDescent="0.25">
      <c r="A19" t="s">
        <v>52</v>
      </c>
      <c r="B19" t="s">
        <v>3</v>
      </c>
      <c r="C19">
        <v>44</v>
      </c>
      <c r="D19">
        <v>44509632.079999998</v>
      </c>
    </row>
    <row r="20" spans="1:4" x14ac:dyDescent="0.25">
      <c r="A20" t="s">
        <v>53</v>
      </c>
      <c r="B20" t="s">
        <v>3</v>
      </c>
      <c r="C20">
        <v>22</v>
      </c>
      <c r="D20">
        <v>20276159.48</v>
      </c>
    </row>
    <row r="21" spans="1:4" x14ac:dyDescent="0.25">
      <c r="A21" t="s">
        <v>54</v>
      </c>
      <c r="B21" t="s">
        <v>3</v>
      </c>
      <c r="C21">
        <v>24</v>
      </c>
      <c r="D21">
        <v>26750048.289999999</v>
      </c>
    </row>
    <row r="22" spans="1:4" x14ac:dyDescent="0.25">
      <c r="A22" t="s">
        <v>55</v>
      </c>
      <c r="B22" t="s">
        <v>3</v>
      </c>
      <c r="C22">
        <v>16</v>
      </c>
      <c r="D22">
        <v>23737031.960000001</v>
      </c>
    </row>
    <row r="23" spans="1:4" x14ac:dyDescent="0.25">
      <c r="A23" t="s">
        <v>56</v>
      </c>
      <c r="B23" t="s">
        <v>3</v>
      </c>
      <c r="C23">
        <v>35</v>
      </c>
      <c r="D23">
        <v>44719202.310000002</v>
      </c>
    </row>
    <row r="24" spans="1:4" x14ac:dyDescent="0.25">
      <c r="A24" t="s">
        <v>57</v>
      </c>
      <c r="B24" t="s">
        <v>3</v>
      </c>
      <c r="C24">
        <v>43</v>
      </c>
      <c r="D24">
        <v>55167836.630000003</v>
      </c>
    </row>
    <row r="25" spans="1:4" x14ac:dyDescent="0.25">
      <c r="A25" t="s">
        <v>58</v>
      </c>
      <c r="B25" t="s">
        <v>3</v>
      </c>
      <c r="C25">
        <v>55</v>
      </c>
      <c r="D25">
        <v>73316870.129999995</v>
      </c>
    </row>
    <row r="26" spans="1:4" x14ac:dyDescent="0.25">
      <c r="C26">
        <f>AVERAGE(C2:C25)</f>
        <v>53.083333333333336</v>
      </c>
      <c r="D26">
        <f>AVERAGE(D2:D25)</f>
        <v>85558161.853333309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sqref="A1:XFD3"/>
    </sheetView>
  </sheetViews>
  <sheetFormatPr defaultRowHeight="15" x14ac:dyDescent="0.25"/>
  <cols>
    <col min="2" max="4" width="23.7109375" customWidth="1"/>
    <col min="5" max="5" width="12.42578125" customWidth="1"/>
    <col min="6" max="6" width="15.28515625" customWidth="1"/>
    <col min="7" max="7" width="12.5703125" customWidth="1"/>
    <col min="8" max="8" width="15.140625" customWidth="1"/>
    <col min="10" max="10" width="12" customWidth="1"/>
    <col min="11" max="11" width="14.42578125" customWidth="1"/>
    <col min="12" max="12" width="13" customWidth="1"/>
  </cols>
  <sheetData>
    <row r="1" spans="2:4" x14ac:dyDescent="0.25">
      <c r="B1" s="1" t="s">
        <v>77</v>
      </c>
      <c r="C1" s="1" t="s">
        <v>78</v>
      </c>
      <c r="D1" s="1" t="s">
        <v>79</v>
      </c>
    </row>
    <row r="2" spans="2:4" x14ac:dyDescent="0.25">
      <c r="B2">
        <v>62</v>
      </c>
      <c r="C2">
        <v>45</v>
      </c>
      <c r="D2">
        <v>62</v>
      </c>
    </row>
    <row r="3" spans="2:4" x14ac:dyDescent="0.25">
      <c r="B3">
        <v>62</v>
      </c>
      <c r="C3">
        <v>41</v>
      </c>
      <c r="D3">
        <v>46</v>
      </c>
    </row>
    <row r="4" spans="2:4" x14ac:dyDescent="0.25">
      <c r="B4">
        <v>78</v>
      </c>
      <c r="C4">
        <v>82</v>
      </c>
      <c r="D4">
        <v>39</v>
      </c>
    </row>
    <row r="5" spans="2:4" x14ac:dyDescent="0.25">
      <c r="B5">
        <v>82</v>
      </c>
      <c r="C5">
        <v>61</v>
      </c>
      <c r="D5">
        <v>55</v>
      </c>
    </row>
    <row r="6" spans="2:4" x14ac:dyDescent="0.25">
      <c r="B6">
        <v>63</v>
      </c>
      <c r="C6">
        <v>51</v>
      </c>
      <c r="D6">
        <v>65</v>
      </c>
    </row>
    <row r="7" spans="2:4" x14ac:dyDescent="0.25">
      <c r="B7">
        <v>90</v>
      </c>
      <c r="C7">
        <v>107</v>
      </c>
      <c r="D7">
        <v>72</v>
      </c>
    </row>
    <row r="8" spans="2:4" x14ac:dyDescent="0.25">
      <c r="B8">
        <v>93</v>
      </c>
      <c r="C8">
        <v>84</v>
      </c>
      <c r="D8">
        <v>60</v>
      </c>
    </row>
    <row r="9" spans="2:4" x14ac:dyDescent="0.25">
      <c r="B9">
        <v>77</v>
      </c>
      <c r="C9">
        <v>98</v>
      </c>
      <c r="D9">
        <v>115</v>
      </c>
    </row>
    <row r="10" spans="2:4" x14ac:dyDescent="0.25">
      <c r="B10">
        <v>41</v>
      </c>
      <c r="C10">
        <v>30</v>
      </c>
      <c r="D10">
        <v>58</v>
      </c>
    </row>
    <row r="11" spans="2:4" x14ac:dyDescent="0.25">
      <c r="B11">
        <v>51</v>
      </c>
      <c r="C11">
        <v>32</v>
      </c>
      <c r="D11">
        <v>49</v>
      </c>
    </row>
    <row r="12" spans="2:4" x14ac:dyDescent="0.25">
      <c r="B12">
        <v>56</v>
      </c>
      <c r="C12">
        <v>29</v>
      </c>
      <c r="D12">
        <v>60</v>
      </c>
    </row>
    <row r="13" spans="2:4" x14ac:dyDescent="0.25">
      <c r="B13">
        <v>55</v>
      </c>
      <c r="C13">
        <v>40</v>
      </c>
      <c r="D13">
        <v>71</v>
      </c>
    </row>
    <row r="14" spans="2:4" x14ac:dyDescent="0.25">
      <c r="B14">
        <v>58</v>
      </c>
      <c r="C14">
        <v>67</v>
      </c>
      <c r="D14">
        <v>53</v>
      </c>
    </row>
    <row r="15" spans="2:4" x14ac:dyDescent="0.25">
      <c r="B15">
        <v>51</v>
      </c>
      <c r="C15">
        <v>52</v>
      </c>
      <c r="D15">
        <v>57</v>
      </c>
    </row>
    <row r="16" spans="2:4" x14ac:dyDescent="0.25">
      <c r="B16">
        <v>39</v>
      </c>
      <c r="C16">
        <v>49</v>
      </c>
      <c r="D16">
        <v>63</v>
      </c>
    </row>
    <row r="17" spans="1:12" x14ac:dyDescent="0.25">
      <c r="B17">
        <v>21</v>
      </c>
      <c r="C17">
        <v>34</v>
      </c>
      <c r="D17">
        <v>79</v>
      </c>
    </row>
    <row r="18" spans="1:12" x14ac:dyDescent="0.25">
      <c r="B18">
        <v>45</v>
      </c>
      <c r="C18">
        <v>21</v>
      </c>
      <c r="D18">
        <v>31</v>
      </c>
    </row>
    <row r="19" spans="1:12" x14ac:dyDescent="0.25">
      <c r="B19">
        <v>32</v>
      </c>
      <c r="C19">
        <v>61</v>
      </c>
      <c r="D19">
        <v>44</v>
      </c>
    </row>
    <row r="20" spans="1:12" x14ac:dyDescent="0.25">
      <c r="B20">
        <v>40</v>
      </c>
      <c r="C20">
        <v>53</v>
      </c>
      <c r="D20">
        <v>22</v>
      </c>
    </row>
    <row r="21" spans="1:12" x14ac:dyDescent="0.25">
      <c r="B21">
        <v>56</v>
      </c>
      <c r="C21">
        <v>33</v>
      </c>
      <c r="D21">
        <v>24</v>
      </c>
    </row>
    <row r="22" spans="1:12" x14ac:dyDescent="0.25">
      <c r="B22">
        <v>41</v>
      </c>
      <c r="C22">
        <v>66</v>
      </c>
      <c r="D22">
        <v>16</v>
      </c>
    </row>
    <row r="23" spans="1:12" x14ac:dyDescent="0.25">
      <c r="B23">
        <v>69</v>
      </c>
      <c r="C23">
        <v>67</v>
      </c>
      <c r="D23">
        <v>35</v>
      </c>
    </row>
    <row r="24" spans="1:12" x14ac:dyDescent="0.25">
      <c r="B24">
        <v>30</v>
      </c>
      <c r="C24">
        <v>67</v>
      </c>
      <c r="D24">
        <v>43</v>
      </c>
    </row>
    <row r="25" spans="1:12" x14ac:dyDescent="0.25">
      <c r="B25">
        <v>33</v>
      </c>
      <c r="C25">
        <v>58</v>
      </c>
      <c r="D25">
        <v>55</v>
      </c>
    </row>
    <row r="26" spans="1:12" x14ac:dyDescent="0.25">
      <c r="A26" t="s">
        <v>81</v>
      </c>
      <c r="B26">
        <f>AVERAGE(B2:B25)</f>
        <v>55.208333333333336</v>
      </c>
      <c r="C26">
        <f t="shared" ref="C26:D26" si="0">AVERAGE(C2:C25)</f>
        <v>55.333333333333336</v>
      </c>
      <c r="D26">
        <f t="shared" si="0"/>
        <v>53.083333333333336</v>
      </c>
    </row>
    <row r="27" spans="1:12" x14ac:dyDescent="0.25">
      <c r="A27" t="s">
        <v>98</v>
      </c>
      <c r="B27">
        <f>STDEV(B2:B25)</f>
        <v>19.312035370331305</v>
      </c>
      <c r="C27">
        <f t="shared" ref="C27:D27" si="1">STDEV(C2:C25)</f>
        <v>22.117603979570237</v>
      </c>
      <c r="D27">
        <f t="shared" si="1"/>
        <v>20.953191448656639</v>
      </c>
    </row>
    <row r="30" spans="1:12" x14ac:dyDescent="0.25">
      <c r="B30" t="s">
        <v>80</v>
      </c>
      <c r="F30" t="s">
        <v>80</v>
      </c>
      <c r="J30" t="s">
        <v>80</v>
      </c>
    </row>
    <row r="31" spans="1:12" ht="15.75" thickBot="1" x14ac:dyDescent="0.3"/>
    <row r="32" spans="1:12" x14ac:dyDescent="0.25">
      <c r="B32" s="2"/>
      <c r="C32" s="2" t="s">
        <v>77</v>
      </c>
      <c r="D32" s="2" t="s">
        <v>78</v>
      </c>
      <c r="F32" s="2"/>
      <c r="G32" s="2" t="s">
        <v>78</v>
      </c>
      <c r="H32" s="2" t="s">
        <v>79</v>
      </c>
      <c r="J32" s="2"/>
      <c r="K32" s="2" t="s">
        <v>77</v>
      </c>
      <c r="L32" s="2" t="s">
        <v>79</v>
      </c>
    </row>
    <row r="33" spans="2:12" x14ac:dyDescent="0.25">
      <c r="B33" s="3" t="s">
        <v>81</v>
      </c>
      <c r="C33" s="3">
        <v>55.208333333333336</v>
      </c>
      <c r="D33" s="3">
        <v>55.333333333333336</v>
      </c>
      <c r="F33" s="3" t="s">
        <v>81</v>
      </c>
      <c r="G33" s="3">
        <v>55.333333333333336</v>
      </c>
      <c r="H33" s="3">
        <v>53.083333333333336</v>
      </c>
      <c r="J33" s="3" t="s">
        <v>81</v>
      </c>
      <c r="K33" s="3">
        <v>55.208333333333336</v>
      </c>
      <c r="L33" s="3">
        <v>53.083333333333336</v>
      </c>
    </row>
    <row r="34" spans="2:12" x14ac:dyDescent="0.25">
      <c r="B34" s="3" t="s">
        <v>82</v>
      </c>
      <c r="C34" s="3">
        <v>372.95471014492733</v>
      </c>
      <c r="D34" s="3">
        <v>489.18840579710121</v>
      </c>
      <c r="F34" s="3" t="s">
        <v>82</v>
      </c>
      <c r="G34" s="3">
        <v>489.18840579710121</v>
      </c>
      <c r="H34" s="3">
        <v>439.03623188405777</v>
      </c>
      <c r="J34" s="3" t="s">
        <v>82</v>
      </c>
      <c r="K34" s="3">
        <v>372.95471014492733</v>
      </c>
      <c r="L34" s="3">
        <v>439.03623188405777</v>
      </c>
    </row>
    <row r="35" spans="2:12" x14ac:dyDescent="0.25">
      <c r="B35" s="3" t="s">
        <v>83</v>
      </c>
      <c r="C35" s="3">
        <v>24</v>
      </c>
      <c r="D35" s="3">
        <v>24</v>
      </c>
      <c r="F35" s="3" t="s">
        <v>83</v>
      </c>
      <c r="G35" s="3">
        <v>24</v>
      </c>
      <c r="H35" s="3">
        <v>24</v>
      </c>
      <c r="J35" s="3" t="s">
        <v>83</v>
      </c>
      <c r="K35" s="3">
        <v>24</v>
      </c>
      <c r="L35" s="3">
        <v>24</v>
      </c>
    </row>
    <row r="36" spans="2:12" x14ac:dyDescent="0.25">
      <c r="B36" s="3" t="s">
        <v>84</v>
      </c>
      <c r="C36" s="3">
        <v>0.568125128455919</v>
      </c>
      <c r="D36" s="3"/>
      <c r="F36" s="3" t="s">
        <v>84</v>
      </c>
      <c r="G36" s="3">
        <v>0.28185907447497971</v>
      </c>
      <c r="H36" s="3"/>
      <c r="J36" s="3" t="s">
        <v>84</v>
      </c>
      <c r="K36" s="3">
        <v>0.25406717510161314</v>
      </c>
      <c r="L36" s="3"/>
    </row>
    <row r="37" spans="2:12" x14ac:dyDescent="0.25">
      <c r="B37" s="3" t="s">
        <v>85</v>
      </c>
      <c r="C37" s="3">
        <v>0</v>
      </c>
      <c r="D37" s="3"/>
      <c r="F37" s="3" t="s">
        <v>85</v>
      </c>
      <c r="G37" s="3">
        <v>0</v>
      </c>
      <c r="H37" s="3"/>
      <c r="J37" s="3" t="s">
        <v>85</v>
      </c>
      <c r="K37" s="3">
        <v>0</v>
      </c>
      <c r="L37" s="3"/>
    </row>
    <row r="38" spans="2:12" x14ac:dyDescent="0.25">
      <c r="B38" s="3" t="s">
        <v>86</v>
      </c>
      <c r="C38" s="3">
        <v>23</v>
      </c>
      <c r="D38" s="3"/>
      <c r="F38" s="3" t="s">
        <v>86</v>
      </c>
      <c r="G38" s="3">
        <v>23</v>
      </c>
      <c r="H38" s="3"/>
      <c r="J38" s="3" t="s">
        <v>86</v>
      </c>
      <c r="K38" s="3">
        <v>23</v>
      </c>
      <c r="L38" s="3"/>
    </row>
    <row r="39" spans="2:12" x14ac:dyDescent="0.25">
      <c r="B39" s="3" t="s">
        <v>87</v>
      </c>
      <c r="C39" s="3">
        <v>-3.1546744559363224E-2</v>
      </c>
      <c r="D39" s="3"/>
      <c r="F39" s="3" t="s">
        <v>87</v>
      </c>
      <c r="G39" s="3">
        <v>0.42680775265866416</v>
      </c>
      <c r="H39" s="3"/>
      <c r="J39" s="3" t="s">
        <v>87</v>
      </c>
      <c r="K39" s="3">
        <v>0.42276002160669468</v>
      </c>
      <c r="L39" s="3"/>
    </row>
    <row r="40" spans="2:12" x14ac:dyDescent="0.25">
      <c r="B40" s="3" t="s">
        <v>88</v>
      </c>
      <c r="C40" s="3">
        <v>0.48755283787681214</v>
      </c>
      <c r="D40" s="3"/>
      <c r="F40" s="3" t="s">
        <v>88</v>
      </c>
      <c r="G40" s="3">
        <v>0.33674400315086483</v>
      </c>
      <c r="H40" s="3"/>
      <c r="J40" s="3" t="s">
        <v>88</v>
      </c>
      <c r="K40" s="3">
        <v>0.33819837676364073</v>
      </c>
      <c r="L40" s="3"/>
    </row>
    <row r="41" spans="2:12" x14ac:dyDescent="0.25">
      <c r="B41" s="3" t="s">
        <v>89</v>
      </c>
      <c r="C41" s="3">
        <v>1.7138715277470482</v>
      </c>
      <c r="D41" s="3"/>
      <c r="F41" s="3" t="s">
        <v>89</v>
      </c>
      <c r="G41" s="3">
        <v>1.7138715277470482</v>
      </c>
      <c r="H41" s="3"/>
      <c r="J41" s="3" t="s">
        <v>89</v>
      </c>
      <c r="K41" s="3">
        <v>1.7138715277470482</v>
      </c>
      <c r="L41" s="3"/>
    </row>
    <row r="42" spans="2:12" x14ac:dyDescent="0.25">
      <c r="B42" s="3" t="s">
        <v>90</v>
      </c>
      <c r="C42" s="3">
        <v>0.97510567575362428</v>
      </c>
      <c r="D42" s="3"/>
      <c r="F42" s="3" t="s">
        <v>90</v>
      </c>
      <c r="G42" s="3">
        <v>0.67348800630172967</v>
      </c>
      <c r="H42" s="3"/>
      <c r="J42" s="3" t="s">
        <v>90</v>
      </c>
      <c r="K42" s="3">
        <v>0.67639675352728146</v>
      </c>
      <c r="L42" s="3"/>
    </row>
    <row r="43" spans="2:12" ht="15.75" thickBot="1" x14ac:dyDescent="0.3">
      <c r="B43" s="4" t="s">
        <v>91</v>
      </c>
      <c r="C43" s="4">
        <v>2.0686576104190491</v>
      </c>
      <c r="D43" s="4"/>
      <c r="F43" s="4" t="s">
        <v>91</v>
      </c>
      <c r="G43" s="4">
        <v>2.0686576104190491</v>
      </c>
      <c r="H43" s="4"/>
      <c r="J43" s="4" t="s">
        <v>91</v>
      </c>
      <c r="K43" s="4">
        <v>2.0686576104190491</v>
      </c>
      <c r="L43" s="4"/>
    </row>
    <row r="47" spans="2:12" x14ac:dyDescent="0.25">
      <c r="C47" t="s">
        <v>92</v>
      </c>
      <c r="D47" t="s">
        <v>93</v>
      </c>
      <c r="E47" t="s">
        <v>94</v>
      </c>
    </row>
    <row r="48" spans="2:12" x14ac:dyDescent="0.25">
      <c r="B48" t="s">
        <v>95</v>
      </c>
      <c r="C48">
        <v>55.21</v>
      </c>
      <c r="D48">
        <v>55.33</v>
      </c>
      <c r="E48">
        <v>53.08</v>
      </c>
    </row>
    <row r="49" spans="2:5" x14ac:dyDescent="0.25">
      <c r="B49" t="s">
        <v>96</v>
      </c>
      <c r="C49">
        <v>19.309999999999999</v>
      </c>
      <c r="D49">
        <v>22.12</v>
      </c>
      <c r="E49">
        <v>20.95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sqref="A1:XFD3"/>
    </sheetView>
  </sheetViews>
  <sheetFormatPr defaultRowHeight="15" x14ac:dyDescent="0.25"/>
  <cols>
    <col min="2" max="4" width="23.140625" customWidth="1"/>
    <col min="5" max="5" width="12.85546875" customWidth="1"/>
    <col min="6" max="6" width="13.140625" customWidth="1"/>
    <col min="7" max="7" width="11.5703125" bestFit="1" customWidth="1"/>
    <col min="8" max="8" width="21.42578125" customWidth="1"/>
    <col min="9" max="9" width="7.28515625" customWidth="1"/>
    <col min="10" max="10" width="16.85546875" customWidth="1"/>
    <col min="11" max="11" width="20.85546875" customWidth="1"/>
  </cols>
  <sheetData>
    <row r="1" spans="2:5" x14ac:dyDescent="0.25">
      <c r="B1" s="5" t="s">
        <v>97</v>
      </c>
      <c r="C1" s="5" t="s">
        <v>97</v>
      </c>
      <c r="D1" s="5" t="s">
        <v>97</v>
      </c>
    </row>
    <row r="2" spans="2:5" x14ac:dyDescent="0.25">
      <c r="B2" s="6">
        <v>43155399.020000003</v>
      </c>
      <c r="C2" s="6">
        <v>21422003.559999999</v>
      </c>
      <c r="D2" s="6">
        <v>107588605.83</v>
      </c>
      <c r="E2" s="6"/>
    </row>
    <row r="3" spans="2:5" x14ac:dyDescent="0.25">
      <c r="B3" s="6">
        <v>58508302.770000003</v>
      </c>
      <c r="C3" s="6">
        <v>19580561.030000001</v>
      </c>
      <c r="D3" s="6">
        <v>68581556.540000007</v>
      </c>
      <c r="E3" s="6"/>
    </row>
    <row r="4" spans="2:5" x14ac:dyDescent="0.25">
      <c r="B4" s="6">
        <v>136448003.56</v>
      </c>
      <c r="C4" s="6">
        <v>89213361.530000001</v>
      </c>
      <c r="D4" s="6">
        <v>60290995.75</v>
      </c>
      <c r="E4" s="6"/>
    </row>
    <row r="5" spans="2:5" x14ac:dyDescent="0.25">
      <c r="B5" s="6">
        <v>65069779.840000004</v>
      </c>
      <c r="C5" s="6">
        <v>71477306.989999995</v>
      </c>
      <c r="D5" s="6">
        <v>88007403.859999999</v>
      </c>
      <c r="E5" s="6"/>
    </row>
    <row r="6" spans="2:5" x14ac:dyDescent="0.25">
      <c r="B6" s="6">
        <v>63749455.890000001</v>
      </c>
      <c r="C6" s="6">
        <v>47127477.460000001</v>
      </c>
      <c r="D6" s="6">
        <v>107623099.06</v>
      </c>
      <c r="E6" s="6"/>
    </row>
    <row r="7" spans="2:5" x14ac:dyDescent="0.25">
      <c r="B7" s="6">
        <v>78150367.920000002</v>
      </c>
      <c r="C7" s="6">
        <v>123773517.38</v>
      </c>
      <c r="D7" s="6">
        <v>120918026.03</v>
      </c>
      <c r="E7" s="6"/>
    </row>
    <row r="8" spans="2:5" x14ac:dyDescent="0.25">
      <c r="B8" s="6">
        <v>91118227.760000005</v>
      </c>
      <c r="C8" s="6">
        <v>137483344.16</v>
      </c>
      <c r="D8" s="6">
        <v>142142553.72</v>
      </c>
      <c r="E8" s="6"/>
    </row>
    <row r="9" spans="2:5" x14ac:dyDescent="0.25">
      <c r="B9" s="6">
        <v>145925817.06999999</v>
      </c>
      <c r="C9" s="6">
        <v>273613153.13999999</v>
      </c>
      <c r="D9" s="6">
        <v>97329532.870000005</v>
      </c>
      <c r="E9" s="6"/>
    </row>
    <row r="10" spans="2:5" x14ac:dyDescent="0.25">
      <c r="B10" s="6">
        <v>58002102.789999999</v>
      </c>
      <c r="C10" s="6">
        <v>17573858.859999999</v>
      </c>
      <c r="D10" s="6">
        <v>128343750.88</v>
      </c>
      <c r="E10" s="6"/>
    </row>
    <row r="11" spans="2:5" x14ac:dyDescent="0.25">
      <c r="B11" s="6">
        <v>43108913.170000002</v>
      </c>
      <c r="C11" s="6">
        <v>16197868.210000001</v>
      </c>
      <c r="D11" s="6">
        <v>80307969.299999997</v>
      </c>
      <c r="E11" s="6"/>
    </row>
    <row r="12" spans="2:5" x14ac:dyDescent="0.25">
      <c r="B12" s="6">
        <v>65896171.159999996</v>
      </c>
      <c r="C12" s="6">
        <v>33613308.850000001</v>
      </c>
      <c r="D12" s="6">
        <v>92824149.650000006</v>
      </c>
      <c r="E12" s="6"/>
    </row>
    <row r="13" spans="2:5" x14ac:dyDescent="0.25">
      <c r="B13" s="6">
        <v>113557649.59</v>
      </c>
      <c r="C13" s="6">
        <v>22659668.77</v>
      </c>
      <c r="D13" s="6">
        <v>89561273.310000002</v>
      </c>
      <c r="E13" s="6"/>
    </row>
    <row r="14" spans="2:5" x14ac:dyDescent="0.25">
      <c r="B14" s="6">
        <v>57291613.960000001</v>
      </c>
      <c r="C14" s="6">
        <v>81794748.420000002</v>
      </c>
      <c r="D14" s="6">
        <v>101738917.81</v>
      </c>
      <c r="E14" s="6"/>
    </row>
    <row r="15" spans="2:5" x14ac:dyDescent="0.25">
      <c r="B15" s="6">
        <v>73652128.189999998</v>
      </c>
      <c r="C15" s="6">
        <v>194519933.05000001</v>
      </c>
      <c r="D15" s="6">
        <v>54222277.100000001</v>
      </c>
      <c r="E15" s="6"/>
    </row>
    <row r="16" spans="2:5" x14ac:dyDescent="0.25">
      <c r="B16" s="6">
        <v>85303801.579999998</v>
      </c>
      <c r="C16" s="6">
        <v>60865594.990000002</v>
      </c>
      <c r="D16" s="6">
        <v>69860344.359999999</v>
      </c>
      <c r="E16" s="6"/>
    </row>
    <row r="17" spans="1:12" x14ac:dyDescent="0.25">
      <c r="B17" s="6">
        <v>8599057.6699999999</v>
      </c>
      <c r="C17" s="6">
        <v>24947378.239999998</v>
      </c>
      <c r="D17" s="6">
        <v>321041289.81</v>
      </c>
      <c r="E17" s="6"/>
    </row>
    <row r="18" spans="1:12" x14ac:dyDescent="0.25">
      <c r="B18" s="6">
        <v>78681043.209999993</v>
      </c>
      <c r="C18" s="6">
        <v>16722996.07</v>
      </c>
      <c r="D18" s="6">
        <v>34537357.719999999</v>
      </c>
      <c r="E18" s="6"/>
    </row>
    <row r="19" spans="1:12" x14ac:dyDescent="0.25">
      <c r="B19" s="6">
        <v>36977751.289999999</v>
      </c>
      <c r="C19" s="6">
        <v>28323905.280000001</v>
      </c>
      <c r="D19" s="6">
        <v>44509632.079999998</v>
      </c>
      <c r="E19" s="6"/>
    </row>
    <row r="20" spans="1:12" x14ac:dyDescent="0.25">
      <c r="B20" s="6">
        <v>70417641.920000002</v>
      </c>
      <c r="C20" s="6">
        <v>50358308.549999997</v>
      </c>
      <c r="D20" s="6">
        <v>20276159.48</v>
      </c>
      <c r="E20" s="6"/>
    </row>
    <row r="21" spans="1:12" x14ac:dyDescent="0.25">
      <c r="B21" s="6">
        <v>89169459.040000007</v>
      </c>
      <c r="C21" s="6">
        <v>80357641.989999995</v>
      </c>
      <c r="D21" s="6">
        <v>26750048.289999999</v>
      </c>
      <c r="E21" s="6"/>
    </row>
    <row r="22" spans="1:12" x14ac:dyDescent="0.25">
      <c r="B22" s="6">
        <v>61030557.189999998</v>
      </c>
      <c r="C22" s="6">
        <v>89797722.390000001</v>
      </c>
      <c r="D22" s="6">
        <v>23737031.960000001</v>
      </c>
      <c r="E22" s="6"/>
    </row>
    <row r="23" spans="1:12" x14ac:dyDescent="0.25">
      <c r="B23" s="6">
        <v>102999225.56</v>
      </c>
      <c r="C23" s="6">
        <v>83347586.319999993</v>
      </c>
      <c r="D23" s="6">
        <v>44719202.310000002</v>
      </c>
      <c r="E23" s="6"/>
    </row>
    <row r="24" spans="1:12" x14ac:dyDescent="0.25">
      <c r="B24" s="6">
        <v>39771945.780000001</v>
      </c>
      <c r="C24" s="6">
        <v>117384805.51000001</v>
      </c>
      <c r="D24" s="6">
        <v>55167836.630000003</v>
      </c>
      <c r="E24" s="6"/>
    </row>
    <row r="25" spans="1:12" x14ac:dyDescent="0.25">
      <c r="B25" s="6">
        <v>67031957.020000003</v>
      </c>
      <c r="C25" s="6">
        <v>70647088.950000003</v>
      </c>
      <c r="D25" s="6">
        <v>73316870.129999995</v>
      </c>
      <c r="E25" s="6"/>
    </row>
    <row r="26" spans="1:12" x14ac:dyDescent="0.25">
      <c r="A26" t="s">
        <v>81</v>
      </c>
      <c r="B26" s="6">
        <f>AVERAGE(B2:B25)</f>
        <v>72234015.53958334</v>
      </c>
      <c r="C26" s="6">
        <f>AVERAGE(C2:C25)</f>
        <v>73866797.487499997</v>
      </c>
      <c r="D26" s="6">
        <f>AVERAGE(D2:D25)</f>
        <v>85558161.853333309</v>
      </c>
      <c r="E26" s="6"/>
    </row>
    <row r="27" spans="1:12" x14ac:dyDescent="0.25">
      <c r="A27" t="s">
        <v>98</v>
      </c>
      <c r="B27">
        <f>STDEV(B2:B25)</f>
        <v>30980002.693761367</v>
      </c>
      <c r="C27">
        <f t="shared" ref="C27:D27" si="0">STDEV(C2:C25)</f>
        <v>62272724.385759436</v>
      </c>
      <c r="D27">
        <f t="shared" si="0"/>
        <v>60410305.913545892</v>
      </c>
    </row>
    <row r="28" spans="1:12" x14ac:dyDescent="0.25">
      <c r="D28" s="6"/>
    </row>
    <row r="29" spans="1:12" x14ac:dyDescent="0.25">
      <c r="D29" s="6"/>
    </row>
    <row r="30" spans="1:12" x14ac:dyDescent="0.25">
      <c r="B30" t="s">
        <v>80</v>
      </c>
      <c r="F30" t="s">
        <v>80</v>
      </c>
      <c r="J30" t="s">
        <v>80</v>
      </c>
    </row>
    <row r="31" spans="1:12" ht="15.75" thickBot="1" x14ac:dyDescent="0.3"/>
    <row r="32" spans="1:12" x14ac:dyDescent="0.25">
      <c r="B32" s="2"/>
      <c r="C32" s="2" t="s">
        <v>97</v>
      </c>
      <c r="D32" s="2" t="s">
        <v>97</v>
      </c>
      <c r="F32" s="2"/>
      <c r="G32" s="2" t="s">
        <v>97</v>
      </c>
      <c r="H32" s="2" t="s">
        <v>97</v>
      </c>
      <c r="J32" s="2"/>
      <c r="K32" s="2" t="s">
        <v>97</v>
      </c>
      <c r="L32" s="2" t="s">
        <v>97</v>
      </c>
    </row>
    <row r="33" spans="2:12" x14ac:dyDescent="0.25">
      <c r="B33" s="3" t="s">
        <v>81</v>
      </c>
      <c r="C33" s="3">
        <v>72234015.53958334</v>
      </c>
      <c r="D33" s="3">
        <v>73866797.487499997</v>
      </c>
      <c r="F33" s="3" t="s">
        <v>81</v>
      </c>
      <c r="G33" s="3">
        <v>73866797.487499997</v>
      </c>
      <c r="H33" s="3">
        <v>85558161.853333309</v>
      </c>
      <c r="J33" s="3" t="s">
        <v>81</v>
      </c>
      <c r="K33" s="3">
        <v>72234015.53958334</v>
      </c>
      <c r="L33" s="3">
        <v>85558161.853333309</v>
      </c>
    </row>
    <row r="34" spans="2:12" x14ac:dyDescent="0.25">
      <c r="B34" s="3" t="s">
        <v>82</v>
      </c>
      <c r="C34" s="3">
        <v>959760566905461.62</v>
      </c>
      <c r="D34" s="3">
        <v>3877892202424757.5</v>
      </c>
      <c r="F34" s="3" t="s">
        <v>82</v>
      </c>
      <c r="G34" s="3">
        <v>3877892202424757.5</v>
      </c>
      <c r="H34" s="3">
        <v>3649405060568197.5</v>
      </c>
      <c r="J34" s="3" t="s">
        <v>82</v>
      </c>
      <c r="K34" s="3">
        <v>959760566905461.62</v>
      </c>
      <c r="L34" s="3">
        <v>3649405060568197.5</v>
      </c>
    </row>
    <row r="35" spans="2:12" x14ac:dyDescent="0.25">
      <c r="B35" s="3" t="s">
        <v>83</v>
      </c>
      <c r="C35" s="3">
        <v>24</v>
      </c>
      <c r="D35" s="3">
        <v>24</v>
      </c>
      <c r="F35" s="3" t="s">
        <v>83</v>
      </c>
      <c r="G35" s="3">
        <v>24</v>
      </c>
      <c r="H35" s="3">
        <v>24</v>
      </c>
      <c r="J35" s="3" t="s">
        <v>83</v>
      </c>
      <c r="K35" s="3">
        <v>24</v>
      </c>
      <c r="L35" s="3">
        <v>24</v>
      </c>
    </row>
    <row r="36" spans="2:12" x14ac:dyDescent="0.25">
      <c r="B36" s="3" t="s">
        <v>84</v>
      </c>
      <c r="C36" s="3">
        <v>0.52823070346347056</v>
      </c>
      <c r="D36" s="3"/>
      <c r="F36" s="3" t="s">
        <v>84</v>
      </c>
      <c r="G36" s="3">
        <v>-9.0035656685861637E-2</v>
      </c>
      <c r="H36" s="3"/>
      <c r="J36" s="3" t="s">
        <v>84</v>
      </c>
      <c r="K36" s="3">
        <v>-0.3525472007292616</v>
      </c>
      <c r="L36" s="3"/>
    </row>
    <row r="37" spans="2:12" x14ac:dyDescent="0.25">
      <c r="B37" s="3" t="s">
        <v>85</v>
      </c>
      <c r="C37" s="3">
        <v>0</v>
      </c>
      <c r="D37" s="3"/>
      <c r="F37" s="3" t="s">
        <v>85</v>
      </c>
      <c r="G37" s="3">
        <v>0</v>
      </c>
      <c r="H37" s="3"/>
      <c r="J37" s="3" t="s">
        <v>85</v>
      </c>
      <c r="K37" s="3">
        <v>0</v>
      </c>
      <c r="L37" s="3"/>
    </row>
    <row r="38" spans="2:12" x14ac:dyDescent="0.25">
      <c r="B38" s="3" t="s">
        <v>86</v>
      </c>
      <c r="C38" s="3">
        <v>23</v>
      </c>
      <c r="D38" s="3"/>
      <c r="F38" s="3" t="s">
        <v>86</v>
      </c>
      <c r="G38" s="3">
        <v>23</v>
      </c>
      <c r="H38" s="3"/>
      <c r="J38" s="3" t="s">
        <v>86</v>
      </c>
      <c r="K38" s="3">
        <v>23</v>
      </c>
      <c r="L38" s="3"/>
    </row>
    <row r="39" spans="2:12" x14ac:dyDescent="0.25">
      <c r="B39" s="3" t="s">
        <v>87</v>
      </c>
      <c r="C39" s="3">
        <v>-0.15117925449043174</v>
      </c>
      <c r="D39" s="3"/>
      <c r="F39" s="3" t="s">
        <v>87</v>
      </c>
      <c r="G39" s="3">
        <v>-0.6323233155698943</v>
      </c>
      <c r="H39" s="3"/>
      <c r="J39" s="3" t="s">
        <v>87</v>
      </c>
      <c r="K39" s="3">
        <v>-0.84774093985892041</v>
      </c>
      <c r="L39" s="3"/>
    </row>
    <row r="40" spans="2:12" x14ac:dyDescent="0.25">
      <c r="B40" s="3" t="s">
        <v>88</v>
      </c>
      <c r="C40" s="3">
        <v>0.44057623388986972</v>
      </c>
      <c r="D40" s="3"/>
      <c r="F40" s="3" t="s">
        <v>88</v>
      </c>
      <c r="G40" s="3">
        <v>0.26670586371374894</v>
      </c>
      <c r="H40" s="3"/>
      <c r="J40" s="3" t="s">
        <v>88</v>
      </c>
      <c r="K40" s="3">
        <v>0.20265910049388036</v>
      </c>
      <c r="L40" s="3"/>
    </row>
    <row r="41" spans="2:12" x14ac:dyDescent="0.25">
      <c r="B41" s="3" t="s">
        <v>89</v>
      </c>
      <c r="C41" s="3">
        <v>1.7138715277470482</v>
      </c>
      <c r="D41" s="3"/>
      <c r="F41" s="3" t="s">
        <v>89</v>
      </c>
      <c r="G41" s="3">
        <v>1.7138715277470482</v>
      </c>
      <c r="H41" s="3"/>
      <c r="J41" s="3" t="s">
        <v>89</v>
      </c>
      <c r="K41" s="3">
        <v>1.7138715277470482</v>
      </c>
      <c r="L41" s="3"/>
    </row>
    <row r="42" spans="2:12" x14ac:dyDescent="0.25">
      <c r="B42" s="3" t="s">
        <v>90</v>
      </c>
      <c r="C42" s="3">
        <v>0.88115246777973943</v>
      </c>
      <c r="D42" s="3"/>
      <c r="F42" s="3" t="s">
        <v>90</v>
      </c>
      <c r="G42" s="3">
        <v>0.53341172742749787</v>
      </c>
      <c r="H42" s="3"/>
      <c r="J42" s="3" t="s">
        <v>90</v>
      </c>
      <c r="K42" s="3">
        <v>0.40531820098776072</v>
      </c>
      <c r="L42" s="3"/>
    </row>
    <row r="43" spans="2:12" ht="15.75" thickBot="1" x14ac:dyDescent="0.3">
      <c r="B43" s="4" t="s">
        <v>91</v>
      </c>
      <c r="C43" s="4">
        <v>2.0686576104190491</v>
      </c>
      <c r="D43" s="4"/>
      <c r="F43" s="4" t="s">
        <v>91</v>
      </c>
      <c r="G43" s="4">
        <v>2.0686576104190491</v>
      </c>
      <c r="H43" s="4"/>
      <c r="J43" s="4" t="s">
        <v>91</v>
      </c>
      <c r="K43" s="4">
        <v>2.0686576104190491</v>
      </c>
      <c r="L43" s="4"/>
    </row>
    <row r="44" spans="2:12" x14ac:dyDescent="0.25">
      <c r="D44" s="6"/>
    </row>
    <row r="45" spans="2:12" x14ac:dyDescent="0.25">
      <c r="D45" s="6"/>
    </row>
    <row r="46" spans="2:12" x14ac:dyDescent="0.25">
      <c r="D46" s="6"/>
    </row>
    <row r="47" spans="2:12" x14ac:dyDescent="0.25">
      <c r="D47" s="6"/>
    </row>
    <row r="48" spans="2:12" x14ac:dyDescent="0.25">
      <c r="D48" s="6"/>
    </row>
    <row r="49" spans="2:6" x14ac:dyDescent="0.25">
      <c r="D49" s="6"/>
    </row>
    <row r="53" spans="2:6" x14ac:dyDescent="0.25">
      <c r="B53" t="s">
        <v>95</v>
      </c>
      <c r="C53">
        <v>72234015.53958334</v>
      </c>
      <c r="D53">
        <v>73866797.487499997</v>
      </c>
      <c r="E53">
        <v>85558161.849999994</v>
      </c>
    </row>
    <row r="54" spans="2:6" x14ac:dyDescent="0.25">
      <c r="B54" t="s">
        <v>96</v>
      </c>
      <c r="C54" s="6">
        <v>30980002.690000001</v>
      </c>
      <c r="D54" s="6">
        <v>62272724.390000001</v>
      </c>
      <c r="E54" s="6">
        <v>60410305.909999996</v>
      </c>
      <c r="F54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</vt:lpstr>
      <vt:lpstr>Plasma_O3_All_Stat.xlsx</vt:lpstr>
      <vt:lpstr>Plasma_O3_Gel_50V</vt:lpstr>
      <vt:lpstr>Plasma_O3_Gel_100V</vt:lpstr>
      <vt:lpstr>Plasma_O3_InSoln</vt:lpstr>
      <vt:lpstr>Statistics_#O3_Peptides</vt:lpstr>
      <vt:lpstr>Statistics_O3_XIC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Newman Lab</dc:creator>
  <cp:lastModifiedBy>Sze Siu Kwan (Assoc Prof)</cp:lastModifiedBy>
  <dcterms:created xsi:type="dcterms:W3CDTF">2019-10-27T03:19:59Z</dcterms:created>
  <dcterms:modified xsi:type="dcterms:W3CDTF">2020-02-19T01:17:30Z</dcterms:modified>
</cp:coreProperties>
</file>