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alfunjunior/Documents/Chalfun/UFLA/Artigos para submissão/Revista Scientific Reports/Thales_Vitis_2019/"/>
    </mc:Choice>
  </mc:AlternateContent>
  <xr:revisionPtr revIDLastSave="0" documentId="13_ncr:1_{6AC01EF5-DF2F-4F4F-B0B5-05E1EAF3E4D8}" xr6:coauthVersionLast="36" xr6:coauthVersionMax="36" xr10:uidLastSave="{00000000-0000-0000-0000-000000000000}"/>
  <bookViews>
    <workbookView xWindow="780" yWindow="960" windowWidth="27640" windowHeight="16540" xr2:uid="{00000000-000D-0000-FFFF-FFFF00000000}"/>
  </bookViews>
  <sheets>
    <sheet name="DE_NN1_x_NN2" sheetId="1" r:id="rId1"/>
  </sheets>
  <calcPr calcId="181029"/>
</workbook>
</file>

<file path=xl/calcChain.xml><?xml version="1.0" encoding="utf-8"?>
<calcChain xmlns="http://schemas.openxmlformats.org/spreadsheetml/2006/main">
  <c r="I62" i="1" l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  <c r="I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</calcChain>
</file>

<file path=xl/sharedStrings.xml><?xml version="1.0" encoding="utf-8"?>
<sst xmlns="http://schemas.openxmlformats.org/spreadsheetml/2006/main" count="120" uniqueCount="113">
  <si>
    <t>logFC</t>
  </si>
  <si>
    <t>logCPM</t>
  </si>
  <si>
    <t>LR</t>
  </si>
  <si>
    <t>PValue</t>
  </si>
  <si>
    <t>FDR</t>
  </si>
  <si>
    <t>GSVIVT01014635001</t>
  </si>
  <si>
    <t>GSVIVT01016666001</t>
  </si>
  <si>
    <t>GSVIVT01027135001</t>
  </si>
  <si>
    <t>GSVIVT01029945001</t>
  </si>
  <si>
    <t>GSVIVT01008912001</t>
  </si>
  <si>
    <t>GSVIVT01030227001</t>
  </si>
  <si>
    <t>GSVIVT01034410001</t>
  </si>
  <si>
    <t>GSVIVT01027744001</t>
  </si>
  <si>
    <t>GSVIVT01030420001</t>
  </si>
  <si>
    <t>GSVIVT01019785001</t>
  </si>
  <si>
    <t>GSVIVT01006619001</t>
  </si>
  <si>
    <t>GSVIVT01027598001</t>
  </si>
  <si>
    <t>GSVIVT01021485001</t>
  </si>
  <si>
    <t>GSVIVT01012650001</t>
  </si>
  <si>
    <t>GSVIVT01029122001</t>
  </si>
  <si>
    <t>GSVIVT01030222001</t>
  </si>
  <si>
    <t>GSVIVT01034498001</t>
  </si>
  <si>
    <t>GSVIVT01037901001</t>
  </si>
  <si>
    <t>GSVIVT01005154001</t>
  </si>
  <si>
    <t>GSVIVT01013135001</t>
  </si>
  <si>
    <t>GSVIVT01011958001</t>
  </si>
  <si>
    <t>GSVIVT01022158001</t>
  </si>
  <si>
    <t>GSVIVT01031765001</t>
  </si>
  <si>
    <t>GSVIVT01011198001</t>
  </si>
  <si>
    <t>GSVIVT01008869001</t>
  </si>
  <si>
    <t>GSVIVT01027361001</t>
  </si>
  <si>
    <t>GSVIVT01006970001</t>
  </si>
  <si>
    <t>GSVIVT01014184001</t>
  </si>
  <si>
    <t>GSVIVT01020560001</t>
  </si>
  <si>
    <t>GSVIVT01008094001</t>
  </si>
  <si>
    <t>GSVIVT01020746001</t>
  </si>
  <si>
    <t>GSVIVT01011204001</t>
  </si>
  <si>
    <t>GSVIVT01006526001</t>
  </si>
  <si>
    <t>GSVIVT01016947001</t>
  </si>
  <si>
    <t>GSVIVT01019841001</t>
  </si>
  <si>
    <t>GSVIVT01027787001</t>
  </si>
  <si>
    <t>GSVIVT01021734001</t>
  </si>
  <si>
    <t>GSVIVT01019840001</t>
  </si>
  <si>
    <t>GSVIVT01035926001</t>
  </si>
  <si>
    <t>GSVIVT01038125001</t>
  </si>
  <si>
    <t>GSVIVT01012920001</t>
  </si>
  <si>
    <t>GSVIVT01019835001</t>
  </si>
  <si>
    <t>GSVIVT01035710001</t>
  </si>
  <si>
    <t>GSVIVT01025910001</t>
  </si>
  <si>
    <t>GSVIVT01026974001</t>
  </si>
  <si>
    <t>GSVIVT01027784001</t>
  </si>
  <si>
    <t>GSVIVT01006972001</t>
  </si>
  <si>
    <t>GSVIVT01031544001</t>
  </si>
  <si>
    <t>GSVIVT01019838001</t>
  </si>
  <si>
    <t>GSVIVT01019836001</t>
  </si>
  <si>
    <t>GSVIVT01020745001</t>
  </si>
  <si>
    <t>GSVIVT01008209001</t>
  </si>
  <si>
    <t>GSVIVT01009059001</t>
  </si>
  <si>
    <t>GSVIVT01015561001</t>
  </si>
  <si>
    <t>GSVIVT01033538001</t>
  </si>
  <si>
    <t>GSVIVT01025160001</t>
  </si>
  <si>
    <t>GSVIVT01011364001</t>
  </si>
  <si>
    <t>GSVIVT01036360001</t>
  </si>
  <si>
    <t>GSVIVT01031080001</t>
  </si>
  <si>
    <t>GSVIVT01036320001</t>
  </si>
  <si>
    <t>GSVIVT01034822001</t>
  </si>
  <si>
    <t>1.14.13.121 - Premnaspirodiene oxygenase / Hyoscymus muticus premnaspirodiene oxygenase (1 of 9)</t>
  </si>
  <si>
    <t>2.3.1.20//2.3.1.75 - Diacylglycerol O-acyltransferase / Diglyceride acyltransferase // Long-chain-alcohol O-fatty-acyltransferase / Wax synthase (1 of 7)</t>
  </si>
  <si>
    <t>K00827 - alanine-glyoxylate transaminase / (R)-3-amino-2-methylpropionate-pyruvate transaminase (AGXT2)  (1 of 3)</t>
  </si>
  <si>
    <t>PTHR31969:SF1 - GEM-LIKE PROTEIN 4-RELATED (1 of 9)</t>
  </si>
  <si>
    <t>PTHR10209:SF122 - 1-AMINOCYCLOPROPANE-1-CARBOXYLATE OXIDASE HOMOLOG 10-RELATED (1 of 5)</t>
  </si>
  <si>
    <t>PF03766 - Remorin, N-terminal region (Remorin_N)  (1 of 3)</t>
  </si>
  <si>
    <t>PTHR24282//PTHR24282:SF24 - CYTOCHROME P450 FAMILY MEMBER // SUBFAMILY NOT NAMED (1 of 3)</t>
  </si>
  <si>
    <t>PTHR11764:SF18 - AMYRIN SYNTHASE LUP2-RELATED (1 of 20)</t>
  </si>
  <si>
    <t>PTHR10353:SF27 - BETA-GLUCOSIDASE 45-RELATED (1 of 1)</t>
  </si>
  <si>
    <t>2.4.1.115//2.4.1.91 - Anthocyanidin 3-O-glucosyltransferase / Uridine diphosphoglucose-anthocyanidin 3-O-glucosyltransferase // Flavonol 3-O-glucosyltransferase / UDP-glucose flavonol 3-O-glucosyltransferase (1 of 8)</t>
  </si>
  <si>
    <t>PTHR11746//PTHR11746:SF112 - O-METHYLTRANSFERASE // SUBFAMILY NOT NAMED (1 of 1)</t>
  </si>
  <si>
    <t>PTHR35279:SF1 - ARABINANASE/LEVANSUCRASE/INVERTASE (1 of 2)</t>
  </si>
  <si>
    <t>PTHR10366//PTHR10366:SF449 - NAD DEPENDENT EPIMERASE/DEHYDRATASE // SUBFAMILY NOT NAMED (1 of 1)</t>
  </si>
  <si>
    <t>1.17.1.3 - Leucoanthocyanidin reductase / Leucocyanidin reductase (1 of 2)</t>
  </si>
  <si>
    <t>5.5.1.4 - Inositol-3-phosphate synthase / Myo-inositol-1-phosphate synthase (1 of 1)</t>
  </si>
  <si>
    <t>PTHR10265:SF25 - CYCLIN-DEPENDENT KINASE INHIBITOR 6 (1 of 2)</t>
  </si>
  <si>
    <t>PTHR24177:SF39 - ANKYRIN REPEAT-CONTAINING PROTEIN-RELATED (1 of 9)</t>
  </si>
  <si>
    <t>PTHR22835//PTHR22835:SF239 - ZINC FINGER FYVE DOMAIN CONTAINING PROTEIN // SUBFAMILY NOT NAMED (1 of 5)</t>
  </si>
  <si>
    <t>PTHR10209:SF111 - DOWNY MILDEW RESISTANCE 6 PROTEIN / OXIDOREDUCTASE (1 of 2)</t>
  </si>
  <si>
    <t>PTHR10795:SF423 - SUBTILASE FAMILY PROTEIN-RELATED (1 of 8)</t>
  </si>
  <si>
    <t>PF04720 - PDDEXK-like family of unknown function (PDDEXK_6)  (1 of 10)</t>
  </si>
  <si>
    <t>PTHR31238:SF46 - GERMIN-LIKE PROTEIN SUBFAMILY T MEMBER 1-RELATED (1 of 1)</t>
  </si>
  <si>
    <t>1.3.3.8 - Tetrahydroberberine oxidase / THB oxidase (1 of 15)</t>
  </si>
  <si>
    <t>PF12796//PF13961//PF13962 - Ankyrin repeats (3 copies) (Ank_2)  // Domain of unknown function (DUF4219) (DUF4219)  // Domain of unknown function (PGG)  (1 of 3)</t>
  </si>
  <si>
    <t>PTHR27002:SF84 - ATP BINDING / PROTEIN KINASE-RELATED (1 of 17)</t>
  </si>
  <si>
    <t>PTHR27003:SF105 - LEUCINE-RICH REPEAT PROTEIN KINASE-RELATED (1 of 16)</t>
  </si>
  <si>
    <t>PF00314 - Thaumatin family (Thaumatin)  (1 of 24)</t>
  </si>
  <si>
    <t>PTHR32448:SF25 - FAD-BINDING BERBERINE FAMILY PROTEIN-RELATED (1 of 3)</t>
  </si>
  <si>
    <t>K07192 - flotillin (FLOT)  (1 of 2)</t>
  </si>
  <si>
    <t>PTHR22595//PTHR22595:SF60 - CHITINASE-RELATED // SUBFAMILY NOT NAMED (1 of 1)</t>
  </si>
  <si>
    <t>PF00197 - Trypsin and protease inhibitor (Kunitz_legume)  (1 of 6)</t>
  </si>
  <si>
    <t>PTHR10283//PTHR10283:SF94 - SOLUTE CARRIER FAMILY 13 MEMBER // SUBFAMILY NOT NAMED (1 of 3)</t>
  </si>
  <si>
    <t>PF03168 - Late embryogenesis abundant protein (LEA_2)  (1 of 23)</t>
  </si>
  <si>
    <t>3.2.1.39 - Glucan endo-1,3-beta-D-glucosidase / Laminarinase (1 of 47)</t>
  </si>
  <si>
    <t>PTHR27005:SF7 - WALL-ASSOCIATED RECEPTOR KINASE-LIKE 1-RELATED (1 of 7)</t>
  </si>
  <si>
    <t>PTHR11926//PTHR11926:SF302 - GLUCOSYL/GLUCURONOSYL TRANSFERASES // SUBFAMILY NOT NAMED (1 of 4)</t>
  </si>
  <si>
    <t>PF02298 - Plastocyanin-like domain (Cu_bind_like)  (1 of 39)</t>
  </si>
  <si>
    <t>PTHR32227:SF49 - BETA-1,3-GLUCANASE 1-RELATED (1 of 4)</t>
  </si>
  <si>
    <t>PTHR31942:SF12 - MLO-LIKE PROTEIN 3 (1 of 1)</t>
  </si>
  <si>
    <t>1.1.2.6 - Polyvinyl alcohol dehydrogenase (cytochrome) / PVADH (1 of 8)</t>
  </si>
  <si>
    <t>PTHR31225:SF15 - ALPHA-HUMULENE/(-)-(E)-BETA-CARYOPHYLLENE SYNTHASE (1 of 57)</t>
  </si>
  <si>
    <t>PTHR31238:SF42 - GERMIN-LIKE PROTEIN SUBFAMILY 1 MEMBER 10-RELATED (1 of 25)</t>
  </si>
  <si>
    <t>PF00394//PF07731 - Multicopper oxidase (Cu-oxidase)  // Multicopper oxidase (Cu-oxidase_2)  (1 of 8)</t>
  </si>
  <si>
    <t>ID</t>
  </si>
  <si>
    <t>Description</t>
  </si>
  <si>
    <t>DOWN</t>
  </si>
  <si>
    <t>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</si>
</sst>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34" borderId="10" xfId="0" applyFill="1" applyBorder="1"/>
    <xf numFmtId="0" fontId="0" fillId="33" borderId="10" xfId="0" applyFill="1" applyBorder="1"/>
    <xf numFmtId="11" fontId="0" fillId="33" borderId="10" xfId="0" applyNumberFormat="1" applyFill="1" applyBorder="1"/>
    <xf numFmtId="0" fontId="0" fillId="35" borderId="10" xfId="0" applyFill="1" applyBorder="1"/>
    <xf numFmtId="11" fontId="0" fillId="35" borderId="10" xfId="0" applyNumberFormat="1" applyFill="1" applyBorder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"/>
  <sheetViews>
    <sheetView tabSelected="1" workbookViewId="0">
      <selection activeCell="B9" sqref="B9"/>
    </sheetView>
  </sheetViews>
  <sheetFormatPr baseColWidth="10" defaultRowHeight="16" x14ac:dyDescent="0.2"/>
  <cols>
    <col min="1" max="1" width="18.5" bestFit="1" customWidth="1"/>
    <col min="2" max="2" width="185.5" bestFit="1" customWidth="1"/>
    <col min="8" max="9" width="18.5" bestFit="1" customWidth="1"/>
  </cols>
  <sheetData>
    <row r="1" spans="1:9" x14ac:dyDescent="0.2">
      <c r="A1" s="1" t="s">
        <v>109</v>
      </c>
      <c r="B1" s="1" t="s">
        <v>110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111</v>
      </c>
      <c r="I1" s="1" t="s">
        <v>112</v>
      </c>
    </row>
    <row r="2" spans="1:9" x14ac:dyDescent="0.2">
      <c r="A2" s="2" t="s">
        <v>5</v>
      </c>
      <c r="B2" s="2" t="s">
        <v>66</v>
      </c>
      <c r="C2" s="2">
        <v>-3.4360090892524902</v>
      </c>
      <c r="D2" s="2">
        <v>3.39316471632667</v>
      </c>
      <c r="E2" s="2">
        <v>18.282332663490099</v>
      </c>
      <c r="F2" s="3">
        <v>1.90465439403902E-5</v>
      </c>
      <c r="G2" s="2">
        <v>8.6623681840894695E-3</v>
      </c>
      <c r="H2" s="2" t="str">
        <f>IF(C2&lt;1,A2,"")</f>
        <v>GSVIVT01014635001</v>
      </c>
      <c r="I2" s="2" t="str">
        <f t="shared" ref="I2:I24" si="0">IF(C2&gt;1,A2,"")</f>
        <v/>
      </c>
    </row>
    <row r="3" spans="1:9" x14ac:dyDescent="0.2">
      <c r="A3" s="2" t="s">
        <v>6</v>
      </c>
      <c r="B3" s="2"/>
      <c r="C3" s="2">
        <v>-1.80212054055011</v>
      </c>
      <c r="D3" s="2">
        <v>2.2484596928503802</v>
      </c>
      <c r="E3" s="2">
        <v>17.589085390575999</v>
      </c>
      <c r="F3" s="3">
        <v>2.7415734886617601E-5</v>
      </c>
      <c r="G3" s="2">
        <v>1.08423271534206E-2</v>
      </c>
      <c r="H3" s="2" t="str">
        <f t="shared" ref="H3:H24" si="1">IF(C3&lt;1,A3,"")</f>
        <v>GSVIVT01016666001</v>
      </c>
      <c r="I3" s="2" t="str">
        <f t="shared" si="0"/>
        <v/>
      </c>
    </row>
    <row r="4" spans="1:9" x14ac:dyDescent="0.2">
      <c r="A4" s="2" t="s">
        <v>7</v>
      </c>
      <c r="B4" s="2" t="s">
        <v>67</v>
      </c>
      <c r="C4" s="2">
        <v>-1.5795760456513901</v>
      </c>
      <c r="D4" s="2">
        <v>0.63894015770554902</v>
      </c>
      <c r="E4" s="2">
        <v>13.476667416165199</v>
      </c>
      <c r="F4" s="2">
        <v>2.4154843913556299E-4</v>
      </c>
      <c r="G4" s="2">
        <v>3.8173948287518598E-2</v>
      </c>
      <c r="H4" s="2" t="str">
        <f t="shared" si="1"/>
        <v>GSVIVT01027135001</v>
      </c>
      <c r="I4" s="2" t="str">
        <f t="shared" si="0"/>
        <v/>
      </c>
    </row>
    <row r="5" spans="1:9" x14ac:dyDescent="0.2">
      <c r="A5" s="2" t="s">
        <v>8</v>
      </c>
      <c r="B5" s="2"/>
      <c r="C5" s="2">
        <v>-1.5452526892598899</v>
      </c>
      <c r="D5" s="2">
        <v>1.18917275301953</v>
      </c>
      <c r="E5" s="2">
        <v>14.9011041886982</v>
      </c>
      <c r="F5" s="2">
        <v>1.1329665100981099E-4</v>
      </c>
      <c r="G5" s="2">
        <v>2.74812356689399E-2</v>
      </c>
      <c r="H5" s="2" t="str">
        <f t="shared" si="1"/>
        <v>GSVIVT01029945001</v>
      </c>
      <c r="I5" s="2" t="str">
        <f t="shared" si="0"/>
        <v/>
      </c>
    </row>
    <row r="6" spans="1:9" x14ac:dyDescent="0.2">
      <c r="A6" s="2" t="s">
        <v>9</v>
      </c>
      <c r="B6" s="2"/>
      <c r="C6" s="2">
        <v>-1.5297343224564599</v>
      </c>
      <c r="D6" s="2">
        <v>0.90254532844983704</v>
      </c>
      <c r="E6" s="2">
        <v>13.166058468286501</v>
      </c>
      <c r="F6" s="2">
        <v>2.85065719007612E-4</v>
      </c>
      <c r="G6" s="2">
        <v>4.1158060001479903E-2</v>
      </c>
      <c r="H6" s="2" t="str">
        <f t="shared" si="1"/>
        <v>GSVIVT01008912001</v>
      </c>
      <c r="I6" s="2" t="str">
        <f t="shared" si="0"/>
        <v/>
      </c>
    </row>
    <row r="7" spans="1:9" x14ac:dyDescent="0.2">
      <c r="A7" s="2" t="s">
        <v>10</v>
      </c>
      <c r="B7" s="2" t="s">
        <v>68</v>
      </c>
      <c r="C7" s="2">
        <v>-1.5062876332041</v>
      </c>
      <c r="D7" s="2">
        <v>3.2908154600770101</v>
      </c>
      <c r="E7" s="2">
        <v>21.4888161165253</v>
      </c>
      <c r="F7" s="3">
        <v>3.5589827619714801E-6</v>
      </c>
      <c r="G7" s="2">
        <v>3.2372507202892498E-3</v>
      </c>
      <c r="H7" s="2" t="str">
        <f t="shared" si="1"/>
        <v>GSVIVT01030227001</v>
      </c>
      <c r="I7" s="2" t="str">
        <f t="shared" si="0"/>
        <v/>
      </c>
    </row>
    <row r="8" spans="1:9" x14ac:dyDescent="0.2">
      <c r="A8" s="2" t="s">
        <v>11</v>
      </c>
      <c r="B8" s="2" t="s">
        <v>69</v>
      </c>
      <c r="C8" s="2">
        <v>-1.3484406552911401</v>
      </c>
      <c r="D8" s="2">
        <v>1.0274746883837</v>
      </c>
      <c r="E8" s="2">
        <v>12.6002079455141</v>
      </c>
      <c r="F8" s="2">
        <v>3.8570384210222702E-4</v>
      </c>
      <c r="G8" s="2">
        <v>4.7595968302544998E-2</v>
      </c>
      <c r="H8" s="2" t="str">
        <f t="shared" si="1"/>
        <v>GSVIVT01034410001</v>
      </c>
      <c r="I8" s="2" t="str">
        <f t="shared" si="0"/>
        <v/>
      </c>
    </row>
    <row r="9" spans="1:9" x14ac:dyDescent="0.2">
      <c r="A9" s="2" t="s">
        <v>12</v>
      </c>
      <c r="B9" s="2" t="s">
        <v>70</v>
      </c>
      <c r="C9" s="2">
        <v>-1.3465872070314</v>
      </c>
      <c r="D9" s="2">
        <v>1.38726668652787</v>
      </c>
      <c r="E9" s="2">
        <v>13.3598138527515</v>
      </c>
      <c r="F9" s="2">
        <v>2.5707382180037398E-4</v>
      </c>
      <c r="G9" s="2">
        <v>3.9632940391461001E-2</v>
      </c>
      <c r="H9" s="2" t="str">
        <f t="shared" si="1"/>
        <v>GSVIVT01027744001</v>
      </c>
      <c r="I9" s="2" t="str">
        <f t="shared" si="0"/>
        <v/>
      </c>
    </row>
    <row r="10" spans="1:9" x14ac:dyDescent="0.2">
      <c r="A10" s="2" t="s">
        <v>13</v>
      </c>
      <c r="B10" s="2"/>
      <c r="C10" s="2">
        <v>-1.26450051476655</v>
      </c>
      <c r="D10" s="2">
        <v>8.6789577309722503</v>
      </c>
      <c r="E10" s="2">
        <v>13.7261963538287</v>
      </c>
      <c r="F10" s="2">
        <v>2.1148401556524799E-4</v>
      </c>
      <c r="G10" s="2">
        <v>3.8092249615475103E-2</v>
      </c>
      <c r="H10" s="2" t="str">
        <f t="shared" si="1"/>
        <v>GSVIVT01030420001</v>
      </c>
      <c r="I10" s="2" t="str">
        <f t="shared" si="0"/>
        <v/>
      </c>
    </row>
    <row r="11" spans="1:9" x14ac:dyDescent="0.2">
      <c r="A11" s="2" t="s">
        <v>14</v>
      </c>
      <c r="B11" s="2" t="s">
        <v>71</v>
      </c>
      <c r="C11" s="2">
        <v>-1.24237480785541</v>
      </c>
      <c r="D11" s="2">
        <v>5.8610524320770301</v>
      </c>
      <c r="E11" s="2">
        <v>23.397476699426601</v>
      </c>
      <c r="F11" s="3">
        <v>1.3175124495584201E-6</v>
      </c>
      <c r="G11" s="2">
        <v>2.3527761501330102E-3</v>
      </c>
      <c r="H11" s="2" t="str">
        <f t="shared" si="1"/>
        <v>GSVIVT01019785001</v>
      </c>
      <c r="I11" s="2" t="str">
        <f t="shared" si="0"/>
        <v/>
      </c>
    </row>
    <row r="12" spans="1:9" x14ac:dyDescent="0.2">
      <c r="A12" s="2" t="s">
        <v>15</v>
      </c>
      <c r="B12" s="2" t="s">
        <v>72</v>
      </c>
      <c r="C12" s="2">
        <v>-1.1425268863000899</v>
      </c>
      <c r="D12" s="2">
        <v>5.95016424627602</v>
      </c>
      <c r="E12" s="2">
        <v>15.3570221632342</v>
      </c>
      <c r="F12" s="3">
        <v>8.8989564284687198E-5</v>
      </c>
      <c r="G12" s="2">
        <v>2.2801382443197599E-2</v>
      </c>
      <c r="H12" s="2" t="str">
        <f t="shared" si="1"/>
        <v>GSVIVT01006619001</v>
      </c>
      <c r="I12" s="2" t="str">
        <f t="shared" si="0"/>
        <v/>
      </c>
    </row>
    <row r="13" spans="1:9" x14ac:dyDescent="0.2">
      <c r="A13" s="2" t="s">
        <v>16</v>
      </c>
      <c r="B13" s="2"/>
      <c r="C13" s="2">
        <v>-1.1367933033086</v>
      </c>
      <c r="D13" s="2">
        <v>2.25028522725477</v>
      </c>
      <c r="E13" s="2">
        <v>20.702801615149198</v>
      </c>
      <c r="F13" s="3">
        <v>5.3637466175942699E-6</v>
      </c>
      <c r="G13" s="2">
        <v>4.0657199361364502E-3</v>
      </c>
      <c r="H13" s="2" t="str">
        <f t="shared" si="1"/>
        <v>GSVIVT01027598001</v>
      </c>
      <c r="I13" s="2" t="str">
        <f t="shared" si="0"/>
        <v/>
      </c>
    </row>
    <row r="14" spans="1:9" x14ac:dyDescent="0.2">
      <c r="A14" s="2" t="s">
        <v>17</v>
      </c>
      <c r="B14" s="2" t="s">
        <v>73</v>
      </c>
      <c r="C14" s="2">
        <v>-1.1251102299917</v>
      </c>
      <c r="D14" s="2">
        <v>4.9361008160294499</v>
      </c>
      <c r="E14" s="2">
        <v>13.5449271044303</v>
      </c>
      <c r="F14" s="2">
        <v>2.3292012248848801E-4</v>
      </c>
      <c r="G14" s="2">
        <v>3.8173948287518598E-2</v>
      </c>
      <c r="H14" s="2" t="str">
        <f t="shared" si="1"/>
        <v>GSVIVT01021485001</v>
      </c>
      <c r="I14" s="2" t="str">
        <f t="shared" si="0"/>
        <v/>
      </c>
    </row>
    <row r="15" spans="1:9" x14ac:dyDescent="0.2">
      <c r="A15" s="2" t="s">
        <v>18</v>
      </c>
      <c r="B15" s="2" t="s">
        <v>74</v>
      </c>
      <c r="C15" s="2">
        <v>-1.1228395001271301</v>
      </c>
      <c r="D15" s="2">
        <v>4.5857917829157904</v>
      </c>
      <c r="E15" s="2">
        <v>17.0493077906049</v>
      </c>
      <c r="F15" s="3">
        <v>3.6421649114293399E-5</v>
      </c>
      <c r="G15" s="2">
        <v>1.2991816484063201E-2</v>
      </c>
      <c r="H15" s="2" t="str">
        <f t="shared" si="1"/>
        <v>GSVIVT01012650001</v>
      </c>
      <c r="I15" s="2" t="str">
        <f t="shared" si="0"/>
        <v/>
      </c>
    </row>
    <row r="16" spans="1:9" x14ac:dyDescent="0.2">
      <c r="A16" s="2" t="s">
        <v>19</v>
      </c>
      <c r="B16" s="2" t="s">
        <v>75</v>
      </c>
      <c r="C16" s="2">
        <v>-1.1090893209585</v>
      </c>
      <c r="D16" s="2">
        <v>5.3780702628153101</v>
      </c>
      <c r="E16" s="2">
        <v>18.923546966718401</v>
      </c>
      <c r="F16" s="3">
        <v>1.36062841490659E-5</v>
      </c>
      <c r="G16" s="2">
        <v>6.8757089233279596E-3</v>
      </c>
      <c r="H16" s="2" t="str">
        <f t="shared" si="1"/>
        <v>GSVIVT01029122001</v>
      </c>
      <c r="I16" s="2" t="str">
        <f t="shared" si="0"/>
        <v/>
      </c>
    </row>
    <row r="17" spans="1:9" x14ac:dyDescent="0.2">
      <c r="A17" s="2" t="s">
        <v>20</v>
      </c>
      <c r="B17" s="2"/>
      <c r="C17" s="2">
        <v>-1.0833491722626101</v>
      </c>
      <c r="D17" s="2">
        <v>2.8518507157020099</v>
      </c>
      <c r="E17" s="2">
        <v>12.564088974223299</v>
      </c>
      <c r="F17" s="2">
        <v>3.9323039579697798E-4</v>
      </c>
      <c r="G17" s="2">
        <v>4.80039507800014E-2</v>
      </c>
      <c r="H17" s="2" t="str">
        <f t="shared" si="1"/>
        <v>GSVIVT01030222001</v>
      </c>
      <c r="I17" s="2" t="str">
        <f t="shared" si="0"/>
        <v/>
      </c>
    </row>
    <row r="18" spans="1:9" x14ac:dyDescent="0.2">
      <c r="A18" s="2" t="s">
        <v>21</v>
      </c>
      <c r="B18" s="2" t="s">
        <v>76</v>
      </c>
      <c r="C18" s="2">
        <v>-1.0485040906107399</v>
      </c>
      <c r="D18" s="2">
        <v>2.7116461246589201</v>
      </c>
      <c r="E18" s="2">
        <v>13.811401086478201</v>
      </c>
      <c r="F18" s="2">
        <v>2.02106080148858E-4</v>
      </c>
      <c r="G18" s="2">
        <v>3.7613540185404797E-2</v>
      </c>
      <c r="H18" s="2" t="str">
        <f t="shared" si="1"/>
        <v>GSVIVT01034498001</v>
      </c>
      <c r="I18" s="2" t="str">
        <f t="shared" si="0"/>
        <v/>
      </c>
    </row>
    <row r="19" spans="1:9" x14ac:dyDescent="0.2">
      <c r="A19" s="2" t="s">
        <v>22</v>
      </c>
      <c r="B19" s="2"/>
      <c r="C19" s="2">
        <v>-1.0462804088050199</v>
      </c>
      <c r="D19" s="2">
        <v>2.7833739767568</v>
      </c>
      <c r="E19" s="2">
        <v>12.5929025547364</v>
      </c>
      <c r="F19" s="2">
        <v>3.8721434195122302E-4</v>
      </c>
      <c r="G19" s="2">
        <v>4.7595968302544998E-2</v>
      </c>
      <c r="H19" s="2" t="str">
        <f t="shared" si="1"/>
        <v>GSVIVT01037901001</v>
      </c>
      <c r="I19" s="2" t="str">
        <f t="shared" si="0"/>
        <v/>
      </c>
    </row>
    <row r="20" spans="1:9" x14ac:dyDescent="0.2">
      <c r="A20" s="2" t="s">
        <v>23</v>
      </c>
      <c r="B20" s="2" t="s">
        <v>77</v>
      </c>
      <c r="C20" s="2">
        <v>-1.0406543901768099</v>
      </c>
      <c r="D20" s="2">
        <v>4.6247745161345399</v>
      </c>
      <c r="E20" s="2">
        <v>24.273923720317899</v>
      </c>
      <c r="F20" s="3">
        <v>8.3562698490463197E-7</v>
      </c>
      <c r="G20" s="2">
        <v>2.1716751584835801E-3</v>
      </c>
      <c r="H20" s="2" t="str">
        <f t="shared" si="1"/>
        <v>GSVIVT01005154001</v>
      </c>
      <c r="I20" s="2" t="str">
        <f t="shared" si="0"/>
        <v/>
      </c>
    </row>
    <row r="21" spans="1:9" x14ac:dyDescent="0.2">
      <c r="A21" s="2" t="s">
        <v>24</v>
      </c>
      <c r="B21" s="2" t="s">
        <v>78</v>
      </c>
      <c r="C21" s="2">
        <v>-1.02380003936668</v>
      </c>
      <c r="D21" s="2">
        <v>6.5421865598754696</v>
      </c>
      <c r="E21" s="2">
        <v>19.397982377037199</v>
      </c>
      <c r="F21" s="3">
        <v>1.0611911276478601E-5</v>
      </c>
      <c r="G21" s="2">
        <v>6.2274803206999402E-3</v>
      </c>
      <c r="H21" s="2" t="str">
        <f t="shared" si="1"/>
        <v>GSVIVT01013135001</v>
      </c>
      <c r="I21" s="2" t="str">
        <f t="shared" si="0"/>
        <v/>
      </c>
    </row>
    <row r="22" spans="1:9" x14ac:dyDescent="0.2">
      <c r="A22" s="2" t="s">
        <v>25</v>
      </c>
      <c r="B22" s="2" t="s">
        <v>79</v>
      </c>
      <c r="C22" s="2">
        <v>-1.0216180739690801</v>
      </c>
      <c r="D22" s="2">
        <v>7.8497124345543297</v>
      </c>
      <c r="E22" s="2">
        <v>15.1570430583625</v>
      </c>
      <c r="F22" s="3">
        <v>9.8928595611196105E-5</v>
      </c>
      <c r="G22" s="2">
        <v>2.4320392045390299E-2</v>
      </c>
      <c r="H22" s="2" t="str">
        <f t="shared" si="1"/>
        <v>GSVIVT01011958001</v>
      </c>
      <c r="I22" s="2" t="str">
        <f t="shared" si="0"/>
        <v/>
      </c>
    </row>
    <row r="23" spans="1:9" x14ac:dyDescent="0.2">
      <c r="A23" s="2" t="s">
        <v>26</v>
      </c>
      <c r="B23" s="2" t="s">
        <v>80</v>
      </c>
      <c r="C23" s="2">
        <v>-1.02116437995039</v>
      </c>
      <c r="D23" s="2">
        <v>9.4793178009339591</v>
      </c>
      <c r="E23" s="2">
        <v>13.574838943259699</v>
      </c>
      <c r="F23" s="2">
        <v>2.2923765661513799E-4</v>
      </c>
      <c r="G23" s="2">
        <v>3.8173948287518598E-2</v>
      </c>
      <c r="H23" s="2" t="str">
        <f t="shared" si="1"/>
        <v>GSVIVT01022158001</v>
      </c>
      <c r="I23" s="2" t="str">
        <f t="shared" si="0"/>
        <v/>
      </c>
    </row>
    <row r="24" spans="1:9" x14ac:dyDescent="0.2">
      <c r="A24" s="2" t="s">
        <v>27</v>
      </c>
      <c r="B24" s="2" t="s">
        <v>81</v>
      </c>
      <c r="C24" s="2">
        <v>-1.0080455830016799</v>
      </c>
      <c r="D24" s="2">
        <v>3.5386964248379802</v>
      </c>
      <c r="E24" s="2">
        <v>12.447625941491999</v>
      </c>
      <c r="F24" s="2">
        <v>4.1852345319126199E-4</v>
      </c>
      <c r="G24" s="2">
        <v>4.91211526480997E-2</v>
      </c>
      <c r="H24" s="2" t="str">
        <f t="shared" si="1"/>
        <v>GSVIVT01031765001</v>
      </c>
      <c r="I24" s="2" t="str">
        <f t="shared" si="0"/>
        <v/>
      </c>
    </row>
    <row r="25" spans="1:9" x14ac:dyDescent="0.2">
      <c r="A25" s="4" t="s">
        <v>28</v>
      </c>
      <c r="B25" s="4" t="s">
        <v>82</v>
      </c>
      <c r="C25" s="4">
        <v>1.0064808271657799</v>
      </c>
      <c r="D25" s="4">
        <v>7.1133092889013101</v>
      </c>
      <c r="E25" s="4">
        <v>25.439980942876101</v>
      </c>
      <c r="F25" s="5">
        <v>4.5636153887639499E-7</v>
      </c>
      <c r="G25" s="4">
        <v>1.81585682743897E-3</v>
      </c>
      <c r="H25" s="4" t="str">
        <f>IF(C25&lt;1,#REF!,"")</f>
        <v/>
      </c>
      <c r="I25" s="4" t="str">
        <f>IF(C25&gt;1,A25,"")</f>
        <v>GSVIVT01011198001</v>
      </c>
    </row>
    <row r="26" spans="1:9" x14ac:dyDescent="0.2">
      <c r="A26" s="4" t="s">
        <v>29</v>
      </c>
      <c r="B26" s="4" t="s">
        <v>83</v>
      </c>
      <c r="C26" s="4">
        <v>1.01083451846779</v>
      </c>
      <c r="D26" s="4">
        <v>6.06798379317806</v>
      </c>
      <c r="E26" s="4">
        <v>13.145090169051301</v>
      </c>
      <c r="F26" s="4">
        <v>2.8827364266856298E-4</v>
      </c>
      <c r="G26" s="4">
        <v>4.1293496908869999E-2</v>
      </c>
      <c r="H26" s="4" t="str">
        <f>IF(C26&lt;1,#REF!,"")</f>
        <v/>
      </c>
      <c r="I26" s="4" t="str">
        <f t="shared" ref="I26:I62" si="2">IF(C26&gt;1,A26,"")</f>
        <v>GSVIVT01008869001</v>
      </c>
    </row>
    <row r="27" spans="1:9" x14ac:dyDescent="0.2">
      <c r="A27" s="4" t="s">
        <v>30</v>
      </c>
      <c r="B27" s="4" t="s">
        <v>84</v>
      </c>
      <c r="C27" s="4">
        <v>1.0108345338618401</v>
      </c>
      <c r="D27" s="4">
        <v>4.0216596295653204</v>
      </c>
      <c r="E27" s="4">
        <v>14.379764943922201</v>
      </c>
      <c r="F27" s="4">
        <v>1.4939916251215899E-4</v>
      </c>
      <c r="G27" s="4">
        <v>3.1896467392666703E-2</v>
      </c>
      <c r="H27" s="4" t="str">
        <f>IF(C27&lt;1,#REF!,"")</f>
        <v/>
      </c>
      <c r="I27" s="4" t="str">
        <f t="shared" si="2"/>
        <v>GSVIVT01027361001</v>
      </c>
    </row>
    <row r="28" spans="1:9" x14ac:dyDescent="0.2">
      <c r="A28" s="4" t="s">
        <v>31</v>
      </c>
      <c r="B28" s="4" t="s">
        <v>85</v>
      </c>
      <c r="C28" s="4">
        <v>1.05954397913952</v>
      </c>
      <c r="D28" s="4">
        <v>5.9050905154840301</v>
      </c>
      <c r="E28" s="4">
        <v>23.795042017577099</v>
      </c>
      <c r="F28" s="5">
        <v>1.0715812741284799E-6</v>
      </c>
      <c r="G28" s="4">
        <v>2.3204849612972998E-3</v>
      </c>
      <c r="H28" s="4" t="str">
        <f>IF(C28&lt;1,#REF!,"")</f>
        <v/>
      </c>
      <c r="I28" s="4" t="str">
        <f t="shared" si="2"/>
        <v>GSVIVT01006970001</v>
      </c>
    </row>
    <row r="29" spans="1:9" x14ac:dyDescent="0.2">
      <c r="A29" s="4" t="s">
        <v>32</v>
      </c>
      <c r="B29" s="4"/>
      <c r="C29" s="4">
        <v>1.1007982685534601</v>
      </c>
      <c r="D29" s="4">
        <v>3.1366008870240898</v>
      </c>
      <c r="E29" s="4">
        <v>16.134188997012402</v>
      </c>
      <c r="F29" s="5">
        <v>5.9009115370370697E-5</v>
      </c>
      <c r="G29" s="4">
        <v>1.78915637802964E-2</v>
      </c>
      <c r="H29" s="4" t="str">
        <f>IF(C29&lt;1,#REF!,"")</f>
        <v/>
      </c>
      <c r="I29" s="4" t="str">
        <f t="shared" si="2"/>
        <v>GSVIVT01014184001</v>
      </c>
    </row>
    <row r="30" spans="1:9" x14ac:dyDescent="0.2">
      <c r="A30" s="4" t="s">
        <v>33</v>
      </c>
      <c r="B30" s="4" t="s">
        <v>86</v>
      </c>
      <c r="C30" s="4">
        <v>1.10573832985793</v>
      </c>
      <c r="D30" s="4">
        <v>4.0758317076607602</v>
      </c>
      <c r="E30" s="4">
        <v>16.264182202764999</v>
      </c>
      <c r="F30" s="5">
        <v>5.5095641618361801E-5</v>
      </c>
      <c r="G30" s="4">
        <v>1.75842089880919E-2</v>
      </c>
      <c r="H30" s="4" t="str">
        <f>IF(C30&lt;1,#REF!,"")</f>
        <v/>
      </c>
      <c r="I30" s="4" t="str">
        <f t="shared" si="2"/>
        <v>GSVIVT01020560001</v>
      </c>
    </row>
    <row r="31" spans="1:9" x14ac:dyDescent="0.2">
      <c r="A31" s="4" t="s">
        <v>34</v>
      </c>
      <c r="B31" s="4" t="s">
        <v>87</v>
      </c>
      <c r="C31" s="4">
        <v>1.1138033164177299</v>
      </c>
      <c r="D31" s="4">
        <v>3.9829345187488099</v>
      </c>
      <c r="E31" s="4">
        <v>14.4812079911149</v>
      </c>
      <c r="F31" s="4">
        <v>1.4156477192269799E-4</v>
      </c>
      <c r="G31" s="4">
        <v>3.1784894340514097E-2</v>
      </c>
      <c r="H31" s="4" t="str">
        <f>IF(C31&lt;1,#REF!,"")</f>
        <v/>
      </c>
      <c r="I31" s="4" t="str">
        <f t="shared" si="2"/>
        <v>GSVIVT01008094001</v>
      </c>
    </row>
    <row r="32" spans="1:9" x14ac:dyDescent="0.2">
      <c r="A32" s="4" t="s">
        <v>35</v>
      </c>
      <c r="B32" s="4" t="s">
        <v>88</v>
      </c>
      <c r="C32" s="4">
        <v>1.1860147005027999</v>
      </c>
      <c r="D32" s="4">
        <v>7.2378723441641704</v>
      </c>
      <c r="E32" s="4">
        <v>13.880869364746101</v>
      </c>
      <c r="F32" s="4">
        <v>1.94770954103626E-4</v>
      </c>
      <c r="G32" s="4">
        <v>3.7297612600559603E-2</v>
      </c>
      <c r="H32" s="4" t="str">
        <f>IF(C32&lt;1,#REF!,"")</f>
        <v/>
      </c>
      <c r="I32" s="4" t="str">
        <f t="shared" si="2"/>
        <v>GSVIVT01020746001</v>
      </c>
    </row>
    <row r="33" spans="1:9" x14ac:dyDescent="0.2">
      <c r="A33" s="4" t="s">
        <v>36</v>
      </c>
      <c r="B33" s="4" t="s">
        <v>89</v>
      </c>
      <c r="C33" s="4">
        <v>1.22346089965009</v>
      </c>
      <c r="D33" s="4">
        <v>3.78814463411946</v>
      </c>
      <c r="E33" s="4">
        <v>25.047811400659199</v>
      </c>
      <c r="F33" s="5">
        <v>5.5926197943723303E-7</v>
      </c>
      <c r="G33" s="4">
        <v>1.81585682743897E-3</v>
      </c>
      <c r="H33" s="4" t="str">
        <f>IF(C33&lt;1,#REF!,"")</f>
        <v/>
      </c>
      <c r="I33" s="4" t="str">
        <f t="shared" si="2"/>
        <v>GSVIVT01011204001</v>
      </c>
    </row>
    <row r="34" spans="1:9" x14ac:dyDescent="0.2">
      <c r="A34" s="4" t="s">
        <v>37</v>
      </c>
      <c r="B34" s="4" t="s">
        <v>90</v>
      </c>
      <c r="C34" s="4">
        <v>1.23988935932281</v>
      </c>
      <c r="D34" s="4">
        <v>2.3966844378420298</v>
      </c>
      <c r="E34" s="4">
        <v>17.505368830237501</v>
      </c>
      <c r="F34" s="5">
        <v>2.8649751105553001E-5</v>
      </c>
      <c r="G34" s="4">
        <v>1.09387988049892E-2</v>
      </c>
      <c r="H34" s="4" t="str">
        <f>IF(C34&lt;1,#REF!,"")</f>
        <v/>
      </c>
      <c r="I34" s="4" t="str">
        <f t="shared" si="2"/>
        <v>GSVIVT01006526001</v>
      </c>
    </row>
    <row r="35" spans="1:9" x14ac:dyDescent="0.2">
      <c r="A35" s="4" t="s">
        <v>38</v>
      </c>
      <c r="B35" s="4" t="s">
        <v>91</v>
      </c>
      <c r="C35" s="4">
        <v>1.3602142047579699</v>
      </c>
      <c r="D35" s="4">
        <v>0.60614273774361005</v>
      </c>
      <c r="E35" s="4">
        <v>14.0028618187613</v>
      </c>
      <c r="F35" s="4">
        <v>1.82532601526489E-4</v>
      </c>
      <c r="G35" s="4">
        <v>3.63159823147262E-2</v>
      </c>
      <c r="H35" s="4" t="str">
        <f>IF(C35&lt;1,#REF!,"")</f>
        <v/>
      </c>
      <c r="I35" s="4" t="str">
        <f t="shared" si="2"/>
        <v>GSVIVT01016947001</v>
      </c>
    </row>
    <row r="36" spans="1:9" x14ac:dyDescent="0.2">
      <c r="A36" s="4" t="s">
        <v>39</v>
      </c>
      <c r="B36" s="4" t="s">
        <v>92</v>
      </c>
      <c r="C36" s="4">
        <v>1.4314230710282501</v>
      </c>
      <c r="D36" s="4">
        <v>3.5229015442388598</v>
      </c>
      <c r="E36" s="4">
        <v>21.249972575908799</v>
      </c>
      <c r="F36" s="5">
        <v>4.0311613843707998E-6</v>
      </c>
      <c r="G36" s="4">
        <v>3.33803940000522E-3</v>
      </c>
      <c r="H36" s="4" t="str">
        <f>IF(C36&lt;1,#REF!,"")</f>
        <v/>
      </c>
      <c r="I36" s="4" t="str">
        <f t="shared" si="2"/>
        <v>GSVIVT01019841001</v>
      </c>
    </row>
    <row r="37" spans="1:9" x14ac:dyDescent="0.2">
      <c r="A37" s="4" t="s">
        <v>40</v>
      </c>
      <c r="B37" s="4"/>
      <c r="C37" s="4">
        <v>1.4446647697414301</v>
      </c>
      <c r="D37" s="4">
        <v>6.2258200846176797</v>
      </c>
      <c r="E37" s="4">
        <v>12.942217717617099</v>
      </c>
      <c r="F37" s="4">
        <v>3.21254204235324E-4</v>
      </c>
      <c r="G37" s="4">
        <v>4.3290788766289001E-2</v>
      </c>
      <c r="H37" s="4" t="str">
        <f>IF(C37&lt;1,#REF!,"")</f>
        <v/>
      </c>
      <c r="I37" s="4" t="str">
        <f t="shared" si="2"/>
        <v>GSVIVT01027787001</v>
      </c>
    </row>
    <row r="38" spans="1:9" x14ac:dyDescent="0.2">
      <c r="A38" s="4" t="s">
        <v>41</v>
      </c>
      <c r="B38" s="4" t="s">
        <v>93</v>
      </c>
      <c r="C38" s="4">
        <v>1.45564754926142</v>
      </c>
      <c r="D38" s="4">
        <v>5.4401208227658504</v>
      </c>
      <c r="E38" s="4">
        <v>14.7416855681708</v>
      </c>
      <c r="F38" s="4">
        <v>1.2329001295677901E-4</v>
      </c>
      <c r="G38" s="4">
        <v>2.87550245603811E-2</v>
      </c>
      <c r="H38" s="4" t="str">
        <f>IF(C38&lt;1,#REF!,"")</f>
        <v/>
      </c>
      <c r="I38" s="4" t="str">
        <f t="shared" si="2"/>
        <v>GSVIVT01021734001</v>
      </c>
    </row>
    <row r="39" spans="1:9" x14ac:dyDescent="0.2">
      <c r="A39" s="4" t="s">
        <v>42</v>
      </c>
      <c r="B39" s="4" t="s">
        <v>92</v>
      </c>
      <c r="C39" s="4">
        <v>1.4712646415047199</v>
      </c>
      <c r="D39" s="4">
        <v>6.29962698862649</v>
      </c>
      <c r="E39" s="4">
        <v>18.9786564336552</v>
      </c>
      <c r="F39" s="5">
        <v>1.3218888354661E-5</v>
      </c>
      <c r="G39" s="4">
        <v>6.8708004842283699E-3</v>
      </c>
      <c r="H39" s="4" t="str">
        <f>IF(C39&lt;1,#REF!,"")</f>
        <v/>
      </c>
      <c r="I39" s="4" t="str">
        <f t="shared" si="2"/>
        <v>GSVIVT01019840001</v>
      </c>
    </row>
    <row r="40" spans="1:9" x14ac:dyDescent="0.2">
      <c r="A40" s="4" t="s">
        <v>43</v>
      </c>
      <c r="B40" s="4" t="s">
        <v>94</v>
      </c>
      <c r="C40" s="4">
        <v>1.481468502801</v>
      </c>
      <c r="D40" s="4">
        <v>2.7829327983507799</v>
      </c>
      <c r="E40" s="4">
        <v>18.8306502590512</v>
      </c>
      <c r="F40" s="5">
        <v>1.42852944918398E-5</v>
      </c>
      <c r="G40" s="4">
        <v>7.0237318215013401E-3</v>
      </c>
      <c r="H40" s="4" t="str">
        <f>IF(C40&lt;1,#REF!,"")</f>
        <v/>
      </c>
      <c r="I40" s="4" t="str">
        <f t="shared" si="2"/>
        <v>GSVIVT01035926001</v>
      </c>
    </row>
    <row r="41" spans="1:9" x14ac:dyDescent="0.2">
      <c r="A41" s="4" t="s">
        <v>44</v>
      </c>
      <c r="B41" s="4" t="s">
        <v>95</v>
      </c>
      <c r="C41" s="4">
        <v>1.51216975608979</v>
      </c>
      <c r="D41" s="4">
        <v>3.6033100797815001</v>
      </c>
      <c r="E41" s="4">
        <v>15.2891541208575</v>
      </c>
      <c r="F41" s="5">
        <v>9.2244629907975206E-5</v>
      </c>
      <c r="G41" s="4">
        <v>2.3041225820364799E-2</v>
      </c>
      <c r="H41" s="4" t="str">
        <f>IF(C41&lt;1,#REF!,"")</f>
        <v/>
      </c>
      <c r="I41" s="4" t="str">
        <f t="shared" si="2"/>
        <v>GSVIVT01038125001</v>
      </c>
    </row>
    <row r="42" spans="1:9" x14ac:dyDescent="0.2">
      <c r="A42" s="4" t="s">
        <v>45</v>
      </c>
      <c r="B42" s="4" t="s">
        <v>96</v>
      </c>
      <c r="C42" s="4">
        <v>1.6189330417754</v>
      </c>
      <c r="D42" s="4">
        <v>1.74677277108089</v>
      </c>
      <c r="E42" s="4">
        <v>17.388874331872302</v>
      </c>
      <c r="F42" s="5">
        <v>3.0460375253523699E-5</v>
      </c>
      <c r="G42" s="4">
        <v>1.13088805431041E-2</v>
      </c>
      <c r="H42" s="4" t="str">
        <f>IF(C42&lt;1,#REF!,"")</f>
        <v/>
      </c>
      <c r="I42" s="4" t="str">
        <f t="shared" si="2"/>
        <v>GSVIVT01012920001</v>
      </c>
    </row>
    <row r="43" spans="1:9" x14ac:dyDescent="0.2">
      <c r="A43" s="4" t="s">
        <v>46</v>
      </c>
      <c r="B43" s="4" t="s">
        <v>92</v>
      </c>
      <c r="C43" s="4">
        <v>1.6478147436125199</v>
      </c>
      <c r="D43" s="4">
        <v>6.31356845268835</v>
      </c>
      <c r="E43" s="4">
        <v>21.236710640536302</v>
      </c>
      <c r="F43" s="5">
        <v>4.0591494841539603E-6</v>
      </c>
      <c r="G43" s="4">
        <v>3.33803940000522E-3</v>
      </c>
      <c r="H43" s="4" t="str">
        <f>IF(C43&lt;1,#REF!,"")</f>
        <v/>
      </c>
      <c r="I43" s="4" t="str">
        <f t="shared" si="2"/>
        <v>GSVIVT01019835001</v>
      </c>
    </row>
    <row r="44" spans="1:9" x14ac:dyDescent="0.2">
      <c r="A44" s="4" t="s">
        <v>47</v>
      </c>
      <c r="B44" s="4" t="s">
        <v>97</v>
      </c>
      <c r="C44" s="4">
        <v>1.6652496331234501</v>
      </c>
      <c r="D44" s="4">
        <v>2.6623702857107201</v>
      </c>
      <c r="E44" s="4">
        <v>16.951619333805901</v>
      </c>
      <c r="F44" s="5">
        <v>3.8344598588703701E-5</v>
      </c>
      <c r="G44" s="4">
        <v>1.31616025948245E-2</v>
      </c>
      <c r="H44" s="4" t="str">
        <f>IF(C44&lt;1,#REF!,"")</f>
        <v/>
      </c>
      <c r="I44" s="4" t="str">
        <f t="shared" si="2"/>
        <v>GSVIVT01035710001</v>
      </c>
    </row>
    <row r="45" spans="1:9" x14ac:dyDescent="0.2">
      <c r="A45" s="4" t="s">
        <v>48</v>
      </c>
      <c r="B45" s="4"/>
      <c r="C45" s="4">
        <v>1.6763828184899701</v>
      </c>
      <c r="D45" s="4">
        <v>1.3681597793893701</v>
      </c>
      <c r="E45" s="4">
        <v>16.572414917846601</v>
      </c>
      <c r="F45" s="5">
        <v>4.6827206363060298E-5</v>
      </c>
      <c r="G45" s="4">
        <v>1.54887370573962E-2</v>
      </c>
      <c r="H45" s="4" t="str">
        <f>IF(C45&lt;1,#REF!,"")</f>
        <v/>
      </c>
      <c r="I45" s="4" t="str">
        <f t="shared" si="2"/>
        <v>GSVIVT01025910001</v>
      </c>
    </row>
    <row r="46" spans="1:9" x14ac:dyDescent="0.2">
      <c r="A46" s="4" t="s">
        <v>49</v>
      </c>
      <c r="B46" s="4" t="s">
        <v>98</v>
      </c>
      <c r="C46" s="4">
        <v>1.6882088495889001</v>
      </c>
      <c r="D46" s="4">
        <v>5.2246061523704697</v>
      </c>
      <c r="E46" s="4">
        <v>12.6183082042955</v>
      </c>
      <c r="F46" s="4">
        <v>3.8198689631468302E-4</v>
      </c>
      <c r="G46" s="4">
        <v>4.7595968302544998E-2</v>
      </c>
      <c r="H46" s="4" t="str">
        <f>IF(C46&lt;1,#REF!,"")</f>
        <v/>
      </c>
      <c r="I46" s="4" t="str">
        <f t="shared" si="2"/>
        <v>GSVIVT01026974001</v>
      </c>
    </row>
    <row r="47" spans="1:9" x14ac:dyDescent="0.2">
      <c r="A47" s="4" t="s">
        <v>50</v>
      </c>
      <c r="B47" s="4"/>
      <c r="C47" s="4">
        <v>1.6969560966465</v>
      </c>
      <c r="D47" s="4">
        <v>5.0972867210537203</v>
      </c>
      <c r="E47" s="4">
        <v>14.673096939988699</v>
      </c>
      <c r="F47" s="4">
        <v>1.27858258071378E-4</v>
      </c>
      <c r="G47" s="4">
        <v>2.94430054536013E-2</v>
      </c>
      <c r="H47" s="4" t="str">
        <f>IF(C47&lt;1,#REF!,"")</f>
        <v/>
      </c>
      <c r="I47" s="4" t="str">
        <f t="shared" si="2"/>
        <v>GSVIVT01027784001</v>
      </c>
    </row>
    <row r="48" spans="1:9" x14ac:dyDescent="0.2">
      <c r="A48" s="4" t="s">
        <v>51</v>
      </c>
      <c r="B48" s="4" t="s">
        <v>85</v>
      </c>
      <c r="C48" s="4">
        <v>1.7123222633661099</v>
      </c>
      <c r="D48" s="4">
        <v>2.0394048487858498</v>
      </c>
      <c r="E48" s="4">
        <v>22.928625444597898</v>
      </c>
      <c r="F48" s="5">
        <v>1.6812934230281999E-6</v>
      </c>
      <c r="G48" s="4">
        <v>2.3527761501330102E-3</v>
      </c>
      <c r="H48" s="4" t="str">
        <f>IF(C48&lt;1,#REF!,"")</f>
        <v/>
      </c>
      <c r="I48" s="4" t="str">
        <f t="shared" si="2"/>
        <v>GSVIVT01006972001</v>
      </c>
    </row>
    <row r="49" spans="1:9" x14ac:dyDescent="0.2">
      <c r="A49" s="4" t="s">
        <v>52</v>
      </c>
      <c r="B49" s="4" t="s">
        <v>99</v>
      </c>
      <c r="C49" s="4">
        <v>1.8909153691385301</v>
      </c>
      <c r="D49" s="4">
        <v>3.3678644651629699</v>
      </c>
      <c r="E49" s="4">
        <v>13.066356476343399</v>
      </c>
      <c r="F49" s="4">
        <v>3.0064739278836501E-4</v>
      </c>
      <c r="G49" s="4">
        <v>4.17509722870682E-2</v>
      </c>
      <c r="H49" s="4" t="str">
        <f>IF(C49&lt;1,#REF!,"")</f>
        <v/>
      </c>
      <c r="I49" s="4" t="str">
        <f t="shared" si="2"/>
        <v>GSVIVT01031544001</v>
      </c>
    </row>
    <row r="50" spans="1:9" x14ac:dyDescent="0.2">
      <c r="A50" s="4" t="s">
        <v>53</v>
      </c>
      <c r="B50" s="4" t="s">
        <v>92</v>
      </c>
      <c r="C50" s="4">
        <v>1.9345961802525</v>
      </c>
      <c r="D50" s="4">
        <v>3.0499476863999599</v>
      </c>
      <c r="E50" s="4">
        <v>18.568926381398299</v>
      </c>
      <c r="F50" s="5">
        <v>1.6387006762141602E-5</v>
      </c>
      <c r="G50" s="4">
        <v>7.8450638688652499E-3</v>
      </c>
      <c r="H50" s="4" t="str">
        <f>IF(C50&lt;1,#REF!,"")</f>
        <v/>
      </c>
      <c r="I50" s="4" t="str">
        <f t="shared" si="2"/>
        <v>GSVIVT01019838001</v>
      </c>
    </row>
    <row r="51" spans="1:9" x14ac:dyDescent="0.2">
      <c r="A51" s="4" t="s">
        <v>54</v>
      </c>
      <c r="B51" s="4" t="s">
        <v>92</v>
      </c>
      <c r="C51" s="4">
        <v>1.9488962870453901</v>
      </c>
      <c r="D51" s="4">
        <v>3.3276459316316398</v>
      </c>
      <c r="E51" s="4">
        <v>13.271016019174899</v>
      </c>
      <c r="F51" s="4">
        <v>2.6954108420367798E-4</v>
      </c>
      <c r="G51" s="4">
        <v>4.0794612436949401E-2</v>
      </c>
      <c r="H51" s="4" t="str">
        <f>IF(C51&lt;1,#REF!,"")</f>
        <v/>
      </c>
      <c r="I51" s="4" t="str">
        <f t="shared" si="2"/>
        <v>GSVIVT01019836001</v>
      </c>
    </row>
    <row r="52" spans="1:9" x14ac:dyDescent="0.2">
      <c r="A52" s="4" t="s">
        <v>55</v>
      </c>
      <c r="B52" s="4" t="s">
        <v>88</v>
      </c>
      <c r="C52" s="4">
        <v>2.0522370021988801</v>
      </c>
      <c r="D52" s="4">
        <v>4.0888789464109898</v>
      </c>
      <c r="E52" s="4">
        <v>13.970999334251299</v>
      </c>
      <c r="F52" s="4">
        <v>1.85652284260639E-4</v>
      </c>
      <c r="G52" s="4">
        <v>3.63159823147262E-2</v>
      </c>
      <c r="H52" s="4" t="str">
        <f>IF(C52&lt;1,#REF!,"")</f>
        <v/>
      </c>
      <c r="I52" s="4" t="str">
        <f t="shared" si="2"/>
        <v>GSVIVT01020745001</v>
      </c>
    </row>
    <row r="53" spans="1:9" x14ac:dyDescent="0.2">
      <c r="A53" s="4" t="s">
        <v>56</v>
      </c>
      <c r="B53" s="4" t="s">
        <v>100</v>
      </c>
      <c r="C53" s="4">
        <v>2.0810201949359302</v>
      </c>
      <c r="D53" s="4">
        <v>1.9593638215503799</v>
      </c>
      <c r="E53" s="4">
        <v>13.200532306638401</v>
      </c>
      <c r="F53" s="4">
        <v>2.7986961566472198E-4</v>
      </c>
      <c r="G53" s="4">
        <v>4.1059581033650198E-2</v>
      </c>
      <c r="H53" s="4" t="str">
        <f>IF(C53&lt;1,#REF!,"")</f>
        <v/>
      </c>
      <c r="I53" s="4" t="str">
        <f t="shared" si="2"/>
        <v>GSVIVT01008209001</v>
      </c>
    </row>
    <row r="54" spans="1:9" x14ac:dyDescent="0.2">
      <c r="A54" s="4" t="s">
        <v>57</v>
      </c>
      <c r="B54" s="4" t="s">
        <v>101</v>
      </c>
      <c r="C54" s="4">
        <v>2.1011138399531801</v>
      </c>
      <c r="D54" s="4">
        <v>2.34490146771769</v>
      </c>
      <c r="E54" s="4">
        <v>29.057344103485999</v>
      </c>
      <c r="F54" s="5">
        <v>7.0267216448435196E-8</v>
      </c>
      <c r="G54" s="4">
        <v>4.2610040054331098E-4</v>
      </c>
      <c r="H54" s="4" t="str">
        <f>IF(C54&lt;1,#REF!,"")</f>
        <v/>
      </c>
      <c r="I54" s="4" t="str">
        <f t="shared" si="2"/>
        <v>GSVIVT01009059001</v>
      </c>
    </row>
    <row r="55" spans="1:9" x14ac:dyDescent="0.2">
      <c r="A55" s="4" t="s">
        <v>58</v>
      </c>
      <c r="B55" s="4" t="s">
        <v>102</v>
      </c>
      <c r="C55" s="4">
        <v>2.1250643398708302</v>
      </c>
      <c r="D55" s="4">
        <v>3.0029508876948401</v>
      </c>
      <c r="E55" s="4">
        <v>15.918554615698699</v>
      </c>
      <c r="F55" s="5">
        <v>6.6127264488016597E-5</v>
      </c>
      <c r="G55" s="4">
        <v>1.8796674930718699E-2</v>
      </c>
      <c r="H55" s="4" t="str">
        <f>IF(C55&lt;1,#REF!,"")</f>
        <v/>
      </c>
      <c r="I55" s="4" t="str">
        <f t="shared" si="2"/>
        <v>GSVIVT01015561001</v>
      </c>
    </row>
    <row r="56" spans="1:9" x14ac:dyDescent="0.2">
      <c r="A56" s="4" t="s">
        <v>59</v>
      </c>
      <c r="B56" s="4" t="s">
        <v>103</v>
      </c>
      <c r="C56" s="4">
        <v>2.1425642232348299</v>
      </c>
      <c r="D56" s="4">
        <v>9.3934276742158804</v>
      </c>
      <c r="E56" s="4">
        <v>13.244111025493799</v>
      </c>
      <c r="F56" s="4">
        <v>2.7343755643843099E-4</v>
      </c>
      <c r="G56" s="4">
        <v>4.0794612436949401E-2</v>
      </c>
      <c r="H56" s="4" t="str">
        <f>IF(C56&lt;1,#REF!,"")</f>
        <v/>
      </c>
      <c r="I56" s="4" t="str">
        <f t="shared" si="2"/>
        <v>GSVIVT01033538001</v>
      </c>
    </row>
    <row r="57" spans="1:9" x14ac:dyDescent="0.2">
      <c r="A57" s="4" t="s">
        <v>60</v>
      </c>
      <c r="B57" s="4" t="s">
        <v>104</v>
      </c>
      <c r="C57" s="4">
        <v>2.2479773724024601</v>
      </c>
      <c r="D57" s="4">
        <v>2.79023911403422</v>
      </c>
      <c r="E57" s="4">
        <v>13.645848642273</v>
      </c>
      <c r="F57" s="4">
        <v>2.2072880168546799E-4</v>
      </c>
      <c r="G57" s="4">
        <v>3.8173948287518598E-2</v>
      </c>
      <c r="H57" s="4" t="str">
        <f>IF(C57&lt;1,#REF!,"")</f>
        <v/>
      </c>
      <c r="I57" s="4" t="str">
        <f t="shared" si="2"/>
        <v>GSVIVT01025160001</v>
      </c>
    </row>
    <row r="58" spans="1:9" x14ac:dyDescent="0.2">
      <c r="A58" s="4" t="s">
        <v>61</v>
      </c>
      <c r="B58" s="4" t="s">
        <v>105</v>
      </c>
      <c r="C58" s="4">
        <v>2.32886003911399</v>
      </c>
      <c r="D58" s="4">
        <v>0.65545725857481796</v>
      </c>
      <c r="E58" s="4">
        <v>15.393740633671101</v>
      </c>
      <c r="F58" s="5">
        <v>8.7276920591569795E-5</v>
      </c>
      <c r="G58" s="4">
        <v>2.2682024848597701E-2</v>
      </c>
      <c r="H58" s="4" t="str">
        <f>IF(C58&lt;1,#REF!,"")</f>
        <v/>
      </c>
      <c r="I58" s="4" t="str">
        <f t="shared" si="2"/>
        <v>GSVIVT01011364001</v>
      </c>
    </row>
    <row r="59" spans="1:9" x14ac:dyDescent="0.2">
      <c r="A59" s="4" t="s">
        <v>62</v>
      </c>
      <c r="B59" s="4" t="s">
        <v>106</v>
      </c>
      <c r="C59" s="4">
        <v>2.3908897054596498</v>
      </c>
      <c r="D59" s="4">
        <v>2.4926892982538198</v>
      </c>
      <c r="E59" s="4">
        <v>18.4699970099417</v>
      </c>
      <c r="F59" s="5">
        <v>1.7260019475616399E-5</v>
      </c>
      <c r="G59" s="4">
        <v>8.0511352384721596E-3</v>
      </c>
      <c r="H59" s="4" t="str">
        <f>IF(C59&lt;1,#REF!,"")</f>
        <v/>
      </c>
      <c r="I59" s="4" t="str">
        <f t="shared" si="2"/>
        <v>GSVIVT01036360001</v>
      </c>
    </row>
    <row r="60" spans="1:9" x14ac:dyDescent="0.2">
      <c r="A60" s="4" t="s">
        <v>63</v>
      </c>
      <c r="B60" s="4" t="s">
        <v>107</v>
      </c>
      <c r="C60" s="4">
        <v>2.6558989396816202</v>
      </c>
      <c r="D60" s="4">
        <v>1.9425646384316599</v>
      </c>
      <c r="E60" s="4">
        <v>23.077594964352802</v>
      </c>
      <c r="F60" s="5">
        <v>1.55593255927211E-6</v>
      </c>
      <c r="G60" s="4">
        <v>2.3527761501330102E-3</v>
      </c>
      <c r="H60" s="4" t="str">
        <f>IF(C60&lt;1,#REF!,"")</f>
        <v/>
      </c>
      <c r="I60" s="4" t="str">
        <f t="shared" si="2"/>
        <v>GSVIVT01031080001</v>
      </c>
    </row>
    <row r="61" spans="1:9" x14ac:dyDescent="0.2">
      <c r="A61" s="4" t="s">
        <v>64</v>
      </c>
      <c r="B61" s="4" t="s">
        <v>106</v>
      </c>
      <c r="C61" s="4">
        <v>3.21074511655168</v>
      </c>
      <c r="D61" s="4">
        <v>0.84816786396674504</v>
      </c>
      <c r="E61" s="4">
        <v>14.4586594655062</v>
      </c>
      <c r="F61" s="4">
        <v>1.4326964247593201E-4</v>
      </c>
      <c r="G61" s="4">
        <v>3.1784894340514097E-2</v>
      </c>
      <c r="H61" s="4" t="str">
        <f>IF(C61&lt;1,#REF!,"")</f>
        <v/>
      </c>
      <c r="I61" s="4" t="str">
        <f t="shared" si="2"/>
        <v>GSVIVT01036320001</v>
      </c>
    </row>
    <row r="62" spans="1:9" x14ac:dyDescent="0.2">
      <c r="A62" s="4" t="s">
        <v>65</v>
      </c>
      <c r="B62" s="4" t="s">
        <v>108</v>
      </c>
      <c r="C62" s="4">
        <v>3.9264251480093399</v>
      </c>
      <c r="D62" s="4">
        <v>1.8315680042961799</v>
      </c>
      <c r="E62" s="4">
        <v>13.8538290513379</v>
      </c>
      <c r="F62" s="4">
        <v>1.97593703201709E-4</v>
      </c>
      <c r="G62" s="4">
        <v>3.7444006756723797E-2</v>
      </c>
      <c r="H62" s="4" t="str">
        <f>IF(C62&lt;1,#REF!,"")</f>
        <v/>
      </c>
      <c r="I62" s="4" t="str">
        <f t="shared" si="2"/>
        <v>GSVIVT01034822001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DE_NN1_x_NN2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Thales Cherubino</dc:creator>
  <cp:lastModifiedBy>Antonio Chalfun-Junior</cp:lastModifiedBy>
  <dcterms:created xsi:type="dcterms:W3CDTF">2019-02-26T14:51:45Z</dcterms:created>
  <dcterms:modified xsi:type="dcterms:W3CDTF">2019-10-21T15:40:26Z</dcterms:modified>
</cp:coreProperties>
</file>