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Yuyan\Downloads\"/>
    </mc:Choice>
  </mc:AlternateContent>
  <xr:revisionPtr revIDLastSave="0" documentId="13_ncr:1_{3AB0145A-DEEC-4191-8ACC-61159A18BD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 Canine SF Lubrici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" i="2" l="1"/>
  <c r="M8" i="2"/>
  <c r="N8" i="2"/>
  <c r="O8" i="2"/>
  <c r="P8" i="2"/>
  <c r="L9" i="2"/>
  <c r="M9" i="2"/>
  <c r="M10" i="2" s="1"/>
  <c r="N9" i="2"/>
  <c r="N10" i="2" s="1"/>
  <c r="O9" i="2"/>
  <c r="O10" i="2" s="1"/>
  <c r="P9" i="2"/>
  <c r="P10" i="2" s="1"/>
  <c r="L10" i="2"/>
  <c r="K10" i="2"/>
  <c r="K9" i="2"/>
  <c r="K8" i="2"/>
  <c r="L6" i="2"/>
  <c r="M6" i="2"/>
  <c r="N6" i="2"/>
  <c r="O6" i="2"/>
  <c r="P6" i="2"/>
  <c r="K6" i="2"/>
  <c r="L5" i="2"/>
  <c r="M5" i="2"/>
  <c r="N5" i="2"/>
  <c r="O5" i="2"/>
  <c r="P5" i="2"/>
  <c r="K5" i="2"/>
  <c r="L4" i="2"/>
  <c r="M4" i="2"/>
  <c r="N4" i="2"/>
  <c r="O4" i="2"/>
  <c r="P4" i="2"/>
  <c r="K4" i="2"/>
</calcChain>
</file>

<file path=xl/sharedStrings.xml><?xml version="1.0" encoding="utf-8"?>
<sst xmlns="http://schemas.openxmlformats.org/spreadsheetml/2006/main" count="61" uniqueCount="15">
  <si>
    <t>HA, mg/mL</t>
  </si>
  <si>
    <t>Subject ID</t>
  </si>
  <si>
    <t>Group</t>
  </si>
  <si>
    <t>Control</t>
  </si>
  <si>
    <t>RCCL</t>
  </si>
  <si>
    <t xml:space="preserve"> lubricin, μg/mL</t>
  </si>
  <si>
    <t>Il-2, pg/mL</t>
  </si>
  <si>
    <t>IL-6, pg/mL</t>
  </si>
  <si>
    <t>IL-8, pg/mL</t>
  </si>
  <si>
    <t>TNF-alpha, pg/mL</t>
  </si>
  <si>
    <t>mean</t>
  </si>
  <si>
    <t>SD</t>
  </si>
  <si>
    <t>SEM</t>
  </si>
  <si>
    <t>Lubricin, ug/mL</t>
  </si>
  <si>
    <t>RCCL (updated for n = 28 for cytokine measurment)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</si>
</sst>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2" fontId="0" fillId="0" borderId="0" xfId="0" applyNumberFormat="1"/>
    <xf numFmtId="2" fontId="3" fillId="0" borderId="0" xfId="0" applyNumberFormat="1" applyFont="1"/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2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E2B2-A723-414A-9DAB-BDF983EB339C}">
  <dimension ref="A1:P40"/>
  <sheetViews>
    <sheetView tabSelected="1" workbookViewId="0">
      <selection activeCell="M12" sqref="M12"/>
    </sheetView>
  </sheetViews>
  <sheetFormatPr defaultRowHeight="15" x14ac:dyDescent="0.25"/>
  <cols>
    <col min="1" max="1" width="9.85546875" bestFit="1" customWidth="1"/>
    <col min="2" max="2" width="7.5703125" bestFit="1" customWidth="1"/>
    <col min="3" max="3" width="22.85546875" bestFit="1" customWidth="1"/>
    <col min="4" max="4" width="10.85546875" bestFit="1" customWidth="1"/>
    <col min="5" max="5" width="12.140625" bestFit="1" customWidth="1"/>
    <col min="6" max="7" width="13.7109375" bestFit="1" customWidth="1"/>
    <col min="8" max="8" width="17.85546875" bestFit="1" customWidth="1"/>
    <col min="11" max="11" width="14.85546875" bestFit="1" customWidth="1"/>
    <col min="12" max="12" width="10.85546875" bestFit="1" customWidth="1"/>
    <col min="13" max="13" width="10.5703125" bestFit="1" customWidth="1"/>
    <col min="14" max="15" width="11.5703125" bestFit="1" customWidth="1"/>
    <col min="16" max="16" width="16.85546875" bestFit="1" customWidth="1"/>
  </cols>
  <sheetData>
    <row r="1" spans="1:16" s="1" customFormat="1" x14ac:dyDescent="0.25">
      <c r="A1" s="1" t="s">
        <v>1</v>
      </c>
      <c r="B1" s="1" t="s">
        <v>2</v>
      </c>
      <c r="C1" s="1" t="s">
        <v>5</v>
      </c>
      <c r="D1" s="1" t="s">
        <v>0</v>
      </c>
      <c r="E1" s="1" t="s">
        <v>6</v>
      </c>
      <c r="F1" s="1" t="s">
        <v>7</v>
      </c>
      <c r="G1" s="1" t="s">
        <v>8</v>
      </c>
      <c r="H1" s="1" t="s">
        <v>9</v>
      </c>
    </row>
    <row r="2" spans="1:16" x14ac:dyDescent="0.25">
      <c r="A2" s="3">
        <v>243947</v>
      </c>
      <c r="B2" t="s">
        <v>3</v>
      </c>
      <c r="C2" s="4">
        <v>90.191000000000003</v>
      </c>
      <c r="D2" s="4">
        <v>1.2412000000000001</v>
      </c>
      <c r="E2" s="4">
        <v>2.6071075449987262</v>
      </c>
      <c r="F2" s="4">
        <v>1.2167166227536375</v>
      </c>
      <c r="G2" s="4">
        <v>14.166330023566971</v>
      </c>
      <c r="H2" s="4">
        <v>0.16469814163879598</v>
      </c>
      <c r="J2" s="6"/>
      <c r="K2" s="7" t="s">
        <v>13</v>
      </c>
      <c r="L2" s="7" t="s">
        <v>0</v>
      </c>
      <c r="M2" s="7" t="s">
        <v>6</v>
      </c>
      <c r="N2" s="7" t="s">
        <v>7</v>
      </c>
      <c r="O2" s="7" t="s">
        <v>8</v>
      </c>
      <c r="P2" s="7" t="s">
        <v>9</v>
      </c>
    </row>
    <row r="3" spans="1:16" s="3" customFormat="1" x14ac:dyDescent="0.25">
      <c r="A3" s="3">
        <v>243949</v>
      </c>
      <c r="B3" s="3" t="s">
        <v>3</v>
      </c>
      <c r="C3" s="5">
        <v>32.311</v>
      </c>
      <c r="D3" s="5">
        <v>0.99177000000000004</v>
      </c>
      <c r="E3" s="5"/>
      <c r="F3" s="5"/>
      <c r="G3" s="5"/>
      <c r="H3" s="5"/>
      <c r="J3" s="6"/>
      <c r="K3" s="10" t="s">
        <v>3</v>
      </c>
      <c r="L3" s="11"/>
      <c r="M3" s="11"/>
      <c r="N3" s="11"/>
      <c r="O3" s="11"/>
      <c r="P3" s="12"/>
    </row>
    <row r="4" spans="1:16" x14ac:dyDescent="0.25">
      <c r="A4" s="3">
        <v>243948</v>
      </c>
      <c r="B4" s="3" t="s">
        <v>3</v>
      </c>
      <c r="C4" s="5">
        <v>52.04</v>
      </c>
      <c r="D4" s="5">
        <v>1.0774999999999999</v>
      </c>
      <c r="E4" s="5">
        <v>1.7509737509481926</v>
      </c>
      <c r="F4" s="5">
        <v>12.898308476431414</v>
      </c>
      <c r="G4" s="5">
        <v>426.32554607151758</v>
      </c>
      <c r="H4" s="5">
        <v>0.11106804138133078</v>
      </c>
      <c r="J4" s="6" t="s">
        <v>10</v>
      </c>
      <c r="K4" s="8">
        <f>AVERAGE(C2:C10)</f>
        <v>58.681111111111107</v>
      </c>
      <c r="L4" s="8">
        <f t="shared" ref="L4:P4" si="0">AVERAGE(D2:D10)</f>
        <v>1.2100266666666666</v>
      </c>
      <c r="M4" s="8">
        <f t="shared" si="0"/>
        <v>1.9502783897203761</v>
      </c>
      <c r="N4" s="8">
        <f t="shared" si="0"/>
        <v>429.41253814728032</v>
      </c>
      <c r="O4" s="8">
        <f t="shared" si="0"/>
        <v>492.89627758129711</v>
      </c>
      <c r="P4" s="8">
        <f t="shared" si="0"/>
        <v>0.97804383019754226</v>
      </c>
    </row>
    <row r="5" spans="1:16" x14ac:dyDescent="0.25">
      <c r="A5" s="3">
        <v>244196</v>
      </c>
      <c r="B5" s="3" t="s">
        <v>3</v>
      </c>
      <c r="C5" s="5">
        <v>21.582000000000001</v>
      </c>
      <c r="D5" s="5">
        <v>1.5555000000000001</v>
      </c>
      <c r="E5" s="5">
        <v>1.8611727108405489</v>
      </c>
      <c r="F5" s="5">
        <v>40.611796599273752</v>
      </c>
      <c r="G5" s="5">
        <v>1023.9860049215861</v>
      </c>
      <c r="H5" s="5">
        <v>0.15556881050905888</v>
      </c>
      <c r="J5" s="6" t="s">
        <v>11</v>
      </c>
      <c r="K5" s="8">
        <f>_xlfn.STDEV.S(C2:C10)</f>
        <v>48.202271283219744</v>
      </c>
      <c r="L5" s="8">
        <f t="shared" ref="L5:P5" si="1">_xlfn.STDEV.S(D2:D10)</f>
        <v>0.24721912886142228</v>
      </c>
      <c r="M5" s="8">
        <f t="shared" si="1"/>
        <v>0.56140704151733367</v>
      </c>
      <c r="N5" s="8">
        <f t="shared" si="1"/>
        <v>671.12589430685273</v>
      </c>
      <c r="O5" s="8">
        <f t="shared" si="1"/>
        <v>305.58787921325569</v>
      </c>
      <c r="P5" s="8">
        <f t="shared" si="1"/>
        <v>1.4290942599171172</v>
      </c>
    </row>
    <row r="6" spans="1:16" x14ac:dyDescent="0.25">
      <c r="A6" s="3">
        <v>244197</v>
      </c>
      <c r="B6" s="3" t="s">
        <v>3</v>
      </c>
      <c r="C6" s="5">
        <v>39.61</v>
      </c>
      <c r="D6" s="5">
        <v>1.5539000000000001</v>
      </c>
      <c r="E6" s="5">
        <v>1.3042588343871409</v>
      </c>
      <c r="F6" s="5">
        <v>3.0781020431099315</v>
      </c>
      <c r="G6" s="5">
        <v>249.32531976277343</v>
      </c>
      <c r="H6" s="5">
        <v>7.463306918000856E-2</v>
      </c>
      <c r="J6" s="6" t="s">
        <v>12</v>
      </c>
      <c r="K6" s="9">
        <f>K5/SQRT(COUNT(C2:C10))</f>
        <v>16.067423761073247</v>
      </c>
      <c r="L6" s="9">
        <f t="shared" ref="L6:P6" si="2">L5/SQRT(COUNT(D2:D10))</f>
        <v>8.2406376287140759E-2</v>
      </c>
      <c r="M6" s="9">
        <f t="shared" si="2"/>
        <v>0.19848736303139211</v>
      </c>
      <c r="N6" s="9">
        <f t="shared" si="2"/>
        <v>237.27883544713086</v>
      </c>
      <c r="O6" s="9">
        <f t="shared" si="2"/>
        <v>108.04163082005435</v>
      </c>
      <c r="P6" s="9">
        <f t="shared" si="2"/>
        <v>0.50526112107108201</v>
      </c>
    </row>
    <row r="7" spans="1:16" x14ac:dyDescent="0.25">
      <c r="A7" s="3">
        <v>244214</v>
      </c>
      <c r="B7" s="3" t="s">
        <v>3</v>
      </c>
      <c r="C7" s="5">
        <v>70.554000000000002</v>
      </c>
      <c r="D7" s="5">
        <v>0.79357</v>
      </c>
      <c r="E7" s="5">
        <v>2.0331743986454516</v>
      </c>
      <c r="F7" s="5">
        <v>1554.1376860942617</v>
      </c>
      <c r="G7" s="5">
        <v>673.24592543643303</v>
      </c>
      <c r="H7" s="5">
        <v>1.5393079186694036</v>
      </c>
      <c r="J7" s="6"/>
      <c r="K7" s="10" t="s">
        <v>14</v>
      </c>
      <c r="L7" s="11"/>
      <c r="M7" s="11"/>
      <c r="N7" s="11"/>
      <c r="O7" s="11"/>
      <c r="P7" s="12"/>
    </row>
    <row r="8" spans="1:16" x14ac:dyDescent="0.25">
      <c r="A8" s="3">
        <v>244213</v>
      </c>
      <c r="B8" s="3" t="s">
        <v>3</v>
      </c>
      <c r="C8" s="5">
        <v>25.582000000000001</v>
      </c>
      <c r="D8" s="5">
        <v>1.1936</v>
      </c>
      <c r="E8" s="5">
        <v>1.1885001284252781</v>
      </c>
      <c r="F8" s="5">
        <v>384.75541849599239</v>
      </c>
      <c r="G8" s="5">
        <v>384.2663604147458</v>
      </c>
      <c r="H8" s="5">
        <v>1.4790724634641645</v>
      </c>
      <c r="J8" s="6" t="s">
        <v>10</v>
      </c>
      <c r="K8" s="8">
        <f>AVERAGE(C11:C40)</f>
        <v>905.2234666666667</v>
      </c>
      <c r="L8" s="8">
        <f t="shared" ref="L8:P8" si="3">AVERAGE(D11:D40)</f>
        <v>0.51292366666666667</v>
      </c>
      <c r="M8" s="8">
        <f t="shared" si="3"/>
        <v>1.8996600023033408</v>
      </c>
      <c r="N8" s="8">
        <f t="shared" si="3"/>
        <v>453.095820025428</v>
      </c>
      <c r="O8" s="8">
        <f t="shared" si="3"/>
        <v>396.92485970726756</v>
      </c>
      <c r="P8" s="8">
        <f t="shared" si="3"/>
        <v>0.28453588907818111</v>
      </c>
    </row>
    <row r="9" spans="1:16" x14ac:dyDescent="0.25">
      <c r="A9" s="3">
        <v>244006</v>
      </c>
      <c r="B9" s="3" t="s">
        <v>3</v>
      </c>
      <c r="C9" s="5">
        <v>24.76</v>
      </c>
      <c r="D9" s="5">
        <v>1.1728000000000001</v>
      </c>
      <c r="E9" s="5">
        <v>2.792669153224606</v>
      </c>
      <c r="F9" s="5">
        <v>1436.2513497484179</v>
      </c>
      <c r="G9" s="5">
        <v>678.27049590255001</v>
      </c>
      <c r="H9" s="5">
        <v>4.1596482928126211</v>
      </c>
      <c r="J9" s="6" t="s">
        <v>11</v>
      </c>
      <c r="K9" s="8">
        <f>_xlfn.STDEV.S(C11:C40)</f>
        <v>502.94758877474106</v>
      </c>
      <c r="L9" s="8">
        <f t="shared" ref="L9:P9" si="4">_xlfn.STDEV.S(D11:D40)</f>
        <v>0.24895404721358294</v>
      </c>
      <c r="M9" s="8">
        <f t="shared" si="4"/>
        <v>1.4076731652338756</v>
      </c>
      <c r="N9" s="8">
        <f t="shared" si="4"/>
        <v>949.45247293373041</v>
      </c>
      <c r="O9" s="8">
        <f t="shared" si="4"/>
        <v>492.67112380364097</v>
      </c>
      <c r="P9" s="8">
        <f t="shared" si="4"/>
        <v>0.53579252144497946</v>
      </c>
    </row>
    <row r="10" spans="1:16" x14ac:dyDescent="0.25">
      <c r="A10" s="3">
        <v>245744</v>
      </c>
      <c r="B10" s="3" t="s">
        <v>3</v>
      </c>
      <c r="C10" s="5">
        <v>171.5</v>
      </c>
      <c r="D10" s="5">
        <v>1.3104</v>
      </c>
      <c r="E10" s="5">
        <v>2.0643705962930636</v>
      </c>
      <c r="F10" s="5">
        <v>2.3509270980019701</v>
      </c>
      <c r="G10" s="5">
        <v>493.58423811720354</v>
      </c>
      <c r="H10" s="5">
        <v>0.14035390392495442</v>
      </c>
      <c r="J10" s="6" t="s">
        <v>12</v>
      </c>
      <c r="K10" s="8">
        <f>K9/SQRT(COUNT(C11:C40))</f>
        <v>91.825246538252586</v>
      </c>
      <c r="L10" s="8">
        <f t="shared" ref="L10:P10" si="5">L9/SQRT(COUNT(D11:D40))</f>
        <v>4.5452582480361839E-2</v>
      </c>
      <c r="M10" s="8">
        <f t="shared" si="5"/>
        <v>0.26602522303342629</v>
      </c>
      <c r="N10" s="8">
        <f t="shared" si="5"/>
        <v>179.4296517898525</v>
      </c>
      <c r="O10" s="8">
        <f t="shared" si="5"/>
        <v>93.10609083765344</v>
      </c>
      <c r="P10" s="8">
        <f t="shared" si="5"/>
        <v>0.10125526900511836</v>
      </c>
    </row>
    <row r="11" spans="1:16" x14ac:dyDescent="0.25">
      <c r="A11" s="3">
        <v>229196</v>
      </c>
      <c r="B11" s="3" t="s">
        <v>4</v>
      </c>
      <c r="C11" s="5">
        <v>545.87</v>
      </c>
      <c r="D11" s="5">
        <v>0.62004999999999999</v>
      </c>
      <c r="E11" s="5">
        <v>2.6846063056163607</v>
      </c>
      <c r="F11" s="5">
        <v>80.546943014108223</v>
      </c>
      <c r="G11" s="5">
        <v>1269.8349399972899</v>
      </c>
      <c r="H11" s="5">
        <v>2.7056549562358265</v>
      </c>
    </row>
    <row r="12" spans="1:16" x14ac:dyDescent="0.25">
      <c r="A12" s="3">
        <v>231607</v>
      </c>
      <c r="B12" s="3" t="s">
        <v>4</v>
      </c>
      <c r="C12" s="5">
        <v>98.563999999999993</v>
      </c>
      <c r="D12" s="5">
        <v>0.19053999999999999</v>
      </c>
      <c r="E12" s="5">
        <v>0.69541269919349613</v>
      </c>
      <c r="F12" s="5">
        <v>367.23155093328444</v>
      </c>
      <c r="G12" s="5">
        <v>129.59980860574308</v>
      </c>
      <c r="H12" s="5">
        <v>0.19468995556552385</v>
      </c>
    </row>
    <row r="13" spans="1:16" x14ac:dyDescent="0.25">
      <c r="A13" s="3">
        <v>235107</v>
      </c>
      <c r="B13" s="3" t="s">
        <v>4</v>
      </c>
      <c r="C13" s="5">
        <v>1047.5</v>
      </c>
      <c r="D13" s="5">
        <v>0.76456000000000002</v>
      </c>
      <c r="E13" s="5">
        <v>1.6247536637532725</v>
      </c>
      <c r="F13" s="5">
        <v>104.80981332499124</v>
      </c>
      <c r="G13" s="5">
        <v>249.7958498684942</v>
      </c>
      <c r="H13" s="5">
        <v>0.4698148590324801</v>
      </c>
      <c r="M13" s="4"/>
    </row>
    <row r="14" spans="1:16" x14ac:dyDescent="0.25">
      <c r="A14" s="3">
        <v>234848</v>
      </c>
      <c r="B14" s="3" t="s">
        <v>4</v>
      </c>
      <c r="C14" s="5">
        <v>881.69</v>
      </c>
      <c r="D14" s="5">
        <v>0.59484999999999999</v>
      </c>
      <c r="E14" s="5">
        <v>0.93620113932495852</v>
      </c>
      <c r="F14" s="5">
        <v>1.5633891542220115</v>
      </c>
      <c r="G14" s="5">
        <v>8.6785081382724876</v>
      </c>
      <c r="H14" s="5">
        <v>5.926994333092743E-2</v>
      </c>
    </row>
    <row r="15" spans="1:16" x14ac:dyDescent="0.25">
      <c r="A15" s="3">
        <v>233302</v>
      </c>
      <c r="B15" s="3" t="s">
        <v>4</v>
      </c>
      <c r="C15" s="5">
        <v>1050.5999999999999</v>
      </c>
      <c r="D15" s="5">
        <v>0.15004999999999999</v>
      </c>
      <c r="E15" s="5">
        <v>1.3203725758693396</v>
      </c>
      <c r="F15" s="5">
        <v>13.53038219949379</v>
      </c>
      <c r="G15" s="5">
        <v>203.43525861117092</v>
      </c>
      <c r="H15" s="5">
        <v>0.10443207618577037</v>
      </c>
    </row>
    <row r="16" spans="1:16" x14ac:dyDescent="0.25">
      <c r="A16" s="3">
        <v>240254</v>
      </c>
      <c r="B16" s="3" t="s">
        <v>4</v>
      </c>
      <c r="C16" s="5">
        <v>973.76</v>
      </c>
      <c r="D16" s="5">
        <v>0.36538999999999999</v>
      </c>
      <c r="E16" s="5">
        <v>1.3976217010202214</v>
      </c>
      <c r="F16" s="5">
        <v>180.01834389596434</v>
      </c>
      <c r="G16" s="5">
        <v>273.28180567003545</v>
      </c>
      <c r="H16" s="5">
        <v>6.1231102976066133E-2</v>
      </c>
    </row>
    <row r="17" spans="1:8" s="2" customFormat="1" x14ac:dyDescent="0.25">
      <c r="A17" s="3">
        <v>239736</v>
      </c>
      <c r="B17" s="3" t="s">
        <v>4</v>
      </c>
      <c r="C17" s="5">
        <v>2001.6</v>
      </c>
      <c r="D17" s="5">
        <v>0.47504000000000002</v>
      </c>
      <c r="E17" s="5">
        <v>1.3203725758693396</v>
      </c>
      <c r="F17" s="5">
        <v>1704.0341876285447</v>
      </c>
      <c r="G17" s="5">
        <v>497.69399468998233</v>
      </c>
      <c r="H17" s="5">
        <v>7.6278891305020219E-2</v>
      </c>
    </row>
    <row r="18" spans="1:8" s="2" customFormat="1" x14ac:dyDescent="0.25">
      <c r="A18" s="3">
        <v>240846</v>
      </c>
      <c r="B18" s="3" t="s">
        <v>4</v>
      </c>
      <c r="C18" s="5">
        <v>1520.8</v>
      </c>
      <c r="D18" s="5">
        <v>0.18773999999999999</v>
      </c>
      <c r="E18" s="5">
        <v>0.987764449920981</v>
      </c>
      <c r="F18" s="5">
        <v>755.79609497040144</v>
      </c>
      <c r="G18" s="5">
        <v>177.91312521723199</v>
      </c>
      <c r="H18" s="5">
        <v>0.11083816999253679</v>
      </c>
    </row>
    <row r="19" spans="1:8" x14ac:dyDescent="0.25">
      <c r="A19" s="3">
        <v>240509</v>
      </c>
      <c r="B19" s="3" t="s">
        <v>4</v>
      </c>
      <c r="C19" s="5">
        <v>414.76</v>
      </c>
      <c r="D19" s="5">
        <v>0.63795000000000002</v>
      </c>
      <c r="E19" s="5">
        <v>1.3366915862834994</v>
      </c>
      <c r="F19" s="5">
        <v>2.1785990625041092</v>
      </c>
      <c r="G19" s="5">
        <v>271.28825166171964</v>
      </c>
      <c r="H19" s="5">
        <v>6.5112525816499039E-2</v>
      </c>
    </row>
    <row r="20" spans="1:8" x14ac:dyDescent="0.25">
      <c r="A20" s="3">
        <v>240962</v>
      </c>
      <c r="B20" s="3" t="s">
        <v>4</v>
      </c>
      <c r="C20" s="5">
        <v>804.45999999999992</v>
      </c>
      <c r="D20" s="5">
        <v>0.44845000000000002</v>
      </c>
      <c r="E20" s="5">
        <v>2.6844992143666211</v>
      </c>
      <c r="F20" s="5">
        <v>1.6406643599894202</v>
      </c>
      <c r="G20" s="5">
        <v>75.626496439819405</v>
      </c>
      <c r="H20" s="5">
        <v>0.10167496421485786</v>
      </c>
    </row>
    <row r="21" spans="1:8" x14ac:dyDescent="0.25">
      <c r="A21" s="3">
        <v>243331</v>
      </c>
      <c r="B21" s="3" t="s">
        <v>4</v>
      </c>
      <c r="C21" s="5">
        <v>400.52</v>
      </c>
      <c r="D21" s="5">
        <v>0.36170000000000002</v>
      </c>
      <c r="E21" s="5">
        <v>1.5925692408953833</v>
      </c>
      <c r="F21" s="5">
        <v>1247.0640739179053</v>
      </c>
      <c r="G21" s="5">
        <v>252.52819017640738</v>
      </c>
      <c r="H21" s="5">
        <v>0.16005353506983422</v>
      </c>
    </row>
    <row r="22" spans="1:8" s="2" customFormat="1" x14ac:dyDescent="0.25">
      <c r="A22" s="3">
        <v>243357</v>
      </c>
      <c r="B22" s="3" t="s">
        <v>4</v>
      </c>
      <c r="C22" s="5">
        <v>1565.66</v>
      </c>
      <c r="D22" s="5">
        <v>0.21792</v>
      </c>
      <c r="E22" s="5">
        <v>1.5293723833301742</v>
      </c>
      <c r="F22" s="5">
        <v>33.374199259646474</v>
      </c>
      <c r="G22" s="5">
        <v>437.091674371267</v>
      </c>
      <c r="H22" s="5">
        <v>0.14031982321977385</v>
      </c>
    </row>
    <row r="23" spans="1:8" x14ac:dyDescent="0.25">
      <c r="A23" s="3">
        <v>259306</v>
      </c>
      <c r="B23" s="3" t="s">
        <v>4</v>
      </c>
      <c r="C23" s="5">
        <v>744.07999999999993</v>
      </c>
      <c r="D23" s="5">
        <v>1.0027999999999999</v>
      </c>
      <c r="E23" s="5">
        <v>3.8450307806814203</v>
      </c>
      <c r="F23" s="5">
        <v>3984.9365288109921</v>
      </c>
      <c r="G23" s="5">
        <v>2452.6163425407394</v>
      </c>
      <c r="H23" s="5">
        <v>0.71733782939105728</v>
      </c>
    </row>
    <row r="24" spans="1:8" x14ac:dyDescent="0.25">
      <c r="A24" s="3">
        <v>259859</v>
      </c>
      <c r="B24" s="3" t="s">
        <v>4</v>
      </c>
      <c r="C24" s="5">
        <v>660.54</v>
      </c>
      <c r="D24" s="5">
        <v>0.52753000000000005</v>
      </c>
      <c r="E24" s="5">
        <v>1.3201668230684533</v>
      </c>
      <c r="F24" s="5">
        <v>2.7143392061261791</v>
      </c>
      <c r="G24" s="5">
        <v>143.64899015117513</v>
      </c>
      <c r="H24" s="5">
        <v>0.10158863511030486</v>
      </c>
    </row>
    <row r="25" spans="1:8" x14ac:dyDescent="0.25">
      <c r="A25" s="3">
        <v>260196</v>
      </c>
      <c r="B25" s="3" t="s">
        <v>4</v>
      </c>
      <c r="C25" s="5">
        <v>595.5200000000001</v>
      </c>
      <c r="D25" s="5">
        <v>0.65298</v>
      </c>
      <c r="E25" s="5">
        <v>3.2565135770633113</v>
      </c>
      <c r="F25" s="5">
        <v>54.197258908541336</v>
      </c>
      <c r="G25" s="5">
        <v>376.4858395654029</v>
      </c>
      <c r="H25" s="5">
        <v>0.12950890806703788</v>
      </c>
    </row>
    <row r="26" spans="1:8" x14ac:dyDescent="0.25">
      <c r="A26" s="3">
        <v>209544</v>
      </c>
      <c r="B26" s="3" t="s">
        <v>4</v>
      </c>
      <c r="C26" s="5">
        <v>512.45000000000005</v>
      </c>
      <c r="D26" s="5">
        <v>0.58194000000000001</v>
      </c>
      <c r="E26" s="5">
        <v>1.4654513481566691</v>
      </c>
      <c r="F26" s="5">
        <v>213.12354998437337</v>
      </c>
      <c r="G26" s="5">
        <v>596.14605946192182</v>
      </c>
      <c r="H26" s="5">
        <v>0.14613179592038927</v>
      </c>
    </row>
    <row r="27" spans="1:8" x14ac:dyDescent="0.25">
      <c r="A27" s="3">
        <v>233993</v>
      </c>
      <c r="B27" s="3" t="s">
        <v>4</v>
      </c>
      <c r="C27" s="5">
        <v>564.07000000000005</v>
      </c>
      <c r="D27" s="5">
        <v>1.0246999999999999</v>
      </c>
      <c r="E27" s="5">
        <v>1.1059030564241703</v>
      </c>
      <c r="F27" s="5">
        <v>103.12382445863588</v>
      </c>
      <c r="G27" s="5">
        <v>224.7005852318415</v>
      </c>
      <c r="H27" s="5">
        <v>5.926994333092743E-2</v>
      </c>
    </row>
    <row r="28" spans="1:8" x14ac:dyDescent="0.25">
      <c r="A28" s="3">
        <v>235518</v>
      </c>
      <c r="B28" s="3" t="s">
        <v>4</v>
      </c>
      <c r="C28" s="5">
        <v>430.85</v>
      </c>
      <c r="D28" s="5">
        <v>0.48804999999999998</v>
      </c>
      <c r="E28" s="5">
        <v>1.3198569854490503</v>
      </c>
      <c r="F28" s="5">
        <v>374.38524554600582</v>
      </c>
      <c r="G28" s="5">
        <v>478.06478631267544</v>
      </c>
      <c r="H28" s="5">
        <v>9.2002304053969475E-2</v>
      </c>
    </row>
    <row r="29" spans="1:8" x14ac:dyDescent="0.25">
      <c r="A29" s="3">
        <v>235649</v>
      </c>
      <c r="B29" s="3" t="s">
        <v>4</v>
      </c>
      <c r="C29" s="5">
        <v>630.27</v>
      </c>
      <c r="D29" s="5">
        <v>0.56116999999999995</v>
      </c>
      <c r="E29" s="5">
        <v>0.80019158320077133</v>
      </c>
      <c r="F29" s="5">
        <v>3.3467436777856792</v>
      </c>
      <c r="G29" s="5">
        <v>21.489122939535502</v>
      </c>
      <c r="H29" s="5">
        <v>0</v>
      </c>
    </row>
    <row r="30" spans="1:8" x14ac:dyDescent="0.25">
      <c r="A30" s="3">
        <v>206059</v>
      </c>
      <c r="B30" s="3" t="s">
        <v>4</v>
      </c>
      <c r="C30" s="5">
        <v>386.48</v>
      </c>
      <c r="D30" s="5">
        <v>0.40305999999999997</v>
      </c>
      <c r="E30" s="5">
        <v>7.1958967369507008</v>
      </c>
      <c r="F30" s="5">
        <v>62.382963187570468</v>
      </c>
      <c r="G30" s="5">
        <v>173.53552447621541</v>
      </c>
      <c r="H30" s="5">
        <v>0.42611842285914592</v>
      </c>
    </row>
    <row r="31" spans="1:8" s="2" customFormat="1" x14ac:dyDescent="0.25">
      <c r="A31" s="3">
        <v>238875</v>
      </c>
      <c r="B31" s="3" t="s">
        <v>4</v>
      </c>
      <c r="C31" s="5">
        <v>1429.62</v>
      </c>
      <c r="D31" s="5">
        <v>0.40814</v>
      </c>
      <c r="E31" s="5"/>
      <c r="F31" s="5"/>
      <c r="G31" s="5"/>
      <c r="H31" s="5"/>
    </row>
    <row r="32" spans="1:8" s="2" customFormat="1" x14ac:dyDescent="0.25">
      <c r="A32" s="3">
        <v>241044</v>
      </c>
      <c r="B32" s="3" t="s">
        <v>4</v>
      </c>
      <c r="C32" s="5">
        <v>1645.64</v>
      </c>
      <c r="D32" s="5">
        <v>0.46945999999999999</v>
      </c>
      <c r="E32" s="5"/>
      <c r="F32" s="5"/>
      <c r="G32" s="5"/>
      <c r="H32" s="5"/>
    </row>
    <row r="33" spans="1:8" x14ac:dyDescent="0.25">
      <c r="A33" s="3">
        <v>240153</v>
      </c>
      <c r="B33" s="3" t="s">
        <v>4</v>
      </c>
      <c r="C33" s="5">
        <v>361.71999999999997</v>
      </c>
      <c r="D33" s="5">
        <v>1.1854</v>
      </c>
      <c r="E33" s="5">
        <v>4.1564617424314978</v>
      </c>
      <c r="F33" s="5">
        <v>397.11326311741931</v>
      </c>
      <c r="G33" s="5">
        <v>930.82236396595158</v>
      </c>
      <c r="H33" s="5">
        <v>0.19492924966256536</v>
      </c>
    </row>
    <row r="34" spans="1:8" x14ac:dyDescent="0.25">
      <c r="A34" s="3">
        <v>242850</v>
      </c>
      <c r="B34" s="3" t="s">
        <v>4</v>
      </c>
      <c r="C34" s="5">
        <v>982.28000000000009</v>
      </c>
      <c r="D34" s="5">
        <v>0.60470999999999997</v>
      </c>
      <c r="E34" s="5">
        <v>1.2878798947300449</v>
      </c>
      <c r="F34" s="5">
        <v>31.271593157127356</v>
      </c>
      <c r="G34" s="5">
        <v>330.54859508922573</v>
      </c>
      <c r="H34" s="5">
        <v>0.16013227870111457</v>
      </c>
    </row>
    <row r="35" spans="1:8" x14ac:dyDescent="0.25">
      <c r="A35" s="3">
        <v>242800</v>
      </c>
      <c r="B35" s="3" t="s">
        <v>4</v>
      </c>
      <c r="C35" s="5">
        <v>1190.28</v>
      </c>
      <c r="D35" s="5">
        <v>0.28139999999999998</v>
      </c>
      <c r="E35" s="5">
        <v>1.4654513481566691</v>
      </c>
      <c r="F35" s="5">
        <v>6.7462411393240149</v>
      </c>
      <c r="G35" s="5">
        <v>99.09394089292681</v>
      </c>
      <c r="H35" s="5">
        <v>0.14946461241516407</v>
      </c>
    </row>
    <row r="36" spans="1:8" x14ac:dyDescent="0.25">
      <c r="A36" s="3">
        <v>230193</v>
      </c>
      <c r="B36" s="3" t="s">
        <v>4</v>
      </c>
      <c r="C36" s="5">
        <v>1120.02</v>
      </c>
      <c r="D36" s="5">
        <v>0.51956999999999998</v>
      </c>
      <c r="E36" s="5">
        <v>1.4010906851843508</v>
      </c>
      <c r="F36" s="5">
        <v>1.3703004078768402</v>
      </c>
      <c r="G36" s="5">
        <v>12.812028359227373</v>
      </c>
      <c r="H36" s="5">
        <v>6.98727974982538E-2</v>
      </c>
    </row>
    <row r="37" spans="1:8" x14ac:dyDescent="0.25">
      <c r="A37" s="3">
        <v>242939</v>
      </c>
      <c r="B37" s="3" t="s">
        <v>4</v>
      </c>
      <c r="C37" s="5">
        <v>546.34</v>
      </c>
      <c r="D37" s="5">
        <v>0.48393000000000003</v>
      </c>
      <c r="E37" s="5">
        <v>3.4885731477460751</v>
      </c>
      <c r="F37" s="5">
        <v>2937.6509698198015</v>
      </c>
      <c r="G37" s="5">
        <v>621.72550096044165</v>
      </c>
      <c r="H37" s="5">
        <v>1.2133223013481613</v>
      </c>
    </row>
    <row r="38" spans="1:8" x14ac:dyDescent="0.25">
      <c r="A38" s="3">
        <v>244731</v>
      </c>
      <c r="B38" s="3" t="s">
        <v>4</v>
      </c>
      <c r="C38" s="5">
        <v>2000</v>
      </c>
      <c r="D38" s="5">
        <v>0.18834999999999999</v>
      </c>
      <c r="E38" s="5">
        <v>1.3522789936308963</v>
      </c>
      <c r="F38" s="5">
        <v>6.0632047902809578</v>
      </c>
      <c r="G38" s="5">
        <v>506.91319181341657</v>
      </c>
      <c r="H38" s="5">
        <v>0.10481230047971689</v>
      </c>
    </row>
    <row r="39" spans="1:8" s="2" customFormat="1" x14ac:dyDescent="0.25">
      <c r="A39" s="3">
        <v>257572</v>
      </c>
      <c r="B39" s="3" t="s">
        <v>4</v>
      </c>
      <c r="C39" s="5">
        <v>1447.52</v>
      </c>
      <c r="D39" s="5">
        <v>0.34327000000000002</v>
      </c>
      <c r="E39" s="5">
        <v>0.68175377511947333</v>
      </c>
      <c r="F39" s="5">
        <v>13.313852213671009</v>
      </c>
      <c r="G39" s="5">
        <v>265.88065997105605</v>
      </c>
      <c r="H39" s="5">
        <v>8.7342463343523358E-2</v>
      </c>
    </row>
    <row r="40" spans="1:8" x14ac:dyDescent="0.25">
      <c r="A40" s="3">
        <v>259410</v>
      </c>
      <c r="B40" s="3" t="s">
        <v>4</v>
      </c>
      <c r="C40" s="5">
        <v>603.24</v>
      </c>
      <c r="D40" s="5">
        <v>0.64700999999999997</v>
      </c>
      <c r="E40" s="5">
        <v>0.93774205105634278</v>
      </c>
      <c r="F40" s="5">
        <v>3.1548405653959559</v>
      </c>
      <c r="G40" s="5">
        <v>32.644636624308404</v>
      </c>
      <c r="H40" s="5">
        <v>6.5800249062623467E-2</v>
      </c>
    </row>
  </sheetData>
  <mergeCells count="2">
    <mergeCell ref="K7:P7"/>
    <mergeCell ref="K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Canine SF Lubricin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Yuyan Wang</cp:lastModifiedBy>
  <dcterms:modified xsi:type="dcterms:W3CDTF">2020-09-20T17:29:50Z</dcterms:modified>
</cp:coreProperties>
</file>