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Pacheco\Documents\Coronavirus_Time_2020\Condor Project _RA\Condor Paper\Paper_April_2020\Submission\Junio\Scientific Report\Re-submission\Final Sept28-2020\"/>
    </mc:Choice>
  </mc:AlternateContent>
  <bookViews>
    <workbookView xWindow="0" yWindow="0" windowWidth="32916" windowHeight="14220" activeTab="2"/>
  </bookViews>
  <sheets>
    <sheet name="Supporting information Table S1" sheetId="1" r:id="rId1"/>
    <sheet name="Supporting information Table S2" sheetId="2" r:id="rId2"/>
    <sheet name="Supporting information Table S3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3" l="1"/>
  <c r="D18" i="3"/>
  <c r="D17" i="3"/>
  <c r="D16" i="3"/>
  <c r="D15" i="3"/>
  <c r="D14" i="3"/>
  <c r="D13" i="3"/>
  <c r="D11" i="3"/>
  <c r="D10" i="3"/>
  <c r="D9" i="3"/>
  <c r="D8" i="3"/>
  <c r="D7" i="3"/>
  <c r="D6" i="3"/>
  <c r="D5" i="3"/>
  <c r="D4" i="3"/>
  <c r="D19" i="3"/>
  <c r="C19" i="3"/>
</calcChain>
</file>

<file path=xl/sharedStrings.xml><?xml version="1.0" encoding="utf-8"?>
<sst xmlns="http://schemas.openxmlformats.org/spreadsheetml/2006/main" count="950" uniqueCount="379">
  <si>
    <t>ID</t>
  </si>
  <si>
    <t>Lab #</t>
  </si>
  <si>
    <t>2008-1</t>
  </si>
  <si>
    <t>2008-2</t>
  </si>
  <si>
    <t>2008-3</t>
  </si>
  <si>
    <t>2008-4</t>
  </si>
  <si>
    <t>2008-5</t>
  </si>
  <si>
    <t>2008-6</t>
  </si>
  <si>
    <t>2008-7</t>
  </si>
  <si>
    <t>2008-8</t>
  </si>
  <si>
    <t>2008-9</t>
  </si>
  <si>
    <t>2008-10</t>
  </si>
  <si>
    <t>2008-11</t>
  </si>
  <si>
    <t>2008-12</t>
  </si>
  <si>
    <t>2008-13</t>
  </si>
  <si>
    <t>2008-14</t>
  </si>
  <si>
    <t>2008-15</t>
  </si>
  <si>
    <t>2008-16</t>
  </si>
  <si>
    <t>2008-17</t>
  </si>
  <si>
    <t>2008-18</t>
  </si>
  <si>
    <t>2008-19</t>
  </si>
  <si>
    <t>2008-20</t>
  </si>
  <si>
    <t>Total=20</t>
  </si>
  <si>
    <t>Date</t>
  </si>
  <si>
    <t>6 Dec 14</t>
  </si>
  <si>
    <t>10 Feb 15</t>
  </si>
  <si>
    <t>30 Nov 14</t>
  </si>
  <si>
    <t>2 Dec 14</t>
  </si>
  <si>
    <t>7 Feb 15</t>
  </si>
  <si>
    <t>7 Dec 14</t>
  </si>
  <si>
    <t>30 Jan 15</t>
  </si>
  <si>
    <t>20 Dec 14</t>
  </si>
  <si>
    <t>18 Feb 15</t>
  </si>
  <si>
    <t>11 Dec 14</t>
  </si>
  <si>
    <t>20 Jan 15</t>
  </si>
  <si>
    <t>16 Dec 14</t>
  </si>
  <si>
    <t>13 Dec 14</t>
  </si>
  <si>
    <t>Notes</t>
  </si>
  <si>
    <t>Total=55</t>
  </si>
  <si>
    <t>Male hatched 16 May 2010, released 7 Feb 2012 (Plasmodium)</t>
  </si>
  <si>
    <t>The Peregrine Fund (P.O. BOX6123, Marble Cannyon, Az-86036)</t>
  </si>
  <si>
    <t>Male hatched 13 Apr 2010, released 21 Mar 2012 (Negative)</t>
  </si>
  <si>
    <t>Male hatched 22 Apr 2011, released 7 Dec 2012 (Negative)</t>
  </si>
  <si>
    <t>(Plasmodium)</t>
  </si>
  <si>
    <t>(Negative)</t>
  </si>
  <si>
    <t>2016-2017</t>
  </si>
  <si>
    <t>Total=67</t>
  </si>
  <si>
    <t>Total=63</t>
  </si>
  <si>
    <t>2008 (All negative)</t>
  </si>
  <si>
    <t>2017-2018 (All negative)</t>
  </si>
  <si>
    <t>2014-2016</t>
  </si>
  <si>
    <t>34A</t>
  </si>
  <si>
    <t>34B</t>
  </si>
  <si>
    <t>35A</t>
  </si>
  <si>
    <t>35B</t>
  </si>
  <si>
    <t>39B</t>
  </si>
  <si>
    <t>39A</t>
  </si>
  <si>
    <t>No.</t>
  </si>
  <si>
    <t>Host species</t>
  </si>
  <si>
    <t>NCBI Code</t>
  </si>
  <si>
    <t>Locality</t>
  </si>
  <si>
    <t>Geothlypis trichas</t>
  </si>
  <si>
    <t>Host common name</t>
  </si>
  <si>
    <t>Family</t>
  </si>
  <si>
    <t>Common Yellowthroat</t>
  </si>
  <si>
    <t>Order</t>
  </si>
  <si>
    <t>Passeriformes</t>
  </si>
  <si>
    <t>Parulidae</t>
  </si>
  <si>
    <t xml:space="preserve">MF817777      </t>
  </si>
  <si>
    <t xml:space="preserve">Michigan (USA)  </t>
  </si>
  <si>
    <t>GEOTRI01</t>
  </si>
  <si>
    <t>Isolate/lineage</t>
  </si>
  <si>
    <t>GU252018</t>
  </si>
  <si>
    <t xml:space="preserve">Jamaica      </t>
  </si>
  <si>
    <r>
      <rPr>
        <i/>
        <sz val="12"/>
        <color theme="1"/>
        <rFont val="Candara"/>
        <family val="2"/>
      </rPr>
      <t>Euneornis campestris</t>
    </r>
    <r>
      <rPr>
        <sz val="12"/>
        <color theme="1"/>
        <rFont val="Candara"/>
        <family val="2"/>
      </rPr>
      <t xml:space="preserve"> </t>
    </r>
  </si>
  <si>
    <t>Orangequit</t>
  </si>
  <si>
    <t>Thraupidae</t>
  </si>
  <si>
    <t>OZ06_J620</t>
  </si>
  <si>
    <t>Jamaica</t>
  </si>
  <si>
    <t>GQ141588</t>
  </si>
  <si>
    <t>bird_sp.15</t>
  </si>
  <si>
    <t xml:space="preserve">Missuri  </t>
  </si>
  <si>
    <t>Helmitheros vermivorus</t>
  </si>
  <si>
    <t>AF465554</t>
  </si>
  <si>
    <t>Worm-eating Warbler</t>
  </si>
  <si>
    <t>haplotype 54 </t>
  </si>
  <si>
    <t>KT373876</t>
  </si>
  <si>
    <t>Phaeothlypis fulvicauda</t>
  </si>
  <si>
    <t xml:space="preserve">Ecuador   </t>
  </si>
  <si>
    <t>11 MM-2015</t>
  </si>
  <si>
    <t>Buff-rumped Warbler</t>
  </si>
  <si>
    <t xml:space="preserve">JQ764622    </t>
  </si>
  <si>
    <t xml:space="preserve">Venezuela </t>
  </si>
  <si>
    <t>Northern Waterthrush</t>
  </si>
  <si>
    <t>Parkesia noveboracensis/Seiurus noveboracensis</t>
  </si>
  <si>
    <t>PVE5</t>
  </si>
  <si>
    <t xml:space="preserve">Canada   </t>
  </si>
  <si>
    <t xml:space="preserve">Melospiza melodia </t>
  </si>
  <si>
    <t>KT193636</t>
  </si>
  <si>
    <t>Song Sparrow</t>
  </si>
  <si>
    <t>Passerellidae</t>
  </si>
  <si>
    <t>P-SOSP10</t>
  </si>
  <si>
    <t>Reference</t>
  </si>
  <si>
    <t>DOI: 10.1007/s00436-017-5724-3</t>
  </si>
  <si>
    <t>DOI: 10.1093/molbev/msp283</t>
  </si>
  <si>
    <t>DOI: 10.1645/GE-1982.1</t>
  </si>
  <si>
    <t>DOI: 10.1098/rspb.2001.1940</t>
  </si>
  <si>
    <t>DOI: 10.1016/j.ijpara.2015.08.001</t>
  </si>
  <si>
    <t>DOI: 10.1637/10058-011312-ResNote.1</t>
  </si>
  <si>
    <t>KF537280</t>
  </si>
  <si>
    <t xml:space="preserve">Colombia   </t>
  </si>
  <si>
    <t xml:space="preserve">Atlapetes albinucha </t>
  </si>
  <si>
    <r>
      <t>White-naped Brush Finch</t>
    </r>
    <r>
      <rPr>
        <sz val="10"/>
        <color rgb="FF363537"/>
        <rFont val="Segoe UI"/>
        <family val="2"/>
      </rPr>
      <t> </t>
    </r>
  </si>
  <si>
    <t>DOI: 10.1016/j.parint.2015.01.007</t>
  </si>
  <si>
    <t>OT403</t>
  </si>
  <si>
    <t>Colombia</t>
  </si>
  <si>
    <t xml:space="preserve">Zonotrichia capensis </t>
  </si>
  <si>
    <t xml:space="preserve">KF537281  </t>
  </si>
  <si>
    <r>
      <t>Rufous-collared Sparrow</t>
    </r>
    <r>
      <rPr>
        <sz val="10"/>
        <color rgb="FF363537"/>
        <rFont val="Segoe UI"/>
        <family val="2"/>
      </rPr>
      <t> </t>
    </r>
  </si>
  <si>
    <t>OT406 </t>
  </si>
  <si>
    <t>MF752700</t>
  </si>
  <si>
    <t xml:space="preserve">New Mexico (USA)          </t>
  </si>
  <si>
    <t>Setophaga coronata</t>
  </si>
  <si>
    <t>Yellow-rumped Warbler</t>
  </si>
  <si>
    <t>LAIRI01</t>
  </si>
  <si>
    <t>DOI: 10.1016/j.ijpara.2018.11.012</t>
  </si>
  <si>
    <t>MF752699</t>
  </si>
  <si>
    <t>LAIRI02</t>
  </si>
  <si>
    <t>MF752698</t>
  </si>
  <si>
    <t>MF752697</t>
  </si>
  <si>
    <t>MF077656</t>
  </si>
  <si>
    <r>
      <rPr>
        <i/>
        <sz val="12"/>
        <color theme="1"/>
        <rFont val="Candara"/>
        <family val="2"/>
      </rPr>
      <t>Sialia mexicana</t>
    </r>
    <r>
      <rPr>
        <sz val="12"/>
        <color theme="1"/>
        <rFont val="Candara"/>
        <family val="2"/>
      </rPr>
      <t xml:space="preserve">  </t>
    </r>
  </si>
  <si>
    <t>Turdidae</t>
  </si>
  <si>
    <t>Western Bluebird</t>
  </si>
  <si>
    <t>KX811228</t>
  </si>
  <si>
    <t xml:space="preserve">Mexico </t>
  </si>
  <si>
    <t xml:space="preserve">Amphispiza bilineata  </t>
  </si>
  <si>
    <t>Black-throated Sparrow</t>
  </si>
  <si>
    <t>X00461</t>
  </si>
  <si>
    <t>DOI: 10.1007/s00436-017-5562-3</t>
  </si>
  <si>
    <t xml:space="preserve">Nebraska (USA) </t>
  </si>
  <si>
    <t>KC867677</t>
  </si>
  <si>
    <r>
      <rPr>
        <i/>
        <sz val="12"/>
        <color theme="1"/>
        <rFont val="Candara"/>
        <family val="2"/>
      </rPr>
      <t>Dolichonyx oryzivorus</t>
    </r>
    <r>
      <rPr>
        <sz val="12"/>
        <color theme="1"/>
        <rFont val="Candara"/>
        <family val="2"/>
      </rPr>
      <t xml:space="preserve"> </t>
    </r>
  </si>
  <si>
    <t>Icteridae</t>
  </si>
  <si>
    <t>Bobolink</t>
  </si>
  <si>
    <t>BOBO2007257</t>
  </si>
  <si>
    <t>DOI: 10.1111/cobi.12127</t>
  </si>
  <si>
    <t xml:space="preserve">Galapagos Islands  </t>
  </si>
  <si>
    <t xml:space="preserve">KC867675  </t>
  </si>
  <si>
    <t xml:space="preserve">Geospiza fuliginosa </t>
  </si>
  <si>
    <t>Small Ground Finch</t>
  </si>
  <si>
    <t>JH1183</t>
  </si>
  <si>
    <t>KC867674</t>
  </si>
  <si>
    <t>JH1235</t>
  </si>
  <si>
    <r>
      <rPr>
        <i/>
        <sz val="12"/>
        <color theme="1"/>
        <rFont val="Candara"/>
        <family val="2"/>
      </rPr>
      <t>Catharus ustulatus</t>
    </r>
    <r>
      <rPr>
        <sz val="12"/>
        <color theme="1"/>
        <rFont val="Candara"/>
        <family val="2"/>
      </rPr>
      <t xml:space="preserve"> </t>
    </r>
  </si>
  <si>
    <t>Swainson's Thrush</t>
  </si>
  <si>
    <t>JN792148</t>
  </si>
  <si>
    <t xml:space="preserve">California (USA)  </t>
  </si>
  <si>
    <t>MD-2011</t>
  </si>
  <si>
    <t>Dodge,M., et al. (Direct Submission)</t>
  </si>
  <si>
    <t xml:space="preserve">EU627845           </t>
  </si>
  <si>
    <t>Strix varia</t>
  </si>
  <si>
    <t>Northern Barred, Fulvous or Mexican Barred Owl</t>
  </si>
  <si>
    <t>BROWBO48</t>
  </si>
  <si>
    <t>Strigiformes</t>
  </si>
  <si>
    <t>Strigidae</t>
  </si>
  <si>
    <t>CC605_2017</t>
  </si>
  <si>
    <t>Arizona (USA)</t>
  </si>
  <si>
    <t>This study</t>
  </si>
  <si>
    <r>
      <rPr>
        <i/>
        <sz val="12"/>
        <color theme="1"/>
        <rFont val="Candara"/>
        <family val="2"/>
      </rPr>
      <t>Gymnogyps californianus</t>
    </r>
    <r>
      <rPr>
        <sz val="12"/>
        <color theme="1"/>
        <rFont val="Candara"/>
        <family val="2"/>
      </rPr>
      <t xml:space="preserve">  </t>
    </r>
  </si>
  <si>
    <t>California Condor</t>
  </si>
  <si>
    <t>Accipitriformes</t>
  </si>
  <si>
    <t>Cathartidae</t>
  </si>
  <si>
    <t>CC582_2014</t>
  </si>
  <si>
    <t>CC561_2017</t>
  </si>
  <si>
    <t>CC582_2015</t>
  </si>
  <si>
    <t>HQ724295</t>
  </si>
  <si>
    <t>Colinus virginianus ridgwayi</t>
  </si>
  <si>
    <t>Northern Bobwhite (Masked)</t>
  </si>
  <si>
    <t>Galliformes</t>
  </si>
  <si>
    <t>Odontophoridae</t>
  </si>
  <si>
    <t>DOI: 10.1016/j.vetpar.2011.06.006</t>
  </si>
  <si>
    <t>Corvus corax</t>
  </si>
  <si>
    <t>Common Raven</t>
  </si>
  <si>
    <t>Corvidae</t>
  </si>
  <si>
    <t>HQ724297</t>
  </si>
  <si>
    <t xml:space="preserve">Nebraska (USA)  </t>
  </si>
  <si>
    <t>KU212398</t>
  </si>
  <si>
    <t xml:space="preserve">Molothrus ater </t>
  </si>
  <si>
    <t>Brown-headed Cowbird</t>
  </si>
  <si>
    <t>BHCO2006NO5</t>
  </si>
  <si>
    <t>DOI: 10.1002/ece3.1894</t>
  </si>
  <si>
    <t>MF077666</t>
  </si>
  <si>
    <t>Canyon or California Towhee</t>
  </si>
  <si>
    <r>
      <rPr>
        <i/>
        <sz val="12"/>
        <color theme="1"/>
        <rFont val="Candara"/>
        <family val="2"/>
      </rPr>
      <t>Kieneria fusca</t>
    </r>
    <r>
      <rPr>
        <sz val="12"/>
        <color theme="1"/>
        <rFont val="Candara"/>
        <family val="2"/>
      </rPr>
      <t>/</t>
    </r>
    <r>
      <rPr>
        <i/>
        <sz val="12"/>
        <color theme="1"/>
        <rFont val="Candara"/>
        <family val="2"/>
      </rPr>
      <t xml:space="preserve">Melozone fusca </t>
    </r>
    <r>
      <rPr>
        <sz val="12"/>
        <color theme="1"/>
        <rFont val="Candara"/>
        <family val="2"/>
      </rPr>
      <t xml:space="preserve">        </t>
    </r>
  </si>
  <si>
    <t>MELFUS05</t>
  </si>
  <si>
    <t>Galapagos Island</t>
  </si>
  <si>
    <t>KC867676</t>
  </si>
  <si>
    <r>
      <rPr>
        <i/>
        <sz val="12"/>
        <color theme="1"/>
        <rFont val="Candara"/>
        <family val="2"/>
      </rPr>
      <t xml:space="preserve">Geospiza fuliginosa   </t>
    </r>
    <r>
      <rPr>
        <sz val="12"/>
        <color theme="1"/>
        <rFont val="Candara"/>
        <family val="2"/>
      </rPr>
      <t xml:space="preserve"> </t>
    </r>
  </si>
  <si>
    <t>JH1238</t>
  </si>
  <si>
    <t>KF537286</t>
  </si>
  <si>
    <t>OT574</t>
  </si>
  <si>
    <t xml:space="preserve">KF537289     </t>
  </si>
  <si>
    <t xml:space="preserve">Anisognathus somptuosus   </t>
  </si>
  <si>
    <t>Blue-winged Mountain Tanager</t>
  </si>
  <si>
    <t>OT620</t>
  </si>
  <si>
    <t>KJ482708</t>
  </si>
  <si>
    <r>
      <rPr>
        <i/>
        <sz val="12"/>
        <color theme="1"/>
        <rFont val="Candara"/>
        <family val="2"/>
      </rPr>
      <t>Melospiza lincolnii</t>
    </r>
    <r>
      <rPr>
        <sz val="12"/>
        <color theme="1"/>
        <rFont val="Candara"/>
        <family val="2"/>
      </rPr>
      <t xml:space="preserve">          </t>
    </r>
  </si>
  <si>
    <t>Lincoln's Sparrow</t>
  </si>
  <si>
    <t>GV-2014 </t>
  </si>
  <si>
    <t>Walther, E.L. (Direct Submission)</t>
  </si>
  <si>
    <t>Marroquin-Flores, R.A., et al. (Direct Submission)</t>
  </si>
  <si>
    <t>Marroquin-Flores, R.A. et al. (Direct Submission)</t>
  </si>
  <si>
    <t>Sarquis-Adamson, Y. and MacDougall-Shackleton ,E. (Direct Submission)</t>
  </si>
  <si>
    <t>KF537278</t>
  </si>
  <si>
    <t>Russet-crowned Warbler</t>
  </si>
  <si>
    <t>OT383</t>
  </si>
  <si>
    <t xml:space="preserve">Basileuterus coronatus/Myiothlypis coronata </t>
  </si>
  <si>
    <t>KF537288</t>
  </si>
  <si>
    <t>OT613</t>
  </si>
  <si>
    <t xml:space="preserve">JQ988292 </t>
  </si>
  <si>
    <t xml:space="preserve">Peru  </t>
  </si>
  <si>
    <r>
      <rPr>
        <i/>
        <sz val="12"/>
        <color theme="1"/>
        <rFont val="Candara"/>
        <family val="2"/>
      </rPr>
      <t>Coeligena coeligena</t>
    </r>
    <r>
      <rPr>
        <sz val="12"/>
        <color theme="1"/>
        <rFont val="Candara"/>
        <family val="2"/>
      </rPr>
      <t xml:space="preserve"> </t>
    </r>
  </si>
  <si>
    <t>Bronzy Inca</t>
  </si>
  <si>
    <t>Trochilidae</t>
  </si>
  <si>
    <t>P-T060</t>
  </si>
  <si>
    <t>Witt, C.C. and McNew, S.M. (Direct Submission)</t>
  </si>
  <si>
    <t>JQ988576</t>
  </si>
  <si>
    <r>
      <rPr>
        <i/>
        <sz val="12"/>
        <color theme="1"/>
        <rFont val="Candara"/>
        <family val="2"/>
      </rPr>
      <t>Mionectes striaticollis</t>
    </r>
    <r>
      <rPr>
        <sz val="12"/>
        <color theme="1"/>
        <rFont val="Candara"/>
        <family val="2"/>
      </rPr>
      <t xml:space="preserve">       </t>
    </r>
  </si>
  <si>
    <t>Streak-necked Flycatcher</t>
  </si>
  <si>
    <t>Pipromorphidae</t>
  </si>
  <si>
    <t>Apodiformes</t>
  </si>
  <si>
    <t>NK161255-T125</t>
  </si>
  <si>
    <t>KF537279</t>
  </si>
  <si>
    <t>Zonotrichia capensis</t>
  </si>
  <si>
    <t>OT399</t>
  </si>
  <si>
    <t>JQ988189</t>
  </si>
  <si>
    <t>Peru</t>
  </si>
  <si>
    <t>NK163953-T025</t>
  </si>
  <si>
    <t xml:space="preserve">Peru     </t>
  </si>
  <si>
    <t>JQ988373</t>
  </si>
  <si>
    <r>
      <rPr>
        <i/>
        <sz val="12"/>
        <color theme="1"/>
        <rFont val="Candara"/>
        <family val="2"/>
      </rPr>
      <t>Coeligena torquata</t>
    </r>
    <r>
      <rPr>
        <sz val="12"/>
        <color theme="1"/>
        <rFont val="Candara"/>
        <family val="2"/>
      </rPr>
      <t xml:space="preserve"> </t>
    </r>
  </si>
  <si>
    <t>Collared Inca</t>
  </si>
  <si>
    <t>KU21171-T025</t>
  </si>
  <si>
    <t>JQ988198</t>
  </si>
  <si>
    <r>
      <rPr>
        <i/>
        <sz val="12"/>
        <color theme="1"/>
        <rFont val="Candara"/>
        <family val="2"/>
      </rPr>
      <t>Ochthoeca oenanthoides</t>
    </r>
    <r>
      <rPr>
        <sz val="12"/>
        <color theme="1"/>
        <rFont val="Candara"/>
        <family val="2"/>
      </rPr>
      <t xml:space="preserve">   </t>
    </r>
  </si>
  <si>
    <t>D'Orbigny's Chat-Tyrant</t>
  </si>
  <si>
    <t>Tyrannidae</t>
  </si>
  <si>
    <t>NK163098-T025 </t>
  </si>
  <si>
    <t>OT699</t>
  </si>
  <si>
    <t>MH457442</t>
  </si>
  <si>
    <t xml:space="preserve">KF537291   </t>
  </si>
  <si>
    <r>
      <rPr>
        <i/>
        <sz val="12"/>
        <color theme="1"/>
        <rFont val="Candara"/>
        <family val="2"/>
      </rPr>
      <t>Diglossopis caerulescens</t>
    </r>
    <r>
      <rPr>
        <sz val="12"/>
        <color theme="1"/>
        <rFont val="Candara"/>
        <family val="2"/>
      </rPr>
      <t xml:space="preserve"> </t>
    </r>
  </si>
  <si>
    <t>Bluish Flowerpiercer</t>
  </si>
  <si>
    <t>BAEBIC02</t>
  </si>
  <si>
    <t xml:space="preserve">DOI: 10.1111/ele.13215 </t>
  </si>
  <si>
    <t>JQ988266</t>
  </si>
  <si>
    <r>
      <rPr>
        <i/>
        <sz val="12"/>
        <color theme="1"/>
        <rFont val="Candara"/>
        <family val="2"/>
      </rPr>
      <t>Thalurania furcata</t>
    </r>
    <r>
      <rPr>
        <sz val="12"/>
        <color theme="1"/>
        <rFont val="Candara"/>
        <family val="2"/>
      </rPr>
      <t xml:space="preserve"> </t>
    </r>
  </si>
  <si>
    <t>Fork-tailed Woodnymph</t>
  </si>
  <si>
    <t>NK162378-T025</t>
  </si>
  <si>
    <r>
      <rPr>
        <i/>
        <sz val="12"/>
        <color theme="1"/>
        <rFont val="Candara"/>
        <family val="2"/>
      </rPr>
      <t>Passerella iliaca</t>
    </r>
    <r>
      <rPr>
        <sz val="12"/>
        <color theme="1"/>
        <rFont val="Candara"/>
        <family val="2"/>
      </rPr>
      <t xml:space="preserve">    </t>
    </r>
  </si>
  <si>
    <t>Red Fox Sparrow</t>
  </si>
  <si>
    <t>GV-2014</t>
  </si>
  <si>
    <t>DOI: 10.1007/s00436-014-3995-5</t>
  </si>
  <si>
    <t>JQ988329</t>
  </si>
  <si>
    <t>Coeligena violifer</t>
  </si>
  <si>
    <r>
      <t>Violet-Throated Starfrontlet</t>
    </r>
    <r>
      <rPr>
        <sz val="10"/>
        <color rgb="FF363537"/>
        <rFont val="Segoe UI"/>
        <family val="2"/>
      </rPr>
      <t> </t>
    </r>
  </si>
  <si>
    <t>NK168416-T025</t>
  </si>
  <si>
    <t>MH457328</t>
  </si>
  <si>
    <r>
      <rPr>
        <i/>
        <sz val="12"/>
        <color theme="1"/>
        <rFont val="Candara"/>
        <family val="2"/>
      </rPr>
      <t>Myiothlypis coronata</t>
    </r>
    <r>
      <rPr>
        <sz val="12"/>
        <color theme="1"/>
        <rFont val="Candara"/>
        <family val="2"/>
      </rPr>
      <t xml:space="preserve"> </t>
    </r>
  </si>
  <si>
    <t>DOI: 10.1111/ele.13215</t>
  </si>
  <si>
    <r>
      <rPr>
        <i/>
        <sz val="12"/>
        <color theme="1"/>
        <rFont val="Candara"/>
        <family val="2"/>
      </rPr>
      <t xml:space="preserve">Thalurania furcata  </t>
    </r>
    <r>
      <rPr>
        <sz val="12"/>
        <color theme="1"/>
        <rFont val="Candara"/>
        <family val="2"/>
      </rPr>
      <t xml:space="preserve">   </t>
    </r>
  </si>
  <si>
    <t>JQ988261</t>
  </si>
  <si>
    <t xml:space="preserve">Peru   </t>
  </si>
  <si>
    <t>NK162415-T025</t>
  </si>
  <si>
    <t>MH457429</t>
  </si>
  <si>
    <t xml:space="preserve">Peru        </t>
  </si>
  <si>
    <r>
      <rPr>
        <i/>
        <sz val="12"/>
        <color theme="1"/>
        <rFont val="Candara"/>
        <family val="2"/>
      </rPr>
      <t xml:space="preserve">Myadestes ralloides </t>
    </r>
    <r>
      <rPr>
        <sz val="12"/>
        <color theme="1"/>
        <rFont val="Candara"/>
        <family val="2"/>
      </rPr>
      <t xml:space="preserve">        </t>
    </r>
  </si>
  <si>
    <t>Andean Solitaire</t>
  </si>
  <si>
    <t xml:space="preserve">MH457430     </t>
  </si>
  <si>
    <r>
      <rPr>
        <i/>
        <sz val="12"/>
        <color theme="1"/>
        <rFont val="Candara"/>
        <family val="2"/>
      </rPr>
      <t>Thryothorus euophrys</t>
    </r>
    <r>
      <rPr>
        <sz val="12"/>
        <color theme="1"/>
        <rFont val="Candara"/>
        <family val="2"/>
      </rPr>
      <t xml:space="preserve">         </t>
    </r>
  </si>
  <si>
    <r>
      <t>Plain-tailed Wren</t>
    </r>
    <r>
      <rPr>
        <sz val="10"/>
        <color rgb="FF363537"/>
        <rFont val="Segoe UI"/>
        <family val="2"/>
      </rPr>
      <t> </t>
    </r>
  </si>
  <si>
    <t>Troglodytidae</t>
  </si>
  <si>
    <t xml:space="preserve">Peru </t>
  </si>
  <si>
    <t>Turdus nigriceps</t>
  </si>
  <si>
    <t>Andean Slaty Thrush</t>
  </si>
  <si>
    <t>MH457335</t>
  </si>
  <si>
    <t>Pipilo maculatus</t>
  </si>
  <si>
    <t>Spotted Towhee</t>
  </si>
  <si>
    <t>SOSP_CA3P</t>
  </si>
  <si>
    <t>Molothrus ater</t>
  </si>
  <si>
    <t>Wilsonia pusilla</t>
  </si>
  <si>
    <t>Wilson's Warbler</t>
  </si>
  <si>
    <t>Sitta carolinensis</t>
  </si>
  <si>
    <t>White-breasted Nuthatch</t>
  </si>
  <si>
    <t>Sittidae</t>
  </si>
  <si>
    <t>Troglodytes aedon</t>
  </si>
  <si>
    <t>House Wren</t>
  </si>
  <si>
    <t>MH457327</t>
  </si>
  <si>
    <t>MH457297</t>
  </si>
  <si>
    <r>
      <rPr>
        <i/>
        <sz val="12"/>
        <color theme="1"/>
        <rFont val="Candara"/>
        <family val="2"/>
      </rPr>
      <t>Turdus leucops</t>
    </r>
    <r>
      <rPr>
        <sz val="12"/>
        <color theme="1"/>
        <rFont val="Candara"/>
        <family val="2"/>
      </rPr>
      <t xml:space="preserve">           </t>
    </r>
  </si>
  <si>
    <t>Pale-eyed Thrush</t>
  </si>
  <si>
    <t>Missuri (USA)</t>
  </si>
  <si>
    <t>AF465555</t>
  </si>
  <si>
    <t>Baelophus bicolor</t>
  </si>
  <si>
    <t>Paridae</t>
  </si>
  <si>
    <t>Tufted Titmouse</t>
  </si>
  <si>
    <t>H55</t>
  </si>
  <si>
    <t>JN819334</t>
  </si>
  <si>
    <t>Costa_Rica</t>
  </si>
  <si>
    <t>Tangara icterocephala</t>
  </si>
  <si>
    <t>Silver-throated Tanager</t>
  </si>
  <si>
    <t>STTA36</t>
  </si>
  <si>
    <t>Archer, H.M., et al. (Direct Submission)</t>
  </si>
  <si>
    <t>Myiothlypis coronata</t>
  </si>
  <si>
    <t xml:space="preserve">MH457282      </t>
  </si>
  <si>
    <t>Doryfera ludoviciae</t>
  </si>
  <si>
    <t>Green-fronted Lancebill</t>
  </si>
  <si>
    <t>JQ988697</t>
  </si>
  <si>
    <t>NK167719-T025</t>
  </si>
  <si>
    <t>Lophotriccus pileatus</t>
  </si>
  <si>
    <r>
      <t>Scale-crested Pygmy Tyrant</t>
    </r>
    <r>
      <rPr>
        <sz val="10"/>
        <color rgb="FF363537"/>
        <rFont val="Segoe UI"/>
        <family val="2"/>
      </rPr>
      <t> </t>
    </r>
  </si>
  <si>
    <t>JQ988578</t>
  </si>
  <si>
    <t>NK161283-T025</t>
  </si>
  <si>
    <r>
      <rPr>
        <i/>
        <sz val="12"/>
        <color theme="1"/>
        <rFont val="Candara"/>
        <family val="2"/>
      </rPr>
      <t>Aglaeactis castelnaudi</t>
    </r>
    <r>
      <rPr>
        <sz val="12"/>
        <color theme="1"/>
        <rFont val="Candara"/>
        <family val="2"/>
      </rPr>
      <t xml:space="preserve">i </t>
    </r>
  </si>
  <si>
    <t>White-Tufted Sunbeam</t>
  </si>
  <si>
    <t>JQ988553</t>
  </si>
  <si>
    <t>NK169390-T025</t>
  </si>
  <si>
    <t>JQ988146</t>
  </si>
  <si>
    <t>Creurgops verticalis</t>
  </si>
  <si>
    <t>Rufous-crested Tanager</t>
  </si>
  <si>
    <t>NK163697-T025</t>
  </si>
  <si>
    <t xml:space="preserve">KF537287   </t>
  </si>
  <si>
    <t>OT597</t>
  </si>
  <si>
    <t>KY653770</t>
  </si>
  <si>
    <t>OT574A</t>
  </si>
  <si>
    <t>DOI: 10.1093/molbev/msx285</t>
  </si>
  <si>
    <t>MF817780</t>
  </si>
  <si>
    <r>
      <rPr>
        <i/>
        <sz val="12"/>
        <color theme="1"/>
        <rFont val="Candara"/>
        <family val="2"/>
      </rPr>
      <t>Geothlypis trichas</t>
    </r>
    <r>
      <rPr>
        <sz val="12"/>
        <color theme="1"/>
        <rFont val="Candara"/>
        <family val="2"/>
      </rPr>
      <t xml:space="preserve">    </t>
    </r>
  </si>
  <si>
    <t>KF482349</t>
  </si>
  <si>
    <t>Ammodramus aurifrons</t>
  </si>
  <si>
    <t>Yellow-browed Sparrow</t>
  </si>
  <si>
    <t>AMAURI 01</t>
  </si>
  <si>
    <t>Marzal, A., et al. (Direct Submission)</t>
  </si>
  <si>
    <t>Chalcostigma herrani</t>
  </si>
  <si>
    <t>Rainbow-bearded Thornbill</t>
  </si>
  <si>
    <t>JQ988412</t>
  </si>
  <si>
    <t>NK162734-T025</t>
  </si>
  <si>
    <t>KF537294</t>
  </si>
  <si>
    <t xml:space="preserve">Colombia     </t>
  </si>
  <si>
    <t>OT785</t>
  </si>
  <si>
    <t>Mexico</t>
  </si>
  <si>
    <t>KT924391</t>
  </si>
  <si>
    <t>PN_B4_5</t>
  </si>
  <si>
    <t>KT924384</t>
  </si>
  <si>
    <t>KT924371</t>
  </si>
  <si>
    <t>KT924369</t>
  </si>
  <si>
    <t>KT924385</t>
  </si>
  <si>
    <t>PN_C8_5</t>
  </si>
  <si>
    <t>PN_D2_5</t>
  </si>
  <si>
    <t>JQ988270</t>
  </si>
  <si>
    <t>Thalurania furcata</t>
  </si>
  <si>
    <t>NK162248-T025</t>
  </si>
  <si>
    <t>PN_876</t>
  </si>
  <si>
    <t>PN_B7_5</t>
  </si>
  <si>
    <t>Total infected</t>
  </si>
  <si>
    <t>%</t>
  </si>
  <si>
    <t>Total</t>
  </si>
  <si>
    <t>Doi.org/10.1371/journal.pone.0002304</t>
  </si>
  <si>
    <t>Arremon brunneinucha</t>
  </si>
  <si>
    <t>Chestnut-capped Brush Finch</t>
  </si>
  <si>
    <t>Olive Sparrow</t>
  </si>
  <si>
    <t>Arremonops rufivirgatus</t>
  </si>
  <si>
    <t>Rusty Sparrow</t>
  </si>
  <si>
    <t>Aimophila rufescens</t>
  </si>
  <si>
    <t>doi.org/10.1093/jue/juw011</t>
  </si>
  <si>
    <r>
      <t>Supporting information Table S1.  California Condor (</t>
    </r>
    <r>
      <rPr>
        <b/>
        <i/>
        <sz val="12"/>
        <color theme="1"/>
        <rFont val="Candara"/>
        <family val="2"/>
      </rPr>
      <t>Gymnogyps californianus</t>
    </r>
    <r>
      <rPr>
        <b/>
        <sz val="12"/>
        <color theme="1"/>
        <rFont val="Candara"/>
        <family val="2"/>
      </rPr>
      <t xml:space="preserve">) samples collected in Arizona from 2008 to 2018. </t>
    </r>
    <r>
      <rPr>
        <sz val="12"/>
        <color theme="1"/>
        <rFont val="Candara"/>
        <family val="2"/>
      </rPr>
      <t>In red are indicated the positive samples obtained in this study.</t>
    </r>
  </si>
  <si>
    <r>
      <t xml:space="preserve">Supporting information Table S2. List of </t>
    </r>
    <r>
      <rPr>
        <b/>
        <i/>
        <sz val="12"/>
        <color theme="1"/>
        <rFont val="Candara"/>
        <family val="2"/>
      </rPr>
      <t>P. homopolare</t>
    </r>
    <r>
      <rPr>
        <b/>
        <sz val="12"/>
        <color theme="1"/>
        <rFont val="Candara"/>
        <family val="2"/>
      </rPr>
      <t xml:space="preserve"> haplotype sequences included in Figure 2. </t>
    </r>
    <r>
      <rPr>
        <sz val="12"/>
        <color theme="1"/>
        <rFont val="Candara"/>
        <family val="2"/>
      </rPr>
      <t>Host names,</t>
    </r>
    <r>
      <rPr>
        <b/>
        <sz val="12"/>
        <color theme="1"/>
        <rFont val="Candara"/>
        <family val="2"/>
      </rPr>
      <t xml:space="preserve"> </t>
    </r>
    <r>
      <rPr>
        <sz val="12"/>
        <color theme="1"/>
        <rFont val="Candara"/>
        <family val="2"/>
      </rPr>
      <t>Genbank accession numbers, and origin of the sequences are provided.</t>
    </r>
  </si>
  <si>
    <t>Supporting information Table S3. Total of infected individuals with haplotype H1 and percentage per avian order and family.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</si>
</sst>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2"/>
      <color theme="1"/>
      <name val="Candara"/>
      <family val="2"/>
    </font>
    <font>
      <b/>
      <sz val="12"/>
      <color rgb="FF0A0A0A"/>
      <name val="Candara"/>
      <family val="2"/>
    </font>
    <font>
      <b/>
      <sz val="12"/>
      <color theme="1"/>
      <name val="Candara"/>
      <family val="2"/>
    </font>
    <font>
      <b/>
      <sz val="12"/>
      <color rgb="FFC00000"/>
      <name val="Candara"/>
      <family val="2"/>
    </font>
    <font>
      <b/>
      <i/>
      <sz val="12"/>
      <color theme="1"/>
      <name val="Candara"/>
      <family val="2"/>
    </font>
    <font>
      <sz val="12"/>
      <color rgb="FFC00000"/>
      <name val="Candara"/>
      <family val="2"/>
    </font>
    <font>
      <b/>
      <sz val="11"/>
      <color theme="1"/>
      <name val="Candara"/>
      <family val="2"/>
    </font>
    <font>
      <i/>
      <sz val="12"/>
      <color theme="1"/>
      <name val="Candara"/>
      <family val="2"/>
    </font>
    <font>
      <sz val="10"/>
      <color rgb="FF363537"/>
      <name val="Segoe UI"/>
      <family val="2"/>
    </font>
    <font>
      <b/>
      <sz val="10"/>
      <color rgb="FF363537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/>
    </xf>
    <xf numFmtId="15" fontId="2" fillId="0" borderId="9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5" borderId="15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15" fontId="2" fillId="2" borderId="9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14" fontId="1" fillId="2" borderId="9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14" fontId="5" fillId="5" borderId="9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4" fontId="2" fillId="2" borderId="9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15" fontId="2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2" fontId="0" fillId="3" borderId="0" xfId="0" applyNumberFormat="1" applyFill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11" fillId="0" borderId="0" xfId="0" applyFont="1"/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zoomScaleNormal="100" workbookViewId="0"/>
  </sheetViews>
  <sheetFormatPr defaultColWidth="9.21875" defaultRowHeight="15" customHeight="1" x14ac:dyDescent="0.3"/>
  <cols>
    <col min="1" max="1" width="9.21875" style="1"/>
    <col min="2" max="2" width="9.21875" style="2"/>
    <col min="3" max="3" width="9.21875" style="1"/>
    <col min="4" max="4" width="10.88671875" style="1" bestFit="1" customWidth="1"/>
    <col min="5" max="5" width="9.21875" style="30"/>
    <col min="6" max="6" width="11.5546875" style="1" bestFit="1" customWidth="1"/>
    <col min="7" max="7" width="9.21875" style="1"/>
    <col min="8" max="8" width="59.6640625" style="1" bestFit="1" customWidth="1"/>
    <col min="9" max="9" width="9.21875" style="1"/>
    <col min="10" max="10" width="10.77734375" style="2" customWidth="1"/>
    <col min="11" max="11" width="9.21875" style="2"/>
    <col min="12" max="12" width="14.44140625" style="1" bestFit="1" customWidth="1"/>
    <col min="13" max="13" width="9.21875" style="1"/>
    <col min="14" max="14" width="9.5546875" style="2" bestFit="1" customWidth="1"/>
    <col min="15" max="15" width="9.21875" style="2"/>
    <col min="16" max="16" width="10.44140625" style="1" bestFit="1" customWidth="1"/>
    <col min="17" max="16384" width="9.21875" style="1"/>
  </cols>
  <sheetData>
    <row r="1" spans="1:16" ht="25.2" customHeight="1" x14ac:dyDescent="0.3">
      <c r="A1" s="4" t="s">
        <v>376</v>
      </c>
    </row>
    <row r="2" spans="1:16" ht="27" customHeight="1" thickBot="1" x14ac:dyDescent="0.35">
      <c r="A2" s="5" t="s">
        <v>40</v>
      </c>
      <c r="B2" s="3"/>
      <c r="C2" s="4"/>
      <c r="D2" s="4"/>
      <c r="E2" s="25"/>
      <c r="F2" s="4"/>
    </row>
    <row r="3" spans="1:16" ht="20.100000000000001" customHeight="1" thickBot="1" x14ac:dyDescent="0.35">
      <c r="A3" s="83" t="s">
        <v>48</v>
      </c>
      <c r="B3" s="84"/>
      <c r="C3" s="84"/>
      <c r="D3" s="85"/>
      <c r="E3" s="86" t="s">
        <v>50</v>
      </c>
      <c r="F3" s="87"/>
      <c r="G3" s="87"/>
      <c r="H3" s="88"/>
      <c r="I3" s="89" t="s">
        <v>45</v>
      </c>
      <c r="J3" s="90"/>
      <c r="K3" s="90"/>
      <c r="L3" s="91"/>
      <c r="M3" s="86" t="s">
        <v>49</v>
      </c>
      <c r="N3" s="87"/>
      <c r="O3" s="87"/>
      <c r="P3" s="88"/>
    </row>
    <row r="4" spans="1:16" ht="15" customHeight="1" thickBot="1" x14ac:dyDescent="0.35">
      <c r="A4" s="22" t="s">
        <v>1</v>
      </c>
      <c r="B4" s="23" t="s">
        <v>23</v>
      </c>
      <c r="C4" s="23" t="s">
        <v>0</v>
      </c>
      <c r="D4" s="24" t="s">
        <v>37</v>
      </c>
      <c r="E4" s="48" t="s">
        <v>1</v>
      </c>
      <c r="F4" s="23" t="s">
        <v>23</v>
      </c>
      <c r="G4" s="23" t="s">
        <v>0</v>
      </c>
      <c r="H4" s="47" t="s">
        <v>37</v>
      </c>
      <c r="I4" s="46" t="s">
        <v>1</v>
      </c>
      <c r="J4" s="23" t="s">
        <v>23</v>
      </c>
      <c r="K4" s="23" t="s">
        <v>0</v>
      </c>
      <c r="L4" s="47" t="s">
        <v>37</v>
      </c>
      <c r="M4" s="46" t="s">
        <v>1</v>
      </c>
      <c r="N4" s="23" t="s">
        <v>23</v>
      </c>
      <c r="O4" s="23" t="s">
        <v>0</v>
      </c>
      <c r="P4" s="47" t="s">
        <v>37</v>
      </c>
    </row>
    <row r="5" spans="1:16" ht="15" customHeight="1" x14ac:dyDescent="0.3">
      <c r="A5" s="7" t="s">
        <v>2</v>
      </c>
      <c r="B5" s="8">
        <v>2008</v>
      </c>
      <c r="C5" s="9">
        <v>114</v>
      </c>
      <c r="D5" s="10" t="s">
        <v>44</v>
      </c>
      <c r="E5" s="26">
        <v>1</v>
      </c>
      <c r="F5" s="8" t="s">
        <v>24</v>
      </c>
      <c r="G5" s="9">
        <v>114</v>
      </c>
      <c r="H5" s="10" t="s">
        <v>44</v>
      </c>
      <c r="I5" s="52">
        <v>41</v>
      </c>
      <c r="J5" s="53">
        <v>42766</v>
      </c>
      <c r="K5" s="12">
        <v>114</v>
      </c>
      <c r="L5" s="14" t="s">
        <v>44</v>
      </c>
      <c r="M5" s="40">
        <v>21</v>
      </c>
      <c r="N5" s="43">
        <v>43112</v>
      </c>
      <c r="O5" s="35">
        <v>114</v>
      </c>
      <c r="P5" s="14" t="s">
        <v>44</v>
      </c>
    </row>
    <row r="6" spans="1:16" ht="15" customHeight="1" x14ac:dyDescent="0.3">
      <c r="A6" s="11" t="s">
        <v>3</v>
      </c>
      <c r="B6" s="12">
        <v>2008</v>
      </c>
      <c r="C6" s="13">
        <v>162</v>
      </c>
      <c r="D6" s="14" t="s">
        <v>44</v>
      </c>
      <c r="E6" s="27">
        <v>2</v>
      </c>
      <c r="F6" s="12" t="s">
        <v>25</v>
      </c>
      <c r="G6" s="12">
        <v>122</v>
      </c>
      <c r="H6" s="14" t="s">
        <v>44</v>
      </c>
      <c r="I6" s="52">
        <v>42</v>
      </c>
      <c r="J6" s="53">
        <v>42766</v>
      </c>
      <c r="K6" s="12">
        <v>123</v>
      </c>
      <c r="L6" s="14" t="s">
        <v>44</v>
      </c>
      <c r="M6" s="40">
        <v>61</v>
      </c>
      <c r="N6" s="43">
        <v>43146</v>
      </c>
      <c r="O6" s="35">
        <v>123</v>
      </c>
      <c r="P6" s="14" t="s">
        <v>44</v>
      </c>
    </row>
    <row r="7" spans="1:16" ht="15" customHeight="1" x14ac:dyDescent="0.3">
      <c r="A7" s="11" t="s">
        <v>4</v>
      </c>
      <c r="B7" s="12">
        <v>2008</v>
      </c>
      <c r="C7" s="13">
        <v>193</v>
      </c>
      <c r="D7" s="14" t="s">
        <v>44</v>
      </c>
      <c r="E7" s="27">
        <v>3</v>
      </c>
      <c r="F7" s="12" t="s">
        <v>26</v>
      </c>
      <c r="G7" s="13">
        <v>162</v>
      </c>
      <c r="H7" s="14" t="s">
        <v>44</v>
      </c>
      <c r="I7" s="52">
        <v>2</v>
      </c>
      <c r="J7" s="53">
        <v>42781</v>
      </c>
      <c r="K7" s="12">
        <v>162</v>
      </c>
      <c r="L7" s="14" t="s">
        <v>44</v>
      </c>
      <c r="M7" s="40">
        <v>20</v>
      </c>
      <c r="N7" s="43">
        <v>43112</v>
      </c>
      <c r="O7" s="35">
        <v>162</v>
      </c>
      <c r="P7" s="14" t="s">
        <v>44</v>
      </c>
    </row>
    <row r="8" spans="1:16" ht="15" customHeight="1" x14ac:dyDescent="0.3">
      <c r="A8" s="11" t="s">
        <v>5</v>
      </c>
      <c r="B8" s="12">
        <v>2008</v>
      </c>
      <c r="C8" s="12">
        <v>234</v>
      </c>
      <c r="D8" s="14" t="s">
        <v>44</v>
      </c>
      <c r="E8" s="27">
        <v>4</v>
      </c>
      <c r="F8" s="12" t="s">
        <v>27</v>
      </c>
      <c r="G8" s="13">
        <v>193</v>
      </c>
      <c r="H8" s="14" t="s">
        <v>44</v>
      </c>
      <c r="I8" s="52">
        <v>43</v>
      </c>
      <c r="J8" s="53">
        <v>42766</v>
      </c>
      <c r="K8" s="12">
        <v>193</v>
      </c>
      <c r="L8" s="14" t="s">
        <v>44</v>
      </c>
      <c r="M8" s="40">
        <v>29</v>
      </c>
      <c r="N8" s="43">
        <v>43115</v>
      </c>
      <c r="O8" s="35">
        <v>193</v>
      </c>
      <c r="P8" s="14" t="s">
        <v>44</v>
      </c>
    </row>
    <row r="9" spans="1:16" ht="15" customHeight="1" x14ac:dyDescent="0.3">
      <c r="A9" s="11" t="s">
        <v>6</v>
      </c>
      <c r="B9" s="12">
        <v>2008</v>
      </c>
      <c r="C9" s="13">
        <v>241</v>
      </c>
      <c r="D9" s="14" t="s">
        <v>44</v>
      </c>
      <c r="E9" s="27">
        <v>5</v>
      </c>
      <c r="F9" s="12" t="s">
        <v>27</v>
      </c>
      <c r="G9" s="13">
        <v>241</v>
      </c>
      <c r="H9" s="14" t="s">
        <v>44</v>
      </c>
      <c r="I9" s="52">
        <v>11</v>
      </c>
      <c r="J9" s="53">
        <v>42770</v>
      </c>
      <c r="K9" s="12">
        <v>203</v>
      </c>
      <c r="L9" s="14" t="s">
        <v>44</v>
      </c>
      <c r="M9" s="40">
        <v>35</v>
      </c>
      <c r="N9" s="43">
        <v>43096</v>
      </c>
      <c r="O9" s="35">
        <v>241</v>
      </c>
      <c r="P9" s="14" t="s">
        <v>44</v>
      </c>
    </row>
    <row r="10" spans="1:16" ht="15" customHeight="1" x14ac:dyDescent="0.3">
      <c r="A10" s="11" t="s">
        <v>7</v>
      </c>
      <c r="B10" s="12">
        <v>2008</v>
      </c>
      <c r="C10" s="12">
        <v>246</v>
      </c>
      <c r="D10" s="14" t="s">
        <v>44</v>
      </c>
      <c r="E10" s="27">
        <v>6</v>
      </c>
      <c r="F10" s="12" t="s">
        <v>26</v>
      </c>
      <c r="G10" s="12">
        <v>243</v>
      </c>
      <c r="H10" s="14" t="s">
        <v>44</v>
      </c>
      <c r="I10" s="52">
        <v>22</v>
      </c>
      <c r="J10" s="53">
        <v>42774</v>
      </c>
      <c r="K10" s="12">
        <v>241</v>
      </c>
      <c r="L10" s="14" t="s">
        <v>44</v>
      </c>
      <c r="M10" s="40">
        <v>62</v>
      </c>
      <c r="N10" s="43">
        <v>43104</v>
      </c>
      <c r="O10" s="35">
        <v>243</v>
      </c>
      <c r="P10" s="14" t="s">
        <v>44</v>
      </c>
    </row>
    <row r="11" spans="1:16" ht="15" customHeight="1" x14ac:dyDescent="0.3">
      <c r="A11" s="11" t="s">
        <v>8</v>
      </c>
      <c r="B11" s="12">
        <v>2008</v>
      </c>
      <c r="C11" s="12">
        <v>265</v>
      </c>
      <c r="D11" s="14" t="s">
        <v>44</v>
      </c>
      <c r="E11" s="27">
        <v>7</v>
      </c>
      <c r="F11" s="12" t="s">
        <v>24</v>
      </c>
      <c r="G11" s="12">
        <v>266</v>
      </c>
      <c r="H11" s="14" t="s">
        <v>44</v>
      </c>
      <c r="I11" s="52">
        <v>1</v>
      </c>
      <c r="J11" s="53">
        <v>42781</v>
      </c>
      <c r="K11" s="12">
        <v>243</v>
      </c>
      <c r="L11" s="14" t="s">
        <v>44</v>
      </c>
      <c r="M11" s="41">
        <v>9</v>
      </c>
      <c r="N11" s="44">
        <v>43113</v>
      </c>
      <c r="O11" s="38">
        <v>266</v>
      </c>
      <c r="P11" s="14" t="s">
        <v>44</v>
      </c>
    </row>
    <row r="12" spans="1:16" ht="15" customHeight="1" x14ac:dyDescent="0.3">
      <c r="A12" s="11" t="s">
        <v>9</v>
      </c>
      <c r="B12" s="12">
        <v>2008</v>
      </c>
      <c r="C12" s="12">
        <v>270</v>
      </c>
      <c r="D12" s="14" t="s">
        <v>44</v>
      </c>
      <c r="E12" s="27">
        <v>8</v>
      </c>
      <c r="F12" s="12" t="s">
        <v>28</v>
      </c>
      <c r="G12" s="12">
        <v>275</v>
      </c>
      <c r="H12" s="14" t="s">
        <v>44</v>
      </c>
      <c r="I12" s="52">
        <v>33</v>
      </c>
      <c r="J12" s="53">
        <v>42793</v>
      </c>
      <c r="K12" s="12">
        <v>266</v>
      </c>
      <c r="L12" s="14" t="s">
        <v>44</v>
      </c>
      <c r="M12" s="40">
        <v>16</v>
      </c>
      <c r="N12" s="43">
        <v>43131</v>
      </c>
      <c r="O12" s="35">
        <v>293</v>
      </c>
      <c r="P12" s="14" t="s">
        <v>44</v>
      </c>
    </row>
    <row r="13" spans="1:16" ht="15" customHeight="1" x14ac:dyDescent="0.3">
      <c r="A13" s="11" t="s">
        <v>10</v>
      </c>
      <c r="B13" s="12">
        <v>2008</v>
      </c>
      <c r="C13" s="12">
        <v>272</v>
      </c>
      <c r="D13" s="14" t="s">
        <v>44</v>
      </c>
      <c r="E13" s="27">
        <v>9</v>
      </c>
      <c r="F13" s="12" t="s">
        <v>29</v>
      </c>
      <c r="G13" s="13">
        <v>296</v>
      </c>
      <c r="H13" s="14" t="s">
        <v>44</v>
      </c>
      <c r="I13" s="52">
        <v>25</v>
      </c>
      <c r="J13" s="53">
        <v>42793</v>
      </c>
      <c r="K13" s="12">
        <v>293</v>
      </c>
      <c r="L13" s="14" t="s">
        <v>44</v>
      </c>
      <c r="M13" s="40">
        <v>17</v>
      </c>
      <c r="N13" s="43">
        <v>43104</v>
      </c>
      <c r="O13" s="35">
        <v>296</v>
      </c>
      <c r="P13" s="14" t="s">
        <v>44</v>
      </c>
    </row>
    <row r="14" spans="1:16" ht="15" customHeight="1" x14ac:dyDescent="0.3">
      <c r="A14" s="11" t="s">
        <v>11</v>
      </c>
      <c r="B14" s="12">
        <v>2008</v>
      </c>
      <c r="C14" s="12">
        <v>274</v>
      </c>
      <c r="D14" s="14" t="s">
        <v>44</v>
      </c>
      <c r="E14" s="27">
        <v>10</v>
      </c>
      <c r="F14" s="12" t="s">
        <v>30</v>
      </c>
      <c r="G14" s="12">
        <v>297</v>
      </c>
      <c r="H14" s="14" t="s">
        <v>44</v>
      </c>
      <c r="I14" s="52">
        <v>7</v>
      </c>
      <c r="J14" s="53">
        <v>42793</v>
      </c>
      <c r="K14" s="12">
        <v>296</v>
      </c>
      <c r="L14" s="14" t="s">
        <v>44</v>
      </c>
      <c r="M14" s="40">
        <v>18</v>
      </c>
      <c r="N14" s="43">
        <v>43166</v>
      </c>
      <c r="O14" s="35">
        <v>297</v>
      </c>
      <c r="P14" s="14" t="s">
        <v>44</v>
      </c>
    </row>
    <row r="15" spans="1:16" ht="15" customHeight="1" x14ac:dyDescent="0.3">
      <c r="A15" s="11" t="s">
        <v>12</v>
      </c>
      <c r="B15" s="12">
        <v>2008</v>
      </c>
      <c r="C15" s="12">
        <v>287</v>
      </c>
      <c r="D15" s="14" t="s">
        <v>44</v>
      </c>
      <c r="E15" s="27">
        <v>11</v>
      </c>
      <c r="F15" s="12" t="s">
        <v>31</v>
      </c>
      <c r="G15" s="13">
        <v>316</v>
      </c>
      <c r="H15" s="14" t="s">
        <v>44</v>
      </c>
      <c r="I15" s="52">
        <v>19</v>
      </c>
      <c r="J15" s="53">
        <v>42769</v>
      </c>
      <c r="K15" s="12">
        <v>297</v>
      </c>
      <c r="L15" s="14" t="s">
        <v>44</v>
      </c>
      <c r="M15" s="40">
        <v>10</v>
      </c>
      <c r="N15" s="43">
        <v>43115</v>
      </c>
      <c r="O15" s="35">
        <v>316</v>
      </c>
      <c r="P15" s="14" t="s">
        <v>44</v>
      </c>
    </row>
    <row r="16" spans="1:16" ht="15" customHeight="1" x14ac:dyDescent="0.3">
      <c r="A16" s="11" t="s">
        <v>13</v>
      </c>
      <c r="B16" s="12">
        <v>2008</v>
      </c>
      <c r="C16" s="13">
        <v>296</v>
      </c>
      <c r="D16" s="14" t="s">
        <v>44</v>
      </c>
      <c r="E16" s="27">
        <v>12</v>
      </c>
      <c r="F16" s="12" t="s">
        <v>32</v>
      </c>
      <c r="G16" s="13">
        <v>337</v>
      </c>
      <c r="H16" s="14" t="s">
        <v>44</v>
      </c>
      <c r="I16" s="52">
        <v>6</v>
      </c>
      <c r="J16" s="53">
        <v>42793</v>
      </c>
      <c r="K16" s="12">
        <v>316</v>
      </c>
      <c r="L16" s="14" t="s">
        <v>44</v>
      </c>
      <c r="M16" s="40">
        <v>6</v>
      </c>
      <c r="N16" s="43">
        <v>43113</v>
      </c>
      <c r="O16" s="35">
        <v>342</v>
      </c>
      <c r="P16" s="14" t="s">
        <v>44</v>
      </c>
    </row>
    <row r="17" spans="1:16" ht="15" customHeight="1" x14ac:dyDescent="0.3">
      <c r="A17" s="11" t="s">
        <v>14</v>
      </c>
      <c r="B17" s="12">
        <v>2008</v>
      </c>
      <c r="C17" s="12">
        <v>299</v>
      </c>
      <c r="D17" s="14" t="s">
        <v>44</v>
      </c>
      <c r="E17" s="27">
        <v>13</v>
      </c>
      <c r="F17" s="12" t="s">
        <v>27</v>
      </c>
      <c r="G17" s="13">
        <v>342</v>
      </c>
      <c r="H17" s="14" t="s">
        <v>44</v>
      </c>
      <c r="I17" s="52">
        <v>44</v>
      </c>
      <c r="J17" s="53">
        <v>42744</v>
      </c>
      <c r="K17" s="12">
        <v>342</v>
      </c>
      <c r="L17" s="14" t="s">
        <v>44</v>
      </c>
      <c r="M17" s="40">
        <v>19</v>
      </c>
      <c r="N17" s="43">
        <v>43160</v>
      </c>
      <c r="O17" s="35">
        <v>349</v>
      </c>
      <c r="P17" s="14" t="s">
        <v>44</v>
      </c>
    </row>
    <row r="18" spans="1:16" ht="15" customHeight="1" x14ac:dyDescent="0.3">
      <c r="A18" s="11" t="s">
        <v>15</v>
      </c>
      <c r="B18" s="12">
        <v>2008</v>
      </c>
      <c r="C18" s="13">
        <v>316</v>
      </c>
      <c r="D18" s="14" t="s">
        <v>44</v>
      </c>
      <c r="E18" s="27">
        <v>14</v>
      </c>
      <c r="F18" s="12" t="s">
        <v>29</v>
      </c>
      <c r="G18" s="12">
        <v>349</v>
      </c>
      <c r="H18" s="14" t="s">
        <v>44</v>
      </c>
      <c r="I18" s="52">
        <v>35</v>
      </c>
      <c r="J18" s="53">
        <v>42793</v>
      </c>
      <c r="K18" s="12">
        <v>349</v>
      </c>
      <c r="L18" s="14" t="s">
        <v>44</v>
      </c>
      <c r="M18" s="40">
        <v>11</v>
      </c>
      <c r="N18" s="43">
        <v>43115</v>
      </c>
      <c r="O18" s="35">
        <v>354</v>
      </c>
      <c r="P18" s="14" t="s">
        <v>44</v>
      </c>
    </row>
    <row r="19" spans="1:16" ht="15" customHeight="1" x14ac:dyDescent="0.3">
      <c r="A19" s="11" t="s">
        <v>16</v>
      </c>
      <c r="B19" s="12">
        <v>2008</v>
      </c>
      <c r="C19" s="13">
        <v>337</v>
      </c>
      <c r="D19" s="14" t="s">
        <v>44</v>
      </c>
      <c r="E19" s="27">
        <v>15</v>
      </c>
      <c r="F19" s="12" t="s">
        <v>33</v>
      </c>
      <c r="G19" s="12">
        <v>354</v>
      </c>
      <c r="H19" s="14" t="s">
        <v>44</v>
      </c>
      <c r="I19" s="52">
        <v>29</v>
      </c>
      <c r="J19" s="53">
        <v>42779</v>
      </c>
      <c r="K19" s="12">
        <v>354</v>
      </c>
      <c r="L19" s="14" t="s">
        <v>44</v>
      </c>
      <c r="M19" s="40">
        <v>7</v>
      </c>
      <c r="N19" s="43">
        <v>43113</v>
      </c>
      <c r="O19" s="35">
        <v>383</v>
      </c>
      <c r="P19" s="14" t="s">
        <v>44</v>
      </c>
    </row>
    <row r="20" spans="1:16" ht="15" customHeight="1" x14ac:dyDescent="0.3">
      <c r="A20" s="11" t="s">
        <v>17</v>
      </c>
      <c r="B20" s="12">
        <v>2008</v>
      </c>
      <c r="C20" s="13">
        <v>342</v>
      </c>
      <c r="D20" s="14" t="s">
        <v>44</v>
      </c>
      <c r="E20" s="27">
        <v>16</v>
      </c>
      <c r="F20" s="12" t="s">
        <v>33</v>
      </c>
      <c r="G20" s="12">
        <v>368</v>
      </c>
      <c r="H20" s="14" t="s">
        <v>44</v>
      </c>
      <c r="I20" s="52">
        <v>52</v>
      </c>
      <c r="J20" s="53">
        <v>42766</v>
      </c>
      <c r="K20" s="12">
        <v>383</v>
      </c>
      <c r="L20" s="14" t="s">
        <v>44</v>
      </c>
      <c r="M20" s="40">
        <v>5</v>
      </c>
      <c r="N20" s="43">
        <v>43113</v>
      </c>
      <c r="O20" s="35">
        <v>388</v>
      </c>
      <c r="P20" s="14" t="s">
        <v>44</v>
      </c>
    </row>
    <row r="21" spans="1:16" ht="15" customHeight="1" x14ac:dyDescent="0.3">
      <c r="A21" s="11" t="s">
        <v>18</v>
      </c>
      <c r="B21" s="12">
        <v>2008</v>
      </c>
      <c r="C21" s="12">
        <v>350</v>
      </c>
      <c r="D21" s="14" t="s">
        <v>44</v>
      </c>
      <c r="E21" s="27">
        <v>17</v>
      </c>
      <c r="F21" s="12" t="s">
        <v>28</v>
      </c>
      <c r="G21" s="12">
        <v>379</v>
      </c>
      <c r="H21" s="14" t="s">
        <v>44</v>
      </c>
      <c r="I21" s="52">
        <v>55</v>
      </c>
      <c r="J21" s="53">
        <v>42766</v>
      </c>
      <c r="K21" s="12">
        <v>388</v>
      </c>
      <c r="L21" s="14" t="s">
        <v>44</v>
      </c>
      <c r="M21" s="40">
        <v>28</v>
      </c>
      <c r="N21" s="43">
        <v>43115</v>
      </c>
      <c r="O21" s="35">
        <v>389</v>
      </c>
      <c r="P21" s="14" t="s">
        <v>44</v>
      </c>
    </row>
    <row r="22" spans="1:16" ht="15" customHeight="1" x14ac:dyDescent="0.3">
      <c r="A22" s="11" t="s">
        <v>19</v>
      </c>
      <c r="B22" s="12">
        <v>2008</v>
      </c>
      <c r="C22" s="12">
        <v>367</v>
      </c>
      <c r="D22" s="14" t="s">
        <v>44</v>
      </c>
      <c r="E22" s="27">
        <v>18</v>
      </c>
      <c r="F22" s="12" t="s">
        <v>27</v>
      </c>
      <c r="G22" s="12">
        <v>383</v>
      </c>
      <c r="H22" s="14" t="s">
        <v>44</v>
      </c>
      <c r="I22" s="52">
        <v>54</v>
      </c>
      <c r="J22" s="53">
        <v>42766</v>
      </c>
      <c r="K22" s="12">
        <v>389</v>
      </c>
      <c r="L22" s="14" t="s">
        <v>44</v>
      </c>
      <c r="M22" s="40">
        <v>68</v>
      </c>
      <c r="N22" s="43">
        <v>43132</v>
      </c>
      <c r="O22" s="35">
        <v>423</v>
      </c>
      <c r="P22" s="14" t="s">
        <v>44</v>
      </c>
    </row>
    <row r="23" spans="1:16" ht="15" customHeight="1" x14ac:dyDescent="0.3">
      <c r="A23" s="11" t="s">
        <v>20</v>
      </c>
      <c r="B23" s="12">
        <v>2008</v>
      </c>
      <c r="C23" s="12">
        <v>381</v>
      </c>
      <c r="D23" s="14" t="s">
        <v>44</v>
      </c>
      <c r="E23" s="27">
        <v>19</v>
      </c>
      <c r="F23" s="12" t="s">
        <v>26</v>
      </c>
      <c r="G23" s="12">
        <v>388</v>
      </c>
      <c r="H23" s="14" t="s">
        <v>44</v>
      </c>
      <c r="I23" s="52">
        <v>60</v>
      </c>
      <c r="J23" s="53">
        <v>42754</v>
      </c>
      <c r="K23" s="12">
        <v>409</v>
      </c>
      <c r="L23" s="14" t="s">
        <v>44</v>
      </c>
      <c r="M23" s="40">
        <v>69</v>
      </c>
      <c r="N23" s="43">
        <v>43160</v>
      </c>
      <c r="O23" s="35">
        <v>435</v>
      </c>
      <c r="P23" s="14" t="s">
        <v>44</v>
      </c>
    </row>
    <row r="24" spans="1:16" ht="15" customHeight="1" x14ac:dyDescent="0.3">
      <c r="A24" s="15" t="s">
        <v>21</v>
      </c>
      <c r="B24" s="16">
        <v>2008</v>
      </c>
      <c r="C24" s="16">
        <v>459</v>
      </c>
      <c r="D24" s="17" t="s">
        <v>44</v>
      </c>
      <c r="E24" s="27">
        <v>20</v>
      </c>
      <c r="F24" s="12" t="s">
        <v>31</v>
      </c>
      <c r="G24" s="12">
        <v>389</v>
      </c>
      <c r="H24" s="14" t="s">
        <v>44</v>
      </c>
      <c r="I24" s="52">
        <v>37</v>
      </c>
      <c r="J24" s="53">
        <v>42743</v>
      </c>
      <c r="K24" s="12">
        <v>423</v>
      </c>
      <c r="L24" s="14" t="s">
        <v>44</v>
      </c>
      <c r="M24" s="40">
        <v>70</v>
      </c>
      <c r="N24" s="43">
        <v>43096</v>
      </c>
      <c r="O24" s="35">
        <v>441</v>
      </c>
      <c r="P24" s="14" t="s">
        <v>44</v>
      </c>
    </row>
    <row r="25" spans="1:16" ht="15" customHeight="1" x14ac:dyDescent="0.3">
      <c r="A25" s="4" t="s">
        <v>22</v>
      </c>
      <c r="D25" s="6"/>
      <c r="E25" s="27">
        <v>21</v>
      </c>
      <c r="F25" s="12" t="s">
        <v>25</v>
      </c>
      <c r="G25" s="12">
        <v>409</v>
      </c>
      <c r="H25" s="14" t="s">
        <v>44</v>
      </c>
      <c r="I25" s="52">
        <v>53</v>
      </c>
      <c r="J25" s="53">
        <v>42766</v>
      </c>
      <c r="K25" s="12">
        <v>435</v>
      </c>
      <c r="L25" s="14" t="s">
        <v>44</v>
      </c>
      <c r="M25" s="40">
        <v>67</v>
      </c>
      <c r="N25" s="43">
        <v>43060</v>
      </c>
      <c r="O25" s="35">
        <v>447</v>
      </c>
      <c r="P25" s="14" t="s">
        <v>44</v>
      </c>
    </row>
    <row r="26" spans="1:16" ht="15" customHeight="1" x14ac:dyDescent="0.3">
      <c r="D26" s="6"/>
      <c r="E26" s="27">
        <v>22</v>
      </c>
      <c r="F26" s="12" t="s">
        <v>26</v>
      </c>
      <c r="G26" s="12">
        <v>423</v>
      </c>
      <c r="H26" s="14" t="s">
        <v>44</v>
      </c>
      <c r="I26" s="52">
        <v>24</v>
      </c>
      <c r="J26" s="53">
        <v>42781</v>
      </c>
      <c r="K26" s="12">
        <v>441</v>
      </c>
      <c r="L26" s="14" t="s">
        <v>44</v>
      </c>
      <c r="M26" s="40">
        <v>34</v>
      </c>
      <c r="N26" s="43">
        <v>43086</v>
      </c>
      <c r="O26" s="35">
        <v>455</v>
      </c>
      <c r="P26" s="14" t="s">
        <v>44</v>
      </c>
    </row>
    <row r="27" spans="1:16" ht="15" customHeight="1" x14ac:dyDescent="0.3">
      <c r="D27" s="6"/>
      <c r="E27" s="27">
        <v>23</v>
      </c>
      <c r="F27" s="12" t="s">
        <v>33</v>
      </c>
      <c r="G27" s="12">
        <v>441</v>
      </c>
      <c r="H27" s="14" t="s">
        <v>44</v>
      </c>
      <c r="I27" s="52">
        <v>8</v>
      </c>
      <c r="J27" s="53">
        <v>42974</v>
      </c>
      <c r="K27" s="12">
        <v>447</v>
      </c>
      <c r="L27" s="14" t="s">
        <v>44</v>
      </c>
      <c r="M27" s="40">
        <v>51</v>
      </c>
      <c r="N27" s="43">
        <v>43115</v>
      </c>
      <c r="O27" s="35">
        <v>496</v>
      </c>
      <c r="P27" s="14" t="s">
        <v>44</v>
      </c>
    </row>
    <row r="28" spans="1:16" ht="15" customHeight="1" x14ac:dyDescent="0.3">
      <c r="D28" s="6"/>
      <c r="E28" s="27">
        <v>24</v>
      </c>
      <c r="F28" s="12" t="s">
        <v>30</v>
      </c>
      <c r="G28" s="12">
        <v>447</v>
      </c>
      <c r="H28" s="14" t="s">
        <v>44</v>
      </c>
      <c r="I28" s="52">
        <v>31</v>
      </c>
      <c r="J28" s="53">
        <v>42776</v>
      </c>
      <c r="K28" s="12">
        <v>455</v>
      </c>
      <c r="L28" s="14" t="s">
        <v>44</v>
      </c>
      <c r="M28" s="40">
        <v>47</v>
      </c>
      <c r="N28" s="43">
        <v>43132</v>
      </c>
      <c r="O28" s="35">
        <v>521</v>
      </c>
      <c r="P28" s="14" t="s">
        <v>44</v>
      </c>
    </row>
    <row r="29" spans="1:16" ht="15" customHeight="1" x14ac:dyDescent="0.3">
      <c r="D29" s="6"/>
      <c r="E29" s="27">
        <v>25</v>
      </c>
      <c r="F29" s="12" t="s">
        <v>34</v>
      </c>
      <c r="G29" s="12">
        <v>453</v>
      </c>
      <c r="H29" s="14" t="s">
        <v>44</v>
      </c>
      <c r="I29" s="52">
        <v>30</v>
      </c>
      <c r="J29" s="53">
        <v>42779</v>
      </c>
      <c r="K29" s="12">
        <v>496</v>
      </c>
      <c r="L29" s="14" t="s">
        <v>44</v>
      </c>
      <c r="M29" s="40">
        <v>48</v>
      </c>
      <c r="N29" s="43">
        <v>43160</v>
      </c>
      <c r="O29" s="35">
        <v>528</v>
      </c>
      <c r="P29" s="14" t="s">
        <v>44</v>
      </c>
    </row>
    <row r="30" spans="1:16" ht="15" customHeight="1" x14ac:dyDescent="0.3">
      <c r="D30" s="6"/>
      <c r="E30" s="27">
        <v>26</v>
      </c>
      <c r="F30" s="12" t="s">
        <v>35</v>
      </c>
      <c r="G30" s="12">
        <v>455</v>
      </c>
      <c r="H30" s="14" t="s">
        <v>44</v>
      </c>
      <c r="I30" s="52">
        <v>21</v>
      </c>
      <c r="J30" s="53">
        <v>42774</v>
      </c>
      <c r="K30" s="12">
        <v>520</v>
      </c>
      <c r="L30" s="14" t="s">
        <v>44</v>
      </c>
      <c r="M30" s="40">
        <v>23</v>
      </c>
      <c r="N30" s="43">
        <v>43113</v>
      </c>
      <c r="O30" s="35">
        <v>530</v>
      </c>
      <c r="P30" s="14" t="s">
        <v>44</v>
      </c>
    </row>
    <row r="31" spans="1:16" ht="15" customHeight="1" x14ac:dyDescent="0.3">
      <c r="D31" s="6"/>
      <c r="E31" s="27">
        <v>27</v>
      </c>
      <c r="F31" s="12" t="s">
        <v>24</v>
      </c>
      <c r="G31" s="12">
        <v>496</v>
      </c>
      <c r="H31" s="14" t="s">
        <v>44</v>
      </c>
      <c r="I31" s="52">
        <v>59</v>
      </c>
      <c r="J31" s="53">
        <v>42764</v>
      </c>
      <c r="K31" s="12">
        <v>521</v>
      </c>
      <c r="L31" s="14" t="s">
        <v>44</v>
      </c>
      <c r="M31" s="40">
        <v>25</v>
      </c>
      <c r="N31" s="43">
        <v>43113</v>
      </c>
      <c r="O31" s="35">
        <v>541</v>
      </c>
      <c r="P31" s="14" t="s">
        <v>44</v>
      </c>
    </row>
    <row r="32" spans="1:16" ht="15" customHeight="1" x14ac:dyDescent="0.3">
      <c r="D32" s="6"/>
      <c r="E32" s="27">
        <v>28</v>
      </c>
      <c r="F32" s="12" t="s">
        <v>36</v>
      </c>
      <c r="G32" s="12">
        <v>520</v>
      </c>
      <c r="H32" s="14" t="s">
        <v>44</v>
      </c>
      <c r="I32" s="52">
        <v>48</v>
      </c>
      <c r="J32" s="53">
        <v>42764</v>
      </c>
      <c r="K32" s="12">
        <v>523</v>
      </c>
      <c r="L32" s="14" t="s">
        <v>44</v>
      </c>
      <c r="M32" s="50">
        <v>49</v>
      </c>
      <c r="N32" s="49">
        <v>43176</v>
      </c>
      <c r="O32" s="63">
        <v>582</v>
      </c>
      <c r="P32" s="51" t="s">
        <v>44</v>
      </c>
    </row>
    <row r="33" spans="4:16" ht="15" customHeight="1" x14ac:dyDescent="0.3">
      <c r="D33" s="6"/>
      <c r="E33" s="27">
        <v>29</v>
      </c>
      <c r="F33" s="12" t="s">
        <v>27</v>
      </c>
      <c r="G33" s="12">
        <v>521</v>
      </c>
      <c r="H33" s="14" t="s">
        <v>44</v>
      </c>
      <c r="I33" s="52">
        <v>32</v>
      </c>
      <c r="J33" s="53">
        <v>42778</v>
      </c>
      <c r="K33" s="12">
        <v>528</v>
      </c>
      <c r="L33" s="14" t="s">
        <v>44</v>
      </c>
      <c r="M33" s="40">
        <v>50</v>
      </c>
      <c r="N33" s="43">
        <v>43131</v>
      </c>
      <c r="O33" s="35">
        <v>586</v>
      </c>
      <c r="P33" s="14" t="s">
        <v>44</v>
      </c>
    </row>
    <row r="34" spans="4:16" ht="15" customHeight="1" x14ac:dyDescent="0.3">
      <c r="D34" s="6"/>
      <c r="E34" s="27">
        <v>30</v>
      </c>
      <c r="F34" s="12" t="s">
        <v>35</v>
      </c>
      <c r="G34" s="12">
        <v>523</v>
      </c>
      <c r="H34" s="14" t="s">
        <v>44</v>
      </c>
      <c r="I34" s="52">
        <v>51</v>
      </c>
      <c r="J34" s="53">
        <v>42764</v>
      </c>
      <c r="K34" s="12">
        <v>530</v>
      </c>
      <c r="L34" s="14" t="s">
        <v>44</v>
      </c>
      <c r="M34" s="40">
        <v>63</v>
      </c>
      <c r="N34" s="43">
        <v>43104</v>
      </c>
      <c r="O34" s="35">
        <v>593</v>
      </c>
      <c r="P34" s="14" t="s">
        <v>44</v>
      </c>
    </row>
    <row r="35" spans="4:16" ht="15" customHeight="1" x14ac:dyDescent="0.3">
      <c r="D35" s="6"/>
      <c r="E35" s="27">
        <v>31</v>
      </c>
      <c r="F35" s="12" t="s">
        <v>24</v>
      </c>
      <c r="G35" s="12">
        <v>528</v>
      </c>
      <c r="H35" s="14" t="s">
        <v>44</v>
      </c>
      <c r="I35" s="52">
        <v>49</v>
      </c>
      <c r="J35" s="53">
        <v>42764</v>
      </c>
      <c r="K35" s="12">
        <v>541</v>
      </c>
      <c r="L35" s="14" t="s">
        <v>44</v>
      </c>
      <c r="M35" s="40">
        <v>64</v>
      </c>
      <c r="N35" s="43">
        <v>43131</v>
      </c>
      <c r="O35" s="35">
        <v>601</v>
      </c>
      <c r="P35" s="14" t="s">
        <v>44</v>
      </c>
    </row>
    <row r="36" spans="4:16" ht="15" customHeight="1" x14ac:dyDescent="0.3">
      <c r="D36" s="6"/>
      <c r="E36" s="27">
        <v>32</v>
      </c>
      <c r="F36" s="12" t="s">
        <v>33</v>
      </c>
      <c r="G36" s="12">
        <v>530</v>
      </c>
      <c r="H36" s="14" t="s">
        <v>44</v>
      </c>
      <c r="I36" s="54">
        <v>13</v>
      </c>
      <c r="J36" s="55">
        <v>42760</v>
      </c>
      <c r="K36" s="62">
        <v>561</v>
      </c>
      <c r="L36" s="19" t="s">
        <v>43</v>
      </c>
      <c r="M36" s="40">
        <v>52</v>
      </c>
      <c r="N36" s="43">
        <v>43115</v>
      </c>
      <c r="O36" s="35">
        <v>610</v>
      </c>
      <c r="P36" s="14" t="s">
        <v>44</v>
      </c>
    </row>
    <row r="37" spans="4:16" ht="15" customHeight="1" x14ac:dyDescent="0.3">
      <c r="D37" s="6"/>
      <c r="E37" s="27">
        <v>33</v>
      </c>
      <c r="F37" s="12" t="s">
        <v>35</v>
      </c>
      <c r="G37" s="12">
        <v>541</v>
      </c>
      <c r="H37" s="14" t="s">
        <v>44</v>
      </c>
      <c r="I37" s="56">
        <v>10</v>
      </c>
      <c r="J37" s="57">
        <v>42770</v>
      </c>
      <c r="K37" s="32">
        <v>582</v>
      </c>
      <c r="L37" s="33" t="s">
        <v>44</v>
      </c>
      <c r="M37" s="40">
        <v>65</v>
      </c>
      <c r="N37" s="43">
        <v>43112</v>
      </c>
      <c r="O37" s="35">
        <v>611</v>
      </c>
      <c r="P37" s="14" t="s">
        <v>44</v>
      </c>
    </row>
    <row r="38" spans="4:16" ht="15" customHeight="1" x14ac:dyDescent="0.3">
      <c r="D38" s="6"/>
      <c r="E38" s="31" t="s">
        <v>51</v>
      </c>
      <c r="F38" s="32" t="s">
        <v>36</v>
      </c>
      <c r="G38" s="61">
        <v>561</v>
      </c>
      <c r="H38" s="33" t="s">
        <v>41</v>
      </c>
      <c r="I38" s="52">
        <v>63</v>
      </c>
      <c r="J38" s="53">
        <v>42764</v>
      </c>
      <c r="K38" s="12">
        <v>586</v>
      </c>
      <c r="L38" s="14" t="s">
        <v>44</v>
      </c>
      <c r="M38" s="40">
        <v>56</v>
      </c>
      <c r="N38" s="43">
        <v>43113</v>
      </c>
      <c r="O38" s="35">
        <v>613</v>
      </c>
      <c r="P38" s="14" t="s">
        <v>44</v>
      </c>
    </row>
    <row r="39" spans="4:16" ht="15" customHeight="1" x14ac:dyDescent="0.3">
      <c r="D39" s="6"/>
      <c r="E39" s="31" t="s">
        <v>52</v>
      </c>
      <c r="F39" s="60">
        <v>42350</v>
      </c>
      <c r="G39" s="61">
        <v>561</v>
      </c>
      <c r="H39" s="36" t="s">
        <v>44</v>
      </c>
      <c r="I39" s="52">
        <v>46</v>
      </c>
      <c r="J39" s="53">
        <v>42715</v>
      </c>
      <c r="K39" s="12">
        <v>593</v>
      </c>
      <c r="L39" s="14" t="s">
        <v>44</v>
      </c>
      <c r="M39" s="40">
        <v>59</v>
      </c>
      <c r="N39" s="43">
        <v>43102</v>
      </c>
      <c r="O39" s="35">
        <v>618</v>
      </c>
      <c r="P39" s="14" t="s">
        <v>44</v>
      </c>
    </row>
    <row r="40" spans="4:16" ht="15" customHeight="1" x14ac:dyDescent="0.3">
      <c r="D40" s="6"/>
      <c r="E40" s="28" t="s">
        <v>53</v>
      </c>
      <c r="F40" s="18" t="s">
        <v>27</v>
      </c>
      <c r="G40" s="18">
        <v>582</v>
      </c>
      <c r="H40" s="19" t="s">
        <v>39</v>
      </c>
      <c r="I40" s="52">
        <v>9</v>
      </c>
      <c r="J40" s="53">
        <v>42770</v>
      </c>
      <c r="K40" s="12">
        <v>601</v>
      </c>
      <c r="L40" s="14" t="s">
        <v>44</v>
      </c>
      <c r="M40" s="40">
        <v>13</v>
      </c>
      <c r="N40" s="43">
        <v>43120</v>
      </c>
      <c r="O40" s="35">
        <v>619</v>
      </c>
      <c r="P40" s="14" t="s">
        <v>44</v>
      </c>
    </row>
    <row r="41" spans="4:16" ht="15" customHeight="1" x14ac:dyDescent="0.3">
      <c r="D41" s="6"/>
      <c r="E41" s="31" t="s">
        <v>54</v>
      </c>
      <c r="F41" s="60">
        <v>42370</v>
      </c>
      <c r="G41" s="61">
        <v>582</v>
      </c>
      <c r="H41" s="36" t="s">
        <v>44</v>
      </c>
      <c r="I41" s="54">
        <v>40</v>
      </c>
      <c r="J41" s="55">
        <v>42766</v>
      </c>
      <c r="K41" s="62">
        <v>605</v>
      </c>
      <c r="L41" s="19" t="s">
        <v>43</v>
      </c>
      <c r="M41" s="40">
        <v>55</v>
      </c>
      <c r="N41" s="43">
        <v>43113</v>
      </c>
      <c r="O41" s="35">
        <v>634</v>
      </c>
      <c r="P41" s="14" t="s">
        <v>44</v>
      </c>
    </row>
    <row r="42" spans="4:16" ht="15" customHeight="1" x14ac:dyDescent="0.3">
      <c r="D42" s="6"/>
      <c r="E42" s="27">
        <v>36</v>
      </c>
      <c r="F42" s="12" t="s">
        <v>29</v>
      </c>
      <c r="G42" s="12">
        <v>586</v>
      </c>
      <c r="H42" s="14" t="s">
        <v>44</v>
      </c>
      <c r="I42" s="52">
        <v>27</v>
      </c>
      <c r="J42" s="53">
        <v>42793</v>
      </c>
      <c r="K42" s="12">
        <v>610</v>
      </c>
      <c r="L42" s="14" t="s">
        <v>44</v>
      </c>
      <c r="M42" s="40">
        <v>66</v>
      </c>
      <c r="N42" s="43">
        <v>43166</v>
      </c>
      <c r="O42" s="35">
        <v>647</v>
      </c>
      <c r="P42" s="14" t="s">
        <v>44</v>
      </c>
    </row>
    <row r="43" spans="4:16" ht="15" customHeight="1" x14ac:dyDescent="0.3">
      <c r="D43" s="6"/>
      <c r="E43" s="27">
        <v>37</v>
      </c>
      <c r="F43" s="12" t="s">
        <v>27</v>
      </c>
      <c r="G43" s="12">
        <v>593</v>
      </c>
      <c r="H43" s="14" t="s">
        <v>44</v>
      </c>
      <c r="I43" s="52">
        <v>28</v>
      </c>
      <c r="J43" s="53">
        <v>42793</v>
      </c>
      <c r="K43" s="12">
        <v>611</v>
      </c>
      <c r="L43" s="14" t="s">
        <v>44</v>
      </c>
      <c r="M43" s="40">
        <v>22</v>
      </c>
      <c r="N43" s="43">
        <v>43112</v>
      </c>
      <c r="O43" s="35">
        <v>653</v>
      </c>
      <c r="P43" s="14" t="s">
        <v>44</v>
      </c>
    </row>
    <row r="44" spans="4:16" ht="15" customHeight="1" x14ac:dyDescent="0.3">
      <c r="D44" s="6"/>
      <c r="E44" s="27">
        <v>38</v>
      </c>
      <c r="F44" s="12" t="s">
        <v>34</v>
      </c>
      <c r="G44" s="12">
        <v>601</v>
      </c>
      <c r="H44" s="14" t="s">
        <v>44</v>
      </c>
      <c r="I44" s="52">
        <v>34</v>
      </c>
      <c r="J44" s="53">
        <v>42793</v>
      </c>
      <c r="K44" s="12">
        <v>613</v>
      </c>
      <c r="L44" s="14" t="s">
        <v>44</v>
      </c>
      <c r="M44" s="40">
        <v>60</v>
      </c>
      <c r="N44" s="43">
        <v>43093</v>
      </c>
      <c r="O44" s="35">
        <v>677</v>
      </c>
      <c r="P44" s="14" t="s">
        <v>44</v>
      </c>
    </row>
    <row r="45" spans="4:16" ht="15" customHeight="1" x14ac:dyDescent="0.3">
      <c r="D45" s="6"/>
      <c r="E45" s="31" t="s">
        <v>56</v>
      </c>
      <c r="F45" s="34">
        <v>41975</v>
      </c>
      <c r="G45" s="61">
        <v>605</v>
      </c>
      <c r="H45" s="33" t="s">
        <v>42</v>
      </c>
      <c r="I45" s="52">
        <v>26</v>
      </c>
      <c r="J45" s="53">
        <v>42793</v>
      </c>
      <c r="K45" s="12">
        <v>618</v>
      </c>
      <c r="L45" s="14" t="s">
        <v>44</v>
      </c>
      <c r="M45" s="40">
        <v>43</v>
      </c>
      <c r="N45" s="43">
        <v>43132</v>
      </c>
      <c r="O45" s="35">
        <v>679</v>
      </c>
      <c r="P45" s="14" t="s">
        <v>44</v>
      </c>
    </row>
    <row r="46" spans="4:16" ht="15" customHeight="1" x14ac:dyDescent="0.3">
      <c r="D46" s="6"/>
      <c r="E46" s="31" t="s">
        <v>55</v>
      </c>
      <c r="F46" s="60">
        <v>42368</v>
      </c>
      <c r="G46" s="61">
        <v>605</v>
      </c>
      <c r="H46" s="31" t="s">
        <v>44</v>
      </c>
      <c r="I46" s="52">
        <v>58</v>
      </c>
      <c r="J46" s="53">
        <v>42764</v>
      </c>
      <c r="K46" s="12">
        <v>619</v>
      </c>
      <c r="L46" s="14" t="s">
        <v>44</v>
      </c>
      <c r="M46" s="40">
        <v>24</v>
      </c>
      <c r="N46" s="43">
        <v>43113</v>
      </c>
      <c r="O46" s="35">
        <v>680</v>
      </c>
      <c r="P46" s="14" t="s">
        <v>44</v>
      </c>
    </row>
    <row r="47" spans="4:16" ht="15" customHeight="1" x14ac:dyDescent="0.3">
      <c r="D47" s="6"/>
      <c r="E47" s="27">
        <v>40</v>
      </c>
      <c r="F47" s="20">
        <v>41975</v>
      </c>
      <c r="G47" s="12">
        <v>609</v>
      </c>
      <c r="H47" s="14" t="s">
        <v>44</v>
      </c>
      <c r="I47" s="52">
        <v>47</v>
      </c>
      <c r="J47" s="53">
        <v>42715</v>
      </c>
      <c r="K47" s="12">
        <v>620</v>
      </c>
      <c r="L47" s="14" t="s">
        <v>44</v>
      </c>
      <c r="M47" s="40">
        <v>4</v>
      </c>
      <c r="N47" s="43">
        <v>43113</v>
      </c>
      <c r="O47" s="35">
        <v>691</v>
      </c>
      <c r="P47" s="14" t="s">
        <v>44</v>
      </c>
    </row>
    <row r="48" spans="4:16" ht="15" customHeight="1" x14ac:dyDescent="0.3">
      <c r="D48" s="6"/>
      <c r="E48" s="27">
        <v>41</v>
      </c>
      <c r="F48" s="20">
        <v>41980</v>
      </c>
      <c r="G48" s="12">
        <v>610</v>
      </c>
      <c r="H48" s="14" t="s">
        <v>44</v>
      </c>
      <c r="I48" s="52">
        <v>38</v>
      </c>
      <c r="J48" s="53">
        <v>42723</v>
      </c>
      <c r="K48" s="12">
        <v>634</v>
      </c>
      <c r="L48" s="14" t="s">
        <v>44</v>
      </c>
      <c r="M48" s="40">
        <v>44</v>
      </c>
      <c r="N48" s="43">
        <v>43128</v>
      </c>
      <c r="O48" s="35">
        <v>701</v>
      </c>
      <c r="P48" s="14" t="s">
        <v>44</v>
      </c>
    </row>
    <row r="49" spans="4:16" ht="15" customHeight="1" x14ac:dyDescent="0.3">
      <c r="D49" s="6"/>
      <c r="E49" s="27">
        <v>42</v>
      </c>
      <c r="F49" s="20">
        <v>41986</v>
      </c>
      <c r="G49" s="12">
        <v>611</v>
      </c>
      <c r="H49" s="14" t="s">
        <v>44</v>
      </c>
      <c r="I49" s="52">
        <v>57</v>
      </c>
      <c r="J49" s="53">
        <v>42764</v>
      </c>
      <c r="K49" s="12">
        <v>640</v>
      </c>
      <c r="L49" s="14" t="s">
        <v>44</v>
      </c>
      <c r="M49" s="40">
        <v>58</v>
      </c>
      <c r="N49" s="43">
        <v>43113</v>
      </c>
      <c r="O49" s="35">
        <v>721</v>
      </c>
      <c r="P49" s="14" t="s">
        <v>44</v>
      </c>
    </row>
    <row r="50" spans="4:16" ht="15" customHeight="1" x14ac:dyDescent="0.3">
      <c r="D50" s="6"/>
      <c r="E50" s="27">
        <v>43</v>
      </c>
      <c r="F50" s="20">
        <v>41980</v>
      </c>
      <c r="G50" s="12">
        <v>619</v>
      </c>
      <c r="H50" s="14" t="s">
        <v>44</v>
      </c>
      <c r="I50" s="52">
        <v>39</v>
      </c>
      <c r="J50" s="53">
        <v>42670</v>
      </c>
      <c r="K50" s="12">
        <v>641</v>
      </c>
      <c r="L50" s="14" t="s">
        <v>44</v>
      </c>
      <c r="M50" s="40">
        <v>45</v>
      </c>
      <c r="N50" s="43">
        <v>43128</v>
      </c>
      <c r="O50" s="35">
        <v>731</v>
      </c>
      <c r="P50" s="14" t="s">
        <v>44</v>
      </c>
    </row>
    <row r="51" spans="4:16" ht="15" customHeight="1" x14ac:dyDescent="0.3">
      <c r="D51" s="6"/>
      <c r="E51" s="27">
        <v>44</v>
      </c>
      <c r="F51" s="20">
        <v>41980</v>
      </c>
      <c r="G51" s="12">
        <v>620</v>
      </c>
      <c r="H51" s="14" t="s">
        <v>44</v>
      </c>
      <c r="I51" s="52">
        <v>12</v>
      </c>
      <c r="J51" s="53">
        <v>42762</v>
      </c>
      <c r="K51" s="12">
        <v>647</v>
      </c>
      <c r="L51" s="14" t="s">
        <v>44</v>
      </c>
      <c r="M51" s="40">
        <v>46</v>
      </c>
      <c r="N51" s="43">
        <v>43131</v>
      </c>
      <c r="O51" s="35">
        <v>735</v>
      </c>
      <c r="P51" s="14" t="s">
        <v>44</v>
      </c>
    </row>
    <row r="52" spans="4:16" ht="15" customHeight="1" x14ac:dyDescent="0.3">
      <c r="D52" s="6"/>
      <c r="E52" s="27">
        <v>45</v>
      </c>
      <c r="F52" s="20">
        <v>41975</v>
      </c>
      <c r="G52" s="12">
        <v>634</v>
      </c>
      <c r="H52" s="14" t="s">
        <v>44</v>
      </c>
      <c r="I52" s="52">
        <v>61</v>
      </c>
      <c r="J52" s="53">
        <v>42751</v>
      </c>
      <c r="K52" s="12">
        <v>653</v>
      </c>
      <c r="L52" s="14" t="s">
        <v>44</v>
      </c>
      <c r="M52" s="40">
        <v>32</v>
      </c>
      <c r="N52" s="43">
        <v>43060</v>
      </c>
      <c r="O52" s="35">
        <v>741</v>
      </c>
      <c r="P52" s="14" t="s">
        <v>44</v>
      </c>
    </row>
    <row r="53" spans="4:16" ht="15" customHeight="1" x14ac:dyDescent="0.3">
      <c r="D53" s="6"/>
      <c r="E53" s="27">
        <v>46</v>
      </c>
      <c r="F53" s="20">
        <v>41993</v>
      </c>
      <c r="G53" s="12">
        <v>640</v>
      </c>
      <c r="H53" s="14" t="s">
        <v>44</v>
      </c>
      <c r="I53" s="52">
        <v>16</v>
      </c>
      <c r="J53" s="53">
        <v>42766</v>
      </c>
      <c r="K53" s="12">
        <v>677</v>
      </c>
      <c r="L53" s="14" t="s">
        <v>44</v>
      </c>
      <c r="M53" s="40">
        <v>14</v>
      </c>
      <c r="N53" s="43">
        <v>43120</v>
      </c>
      <c r="O53" s="35">
        <v>743</v>
      </c>
      <c r="P53" s="14" t="s">
        <v>44</v>
      </c>
    </row>
    <row r="54" spans="4:16" ht="15" customHeight="1" x14ac:dyDescent="0.3">
      <c r="D54" s="6"/>
      <c r="E54" s="27">
        <v>47</v>
      </c>
      <c r="F54" s="20">
        <v>42024</v>
      </c>
      <c r="G54" s="12">
        <v>641</v>
      </c>
      <c r="H54" s="14" t="s">
        <v>44</v>
      </c>
      <c r="I54" s="52">
        <v>20</v>
      </c>
      <c r="J54" s="53">
        <v>42774</v>
      </c>
      <c r="K54" s="12">
        <v>679</v>
      </c>
      <c r="L54" s="14" t="s">
        <v>44</v>
      </c>
      <c r="M54" s="40">
        <v>33</v>
      </c>
      <c r="N54" s="43">
        <v>43073</v>
      </c>
      <c r="O54" s="35">
        <v>752</v>
      </c>
      <c r="P54" s="14" t="s">
        <v>44</v>
      </c>
    </row>
    <row r="55" spans="4:16" ht="15" customHeight="1" x14ac:dyDescent="0.3">
      <c r="D55" s="6"/>
      <c r="E55" s="27">
        <v>48</v>
      </c>
      <c r="F55" s="20">
        <v>42354</v>
      </c>
      <c r="G55" s="12">
        <v>647</v>
      </c>
      <c r="H55" s="14" t="s">
        <v>44</v>
      </c>
      <c r="I55" s="52">
        <v>15</v>
      </c>
      <c r="J55" s="53">
        <v>42766</v>
      </c>
      <c r="K55" s="12">
        <v>680</v>
      </c>
      <c r="L55" s="14" t="s">
        <v>44</v>
      </c>
      <c r="M55" s="40">
        <v>53</v>
      </c>
      <c r="N55" s="43">
        <v>43115</v>
      </c>
      <c r="O55" s="35">
        <v>754</v>
      </c>
      <c r="P55" s="14" t="s">
        <v>44</v>
      </c>
    </row>
    <row r="56" spans="4:16" ht="15" customHeight="1" x14ac:dyDescent="0.3">
      <c r="D56" s="6"/>
      <c r="E56" s="27">
        <v>49</v>
      </c>
      <c r="F56" s="20">
        <v>41980</v>
      </c>
      <c r="G56" s="12">
        <v>653</v>
      </c>
      <c r="H56" s="14" t="s">
        <v>44</v>
      </c>
      <c r="I56" s="52">
        <v>17</v>
      </c>
      <c r="J56" s="53">
        <v>42774</v>
      </c>
      <c r="K56" s="12">
        <v>691</v>
      </c>
      <c r="L56" s="14" t="s">
        <v>44</v>
      </c>
      <c r="M56" s="40">
        <v>39</v>
      </c>
      <c r="N56" s="43">
        <v>43139</v>
      </c>
      <c r="O56" s="35">
        <v>757</v>
      </c>
      <c r="P56" s="14" t="s">
        <v>44</v>
      </c>
    </row>
    <row r="57" spans="4:16" ht="15" customHeight="1" x14ac:dyDescent="0.3">
      <c r="D57" s="6"/>
      <c r="E57" s="27">
        <v>50</v>
      </c>
      <c r="F57" s="20">
        <v>41979</v>
      </c>
      <c r="G57" s="12">
        <v>677</v>
      </c>
      <c r="H57" s="14" t="s">
        <v>44</v>
      </c>
      <c r="I57" s="52">
        <v>56</v>
      </c>
      <c r="J57" s="53">
        <v>42764</v>
      </c>
      <c r="K57" s="12">
        <v>701</v>
      </c>
      <c r="L57" s="14" t="s">
        <v>44</v>
      </c>
      <c r="M57" s="40">
        <v>40</v>
      </c>
      <c r="N57" s="43">
        <v>43153</v>
      </c>
      <c r="O57" s="35">
        <v>761</v>
      </c>
      <c r="P57" s="14" t="s">
        <v>44</v>
      </c>
    </row>
    <row r="58" spans="4:16" ht="15" customHeight="1" x14ac:dyDescent="0.3">
      <c r="D58" s="6"/>
      <c r="E58" s="27">
        <v>51</v>
      </c>
      <c r="F58" s="20">
        <v>41975</v>
      </c>
      <c r="G58" s="12">
        <v>679</v>
      </c>
      <c r="H58" s="14" t="s">
        <v>44</v>
      </c>
      <c r="I58" s="52">
        <v>23</v>
      </c>
      <c r="J58" s="53">
        <v>42782</v>
      </c>
      <c r="K58" s="12">
        <v>707</v>
      </c>
      <c r="L58" s="14" t="s">
        <v>44</v>
      </c>
      <c r="M58" s="40">
        <v>41</v>
      </c>
      <c r="N58" s="43">
        <v>43153</v>
      </c>
      <c r="O58" s="35">
        <v>766</v>
      </c>
      <c r="P58" s="14" t="s">
        <v>44</v>
      </c>
    </row>
    <row r="59" spans="4:16" ht="15" customHeight="1" x14ac:dyDescent="0.3">
      <c r="D59" s="6"/>
      <c r="E59" s="27">
        <v>52</v>
      </c>
      <c r="F59" s="20">
        <v>41989</v>
      </c>
      <c r="G59" s="12">
        <v>698</v>
      </c>
      <c r="H59" s="14" t="s">
        <v>44</v>
      </c>
      <c r="I59" s="52">
        <v>36</v>
      </c>
      <c r="J59" s="53">
        <v>42793</v>
      </c>
      <c r="K59" s="12">
        <v>721</v>
      </c>
      <c r="L59" s="14" t="s">
        <v>44</v>
      </c>
      <c r="M59" s="40">
        <v>15</v>
      </c>
      <c r="N59" s="43">
        <v>43120</v>
      </c>
      <c r="O59" s="35">
        <v>775</v>
      </c>
      <c r="P59" s="14" t="s">
        <v>44</v>
      </c>
    </row>
    <row r="60" spans="4:16" ht="15" customHeight="1" x14ac:dyDescent="0.3">
      <c r="E60" s="27">
        <v>53</v>
      </c>
      <c r="F60" s="20">
        <v>41986</v>
      </c>
      <c r="G60" s="12">
        <v>707</v>
      </c>
      <c r="H60" s="14" t="s">
        <v>44</v>
      </c>
      <c r="I60" s="52">
        <v>5</v>
      </c>
      <c r="J60" s="53">
        <v>42793</v>
      </c>
      <c r="K60" s="12">
        <v>731</v>
      </c>
      <c r="L60" s="14" t="s">
        <v>44</v>
      </c>
      <c r="M60" s="40">
        <v>12</v>
      </c>
      <c r="N60" s="43">
        <v>43115</v>
      </c>
      <c r="O60" s="35">
        <v>776</v>
      </c>
      <c r="P60" s="14" t="s">
        <v>44</v>
      </c>
    </row>
    <row r="61" spans="4:16" ht="15" customHeight="1" x14ac:dyDescent="0.3">
      <c r="E61" s="27">
        <v>54</v>
      </c>
      <c r="F61" s="20">
        <v>41979</v>
      </c>
      <c r="G61" s="12">
        <v>721</v>
      </c>
      <c r="H61" s="14" t="s">
        <v>44</v>
      </c>
      <c r="I61" s="52">
        <v>4</v>
      </c>
      <c r="J61" s="53">
        <v>42768</v>
      </c>
      <c r="K61" s="12">
        <v>735</v>
      </c>
      <c r="L61" s="14" t="s">
        <v>44</v>
      </c>
      <c r="M61" s="40">
        <v>30</v>
      </c>
      <c r="N61" s="43">
        <v>43115</v>
      </c>
      <c r="O61" s="35">
        <v>786</v>
      </c>
      <c r="P61" s="14" t="s">
        <v>44</v>
      </c>
    </row>
    <row r="62" spans="4:16" ht="15" customHeight="1" x14ac:dyDescent="0.3">
      <c r="E62" s="29">
        <v>55</v>
      </c>
      <c r="F62" s="21">
        <v>42049</v>
      </c>
      <c r="G62" s="16">
        <v>723</v>
      </c>
      <c r="H62" s="17" t="s">
        <v>44</v>
      </c>
      <c r="I62" s="52">
        <v>62</v>
      </c>
      <c r="J62" s="53">
        <v>42753</v>
      </c>
      <c r="K62" s="12">
        <v>743</v>
      </c>
      <c r="L62" s="14" t="s">
        <v>44</v>
      </c>
      <c r="M62" s="40">
        <v>42</v>
      </c>
      <c r="N62" s="43">
        <v>43146</v>
      </c>
      <c r="O62" s="35">
        <v>790</v>
      </c>
      <c r="P62" s="14" t="s">
        <v>44</v>
      </c>
    </row>
    <row r="63" spans="4:16" ht="15" customHeight="1" x14ac:dyDescent="0.3">
      <c r="E63" s="25" t="s">
        <v>38</v>
      </c>
      <c r="I63" s="52">
        <v>3</v>
      </c>
      <c r="J63" s="53">
        <v>42768</v>
      </c>
      <c r="K63" s="12">
        <v>752</v>
      </c>
      <c r="L63" s="14" t="s">
        <v>44</v>
      </c>
      <c r="M63" s="40">
        <v>36</v>
      </c>
      <c r="N63" s="43">
        <v>43153</v>
      </c>
      <c r="O63" s="35">
        <v>801</v>
      </c>
      <c r="P63" s="14" t="s">
        <v>44</v>
      </c>
    </row>
    <row r="64" spans="4:16" ht="15" customHeight="1" x14ac:dyDescent="0.3">
      <c r="I64" s="52">
        <v>14</v>
      </c>
      <c r="J64" s="53">
        <v>42766</v>
      </c>
      <c r="K64" s="12">
        <v>754</v>
      </c>
      <c r="L64" s="14" t="s">
        <v>44</v>
      </c>
      <c r="M64" s="40">
        <v>57</v>
      </c>
      <c r="N64" s="43">
        <v>43113</v>
      </c>
      <c r="O64" s="35">
        <v>802</v>
      </c>
      <c r="P64" s="14" t="s">
        <v>44</v>
      </c>
    </row>
    <row r="65" spans="9:16" ht="15" customHeight="1" x14ac:dyDescent="0.3">
      <c r="I65" s="52">
        <v>45</v>
      </c>
      <c r="J65" s="53">
        <v>42746</v>
      </c>
      <c r="K65" s="12">
        <v>761</v>
      </c>
      <c r="L65" s="14" t="s">
        <v>44</v>
      </c>
      <c r="M65" s="40">
        <v>31</v>
      </c>
      <c r="N65" s="43">
        <v>43115</v>
      </c>
      <c r="O65" s="35">
        <v>809</v>
      </c>
      <c r="P65" s="14" t="s">
        <v>44</v>
      </c>
    </row>
    <row r="66" spans="9:16" ht="15" customHeight="1" x14ac:dyDescent="0.3">
      <c r="I66" s="52">
        <v>50</v>
      </c>
      <c r="J66" s="53">
        <v>42753</v>
      </c>
      <c r="K66" s="12">
        <v>766</v>
      </c>
      <c r="L66" s="14" t="s">
        <v>44</v>
      </c>
      <c r="M66" s="40">
        <v>54</v>
      </c>
      <c r="N66" s="43">
        <v>43115</v>
      </c>
      <c r="O66" s="35">
        <v>812</v>
      </c>
      <c r="P66" s="14" t="s">
        <v>44</v>
      </c>
    </row>
    <row r="67" spans="9:16" ht="15" customHeight="1" x14ac:dyDescent="0.3">
      <c r="I67" s="58">
        <v>18</v>
      </c>
      <c r="J67" s="59">
        <v>42771</v>
      </c>
      <c r="K67" s="16">
        <v>849</v>
      </c>
      <c r="L67" s="17" t="s">
        <v>44</v>
      </c>
      <c r="M67" s="40">
        <v>37</v>
      </c>
      <c r="N67" s="43">
        <v>43153</v>
      </c>
      <c r="O67" s="35">
        <v>817</v>
      </c>
      <c r="P67" s="14" t="s">
        <v>44</v>
      </c>
    </row>
    <row r="68" spans="9:16" ht="15" customHeight="1" x14ac:dyDescent="0.3">
      <c r="I68" s="4" t="s">
        <v>47</v>
      </c>
      <c r="M68" s="40">
        <v>27</v>
      </c>
      <c r="N68" s="43">
        <v>43113</v>
      </c>
      <c r="O68" s="35">
        <v>834</v>
      </c>
      <c r="P68" s="14" t="s">
        <v>44</v>
      </c>
    </row>
    <row r="69" spans="9:16" ht="15" customHeight="1" x14ac:dyDescent="0.3">
      <c r="M69" s="40">
        <v>8</v>
      </c>
      <c r="N69" s="43">
        <v>43113</v>
      </c>
      <c r="O69" s="35">
        <v>847</v>
      </c>
      <c r="P69" s="14" t="s">
        <v>44</v>
      </c>
    </row>
    <row r="70" spans="9:16" ht="15" customHeight="1" x14ac:dyDescent="0.3">
      <c r="M70" s="40">
        <v>26</v>
      </c>
      <c r="N70" s="43">
        <v>43113</v>
      </c>
      <c r="O70" s="35">
        <v>849</v>
      </c>
      <c r="P70" s="14" t="s">
        <v>44</v>
      </c>
    </row>
    <row r="71" spans="9:16" ht="15" customHeight="1" x14ac:dyDescent="0.3">
      <c r="M71" s="42">
        <v>38</v>
      </c>
      <c r="N71" s="45">
        <v>43153</v>
      </c>
      <c r="O71" s="39">
        <v>850</v>
      </c>
      <c r="P71" s="17" t="s">
        <v>44</v>
      </c>
    </row>
    <row r="72" spans="9:16" ht="15" customHeight="1" x14ac:dyDescent="0.3">
      <c r="M72" s="4" t="s">
        <v>46</v>
      </c>
      <c r="P72" s="37"/>
    </row>
    <row r="73" spans="9:16" ht="15" customHeight="1" x14ac:dyDescent="0.3">
      <c r="P73" s="37"/>
    </row>
    <row r="74" spans="9:16" ht="15" customHeight="1" x14ac:dyDescent="0.3">
      <c r="P74" s="37"/>
    </row>
  </sheetData>
  <sortState ref="I2:L76">
    <sortCondition ref="K2:K76"/>
  </sortState>
  <mergeCells count="4">
    <mergeCell ref="A3:D3"/>
    <mergeCell ref="E3:H3"/>
    <mergeCell ref="I3:L3"/>
    <mergeCell ref="M3:P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zoomScale="110" zoomScaleNormal="110" workbookViewId="0">
      <selection activeCell="B13" sqref="B13"/>
    </sheetView>
  </sheetViews>
  <sheetFormatPr defaultColWidth="8.88671875" defaultRowHeight="15.6" x14ac:dyDescent="0.3"/>
  <cols>
    <col min="1" max="1" width="6.77734375" style="64" customWidth="1"/>
    <col min="2" max="2" width="47" style="64" bestFit="1" customWidth="1"/>
    <col min="3" max="3" width="47.6640625" style="64" bestFit="1" customWidth="1"/>
    <col min="4" max="5" width="20.21875" style="64" customWidth="1"/>
    <col min="6" max="6" width="17" style="64" bestFit="1" customWidth="1"/>
    <col min="7" max="7" width="24.21875" style="64" bestFit="1" customWidth="1"/>
    <col min="8" max="8" width="16.21875" style="64" bestFit="1" customWidth="1"/>
    <col min="9" max="9" width="69" style="64" bestFit="1" customWidth="1"/>
    <col min="10" max="16384" width="8.88671875" style="64"/>
  </cols>
  <sheetData>
    <row r="1" spans="1:9" ht="24.6" customHeight="1" x14ac:dyDescent="0.3">
      <c r="A1" s="4" t="s">
        <v>377</v>
      </c>
      <c r="B1" s="4"/>
      <c r="C1" s="4"/>
      <c r="D1" s="4"/>
      <c r="E1" s="4"/>
      <c r="F1" s="4"/>
      <c r="G1" s="4"/>
      <c r="H1" s="4"/>
      <c r="I1" s="4"/>
    </row>
    <row r="2" spans="1:9" ht="13.2" customHeight="1" thickBot="1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ht="21" customHeight="1" thickBot="1" x14ac:dyDescent="0.35">
      <c r="A3" s="79" t="s">
        <v>57</v>
      </c>
      <c r="B3" s="79" t="s">
        <v>58</v>
      </c>
      <c r="C3" s="79" t="s">
        <v>62</v>
      </c>
      <c r="D3" s="79" t="s">
        <v>65</v>
      </c>
      <c r="E3" s="79" t="s">
        <v>63</v>
      </c>
      <c r="F3" s="79" t="s">
        <v>59</v>
      </c>
      <c r="G3" s="79" t="s">
        <v>60</v>
      </c>
      <c r="H3" s="79" t="s">
        <v>71</v>
      </c>
      <c r="I3" s="79" t="s">
        <v>102</v>
      </c>
    </row>
    <row r="4" spans="1:9" x14ac:dyDescent="0.3">
      <c r="A4" s="64">
        <v>1</v>
      </c>
      <c r="B4" s="64" t="s">
        <v>169</v>
      </c>
      <c r="C4" s="64" t="s">
        <v>170</v>
      </c>
      <c r="D4" s="64" t="s">
        <v>171</v>
      </c>
      <c r="E4" s="64" t="s">
        <v>172</v>
      </c>
      <c r="F4" s="64" t="s">
        <v>166</v>
      </c>
      <c r="G4" s="64" t="s">
        <v>167</v>
      </c>
      <c r="H4" s="64" t="s">
        <v>166</v>
      </c>
      <c r="I4" s="64" t="s">
        <v>168</v>
      </c>
    </row>
    <row r="5" spans="1:9" x14ac:dyDescent="0.3">
      <c r="A5" s="64">
        <v>2</v>
      </c>
      <c r="B5" s="64" t="s">
        <v>169</v>
      </c>
      <c r="C5" s="64" t="s">
        <v>170</v>
      </c>
      <c r="D5" s="64" t="s">
        <v>171</v>
      </c>
      <c r="E5" s="64" t="s">
        <v>172</v>
      </c>
      <c r="F5" s="64" t="s">
        <v>173</v>
      </c>
      <c r="G5" s="64" t="s">
        <v>167</v>
      </c>
      <c r="H5" s="64" t="s">
        <v>173</v>
      </c>
      <c r="I5" s="64" t="s">
        <v>168</v>
      </c>
    </row>
    <row r="6" spans="1:9" x14ac:dyDescent="0.3">
      <c r="A6" s="64">
        <v>3</v>
      </c>
      <c r="B6" s="64" t="s">
        <v>169</v>
      </c>
      <c r="C6" s="64" t="s">
        <v>170</v>
      </c>
      <c r="D6" s="64" t="s">
        <v>171</v>
      </c>
      <c r="E6" s="64" t="s">
        <v>172</v>
      </c>
      <c r="F6" s="64" t="s">
        <v>174</v>
      </c>
      <c r="G6" s="64" t="s">
        <v>167</v>
      </c>
      <c r="H6" s="64" t="s">
        <v>175</v>
      </c>
      <c r="I6" s="64" t="s">
        <v>168</v>
      </c>
    </row>
    <row r="7" spans="1:9" x14ac:dyDescent="0.3">
      <c r="A7" s="64">
        <v>4</v>
      </c>
      <c r="B7" s="64" t="s">
        <v>222</v>
      </c>
      <c r="C7" s="64" t="s">
        <v>223</v>
      </c>
      <c r="D7" s="64" t="s">
        <v>231</v>
      </c>
      <c r="E7" s="64" t="s">
        <v>224</v>
      </c>
      <c r="F7" s="64" t="s">
        <v>220</v>
      </c>
      <c r="G7" s="64" t="s">
        <v>221</v>
      </c>
      <c r="H7" s="64" t="s">
        <v>225</v>
      </c>
      <c r="I7" s="64" t="s">
        <v>226</v>
      </c>
    </row>
    <row r="8" spans="1:9" x14ac:dyDescent="0.3">
      <c r="A8" s="64">
        <v>5</v>
      </c>
      <c r="B8" s="64" t="s">
        <v>241</v>
      </c>
      <c r="C8" s="64" t="s">
        <v>242</v>
      </c>
      <c r="D8" s="64" t="s">
        <v>231</v>
      </c>
      <c r="E8" s="64" t="s">
        <v>224</v>
      </c>
      <c r="F8" s="64" t="s">
        <v>240</v>
      </c>
      <c r="G8" s="64" t="s">
        <v>239</v>
      </c>
      <c r="H8" s="64" t="s">
        <v>243</v>
      </c>
      <c r="I8" s="64" t="s">
        <v>226</v>
      </c>
    </row>
    <row r="9" spans="1:9" x14ac:dyDescent="0.3">
      <c r="A9" s="64">
        <v>6</v>
      </c>
      <c r="B9" s="64" t="s">
        <v>257</v>
      </c>
      <c r="C9" s="64" t="s">
        <v>258</v>
      </c>
      <c r="D9" s="64" t="s">
        <v>231</v>
      </c>
      <c r="E9" s="64" t="s">
        <v>224</v>
      </c>
      <c r="F9" s="64" t="s">
        <v>256</v>
      </c>
      <c r="G9" s="64" t="s">
        <v>237</v>
      </c>
      <c r="H9" s="64" t="s">
        <v>259</v>
      </c>
      <c r="I9" s="64" t="s">
        <v>226</v>
      </c>
    </row>
    <row r="10" spans="1:9" ht="16.2" x14ac:dyDescent="0.35">
      <c r="A10" s="64">
        <v>7</v>
      </c>
      <c r="B10" s="65" t="s">
        <v>265</v>
      </c>
      <c r="C10" s="64" t="s">
        <v>266</v>
      </c>
      <c r="D10" s="64" t="s">
        <v>231</v>
      </c>
      <c r="E10" s="64" t="s">
        <v>224</v>
      </c>
      <c r="F10" s="64" t="s">
        <v>264</v>
      </c>
      <c r="G10" s="64" t="s">
        <v>237</v>
      </c>
      <c r="H10" s="64" t="s">
        <v>267</v>
      </c>
      <c r="I10" s="64" t="s">
        <v>226</v>
      </c>
    </row>
    <row r="11" spans="1:9" x14ac:dyDescent="0.3">
      <c r="A11" s="64">
        <v>8</v>
      </c>
      <c r="B11" s="64" t="s">
        <v>271</v>
      </c>
      <c r="C11" s="64" t="s">
        <v>258</v>
      </c>
      <c r="D11" s="64" t="s">
        <v>231</v>
      </c>
      <c r="E11" s="64" t="s">
        <v>224</v>
      </c>
      <c r="F11" s="64" t="s">
        <v>272</v>
      </c>
      <c r="G11" s="64" t="s">
        <v>273</v>
      </c>
      <c r="H11" s="64" t="s">
        <v>274</v>
      </c>
      <c r="I11" s="64" t="s">
        <v>226</v>
      </c>
    </row>
    <row r="12" spans="1:9" x14ac:dyDescent="0.3">
      <c r="A12" s="64">
        <v>9</v>
      </c>
      <c r="B12" s="65" t="s">
        <v>316</v>
      </c>
      <c r="C12" s="64" t="s">
        <v>317</v>
      </c>
      <c r="D12" s="64" t="s">
        <v>231</v>
      </c>
      <c r="E12" s="64" t="s">
        <v>224</v>
      </c>
      <c r="F12" s="64" t="s">
        <v>318</v>
      </c>
      <c r="G12" s="64" t="s">
        <v>237</v>
      </c>
      <c r="H12" s="64" t="s">
        <v>319</v>
      </c>
      <c r="I12" s="64" t="s">
        <v>226</v>
      </c>
    </row>
    <row r="13" spans="1:9" x14ac:dyDescent="0.3">
      <c r="A13" s="64">
        <v>10</v>
      </c>
      <c r="B13" s="64" t="s">
        <v>324</v>
      </c>
      <c r="C13" s="64" t="s">
        <v>325</v>
      </c>
      <c r="D13" s="64" t="s">
        <v>231</v>
      </c>
      <c r="E13" s="64" t="s">
        <v>224</v>
      </c>
      <c r="F13" s="64" t="s">
        <v>326</v>
      </c>
      <c r="G13" s="64" t="s">
        <v>221</v>
      </c>
      <c r="H13" s="64" t="s">
        <v>327</v>
      </c>
      <c r="I13" s="64" t="s">
        <v>226</v>
      </c>
    </row>
    <row r="14" spans="1:9" x14ac:dyDescent="0.3">
      <c r="A14" s="64">
        <v>11</v>
      </c>
      <c r="B14" s="65" t="s">
        <v>344</v>
      </c>
      <c r="C14" s="64" t="s">
        <v>345</v>
      </c>
      <c r="D14" s="64" t="s">
        <v>231</v>
      </c>
      <c r="E14" s="64" t="s">
        <v>224</v>
      </c>
      <c r="F14" s="64" t="s">
        <v>346</v>
      </c>
      <c r="G14" s="64" t="s">
        <v>283</v>
      </c>
      <c r="H14" s="64" t="s">
        <v>347</v>
      </c>
      <c r="I14" s="64" t="s">
        <v>226</v>
      </c>
    </row>
    <row r="15" spans="1:9" x14ac:dyDescent="0.3">
      <c r="A15" s="64">
        <v>12</v>
      </c>
      <c r="B15" s="65" t="s">
        <v>361</v>
      </c>
      <c r="C15" s="64" t="s">
        <v>258</v>
      </c>
      <c r="D15" s="64" t="s">
        <v>231</v>
      </c>
      <c r="E15" s="64" t="s">
        <v>224</v>
      </c>
      <c r="F15" s="64" t="s">
        <v>360</v>
      </c>
      <c r="G15" s="64" t="s">
        <v>283</v>
      </c>
      <c r="H15" s="64" t="s">
        <v>362</v>
      </c>
      <c r="I15" s="64" t="s">
        <v>226</v>
      </c>
    </row>
    <row r="16" spans="1:9" x14ac:dyDescent="0.3">
      <c r="A16" s="64">
        <v>13</v>
      </c>
      <c r="B16" s="65" t="s">
        <v>177</v>
      </c>
      <c r="C16" s="64" t="s">
        <v>178</v>
      </c>
      <c r="D16" s="64" t="s">
        <v>179</v>
      </c>
      <c r="E16" s="64" t="s">
        <v>180</v>
      </c>
      <c r="F16" s="64" t="s">
        <v>176</v>
      </c>
      <c r="G16" s="64" t="s">
        <v>167</v>
      </c>
      <c r="H16" s="64">
        <v>10392</v>
      </c>
      <c r="I16" s="64" t="s">
        <v>181</v>
      </c>
    </row>
    <row r="17" spans="1:9" x14ac:dyDescent="0.3">
      <c r="A17" s="64">
        <v>14</v>
      </c>
      <c r="B17" s="65" t="s">
        <v>182</v>
      </c>
      <c r="C17" s="64" t="s">
        <v>183</v>
      </c>
      <c r="D17" s="64" t="s">
        <v>66</v>
      </c>
      <c r="E17" s="64" t="s">
        <v>184</v>
      </c>
      <c r="F17" s="64" t="s">
        <v>185</v>
      </c>
      <c r="G17" s="64" t="s">
        <v>167</v>
      </c>
      <c r="H17" s="64">
        <v>67621</v>
      </c>
      <c r="I17" s="64" t="s">
        <v>181</v>
      </c>
    </row>
    <row r="18" spans="1:9" x14ac:dyDescent="0.3">
      <c r="A18" s="64">
        <v>15</v>
      </c>
      <c r="B18" s="64" t="s">
        <v>142</v>
      </c>
      <c r="C18" s="64" t="s">
        <v>144</v>
      </c>
      <c r="D18" s="64" t="s">
        <v>66</v>
      </c>
      <c r="E18" s="64" t="s">
        <v>143</v>
      </c>
      <c r="F18" s="64" t="s">
        <v>141</v>
      </c>
      <c r="G18" s="64" t="s">
        <v>140</v>
      </c>
      <c r="H18" s="64" t="s">
        <v>145</v>
      </c>
      <c r="I18" s="64" t="s">
        <v>146</v>
      </c>
    </row>
    <row r="19" spans="1:9" x14ac:dyDescent="0.3">
      <c r="A19" s="64">
        <v>16</v>
      </c>
      <c r="B19" s="65" t="s">
        <v>188</v>
      </c>
      <c r="C19" s="64" t="s">
        <v>189</v>
      </c>
      <c r="D19" s="64" t="s">
        <v>66</v>
      </c>
      <c r="E19" s="64" t="s">
        <v>143</v>
      </c>
      <c r="F19" s="64" t="s">
        <v>187</v>
      </c>
      <c r="G19" s="64" t="s">
        <v>186</v>
      </c>
      <c r="H19" s="64" t="s">
        <v>190</v>
      </c>
      <c r="I19" s="64" t="s">
        <v>191</v>
      </c>
    </row>
    <row r="20" spans="1:9" x14ac:dyDescent="0.3">
      <c r="A20" s="64">
        <v>17</v>
      </c>
      <c r="B20" s="65" t="s">
        <v>290</v>
      </c>
      <c r="C20" s="64" t="s">
        <v>189</v>
      </c>
      <c r="D20" s="64" t="s">
        <v>66</v>
      </c>
      <c r="E20" s="64" t="s">
        <v>143</v>
      </c>
      <c r="F20" s="64" t="s">
        <v>206</v>
      </c>
      <c r="G20" s="64" t="s">
        <v>157</v>
      </c>
      <c r="H20" s="64" t="s">
        <v>289</v>
      </c>
      <c r="I20" s="64" t="s">
        <v>263</v>
      </c>
    </row>
    <row r="21" spans="1:9" x14ac:dyDescent="0.3">
      <c r="A21" s="64">
        <v>18</v>
      </c>
      <c r="B21" s="65" t="s">
        <v>304</v>
      </c>
      <c r="C21" s="64" t="s">
        <v>306</v>
      </c>
      <c r="D21" s="64" t="s">
        <v>66</v>
      </c>
      <c r="E21" s="64" t="s">
        <v>305</v>
      </c>
      <c r="F21" s="64" t="s">
        <v>303</v>
      </c>
      <c r="G21" s="64" t="s">
        <v>302</v>
      </c>
      <c r="H21" s="64" t="s">
        <v>307</v>
      </c>
      <c r="I21" s="64" t="s">
        <v>106</v>
      </c>
    </row>
    <row r="22" spans="1:9" x14ac:dyDescent="0.3">
      <c r="A22" s="64">
        <v>19</v>
      </c>
      <c r="B22" s="65" t="s">
        <v>61</v>
      </c>
      <c r="C22" s="64" t="s">
        <v>64</v>
      </c>
      <c r="D22" s="64" t="s">
        <v>66</v>
      </c>
      <c r="E22" s="64" t="s">
        <v>67</v>
      </c>
      <c r="F22" s="64" t="s">
        <v>68</v>
      </c>
      <c r="G22" s="64" t="s">
        <v>69</v>
      </c>
      <c r="H22" s="64" t="s">
        <v>70</v>
      </c>
      <c r="I22" s="64" t="s">
        <v>103</v>
      </c>
    </row>
    <row r="23" spans="1:9" x14ac:dyDescent="0.3">
      <c r="A23" s="64">
        <v>20</v>
      </c>
      <c r="B23" s="65" t="s">
        <v>82</v>
      </c>
      <c r="C23" s="64" t="s">
        <v>84</v>
      </c>
      <c r="D23" s="64" t="s">
        <v>66</v>
      </c>
      <c r="E23" s="64" t="s">
        <v>67</v>
      </c>
      <c r="F23" s="64" t="s">
        <v>83</v>
      </c>
      <c r="G23" s="64" t="s">
        <v>81</v>
      </c>
      <c r="H23" s="64" t="s">
        <v>85</v>
      </c>
      <c r="I23" s="64" t="s">
        <v>106</v>
      </c>
    </row>
    <row r="24" spans="1:9" x14ac:dyDescent="0.3">
      <c r="A24" s="64">
        <v>21</v>
      </c>
      <c r="B24" s="65" t="s">
        <v>87</v>
      </c>
      <c r="C24" s="64" t="s">
        <v>90</v>
      </c>
      <c r="D24" s="64" t="s">
        <v>66</v>
      </c>
      <c r="E24" s="64" t="s">
        <v>67</v>
      </c>
      <c r="F24" s="64" t="s">
        <v>86</v>
      </c>
      <c r="G24" s="64" t="s">
        <v>88</v>
      </c>
      <c r="H24" s="64" t="s">
        <v>89</v>
      </c>
      <c r="I24" s="64" t="s">
        <v>107</v>
      </c>
    </row>
    <row r="25" spans="1:9" x14ac:dyDescent="0.3">
      <c r="A25" s="64">
        <v>22</v>
      </c>
      <c r="B25" s="65" t="s">
        <v>94</v>
      </c>
      <c r="C25" s="64" t="s">
        <v>93</v>
      </c>
      <c r="D25" s="64" t="s">
        <v>66</v>
      </c>
      <c r="E25" s="64" t="s">
        <v>67</v>
      </c>
      <c r="F25" s="64" t="s">
        <v>91</v>
      </c>
      <c r="G25" s="64" t="s">
        <v>92</v>
      </c>
      <c r="H25" s="64" t="s">
        <v>95</v>
      </c>
      <c r="I25" s="64" t="s">
        <v>108</v>
      </c>
    </row>
    <row r="26" spans="1:9" x14ac:dyDescent="0.3">
      <c r="A26" s="64">
        <v>23</v>
      </c>
      <c r="B26" s="65" t="s">
        <v>122</v>
      </c>
      <c r="C26" s="64" t="s">
        <v>123</v>
      </c>
      <c r="D26" s="64" t="s">
        <v>66</v>
      </c>
      <c r="E26" s="64" t="s">
        <v>67</v>
      </c>
      <c r="F26" s="64" t="s">
        <v>120</v>
      </c>
      <c r="G26" s="64" t="s">
        <v>121</v>
      </c>
      <c r="H26" s="64" t="s">
        <v>124</v>
      </c>
      <c r="I26" s="64" t="s">
        <v>125</v>
      </c>
    </row>
    <row r="27" spans="1:9" x14ac:dyDescent="0.3">
      <c r="A27" s="64">
        <v>24</v>
      </c>
      <c r="B27" s="65" t="s">
        <v>122</v>
      </c>
      <c r="C27" s="64" t="s">
        <v>123</v>
      </c>
      <c r="D27" s="64" t="s">
        <v>66</v>
      </c>
      <c r="E27" s="64" t="s">
        <v>67</v>
      </c>
      <c r="F27" s="64" t="s">
        <v>126</v>
      </c>
      <c r="G27" s="64" t="s">
        <v>121</v>
      </c>
      <c r="H27" s="64" t="s">
        <v>124</v>
      </c>
      <c r="I27" s="64" t="s">
        <v>125</v>
      </c>
    </row>
    <row r="28" spans="1:9" x14ac:dyDescent="0.3">
      <c r="A28" s="64">
        <v>25</v>
      </c>
      <c r="B28" s="65" t="s">
        <v>122</v>
      </c>
      <c r="C28" s="64" t="s">
        <v>123</v>
      </c>
      <c r="D28" s="64" t="s">
        <v>66</v>
      </c>
      <c r="E28" s="64" t="s">
        <v>67</v>
      </c>
      <c r="F28" s="64" t="s">
        <v>128</v>
      </c>
      <c r="G28" s="64" t="s">
        <v>121</v>
      </c>
      <c r="H28" s="64" t="s">
        <v>124</v>
      </c>
      <c r="I28" s="64" t="s">
        <v>125</v>
      </c>
    </row>
    <row r="29" spans="1:9" x14ac:dyDescent="0.3">
      <c r="A29" s="64">
        <v>26</v>
      </c>
      <c r="B29" s="65" t="s">
        <v>122</v>
      </c>
      <c r="C29" s="64" t="s">
        <v>123</v>
      </c>
      <c r="D29" s="64" t="s">
        <v>66</v>
      </c>
      <c r="E29" s="64" t="s">
        <v>67</v>
      </c>
      <c r="F29" s="64" t="s">
        <v>129</v>
      </c>
      <c r="G29" s="64" t="s">
        <v>121</v>
      </c>
      <c r="H29" s="64" t="s">
        <v>124</v>
      </c>
      <c r="I29" s="64" t="s">
        <v>125</v>
      </c>
    </row>
    <row r="30" spans="1:9" x14ac:dyDescent="0.3">
      <c r="A30" s="64">
        <v>27</v>
      </c>
      <c r="B30" s="65" t="s">
        <v>217</v>
      </c>
      <c r="C30" s="64" t="s">
        <v>215</v>
      </c>
      <c r="D30" s="64" t="s">
        <v>66</v>
      </c>
      <c r="E30" s="64" t="s">
        <v>67</v>
      </c>
      <c r="F30" s="64" t="s">
        <v>214</v>
      </c>
      <c r="G30" s="64" t="s">
        <v>115</v>
      </c>
      <c r="H30" s="64" t="s">
        <v>216</v>
      </c>
      <c r="I30" s="64" t="s">
        <v>113</v>
      </c>
    </row>
    <row r="31" spans="1:9" x14ac:dyDescent="0.3">
      <c r="A31" s="64">
        <v>28</v>
      </c>
      <c r="B31" s="65" t="s">
        <v>217</v>
      </c>
      <c r="C31" s="64" t="s">
        <v>215</v>
      </c>
      <c r="D31" s="64" t="s">
        <v>66</v>
      </c>
      <c r="E31" s="64" t="s">
        <v>67</v>
      </c>
      <c r="F31" s="64" t="s">
        <v>218</v>
      </c>
      <c r="G31" s="64" t="s">
        <v>115</v>
      </c>
      <c r="H31" s="64" t="s">
        <v>219</v>
      </c>
      <c r="I31" s="64" t="s">
        <v>113</v>
      </c>
    </row>
    <row r="32" spans="1:9" x14ac:dyDescent="0.3">
      <c r="A32" s="64">
        <v>29</v>
      </c>
      <c r="B32" s="65" t="s">
        <v>217</v>
      </c>
      <c r="C32" s="64" t="s">
        <v>215</v>
      </c>
      <c r="D32" s="64" t="s">
        <v>66</v>
      </c>
      <c r="E32" s="64" t="s">
        <v>67</v>
      </c>
      <c r="F32" s="64" t="s">
        <v>236</v>
      </c>
      <c r="G32" s="64" t="s">
        <v>237</v>
      </c>
      <c r="H32" s="64" t="s">
        <v>238</v>
      </c>
      <c r="I32" s="64" t="s">
        <v>226</v>
      </c>
    </row>
    <row r="33" spans="1:9" x14ac:dyDescent="0.3">
      <c r="A33" s="64">
        <v>30</v>
      </c>
      <c r="B33" s="64" t="s">
        <v>269</v>
      </c>
      <c r="C33" s="64" t="s">
        <v>215</v>
      </c>
      <c r="D33" s="64" t="s">
        <v>66</v>
      </c>
      <c r="E33" s="64" t="s">
        <v>67</v>
      </c>
      <c r="F33" s="64" t="s">
        <v>268</v>
      </c>
      <c r="G33" s="64" t="s">
        <v>237</v>
      </c>
      <c r="H33" s="64" t="s">
        <v>254</v>
      </c>
      <c r="I33" s="64" t="s">
        <v>270</v>
      </c>
    </row>
    <row r="34" spans="1:9" x14ac:dyDescent="0.3">
      <c r="A34" s="64">
        <v>31</v>
      </c>
      <c r="B34" s="65" t="s">
        <v>61</v>
      </c>
      <c r="C34" s="64" t="s">
        <v>64</v>
      </c>
      <c r="D34" s="64" t="s">
        <v>66</v>
      </c>
      <c r="E34" s="64" t="s">
        <v>67</v>
      </c>
      <c r="F34" s="64" t="s">
        <v>206</v>
      </c>
      <c r="G34" s="64" t="s">
        <v>157</v>
      </c>
      <c r="H34" s="64" t="s">
        <v>289</v>
      </c>
      <c r="I34" s="64" t="s">
        <v>263</v>
      </c>
    </row>
    <row r="35" spans="1:9" x14ac:dyDescent="0.3">
      <c r="A35" s="64">
        <v>32</v>
      </c>
      <c r="B35" s="65" t="s">
        <v>291</v>
      </c>
      <c r="C35" s="64" t="s">
        <v>292</v>
      </c>
      <c r="D35" s="64" t="s">
        <v>66</v>
      </c>
      <c r="E35" s="64" t="s">
        <v>67</v>
      </c>
      <c r="F35" s="64" t="s">
        <v>206</v>
      </c>
      <c r="G35" s="64" t="s">
        <v>157</v>
      </c>
      <c r="H35" s="64" t="s">
        <v>289</v>
      </c>
      <c r="I35" s="64" t="s">
        <v>263</v>
      </c>
    </row>
    <row r="36" spans="1:9" x14ac:dyDescent="0.3">
      <c r="A36" s="64">
        <v>33</v>
      </c>
      <c r="B36" s="65" t="s">
        <v>314</v>
      </c>
      <c r="C36" s="64" t="s">
        <v>215</v>
      </c>
      <c r="D36" s="64" t="s">
        <v>66</v>
      </c>
      <c r="E36" s="64" t="s">
        <v>67</v>
      </c>
      <c r="F36" s="64" t="s">
        <v>315</v>
      </c>
      <c r="G36" s="64" t="s">
        <v>237</v>
      </c>
      <c r="H36" s="64" t="s">
        <v>254</v>
      </c>
      <c r="I36" s="64" t="s">
        <v>270</v>
      </c>
    </row>
    <row r="37" spans="1:9" x14ac:dyDescent="0.3">
      <c r="A37" s="64">
        <v>34</v>
      </c>
      <c r="B37" s="64" t="s">
        <v>338</v>
      </c>
      <c r="C37" s="64" t="s">
        <v>64</v>
      </c>
      <c r="D37" s="64" t="s">
        <v>66</v>
      </c>
      <c r="E37" s="64" t="s">
        <v>67</v>
      </c>
      <c r="F37" s="64" t="s">
        <v>337</v>
      </c>
      <c r="G37" s="64" t="s">
        <v>69</v>
      </c>
      <c r="H37" s="64" t="s">
        <v>254</v>
      </c>
      <c r="I37" s="64" t="s">
        <v>103</v>
      </c>
    </row>
    <row r="38" spans="1:9" x14ac:dyDescent="0.3">
      <c r="A38" s="64">
        <v>35</v>
      </c>
      <c r="B38" s="65" t="s">
        <v>217</v>
      </c>
      <c r="C38" s="64" t="s">
        <v>215</v>
      </c>
      <c r="D38" s="64" t="s">
        <v>66</v>
      </c>
      <c r="E38" s="64" t="s">
        <v>67</v>
      </c>
      <c r="F38" s="64" t="s">
        <v>348</v>
      </c>
      <c r="G38" s="64" t="s">
        <v>349</v>
      </c>
      <c r="H38" s="64" t="s">
        <v>350</v>
      </c>
      <c r="I38" s="64" t="s">
        <v>113</v>
      </c>
    </row>
    <row r="39" spans="1:9" x14ac:dyDescent="0.3">
      <c r="A39" s="64">
        <v>36</v>
      </c>
      <c r="B39" s="65" t="s">
        <v>97</v>
      </c>
      <c r="C39" s="64" t="s">
        <v>99</v>
      </c>
      <c r="D39" s="64" t="s">
        <v>66</v>
      </c>
      <c r="E39" s="64" t="s">
        <v>100</v>
      </c>
      <c r="F39" s="64" t="s">
        <v>98</v>
      </c>
      <c r="G39" s="64" t="s">
        <v>96</v>
      </c>
      <c r="H39" s="64" t="s">
        <v>101</v>
      </c>
      <c r="I39" s="64" t="s">
        <v>213</v>
      </c>
    </row>
    <row r="40" spans="1:9" ht="16.2" x14ac:dyDescent="0.35">
      <c r="A40" s="64">
        <v>37</v>
      </c>
      <c r="B40" s="65" t="s">
        <v>111</v>
      </c>
      <c r="C40" s="64" t="s">
        <v>112</v>
      </c>
      <c r="D40" s="64" t="s">
        <v>66</v>
      </c>
      <c r="E40" s="64" t="s">
        <v>100</v>
      </c>
      <c r="F40" s="64" t="s">
        <v>109</v>
      </c>
      <c r="G40" s="64" t="s">
        <v>110</v>
      </c>
      <c r="H40" s="64" t="s">
        <v>114</v>
      </c>
      <c r="I40" s="64" t="s">
        <v>113</v>
      </c>
    </row>
    <row r="41" spans="1:9" ht="16.2" x14ac:dyDescent="0.35">
      <c r="A41" s="64">
        <v>38</v>
      </c>
      <c r="B41" s="65" t="s">
        <v>116</v>
      </c>
      <c r="C41" s="64" t="s">
        <v>118</v>
      </c>
      <c r="D41" s="64" t="s">
        <v>66</v>
      </c>
      <c r="E41" s="64" t="s">
        <v>100</v>
      </c>
      <c r="F41" s="64" t="s">
        <v>117</v>
      </c>
      <c r="G41" s="64" t="s">
        <v>115</v>
      </c>
      <c r="H41" s="64" t="s">
        <v>119</v>
      </c>
      <c r="I41" s="64" t="s">
        <v>113</v>
      </c>
    </row>
    <row r="42" spans="1:9" x14ac:dyDescent="0.3">
      <c r="A42" s="64">
        <v>39</v>
      </c>
      <c r="B42" s="65" t="s">
        <v>136</v>
      </c>
      <c r="C42" s="64" t="s">
        <v>137</v>
      </c>
      <c r="D42" s="64" t="s">
        <v>66</v>
      </c>
      <c r="E42" s="64" t="s">
        <v>100</v>
      </c>
      <c r="F42" s="64" t="s">
        <v>134</v>
      </c>
      <c r="G42" s="64" t="s">
        <v>135</v>
      </c>
      <c r="H42" s="64" t="s">
        <v>138</v>
      </c>
      <c r="I42" s="64" t="s">
        <v>139</v>
      </c>
    </row>
    <row r="43" spans="1:9" x14ac:dyDescent="0.3">
      <c r="A43" s="64">
        <v>40</v>
      </c>
      <c r="B43" s="64" t="s">
        <v>194</v>
      </c>
      <c r="C43" s="64" t="s">
        <v>193</v>
      </c>
      <c r="D43" s="64" t="s">
        <v>66</v>
      </c>
      <c r="E43" s="64" t="s">
        <v>100</v>
      </c>
      <c r="F43" s="64" t="s">
        <v>192</v>
      </c>
      <c r="G43" s="64" t="s">
        <v>121</v>
      </c>
      <c r="H43" s="64" t="s">
        <v>195</v>
      </c>
      <c r="I43" s="64" t="s">
        <v>211</v>
      </c>
    </row>
    <row r="44" spans="1:9" ht="16.2" x14ac:dyDescent="0.35">
      <c r="A44" s="64">
        <v>41</v>
      </c>
      <c r="B44" s="65" t="s">
        <v>116</v>
      </c>
      <c r="C44" s="64" t="s">
        <v>118</v>
      </c>
      <c r="D44" s="64" t="s">
        <v>66</v>
      </c>
      <c r="E44" s="64" t="s">
        <v>100</v>
      </c>
      <c r="F44" s="64" t="s">
        <v>200</v>
      </c>
      <c r="G44" s="64" t="s">
        <v>115</v>
      </c>
      <c r="H44" s="64" t="s">
        <v>201</v>
      </c>
      <c r="I44" s="64" t="s">
        <v>113</v>
      </c>
    </row>
    <row r="45" spans="1:9" x14ac:dyDescent="0.3">
      <c r="A45" s="64">
        <v>42</v>
      </c>
      <c r="B45" s="64" t="s">
        <v>207</v>
      </c>
      <c r="C45" s="64" t="s">
        <v>208</v>
      </c>
      <c r="D45" s="64" t="s">
        <v>66</v>
      </c>
      <c r="E45" s="64" t="s">
        <v>100</v>
      </c>
      <c r="F45" s="64" t="s">
        <v>206</v>
      </c>
      <c r="G45" s="64" t="s">
        <v>157</v>
      </c>
      <c r="H45" s="64" t="s">
        <v>209</v>
      </c>
      <c r="I45" s="64" t="s">
        <v>210</v>
      </c>
    </row>
    <row r="46" spans="1:9" ht="16.2" x14ac:dyDescent="0.35">
      <c r="A46" s="64">
        <v>43</v>
      </c>
      <c r="B46" s="65" t="s">
        <v>234</v>
      </c>
      <c r="C46" s="64" t="s">
        <v>118</v>
      </c>
      <c r="D46" s="64" t="s">
        <v>66</v>
      </c>
      <c r="E46" s="64" t="s">
        <v>100</v>
      </c>
      <c r="F46" s="64" t="s">
        <v>233</v>
      </c>
      <c r="G46" s="64" t="s">
        <v>115</v>
      </c>
      <c r="H46" s="64" t="s">
        <v>235</v>
      </c>
      <c r="I46" s="64" t="s">
        <v>113</v>
      </c>
    </row>
    <row r="47" spans="1:9" ht="16.2" x14ac:dyDescent="0.35">
      <c r="A47" s="64">
        <v>44</v>
      </c>
      <c r="B47" s="65" t="s">
        <v>234</v>
      </c>
      <c r="C47" s="64" t="s">
        <v>118</v>
      </c>
      <c r="D47" s="64" t="s">
        <v>66</v>
      </c>
      <c r="E47" s="64" t="s">
        <v>100</v>
      </c>
      <c r="F47" s="64" t="s">
        <v>251</v>
      </c>
      <c r="G47" s="64" t="s">
        <v>115</v>
      </c>
      <c r="H47" s="64" t="s">
        <v>249</v>
      </c>
      <c r="I47" s="64" t="s">
        <v>113</v>
      </c>
    </row>
    <row r="48" spans="1:9" x14ac:dyDescent="0.3">
      <c r="A48" s="64">
        <v>45</v>
      </c>
      <c r="B48" s="64" t="s">
        <v>260</v>
      </c>
      <c r="C48" s="64" t="s">
        <v>261</v>
      </c>
      <c r="D48" s="64" t="s">
        <v>66</v>
      </c>
      <c r="E48" s="64" t="s">
        <v>100</v>
      </c>
      <c r="F48" s="64" t="s">
        <v>206</v>
      </c>
      <c r="G48" s="64" t="s">
        <v>157</v>
      </c>
      <c r="H48" s="64" t="s">
        <v>262</v>
      </c>
      <c r="I48" s="64" t="s">
        <v>263</v>
      </c>
    </row>
    <row r="49" spans="1:9" x14ac:dyDescent="0.3">
      <c r="A49" s="64">
        <v>46</v>
      </c>
      <c r="B49" s="65" t="s">
        <v>287</v>
      </c>
      <c r="C49" s="64" t="s">
        <v>288</v>
      </c>
      <c r="D49" s="64" t="s">
        <v>66</v>
      </c>
      <c r="E49" s="64" t="s">
        <v>100</v>
      </c>
      <c r="F49" s="64" t="s">
        <v>206</v>
      </c>
      <c r="G49" s="64" t="s">
        <v>157</v>
      </c>
      <c r="H49" s="64" t="s">
        <v>289</v>
      </c>
      <c r="I49" s="64" t="s">
        <v>263</v>
      </c>
    </row>
    <row r="50" spans="1:9" ht="16.2" x14ac:dyDescent="0.35">
      <c r="A50" s="64">
        <v>47</v>
      </c>
      <c r="B50" s="65" t="s">
        <v>116</v>
      </c>
      <c r="C50" s="64" t="s">
        <v>118</v>
      </c>
      <c r="D50" s="64" t="s">
        <v>66</v>
      </c>
      <c r="E50" s="64" t="s">
        <v>100</v>
      </c>
      <c r="F50" s="64" t="s">
        <v>298</v>
      </c>
      <c r="G50" s="64" t="s">
        <v>237</v>
      </c>
      <c r="H50" s="64" t="s">
        <v>254</v>
      </c>
      <c r="I50" s="64" t="s">
        <v>270</v>
      </c>
    </row>
    <row r="51" spans="1:9" ht="16.2" x14ac:dyDescent="0.35">
      <c r="A51" s="64">
        <v>48</v>
      </c>
      <c r="B51" s="65" t="s">
        <v>111</v>
      </c>
      <c r="C51" s="64" t="s">
        <v>112</v>
      </c>
      <c r="D51" s="64" t="s">
        <v>66</v>
      </c>
      <c r="E51" s="64" t="s">
        <v>100</v>
      </c>
      <c r="F51" s="64" t="s">
        <v>332</v>
      </c>
      <c r="G51" s="64" t="s">
        <v>115</v>
      </c>
      <c r="H51" s="64" t="s">
        <v>333</v>
      </c>
      <c r="I51" s="64" t="s">
        <v>113</v>
      </c>
    </row>
    <row r="52" spans="1:9" ht="16.2" x14ac:dyDescent="0.35">
      <c r="A52" s="64">
        <v>49</v>
      </c>
      <c r="B52" s="65" t="s">
        <v>234</v>
      </c>
      <c r="C52" s="64" t="s">
        <v>118</v>
      </c>
      <c r="D52" s="64" t="s">
        <v>66</v>
      </c>
      <c r="E52" s="64" t="s">
        <v>100</v>
      </c>
      <c r="F52" s="64" t="s">
        <v>334</v>
      </c>
      <c r="G52" s="64" t="s">
        <v>115</v>
      </c>
      <c r="H52" s="64" t="s">
        <v>335</v>
      </c>
      <c r="I52" s="64" t="s">
        <v>336</v>
      </c>
    </row>
    <row r="53" spans="1:9" x14ac:dyDescent="0.3">
      <c r="A53" s="64">
        <v>50</v>
      </c>
      <c r="B53" s="65" t="s">
        <v>340</v>
      </c>
      <c r="C53" s="64" t="s">
        <v>341</v>
      </c>
      <c r="D53" s="64" t="s">
        <v>66</v>
      </c>
      <c r="E53" s="64" t="s">
        <v>100</v>
      </c>
      <c r="F53" s="64" t="s">
        <v>339</v>
      </c>
      <c r="G53" s="64" t="s">
        <v>283</v>
      </c>
      <c r="H53" s="64" t="s">
        <v>342</v>
      </c>
      <c r="I53" s="64" t="s">
        <v>343</v>
      </c>
    </row>
    <row r="54" spans="1:9" x14ac:dyDescent="0.3">
      <c r="A54" s="64">
        <v>51</v>
      </c>
      <c r="B54" s="64" t="s">
        <v>228</v>
      </c>
      <c r="C54" s="64" t="s">
        <v>229</v>
      </c>
      <c r="D54" s="64" t="s">
        <v>66</v>
      </c>
      <c r="E54" s="64" t="s">
        <v>230</v>
      </c>
      <c r="F54" s="64" t="s">
        <v>227</v>
      </c>
      <c r="G54" s="64" t="s">
        <v>221</v>
      </c>
      <c r="H54" s="64" t="s">
        <v>232</v>
      </c>
      <c r="I54" s="64" t="s">
        <v>226</v>
      </c>
    </row>
    <row r="55" spans="1:9" ht="16.2" x14ac:dyDescent="0.35">
      <c r="A55" s="64">
        <v>52</v>
      </c>
      <c r="B55" s="65" t="s">
        <v>320</v>
      </c>
      <c r="C55" s="64" t="s">
        <v>321</v>
      </c>
      <c r="D55" s="64" t="s">
        <v>66</v>
      </c>
      <c r="E55" s="64" t="s">
        <v>230</v>
      </c>
      <c r="F55" s="64" t="s">
        <v>322</v>
      </c>
      <c r="G55" s="64" t="s">
        <v>237</v>
      </c>
      <c r="H55" s="64" t="s">
        <v>323</v>
      </c>
      <c r="I55" s="64" t="s">
        <v>226</v>
      </c>
    </row>
    <row r="56" spans="1:9" x14ac:dyDescent="0.3">
      <c r="A56" s="64">
        <v>53</v>
      </c>
      <c r="B56" s="65" t="s">
        <v>293</v>
      </c>
      <c r="C56" s="64" t="s">
        <v>294</v>
      </c>
      <c r="D56" s="64" t="s">
        <v>66</v>
      </c>
      <c r="E56" s="64" t="s">
        <v>295</v>
      </c>
      <c r="F56" s="64" t="s">
        <v>206</v>
      </c>
      <c r="G56" s="64" t="s">
        <v>157</v>
      </c>
      <c r="H56" s="64" t="s">
        <v>289</v>
      </c>
      <c r="I56" s="64" t="s">
        <v>263</v>
      </c>
    </row>
    <row r="57" spans="1:9" x14ac:dyDescent="0.3">
      <c r="A57" s="64">
        <v>54</v>
      </c>
      <c r="B57" s="64" t="s">
        <v>74</v>
      </c>
      <c r="C57" s="64" t="s">
        <v>75</v>
      </c>
      <c r="D57" s="64" t="s">
        <v>66</v>
      </c>
      <c r="E57" s="64" t="s">
        <v>76</v>
      </c>
      <c r="F57" s="64" t="s">
        <v>72</v>
      </c>
      <c r="G57" s="64" t="s">
        <v>73</v>
      </c>
      <c r="H57" s="64" t="s">
        <v>77</v>
      </c>
      <c r="I57" s="64" t="s">
        <v>104</v>
      </c>
    </row>
    <row r="58" spans="1:9" x14ac:dyDescent="0.3">
      <c r="A58" s="64">
        <v>55</v>
      </c>
      <c r="B58" s="64" t="s">
        <v>74</v>
      </c>
      <c r="C58" s="64" t="s">
        <v>75</v>
      </c>
      <c r="D58" s="64" t="s">
        <v>66</v>
      </c>
      <c r="E58" s="64" t="s">
        <v>76</v>
      </c>
      <c r="F58" s="64" t="s">
        <v>79</v>
      </c>
      <c r="G58" s="64" t="s">
        <v>78</v>
      </c>
      <c r="H58" s="64" t="s">
        <v>80</v>
      </c>
      <c r="I58" s="64" t="s">
        <v>105</v>
      </c>
    </row>
    <row r="59" spans="1:9" x14ac:dyDescent="0.3">
      <c r="A59" s="64">
        <v>56</v>
      </c>
      <c r="B59" s="65" t="s">
        <v>149</v>
      </c>
      <c r="C59" s="64" t="s">
        <v>150</v>
      </c>
      <c r="D59" s="64" t="s">
        <v>66</v>
      </c>
      <c r="E59" s="64" t="s">
        <v>76</v>
      </c>
      <c r="F59" s="64" t="s">
        <v>148</v>
      </c>
      <c r="G59" s="64" t="s">
        <v>147</v>
      </c>
      <c r="H59" s="64" t="s">
        <v>151</v>
      </c>
      <c r="I59" s="64" t="s">
        <v>146</v>
      </c>
    </row>
    <row r="60" spans="1:9" x14ac:dyDescent="0.3">
      <c r="A60" s="64">
        <v>57</v>
      </c>
      <c r="B60" s="65" t="s">
        <v>149</v>
      </c>
      <c r="C60" s="64" t="s">
        <v>150</v>
      </c>
      <c r="D60" s="64" t="s">
        <v>66</v>
      </c>
      <c r="E60" s="64" t="s">
        <v>76</v>
      </c>
      <c r="F60" s="64" t="s">
        <v>152</v>
      </c>
      <c r="G60" s="64" t="s">
        <v>147</v>
      </c>
      <c r="H60" s="64" t="s">
        <v>153</v>
      </c>
      <c r="I60" s="64" t="s">
        <v>146</v>
      </c>
    </row>
    <row r="61" spans="1:9" x14ac:dyDescent="0.3">
      <c r="A61" s="64">
        <v>58</v>
      </c>
      <c r="B61" s="64" t="s">
        <v>198</v>
      </c>
      <c r="C61" s="64" t="s">
        <v>150</v>
      </c>
      <c r="D61" s="64" t="s">
        <v>66</v>
      </c>
      <c r="E61" s="64" t="s">
        <v>76</v>
      </c>
      <c r="F61" s="64" t="s">
        <v>197</v>
      </c>
      <c r="G61" s="64" t="s">
        <v>196</v>
      </c>
      <c r="H61" s="64" t="s">
        <v>199</v>
      </c>
      <c r="I61" s="64" t="s">
        <v>146</v>
      </c>
    </row>
    <row r="62" spans="1:9" x14ac:dyDescent="0.3">
      <c r="A62" s="64">
        <v>59</v>
      </c>
      <c r="B62" s="65" t="s">
        <v>203</v>
      </c>
      <c r="C62" s="64" t="s">
        <v>204</v>
      </c>
      <c r="D62" s="64" t="s">
        <v>66</v>
      </c>
      <c r="E62" s="64" t="s">
        <v>76</v>
      </c>
      <c r="F62" s="64" t="s">
        <v>202</v>
      </c>
      <c r="G62" s="64" t="s">
        <v>115</v>
      </c>
      <c r="H62" s="64" t="s">
        <v>205</v>
      </c>
      <c r="I62" s="64" t="s">
        <v>113</v>
      </c>
    </row>
    <row r="63" spans="1:9" x14ac:dyDescent="0.3">
      <c r="A63" s="64">
        <v>60</v>
      </c>
      <c r="B63" s="64" t="s">
        <v>252</v>
      </c>
      <c r="C63" s="64" t="s">
        <v>253</v>
      </c>
      <c r="D63" s="64" t="s">
        <v>66</v>
      </c>
      <c r="E63" s="64" t="s">
        <v>76</v>
      </c>
      <c r="F63" s="64" t="s">
        <v>250</v>
      </c>
      <c r="G63" s="64" t="s">
        <v>237</v>
      </c>
      <c r="H63" s="64" t="s">
        <v>254</v>
      </c>
      <c r="I63" s="64" t="s">
        <v>255</v>
      </c>
    </row>
    <row r="64" spans="1:9" x14ac:dyDescent="0.3">
      <c r="A64" s="64">
        <v>61</v>
      </c>
      <c r="B64" s="65" t="s">
        <v>310</v>
      </c>
      <c r="C64" s="64" t="s">
        <v>311</v>
      </c>
      <c r="D64" s="64" t="s">
        <v>66</v>
      </c>
      <c r="E64" s="64" t="s">
        <v>76</v>
      </c>
      <c r="F64" s="64" t="s">
        <v>308</v>
      </c>
      <c r="G64" s="64" t="s">
        <v>309</v>
      </c>
      <c r="H64" s="64" t="s">
        <v>312</v>
      </c>
      <c r="I64" s="64" t="s">
        <v>313</v>
      </c>
    </row>
    <row r="65" spans="1:9" x14ac:dyDescent="0.3">
      <c r="A65" s="64">
        <v>62</v>
      </c>
      <c r="B65" s="65" t="s">
        <v>329</v>
      </c>
      <c r="C65" s="64" t="s">
        <v>330</v>
      </c>
      <c r="D65" s="64" t="s">
        <v>66</v>
      </c>
      <c r="E65" s="64" t="s">
        <v>76</v>
      </c>
      <c r="F65" s="64" t="s">
        <v>328</v>
      </c>
      <c r="G65" s="64" t="s">
        <v>221</v>
      </c>
      <c r="H65" s="64" t="s">
        <v>331</v>
      </c>
      <c r="I65" s="64" t="s">
        <v>226</v>
      </c>
    </row>
    <row r="66" spans="1:9" ht="16.2" x14ac:dyDescent="0.35">
      <c r="A66" s="64">
        <v>63</v>
      </c>
      <c r="B66" s="64" t="s">
        <v>280</v>
      </c>
      <c r="C66" s="64" t="s">
        <v>281</v>
      </c>
      <c r="D66" s="64" t="s">
        <v>66</v>
      </c>
      <c r="E66" s="64" t="s">
        <v>282</v>
      </c>
      <c r="F66" s="64" t="s">
        <v>279</v>
      </c>
      <c r="G66" s="64" t="s">
        <v>276</v>
      </c>
      <c r="H66" s="64" t="s">
        <v>254</v>
      </c>
      <c r="I66" s="64" t="s">
        <v>270</v>
      </c>
    </row>
    <row r="67" spans="1:9" x14ac:dyDescent="0.3">
      <c r="A67" s="64">
        <v>64</v>
      </c>
      <c r="B67" s="65" t="s">
        <v>296</v>
      </c>
      <c r="C67" s="64" t="s">
        <v>297</v>
      </c>
      <c r="D67" s="64" t="s">
        <v>66</v>
      </c>
      <c r="E67" s="64" t="s">
        <v>282</v>
      </c>
      <c r="F67" s="64" t="s">
        <v>206</v>
      </c>
      <c r="G67" s="64" t="s">
        <v>157</v>
      </c>
      <c r="H67" s="64" t="s">
        <v>289</v>
      </c>
      <c r="I67" s="64" t="s">
        <v>263</v>
      </c>
    </row>
    <row r="68" spans="1:9" x14ac:dyDescent="0.3">
      <c r="A68" s="64">
        <v>65</v>
      </c>
      <c r="B68" s="64" t="s">
        <v>131</v>
      </c>
      <c r="C68" s="64" t="s">
        <v>133</v>
      </c>
      <c r="D68" s="64" t="s">
        <v>66</v>
      </c>
      <c r="E68" s="64" t="s">
        <v>132</v>
      </c>
      <c r="F68" s="64" t="s">
        <v>130</v>
      </c>
      <c r="G68" s="64" t="s">
        <v>121</v>
      </c>
      <c r="H68" s="64" t="s">
        <v>127</v>
      </c>
      <c r="I68" s="64" t="s">
        <v>212</v>
      </c>
    </row>
    <row r="69" spans="1:9" x14ac:dyDescent="0.3">
      <c r="A69" s="64">
        <v>66</v>
      </c>
      <c r="B69" s="64" t="s">
        <v>154</v>
      </c>
      <c r="C69" s="64" t="s">
        <v>155</v>
      </c>
      <c r="D69" s="64" t="s">
        <v>66</v>
      </c>
      <c r="E69" s="64" t="s">
        <v>132</v>
      </c>
      <c r="F69" s="64" t="s">
        <v>156</v>
      </c>
      <c r="G69" s="64" t="s">
        <v>157</v>
      </c>
      <c r="H69" s="64" t="s">
        <v>158</v>
      </c>
      <c r="I69" s="64" t="s">
        <v>159</v>
      </c>
    </row>
    <row r="70" spans="1:9" x14ac:dyDescent="0.3">
      <c r="A70" s="64">
        <v>67</v>
      </c>
      <c r="B70" s="64" t="s">
        <v>277</v>
      </c>
      <c r="C70" s="64" t="s">
        <v>278</v>
      </c>
      <c r="D70" s="64" t="s">
        <v>66</v>
      </c>
      <c r="E70" s="64" t="s">
        <v>132</v>
      </c>
      <c r="F70" s="64" t="s">
        <v>275</v>
      </c>
      <c r="G70" s="64" t="s">
        <v>276</v>
      </c>
      <c r="H70" s="64" t="s">
        <v>254</v>
      </c>
      <c r="I70" s="64" t="s">
        <v>270</v>
      </c>
    </row>
    <row r="71" spans="1:9" x14ac:dyDescent="0.3">
      <c r="A71" s="64">
        <v>68</v>
      </c>
      <c r="B71" s="65" t="s">
        <v>284</v>
      </c>
      <c r="C71" s="64" t="s">
        <v>285</v>
      </c>
      <c r="D71" s="64" t="s">
        <v>66</v>
      </c>
      <c r="E71" s="64" t="s">
        <v>132</v>
      </c>
      <c r="F71" s="64" t="s">
        <v>286</v>
      </c>
      <c r="G71" s="64" t="s">
        <v>283</v>
      </c>
      <c r="H71" s="64" t="s">
        <v>254</v>
      </c>
      <c r="I71" s="64" t="s">
        <v>270</v>
      </c>
    </row>
    <row r="72" spans="1:9" x14ac:dyDescent="0.3">
      <c r="A72" s="64">
        <v>69</v>
      </c>
      <c r="B72" s="64" t="s">
        <v>300</v>
      </c>
      <c r="C72" s="64" t="s">
        <v>301</v>
      </c>
      <c r="D72" s="64" t="s">
        <v>66</v>
      </c>
      <c r="E72" s="64" t="s">
        <v>132</v>
      </c>
      <c r="F72" s="64" t="s">
        <v>299</v>
      </c>
      <c r="G72" s="64" t="s">
        <v>237</v>
      </c>
      <c r="H72" s="64" t="s">
        <v>254</v>
      </c>
      <c r="I72" s="64" t="s">
        <v>270</v>
      </c>
    </row>
    <row r="73" spans="1:9" x14ac:dyDescent="0.3">
      <c r="A73" s="64">
        <v>70</v>
      </c>
      <c r="B73" s="64" t="s">
        <v>245</v>
      </c>
      <c r="C73" s="64" t="s">
        <v>246</v>
      </c>
      <c r="D73" s="64" t="s">
        <v>66</v>
      </c>
      <c r="E73" s="64" t="s">
        <v>247</v>
      </c>
      <c r="F73" s="64" t="s">
        <v>244</v>
      </c>
      <c r="G73" s="64" t="s">
        <v>239</v>
      </c>
      <c r="H73" s="64" t="s">
        <v>248</v>
      </c>
      <c r="I73" s="64" t="s">
        <v>226</v>
      </c>
    </row>
    <row r="74" spans="1:9" x14ac:dyDescent="0.3">
      <c r="A74" s="64">
        <v>71</v>
      </c>
      <c r="B74" s="65" t="s">
        <v>161</v>
      </c>
      <c r="C74" s="64" t="s">
        <v>162</v>
      </c>
      <c r="D74" s="64" t="s">
        <v>164</v>
      </c>
      <c r="E74" s="64" t="s">
        <v>165</v>
      </c>
      <c r="F74" s="64" t="s">
        <v>160</v>
      </c>
      <c r="G74" s="64" t="s">
        <v>157</v>
      </c>
      <c r="H74" s="64" t="s">
        <v>163</v>
      </c>
      <c r="I74" s="64" t="s">
        <v>368</v>
      </c>
    </row>
    <row r="75" spans="1:9" x14ac:dyDescent="0.3">
      <c r="A75" s="64">
        <v>72</v>
      </c>
      <c r="B75" s="65" t="s">
        <v>372</v>
      </c>
      <c r="C75" s="64" t="s">
        <v>371</v>
      </c>
      <c r="D75" s="64" t="s">
        <v>66</v>
      </c>
      <c r="E75" s="64" t="s">
        <v>100</v>
      </c>
      <c r="F75" s="64" t="s">
        <v>352</v>
      </c>
      <c r="G75" s="64" t="s">
        <v>351</v>
      </c>
      <c r="H75" s="64" t="s">
        <v>353</v>
      </c>
      <c r="I75" s="64" t="s">
        <v>375</v>
      </c>
    </row>
    <row r="76" spans="1:9" x14ac:dyDescent="0.3">
      <c r="A76" s="64">
        <v>73</v>
      </c>
      <c r="B76" s="65" t="s">
        <v>374</v>
      </c>
      <c r="C76" s="64" t="s">
        <v>373</v>
      </c>
      <c r="D76" s="64" t="s">
        <v>66</v>
      </c>
      <c r="E76" s="64" t="s">
        <v>100</v>
      </c>
      <c r="F76" s="64" t="s">
        <v>354</v>
      </c>
      <c r="G76" s="64" t="s">
        <v>351</v>
      </c>
      <c r="H76" s="64" t="s">
        <v>358</v>
      </c>
      <c r="I76" s="64" t="s">
        <v>375</v>
      </c>
    </row>
    <row r="77" spans="1:9" x14ac:dyDescent="0.3">
      <c r="A77" s="64">
        <v>74</v>
      </c>
      <c r="B77" s="65" t="s">
        <v>372</v>
      </c>
      <c r="C77" s="64" t="s">
        <v>371</v>
      </c>
      <c r="D77" s="64" t="s">
        <v>66</v>
      </c>
      <c r="E77" s="64" t="s">
        <v>100</v>
      </c>
      <c r="F77" s="64" t="s">
        <v>355</v>
      </c>
      <c r="G77" s="64" t="s">
        <v>351</v>
      </c>
      <c r="H77" s="64" t="s">
        <v>359</v>
      </c>
      <c r="I77" s="64" t="s">
        <v>375</v>
      </c>
    </row>
    <row r="78" spans="1:9" x14ac:dyDescent="0.3">
      <c r="A78" s="64">
        <v>75</v>
      </c>
      <c r="B78" s="65" t="s">
        <v>369</v>
      </c>
      <c r="C78" s="64" t="s">
        <v>370</v>
      </c>
      <c r="D78" s="64" t="s">
        <v>66</v>
      </c>
      <c r="E78" s="64" t="s">
        <v>100</v>
      </c>
      <c r="F78" s="64" t="s">
        <v>356</v>
      </c>
      <c r="G78" s="64" t="s">
        <v>351</v>
      </c>
      <c r="H78" s="64" t="s">
        <v>363</v>
      </c>
      <c r="I78" s="64" t="s">
        <v>375</v>
      </c>
    </row>
    <row r="79" spans="1:9" ht="16.2" thickBot="1" x14ac:dyDescent="0.35">
      <c r="A79" s="80">
        <v>76</v>
      </c>
      <c r="B79" s="81" t="s">
        <v>372</v>
      </c>
      <c r="C79" s="80" t="s">
        <v>371</v>
      </c>
      <c r="D79" s="80" t="s">
        <v>66</v>
      </c>
      <c r="E79" s="80" t="s">
        <v>100</v>
      </c>
      <c r="F79" s="80" t="s">
        <v>357</v>
      </c>
      <c r="G79" s="80" t="s">
        <v>351</v>
      </c>
      <c r="H79" s="80" t="s">
        <v>364</v>
      </c>
      <c r="I79" s="80" t="s">
        <v>375</v>
      </c>
    </row>
    <row r="82" spans="2:2" ht="16.2" x14ac:dyDescent="0.35">
      <c r="B82" s="82"/>
    </row>
  </sheetData>
  <sortState ref="A3:I78">
    <sortCondition ref="B3:B78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/>
  </sheetViews>
  <sheetFormatPr defaultRowHeight="14.4" x14ac:dyDescent="0.3"/>
  <cols>
    <col min="1" max="1" width="15.109375" style="66" bestFit="1" customWidth="1"/>
    <col min="2" max="2" width="16.6640625" style="66" bestFit="1" customWidth="1"/>
    <col min="3" max="3" width="8.77734375" style="66" bestFit="1" customWidth="1"/>
    <col min="4" max="4" width="8.88671875" style="67"/>
  </cols>
  <sheetData>
    <row r="1" spans="1:8" ht="24.6" customHeight="1" x14ac:dyDescent="0.3">
      <c r="A1" s="4" t="s">
        <v>378</v>
      </c>
      <c r="B1" s="4"/>
      <c r="C1" s="4"/>
      <c r="D1" s="4"/>
      <c r="E1" s="4"/>
      <c r="F1" s="4"/>
      <c r="G1" s="4"/>
      <c r="H1" s="4"/>
    </row>
    <row r="2" spans="1:8" ht="15" thickBot="1" x14ac:dyDescent="0.35"/>
    <row r="3" spans="1:8" ht="33.6" customHeight="1" thickBot="1" x14ac:dyDescent="0.35">
      <c r="A3" s="68" t="s">
        <v>65</v>
      </c>
      <c r="B3" s="68" t="s">
        <v>63</v>
      </c>
      <c r="C3" s="69" t="s">
        <v>365</v>
      </c>
      <c r="D3" s="70" t="s">
        <v>366</v>
      </c>
    </row>
    <row r="4" spans="1:8" ht="15.6" x14ac:dyDescent="0.3">
      <c r="A4" s="30" t="s">
        <v>179</v>
      </c>
      <c r="B4" s="30" t="s">
        <v>180</v>
      </c>
      <c r="C4" s="71">
        <v>1</v>
      </c>
      <c r="D4" s="72">
        <f>(1/76)*100</f>
        <v>1.3157894736842104</v>
      </c>
    </row>
    <row r="5" spans="1:8" ht="15.6" x14ac:dyDescent="0.3">
      <c r="A5" s="30" t="s">
        <v>164</v>
      </c>
      <c r="B5" s="30" t="s">
        <v>165</v>
      </c>
      <c r="C5" s="30">
        <v>1</v>
      </c>
      <c r="D5" s="72">
        <f>(1/76)*100</f>
        <v>1.3157894736842104</v>
      </c>
    </row>
    <row r="6" spans="1:8" ht="15.6" x14ac:dyDescent="0.3">
      <c r="A6" s="30" t="s">
        <v>171</v>
      </c>
      <c r="B6" s="30" t="s">
        <v>172</v>
      </c>
      <c r="C6" s="30">
        <v>3</v>
      </c>
      <c r="D6" s="72">
        <f>(3/76)*100</f>
        <v>3.9473684210526314</v>
      </c>
    </row>
    <row r="7" spans="1:8" ht="15.6" x14ac:dyDescent="0.3">
      <c r="A7" s="76" t="s">
        <v>231</v>
      </c>
      <c r="B7" s="76" t="s">
        <v>224</v>
      </c>
      <c r="C7" s="77">
        <v>9</v>
      </c>
      <c r="D7" s="78">
        <f>(9/76)*100</f>
        <v>11.842105263157894</v>
      </c>
    </row>
    <row r="8" spans="1:8" ht="15.6" x14ac:dyDescent="0.3">
      <c r="A8" s="30" t="s">
        <v>66</v>
      </c>
      <c r="B8" s="30" t="s">
        <v>184</v>
      </c>
      <c r="C8" s="71">
        <v>1</v>
      </c>
      <c r="D8" s="72">
        <f>(1/76)*100</f>
        <v>1.3157894736842104</v>
      </c>
    </row>
    <row r="9" spans="1:8" ht="15.6" x14ac:dyDescent="0.3">
      <c r="A9" s="30" t="s">
        <v>66</v>
      </c>
      <c r="B9" s="30" t="s">
        <v>143</v>
      </c>
      <c r="C9" s="71">
        <v>3</v>
      </c>
      <c r="D9" s="72">
        <f>(3/76)*100</f>
        <v>3.9473684210526314</v>
      </c>
    </row>
    <row r="10" spans="1:8" ht="15.6" x14ac:dyDescent="0.3">
      <c r="A10" s="30" t="s">
        <v>66</v>
      </c>
      <c r="B10" s="30" t="s">
        <v>305</v>
      </c>
      <c r="C10" s="71">
        <v>1</v>
      </c>
      <c r="D10" s="72">
        <f>(1/76)*100</f>
        <v>1.3157894736842104</v>
      </c>
    </row>
    <row r="11" spans="1:8" ht="15.6" x14ac:dyDescent="0.3">
      <c r="A11" s="76" t="s">
        <v>66</v>
      </c>
      <c r="B11" s="76" t="s">
        <v>67</v>
      </c>
      <c r="C11" s="77">
        <v>17</v>
      </c>
      <c r="D11" s="78">
        <f>(17/76)*100</f>
        <v>22.368421052631579</v>
      </c>
    </row>
    <row r="12" spans="1:8" ht="15.6" x14ac:dyDescent="0.3">
      <c r="A12" s="76" t="s">
        <v>66</v>
      </c>
      <c r="B12" s="76" t="s">
        <v>100</v>
      </c>
      <c r="C12" s="77">
        <v>20</v>
      </c>
      <c r="D12" s="78">
        <f>(20/76)*100</f>
        <v>26.315789473684209</v>
      </c>
    </row>
    <row r="13" spans="1:8" ht="15.6" x14ac:dyDescent="0.3">
      <c r="A13" s="30" t="s">
        <v>66</v>
      </c>
      <c r="B13" s="30" t="s">
        <v>230</v>
      </c>
      <c r="C13" s="71">
        <v>2</v>
      </c>
      <c r="D13" s="72">
        <f>(2/76)*100</f>
        <v>2.6315789473684208</v>
      </c>
    </row>
    <row r="14" spans="1:8" ht="15.6" x14ac:dyDescent="0.3">
      <c r="A14" s="30" t="s">
        <v>66</v>
      </c>
      <c r="B14" s="30" t="s">
        <v>295</v>
      </c>
      <c r="C14" s="71">
        <v>1</v>
      </c>
      <c r="D14" s="72">
        <f>(1/76)*100</f>
        <v>1.3157894736842104</v>
      </c>
    </row>
    <row r="15" spans="1:8" ht="15.6" x14ac:dyDescent="0.3">
      <c r="A15" s="76" t="s">
        <v>66</v>
      </c>
      <c r="B15" s="76" t="s">
        <v>76</v>
      </c>
      <c r="C15" s="77">
        <v>9</v>
      </c>
      <c r="D15" s="78">
        <f>(9/76)*100</f>
        <v>11.842105263157894</v>
      </c>
    </row>
    <row r="16" spans="1:8" ht="15.6" x14ac:dyDescent="0.3">
      <c r="A16" s="30" t="s">
        <v>66</v>
      </c>
      <c r="B16" s="30" t="s">
        <v>282</v>
      </c>
      <c r="C16" s="71">
        <v>2</v>
      </c>
      <c r="D16" s="72">
        <f>(2/76)*100</f>
        <v>2.6315789473684208</v>
      </c>
    </row>
    <row r="17" spans="1:4" ht="15.6" x14ac:dyDescent="0.3">
      <c r="A17" s="30" t="s">
        <v>66</v>
      </c>
      <c r="B17" s="30" t="s">
        <v>132</v>
      </c>
      <c r="C17" s="71">
        <v>5</v>
      </c>
      <c r="D17" s="72">
        <f>(5/76)*100</f>
        <v>6.5789473684210522</v>
      </c>
    </row>
    <row r="18" spans="1:4" ht="16.2" thickBot="1" x14ac:dyDescent="0.35">
      <c r="A18" s="30" t="s">
        <v>66</v>
      </c>
      <c r="B18" s="30" t="s">
        <v>247</v>
      </c>
      <c r="C18" s="71">
        <v>1</v>
      </c>
      <c r="D18" s="72">
        <f>(1/76)*100</f>
        <v>1.3157894736842104</v>
      </c>
    </row>
    <row r="19" spans="1:4" ht="16.2" thickBot="1" x14ac:dyDescent="0.35">
      <c r="A19" s="73" t="s">
        <v>367</v>
      </c>
      <c r="B19" s="74"/>
      <c r="C19" s="74">
        <f>SUM(C4:C18)</f>
        <v>76</v>
      </c>
      <c r="D19" s="75">
        <f>SUM(D4:D18)</f>
        <v>99.999999999999986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Supporting information Table S1</vt:lpstr>
      <vt:lpstr>Supporting information Table S2</vt:lpstr>
      <vt:lpstr>Supporting information Table S3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Anónimo</dc:creator>
  <cp:lastModifiedBy>Maria Pacheco</cp:lastModifiedBy>
  <dcterms:created xsi:type="dcterms:W3CDTF">2019-03-12T14:27:08Z</dcterms:created>
  <dcterms:modified xsi:type="dcterms:W3CDTF">2020-09-28T13:53:20Z</dcterms:modified>
</cp:coreProperties>
</file>