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7130"/>
  </bookViews>
  <sheets>
    <sheet name="Case_Con" sheetId="1" r:id="rId1"/>
  </sheets>
  <calcPr calcId="145621"/>
</workbook>
</file>

<file path=xl/calcChain.xml><?xml version="1.0" encoding="utf-8"?>
<calcChain xmlns="http://schemas.openxmlformats.org/spreadsheetml/2006/main">
  <c r="P51" i="1" l="1"/>
  <c r="O51" i="1"/>
  <c r="Q51" i="1" s="1"/>
  <c r="P50" i="1"/>
  <c r="O50" i="1"/>
  <c r="Q50" i="1" s="1"/>
  <c r="P49" i="1"/>
  <c r="O49" i="1"/>
  <c r="Q49" i="1" s="1"/>
  <c r="P48" i="1"/>
  <c r="O48" i="1"/>
  <c r="Q48" i="1" s="1"/>
  <c r="P47" i="1"/>
  <c r="O47" i="1"/>
  <c r="Q47" i="1" s="1"/>
  <c r="P46" i="1"/>
  <c r="O46" i="1"/>
  <c r="Q46" i="1" s="1"/>
  <c r="P45" i="1"/>
  <c r="O45" i="1"/>
  <c r="Q45" i="1" s="1"/>
  <c r="P44" i="1"/>
  <c r="O44" i="1"/>
  <c r="Q44" i="1" s="1"/>
  <c r="P43" i="1"/>
  <c r="O43" i="1"/>
  <c r="Q43" i="1" s="1"/>
  <c r="P42" i="1"/>
  <c r="O42" i="1"/>
  <c r="Q42" i="1" s="1"/>
  <c r="P41" i="1"/>
  <c r="O41" i="1"/>
  <c r="Q41" i="1" s="1"/>
  <c r="P40" i="1"/>
  <c r="O40" i="1"/>
  <c r="Q40" i="1" s="1"/>
  <c r="P39" i="1"/>
  <c r="O39" i="1"/>
  <c r="Q39" i="1" s="1"/>
  <c r="P38" i="1"/>
  <c r="O38" i="1"/>
  <c r="Q38" i="1" s="1"/>
  <c r="P37" i="1"/>
  <c r="O37" i="1"/>
  <c r="Q37" i="1" s="1"/>
  <c r="P36" i="1"/>
  <c r="O36" i="1"/>
  <c r="Q36" i="1" s="1"/>
  <c r="P35" i="1"/>
  <c r="O35" i="1"/>
  <c r="Q35" i="1" s="1"/>
  <c r="P34" i="1"/>
  <c r="O34" i="1"/>
  <c r="Q34" i="1" s="1"/>
  <c r="P33" i="1"/>
  <c r="O33" i="1"/>
  <c r="Q33" i="1" s="1"/>
  <c r="P32" i="1"/>
  <c r="O32" i="1"/>
  <c r="Q32" i="1" s="1"/>
  <c r="P31" i="1"/>
  <c r="O31" i="1"/>
  <c r="Q31" i="1" s="1"/>
  <c r="P30" i="1"/>
  <c r="O30" i="1"/>
  <c r="Q30" i="1" s="1"/>
  <c r="P29" i="1"/>
  <c r="O29" i="1"/>
  <c r="Q29" i="1" s="1"/>
  <c r="P28" i="1"/>
  <c r="O28" i="1"/>
  <c r="Q28" i="1" s="1"/>
  <c r="P27" i="1"/>
  <c r="O27" i="1"/>
  <c r="Q27" i="1" s="1"/>
  <c r="P26" i="1"/>
  <c r="O26" i="1"/>
  <c r="Q26" i="1" s="1"/>
  <c r="P25" i="1"/>
  <c r="O25" i="1"/>
  <c r="Q25" i="1" s="1"/>
  <c r="P24" i="1"/>
  <c r="O24" i="1"/>
  <c r="Q24" i="1" s="1"/>
  <c r="P23" i="1"/>
  <c r="O23" i="1"/>
  <c r="Q23" i="1" s="1"/>
  <c r="P22" i="1"/>
  <c r="O22" i="1"/>
  <c r="Q22" i="1" s="1"/>
  <c r="P21" i="1"/>
  <c r="O21" i="1"/>
  <c r="Q21" i="1" s="1"/>
  <c r="P20" i="1"/>
  <c r="O20" i="1"/>
  <c r="Q20" i="1" s="1"/>
  <c r="P19" i="1"/>
  <c r="O19" i="1"/>
  <c r="Q19" i="1" s="1"/>
  <c r="P18" i="1"/>
  <c r="O18" i="1"/>
  <c r="Q18" i="1" s="1"/>
  <c r="P17" i="1"/>
  <c r="O17" i="1"/>
  <c r="Q17" i="1" s="1"/>
  <c r="P16" i="1"/>
  <c r="O16" i="1"/>
  <c r="Q16" i="1" s="1"/>
  <c r="P15" i="1"/>
  <c r="O15" i="1"/>
  <c r="Q15" i="1" s="1"/>
  <c r="P14" i="1"/>
  <c r="O14" i="1"/>
  <c r="Q14" i="1" s="1"/>
  <c r="P13" i="1"/>
  <c r="O13" i="1"/>
  <c r="Q13" i="1" s="1"/>
  <c r="P12" i="1"/>
  <c r="O12" i="1"/>
  <c r="Q12" i="1" s="1"/>
  <c r="P11" i="1"/>
  <c r="O11" i="1"/>
  <c r="Q11" i="1" s="1"/>
  <c r="P10" i="1"/>
  <c r="O10" i="1"/>
  <c r="Q10" i="1" s="1"/>
  <c r="P9" i="1"/>
  <c r="O9" i="1"/>
  <c r="Q9" i="1" s="1"/>
  <c r="P8" i="1"/>
  <c r="O8" i="1"/>
  <c r="Q8" i="1" s="1"/>
  <c r="P7" i="1"/>
  <c r="O7" i="1"/>
  <c r="Q7" i="1" s="1"/>
  <c r="P6" i="1"/>
  <c r="O6" i="1"/>
  <c r="Q6" i="1" s="1"/>
  <c r="P5" i="1"/>
  <c r="O5" i="1"/>
  <c r="Q5" i="1" s="1"/>
  <c r="P4" i="1"/>
  <c r="O4" i="1"/>
  <c r="Q4" i="1" s="1"/>
  <c r="P3" i="1"/>
  <c r="O3" i="1"/>
  <c r="Q3" i="1" s="1"/>
  <c r="P2" i="1"/>
  <c r="O2" i="1"/>
  <c r="Q2" i="1" s="1"/>
</calcChain>
</file>

<file path=xl/sharedStrings.xml><?xml version="1.0" encoding="utf-8"?>
<sst xmlns="http://schemas.openxmlformats.org/spreadsheetml/2006/main" count="67" uniqueCount="67">
  <si>
    <t>Metabolites</t>
  </si>
  <si>
    <t>SSM1</t>
  </si>
  <si>
    <t>SSM2</t>
  </si>
  <si>
    <t>SSM3</t>
  </si>
  <si>
    <t>SSM4</t>
  </si>
  <si>
    <t>SSM5</t>
  </si>
  <si>
    <t>SSM6</t>
  </si>
  <si>
    <t>NSSM1</t>
  </si>
  <si>
    <t>NSSM2</t>
  </si>
  <si>
    <t>NSSM3</t>
  </si>
  <si>
    <t>NSSM4</t>
  </si>
  <si>
    <t>NSSM5</t>
  </si>
  <si>
    <t>NSSM6</t>
  </si>
  <si>
    <t>VIP</t>
  </si>
  <si>
    <t xml:space="preserve">Aver SSM </t>
  </si>
  <si>
    <t>Aver NSSM</t>
  </si>
  <si>
    <t>FC</t>
  </si>
  <si>
    <t>Indoleacrylic acid</t>
  </si>
  <si>
    <t>Hydroxylated lecithin</t>
  </si>
  <si>
    <t>13-Oxocryptopine</t>
  </si>
  <si>
    <t>Salvianolic acid G</t>
  </si>
  <si>
    <t>Moracin E</t>
  </si>
  <si>
    <t>6-(3-{8,8-dimethyl-2-oxo-2H,8H-pyrano[2,3-f]chromen-3-yl}-2-hydroxy-6-methoxyphenoxy)-3,4,5-trihydroxyoxane-2-carboxylic acid</t>
  </si>
  <si>
    <t>3,4,5-trihydroxy-6-{[3-(4-methoxyphenyl)oxiran-2-yl]methoxy}oxane-2-carboxylic acid</t>
  </si>
  <si>
    <t>Silandrin</t>
  </si>
  <si>
    <t>2-HYDROXY-3,4-DIMETHOXYBENZOIC ACID</t>
  </si>
  <si>
    <t>Okanin 4'-O-(2''-O-caffeoyl-6''-O-acetylglucoside)</t>
  </si>
  <si>
    <t>2-benzyl-2,3-dihydroxybutanedioic acid</t>
  </si>
  <si>
    <t>Chicoric acid</t>
  </si>
  <si>
    <t>3,4,5-trihydroxy-6-{[4-(2-hydroxyphenyl)-8,8-dimethyl-2-oxo-2H,8H-pyrano[2,3-f]chromen-5-yl]oxy}oxane-2-carboxylic acid</t>
  </si>
  <si>
    <t>Mefloquine</t>
  </si>
  <si>
    <t>3-(4-hydroxy-3,5-dimethoxyphenyl)-1-(2,4,6-trihydroxy-3-methoxyphenyl)propane-1,2-dione</t>
  </si>
  <si>
    <t>Piceatannol 4'-galloylglucoside</t>
  </si>
  <si>
    <t>5,4'-Dihydroxy-3,3'-dimethoxy-6,7-methylenedioxyflavone</t>
  </si>
  <si>
    <t>6-({3-[2-(3,4-dihydroxyphenyl)-5,7-dihydroxy-4-oxo-3,4-dihydro-2H-1-benzopyran-8-yl]-5-hydroxy-4-oxo-2-phenyl-3,4-dihydro-2H-1-benzopyran-7-yl}oxy)-3,4,5-trihydroxyoxane-2-carboxylic acid</t>
  </si>
  <si>
    <t>Sagerinic acid</t>
  </si>
  <si>
    <t>[3-(4-{6-[3,7-dihydroxy-2-(3-hydroxyphenyl)-3,4-dihydro-2H-1-benzopyran-4-yl]-3,5,7-trihydroxy-2-(3-hydroxyphenyl)-3,4-dihydro-2H-1-benzopyran-8-yl}-3,7-dihydroxy-3,4-dihydro-2H-1-benzopyran-2-yl)phenyl]oxidanesulfonic acid</t>
  </si>
  <si>
    <t>3'-Deoxydryopteric acid</t>
  </si>
  <si>
    <t>Melitric acid B</t>
  </si>
  <si>
    <t>4-hydroxy-3-(3-hydroxy-1-phenylbutyl)-2H-chromen-2-one</t>
  </si>
  <si>
    <t>(±)-Enterolactone</t>
  </si>
  <si>
    <t>3,5,8,2'-Tetrahydroxy-7-methoxyflavone 8-acetate</t>
  </si>
  <si>
    <t>Ohobanin</t>
  </si>
  <si>
    <t>Isomelitric acid A</t>
  </si>
  <si>
    <t>Grevilline B</t>
  </si>
  <si>
    <t>6-(4-{3-[2-(3,4-dihydroxyphenyl)-5,7-dihydroxy-4-oxo-3,4-dihydro-2H-1-benzopyran-8-yl]-5,7-dihydroxy-4-oxo-3,4-dihydro-2H-1-benzopyran-2-yl}phenoxy)-3,4,5-trihydroxyoxane-2-carboxylic acid</t>
  </si>
  <si>
    <t>Epigallocatechin-(4beta-&gt;8)-epicatechin 3-O-gallate</t>
  </si>
  <si>
    <t>TG(13:0/13:0/18:1(9Z))[iso3]</t>
  </si>
  <si>
    <t>{4-[(E)-2-{3,5-dihydroxy-4-[(1E)-3-methylbuta-1,3-dien-1-yl]phenyl}ethenyl]phenyl}oxidanesulfonic acid</t>
  </si>
  <si>
    <t>6-({3-[2-(3,4-dihydroxyphenyl)-5,7-dihydroxy-4-oxo-3,4-dihydro-2H-1-benzopyran-8-yl]-5-hydroxy-2-(4-hydroxyphenyl)-4-oxo-3,4-dihydro-2H-1-benzopyran-7-yl}oxy)-3,4,5-trihydroxyoxane-2-carboxylic acid</t>
  </si>
  <si>
    <t>Choline</t>
  </si>
  <si>
    <t>Epicatechin-(4beta-&gt;8)-epigallocatechin 3-O-gallate</t>
  </si>
  <si>
    <t>2-Methylbenzoic acid</t>
  </si>
  <si>
    <t>m-Hydroxyphenylpyruvic acid</t>
  </si>
  <si>
    <t>3-(2-hydroxyphenyl)oxirane-2-carboxylic acid</t>
  </si>
  <si>
    <t>THEAFLAVIN MONOGALLATES</t>
  </si>
  <si>
    <t>DG(i-17:0/0:0/i-24:0)</t>
  </si>
  <si>
    <t>Isopimpinellin</t>
  </si>
  <si>
    <t>(R)-Skyrin 2-xyloside</t>
  </si>
  <si>
    <t>[3,5-dihydroxy-2-(hydroxymethyl)-6-{1,2,6-trihydroxy-3-[hydroxy(3,4,5-trihydroxyoxan-2-yl)methyl]-5-[3-(4-hydroxyphenyl)propanoyl]-4-oxocyclohexa-2,5-dien-1-yl}oxan-4-yl]oxidanesulfonic acid</t>
  </si>
  <si>
    <t>4-hydroxy-2H-chromen-2-one</t>
  </si>
  <si>
    <t>Dalpalatin</t>
  </si>
  <si>
    <t>Isoformononetin</t>
  </si>
  <si>
    <t>3,5,7,3'-Tetrahydroxy-6,4',5'-trimethoxyflavone</t>
  </si>
  <si>
    <t>PSOROMIC ACID</t>
  </si>
  <si>
    <t>Methyl rosmarinate</t>
    <phoneticPr fontId="3" type="noConversion"/>
  </si>
  <si>
    <t>5'-Hydroxy-7,4'-dimethoxy-5,2'-oxido-4-phenylcoumarin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</si>
</sst>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charset val="134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9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abSelected="1" zoomScale="55" zoomScaleNormal="55" workbookViewId="0">
      <pane ySplit="1" topLeftCell="A2" activePane="bottomLeft" state="frozen"/>
      <selection pane="bottomLeft" activeCell="N15" sqref="N15"/>
    </sheetView>
  </sheetViews>
  <sheetFormatPr defaultColWidth="9.08984375" defaultRowHeight="15.5" x14ac:dyDescent="0.35"/>
  <cols>
    <col min="1" max="1" width="37.26953125" style="2" customWidth="1"/>
    <col min="2" max="6" width="9.08984375" style="2"/>
    <col min="7" max="7" width="11.81640625" style="2" customWidth="1"/>
    <col min="8" max="8" width="13.08984375" style="2" customWidth="1"/>
    <col min="9" max="9" width="15" style="2" customWidth="1"/>
    <col min="10" max="10" width="14.54296875" style="2" customWidth="1"/>
    <col min="11" max="11" width="13" style="2" customWidth="1"/>
    <col min="12" max="12" width="14.54296875" style="2" customWidth="1"/>
    <col min="13" max="13" width="11.81640625" style="2" customWidth="1"/>
    <col min="14" max="14" width="9"/>
    <col min="15" max="15" width="14" style="2" customWidth="1"/>
    <col min="16" max="16" width="15.7265625" style="2" customWidth="1"/>
    <col min="17" max="16384" width="9.08984375" style="2"/>
  </cols>
  <sheetData>
    <row r="1" spans="1:1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x14ac:dyDescent="0.35">
      <c r="A2" s="4" t="s">
        <v>17</v>
      </c>
      <c r="B2" s="4">
        <v>1991.41562979694</v>
      </c>
      <c r="C2" s="4">
        <v>1977.9813920428201</v>
      </c>
      <c r="D2" s="4">
        <v>2006.45124115197</v>
      </c>
      <c r="E2" s="4">
        <v>1975.83423985225</v>
      </c>
      <c r="F2" s="4">
        <v>2208.6356314524901</v>
      </c>
      <c r="G2" s="4">
        <v>2123.7868572396701</v>
      </c>
      <c r="H2" s="4">
        <v>256.17557566671002</v>
      </c>
      <c r="I2" s="4">
        <v>272.57814133611498</v>
      </c>
      <c r="J2" s="4">
        <v>261.83571315534499</v>
      </c>
      <c r="K2" s="4">
        <v>260.00586925547401</v>
      </c>
      <c r="L2" s="4">
        <v>281.32044103048099</v>
      </c>
      <c r="M2" s="4">
        <v>297.52095699616098</v>
      </c>
      <c r="N2" s="4">
        <v>3.0425638341096199</v>
      </c>
      <c r="O2" s="4">
        <f t="shared" ref="O2:O33" si="0">(B2+C2+D2+E2+F2+G2)/6</f>
        <v>2047.3508319226901</v>
      </c>
      <c r="P2" s="4">
        <f t="shared" ref="P2:P33" si="1">(H2+I2+J2+K2+L2+M2)/6</f>
        <v>271.57278290671428</v>
      </c>
      <c r="Q2" s="4">
        <f t="shared" ref="Q2:Q33" si="2">O2/P2</f>
        <v>7.5388660454459409</v>
      </c>
    </row>
    <row r="3" spans="1:17" x14ac:dyDescent="0.35">
      <c r="A3" s="4" t="s">
        <v>18</v>
      </c>
      <c r="B3" s="4">
        <v>1315.70052288691</v>
      </c>
      <c r="C3" s="4">
        <v>1263.3072273681701</v>
      </c>
      <c r="D3" s="4">
        <v>1318.5707582273601</v>
      </c>
      <c r="E3" s="4">
        <v>1344.8158900538399</v>
      </c>
      <c r="F3" s="4">
        <v>1432.2713892791601</v>
      </c>
      <c r="G3" s="4">
        <v>1453.9801328375299</v>
      </c>
      <c r="H3" s="4">
        <v>238.97785329044899</v>
      </c>
      <c r="I3" s="4">
        <v>247.005167966578</v>
      </c>
      <c r="J3" s="4">
        <v>243.272832194415</v>
      </c>
      <c r="K3" s="4">
        <v>242.37211575815201</v>
      </c>
      <c r="L3" s="4">
        <v>225.12936352158499</v>
      </c>
      <c r="M3" s="4">
        <v>236.80055103142899</v>
      </c>
      <c r="N3" s="4">
        <v>4.4346659293024402</v>
      </c>
      <c r="O3" s="4">
        <f t="shared" si="0"/>
        <v>1354.7743201088283</v>
      </c>
      <c r="P3" s="4">
        <f t="shared" si="1"/>
        <v>238.92631396043464</v>
      </c>
      <c r="Q3" s="4">
        <f t="shared" si="2"/>
        <v>5.6702599962814233</v>
      </c>
    </row>
    <row r="4" spans="1:17" x14ac:dyDescent="0.35">
      <c r="A4" s="4" t="s">
        <v>19</v>
      </c>
      <c r="B4" s="4">
        <v>2228.95074037723</v>
      </c>
      <c r="C4" s="4">
        <v>2168.08093353186</v>
      </c>
      <c r="D4" s="4">
        <v>2281.9735355634698</v>
      </c>
      <c r="E4" s="4">
        <v>2458.2061199865602</v>
      </c>
      <c r="F4" s="4">
        <v>2548.66015161525</v>
      </c>
      <c r="G4" s="4">
        <v>2537.83005080158</v>
      </c>
      <c r="H4" s="4">
        <v>472.85149147948499</v>
      </c>
      <c r="I4" s="4">
        <v>500.97289659823701</v>
      </c>
      <c r="J4" s="4">
        <v>473.81567963684802</v>
      </c>
      <c r="K4" s="4">
        <v>492.15727520666201</v>
      </c>
      <c r="L4" s="4">
        <v>474.08341259293701</v>
      </c>
      <c r="M4" s="4">
        <v>429.10260275076399</v>
      </c>
      <c r="N4" s="4">
        <v>3.9615370795412299</v>
      </c>
      <c r="O4" s="4">
        <f t="shared" si="0"/>
        <v>2370.6169219793251</v>
      </c>
      <c r="P4" s="4">
        <f t="shared" si="1"/>
        <v>473.83055971082217</v>
      </c>
      <c r="Q4" s="4">
        <f t="shared" si="2"/>
        <v>5.0030899725549736</v>
      </c>
    </row>
    <row r="5" spans="1:17" x14ac:dyDescent="0.35">
      <c r="A5" s="4" t="s">
        <v>20</v>
      </c>
      <c r="B5" s="4">
        <v>1835.8569408235001</v>
      </c>
      <c r="C5" s="4">
        <v>1813.5349554080799</v>
      </c>
      <c r="D5" s="4">
        <v>1729.23983196113</v>
      </c>
      <c r="E5" s="4">
        <v>1744.2388925154301</v>
      </c>
      <c r="F5" s="4">
        <v>2000.97518229344</v>
      </c>
      <c r="G5" s="4">
        <v>1984.20643755584</v>
      </c>
      <c r="H5" s="4">
        <v>361.26409709558101</v>
      </c>
      <c r="I5" s="4">
        <v>397.25060998315797</v>
      </c>
      <c r="J5" s="4">
        <v>374.080205842564</v>
      </c>
      <c r="K5" s="4">
        <v>388.27309430461798</v>
      </c>
      <c r="L5" s="4">
        <v>361.70807238687098</v>
      </c>
      <c r="M5" s="4">
        <v>367.00401224439298</v>
      </c>
      <c r="N5" s="4">
        <v>3.5009724760898902</v>
      </c>
      <c r="O5" s="4">
        <f t="shared" si="0"/>
        <v>1851.3420400929035</v>
      </c>
      <c r="P5" s="4">
        <f t="shared" si="1"/>
        <v>374.9300153095308</v>
      </c>
      <c r="Q5" s="4">
        <f t="shared" si="2"/>
        <v>4.9378336342703637</v>
      </c>
    </row>
    <row r="6" spans="1:17" x14ac:dyDescent="0.35">
      <c r="A6" s="4" t="s">
        <v>21</v>
      </c>
      <c r="B6" s="4">
        <v>1902.68380577477</v>
      </c>
      <c r="C6" s="4">
        <v>1646.89642220153</v>
      </c>
      <c r="D6" s="4">
        <v>1373.7846160914501</v>
      </c>
      <c r="E6" s="4">
        <v>1468.6214140844299</v>
      </c>
      <c r="F6" s="4">
        <v>1697.3469442877499</v>
      </c>
      <c r="G6" s="4">
        <v>1762.05823502623</v>
      </c>
      <c r="H6" s="4">
        <v>346.16194598649298</v>
      </c>
      <c r="I6" s="4">
        <v>345.75481039487602</v>
      </c>
      <c r="J6" s="4">
        <v>330.40917527285802</v>
      </c>
      <c r="K6" s="4">
        <v>330.34989548327201</v>
      </c>
      <c r="L6" s="4">
        <v>360.16897762495199</v>
      </c>
      <c r="M6" s="4">
        <v>294.36219588613602</v>
      </c>
      <c r="N6" s="4">
        <v>3.2746277283891998</v>
      </c>
      <c r="O6" s="4">
        <f t="shared" si="0"/>
        <v>1641.8985729110266</v>
      </c>
      <c r="P6" s="4">
        <f t="shared" si="1"/>
        <v>334.5345001080978</v>
      </c>
      <c r="Q6" s="4">
        <f t="shared" si="2"/>
        <v>4.9080097041724589</v>
      </c>
    </row>
    <row r="7" spans="1:17" x14ac:dyDescent="0.35">
      <c r="A7" s="4" t="s">
        <v>22</v>
      </c>
      <c r="B7" s="4">
        <v>2139.3241792889999</v>
      </c>
      <c r="C7" s="4">
        <v>2099.02451436089</v>
      </c>
      <c r="D7" s="4">
        <v>2062.1629307478602</v>
      </c>
      <c r="E7" s="4">
        <v>2096.8474509277598</v>
      </c>
      <c r="F7" s="4">
        <v>2144.6801494628098</v>
      </c>
      <c r="G7" s="4">
        <v>2090.72774832101</v>
      </c>
      <c r="H7" s="4">
        <v>562.96702022108298</v>
      </c>
      <c r="I7" s="4">
        <v>552.11919796931704</v>
      </c>
      <c r="J7" s="4">
        <v>536.98268285624101</v>
      </c>
      <c r="K7" s="4">
        <v>548.43214689017395</v>
      </c>
      <c r="L7" s="4">
        <v>558.12220165078804</v>
      </c>
      <c r="M7" s="4">
        <v>568.26335229234701</v>
      </c>
      <c r="N7" s="4">
        <v>5.7652527836107801</v>
      </c>
      <c r="O7" s="4">
        <f t="shared" si="0"/>
        <v>2105.4611621848885</v>
      </c>
      <c r="P7" s="4">
        <f t="shared" si="1"/>
        <v>554.48110031332499</v>
      </c>
      <c r="Q7" s="4">
        <f t="shared" si="2"/>
        <v>3.7971739000574392</v>
      </c>
    </row>
    <row r="8" spans="1:17" x14ac:dyDescent="0.35">
      <c r="A8" s="4" t="s">
        <v>23</v>
      </c>
      <c r="B8" s="4">
        <v>2617.59500570312</v>
      </c>
      <c r="C8" s="4">
        <v>2658.0035948746199</v>
      </c>
      <c r="D8" s="4">
        <v>2501.76522544816</v>
      </c>
      <c r="E8" s="4">
        <v>2623.9647322782298</v>
      </c>
      <c r="F8" s="4">
        <v>2770.73804990296</v>
      </c>
      <c r="G8" s="4">
        <v>2730.4515728531001</v>
      </c>
      <c r="H8" s="4">
        <v>748.10331652311004</v>
      </c>
      <c r="I8" s="4">
        <v>772.88814633586003</v>
      </c>
      <c r="J8" s="4">
        <v>712.65348831200197</v>
      </c>
      <c r="K8" s="4">
        <v>761.19232711467703</v>
      </c>
      <c r="L8" s="4">
        <v>745.58362418827005</v>
      </c>
      <c r="M8" s="4">
        <v>797.12284288595799</v>
      </c>
      <c r="N8" s="4">
        <v>3.9662851535240602</v>
      </c>
      <c r="O8" s="4">
        <f t="shared" si="0"/>
        <v>2650.4196968433648</v>
      </c>
      <c r="P8" s="4">
        <f t="shared" si="1"/>
        <v>756.25729089331287</v>
      </c>
      <c r="Q8" s="4">
        <f t="shared" si="2"/>
        <v>3.5046534145973163</v>
      </c>
    </row>
    <row r="9" spans="1:17" x14ac:dyDescent="0.35">
      <c r="A9" s="4" t="s">
        <v>66</v>
      </c>
      <c r="B9" s="4">
        <v>1556.00228317905</v>
      </c>
      <c r="C9" s="4">
        <v>1407.07501523121</v>
      </c>
      <c r="D9" s="4">
        <v>1363.6557846933099</v>
      </c>
      <c r="E9" s="4">
        <v>1665.42073572748</v>
      </c>
      <c r="F9" s="4">
        <v>1572.4832297226401</v>
      </c>
      <c r="G9" s="4">
        <v>1724.8919030838499</v>
      </c>
      <c r="H9" s="4">
        <v>429.11732897214898</v>
      </c>
      <c r="I9" s="4">
        <v>481.97163805675598</v>
      </c>
      <c r="J9" s="4">
        <v>466.11063115774999</v>
      </c>
      <c r="K9" s="4">
        <v>414.90707364098699</v>
      </c>
      <c r="L9" s="4">
        <v>485.18985054195701</v>
      </c>
      <c r="M9" s="4">
        <v>428.57196839267402</v>
      </c>
      <c r="N9" s="4">
        <v>4.0188320429932203</v>
      </c>
      <c r="O9" s="4">
        <f t="shared" si="0"/>
        <v>1548.2548252729232</v>
      </c>
      <c r="P9" s="4">
        <f t="shared" si="1"/>
        <v>450.97808179371219</v>
      </c>
      <c r="Q9" s="4">
        <f t="shared" si="2"/>
        <v>3.4331043741969056</v>
      </c>
    </row>
    <row r="10" spans="1:17" s="1" customFormat="1" x14ac:dyDescent="0.35">
      <c r="A10" s="5" t="s">
        <v>65</v>
      </c>
      <c r="B10" s="5">
        <v>2867.83967488178</v>
      </c>
      <c r="C10" s="5">
        <v>3024.4615418354601</v>
      </c>
      <c r="D10" s="5">
        <v>2924.3964882022701</v>
      </c>
      <c r="E10" s="5">
        <v>2792.7234933946802</v>
      </c>
      <c r="F10" s="5">
        <v>2971.09050553826</v>
      </c>
      <c r="G10" s="5">
        <v>3003.5618140510701</v>
      </c>
      <c r="H10" s="5">
        <v>959.64443113799302</v>
      </c>
      <c r="I10" s="5">
        <v>972.39795916096796</v>
      </c>
      <c r="J10" s="5">
        <v>974.54702965228705</v>
      </c>
      <c r="K10" s="5">
        <v>1024.2649144376201</v>
      </c>
      <c r="L10" s="5">
        <v>956.45347216306698</v>
      </c>
      <c r="M10" s="6">
        <v>1021.75604350566</v>
      </c>
      <c r="N10" s="5">
        <v>3.1135926691415601</v>
      </c>
      <c r="O10" s="5">
        <f t="shared" si="0"/>
        <v>2930.678919650587</v>
      </c>
      <c r="P10" s="5">
        <f t="shared" si="1"/>
        <v>984.84397500959915</v>
      </c>
      <c r="Q10" s="5">
        <f t="shared" si="2"/>
        <v>2.9757799143991535</v>
      </c>
    </row>
    <row r="11" spans="1:17" x14ac:dyDescent="0.35">
      <c r="A11" s="4" t="s">
        <v>24</v>
      </c>
      <c r="B11" s="4">
        <v>2694.6911100789698</v>
      </c>
      <c r="C11" s="4">
        <v>2681.5269297902801</v>
      </c>
      <c r="D11" s="4">
        <v>2516.9726525839801</v>
      </c>
      <c r="E11" s="4">
        <v>2380.5771827869598</v>
      </c>
      <c r="F11" s="4">
        <v>2604.0791093587</v>
      </c>
      <c r="G11" s="4">
        <v>2603.5538464876099</v>
      </c>
      <c r="H11" s="4">
        <v>982.48455150593998</v>
      </c>
      <c r="I11" s="4">
        <v>1099.1542197137301</v>
      </c>
      <c r="J11" s="4">
        <v>1012.6651084566</v>
      </c>
      <c r="K11" s="4">
        <v>984.32930839908704</v>
      </c>
      <c r="L11" s="4">
        <v>1040.4768464562701</v>
      </c>
      <c r="M11" s="4">
        <v>1041.0642524623399</v>
      </c>
      <c r="N11" s="4">
        <v>3.5872553403035101</v>
      </c>
      <c r="O11" s="4">
        <f t="shared" si="0"/>
        <v>2580.23347184775</v>
      </c>
      <c r="P11" s="4">
        <f t="shared" si="1"/>
        <v>1026.6957144989944</v>
      </c>
      <c r="Q11" s="4">
        <f t="shared" si="2"/>
        <v>2.5131433154046512</v>
      </c>
    </row>
    <row r="12" spans="1:17" x14ac:dyDescent="0.35">
      <c r="A12" s="4" t="s">
        <v>25</v>
      </c>
      <c r="B12" s="4">
        <v>17337.0401042663</v>
      </c>
      <c r="C12" s="4">
        <v>17700.9124199621</v>
      </c>
      <c r="D12" s="4">
        <v>16898.291168852302</v>
      </c>
      <c r="E12" s="4">
        <v>16056.674433985199</v>
      </c>
      <c r="F12" s="4">
        <v>17462.3993604432</v>
      </c>
      <c r="G12" s="4">
        <v>17644.621713589699</v>
      </c>
      <c r="H12" s="4">
        <v>7053.76821954145</v>
      </c>
      <c r="I12" s="4">
        <v>7249.4057875746703</v>
      </c>
      <c r="J12" s="4">
        <v>7106.7265355256995</v>
      </c>
      <c r="K12" s="4">
        <v>7057.3645596973602</v>
      </c>
      <c r="L12" s="4">
        <v>6996.2441382642701</v>
      </c>
      <c r="M12" s="4">
        <v>7069.6383233100096</v>
      </c>
      <c r="N12" s="4">
        <v>9.1533760025594404</v>
      </c>
      <c r="O12" s="4">
        <f t="shared" si="0"/>
        <v>17183.323200183135</v>
      </c>
      <c r="P12" s="4">
        <f t="shared" si="1"/>
        <v>7088.8579273189098</v>
      </c>
      <c r="Q12" s="4">
        <f t="shared" si="2"/>
        <v>2.4239903488490526</v>
      </c>
    </row>
    <row r="13" spans="1:17" x14ac:dyDescent="0.35">
      <c r="A13" s="4" t="s">
        <v>26</v>
      </c>
      <c r="B13" s="4">
        <v>2545.52991350704</v>
      </c>
      <c r="C13" s="4">
        <v>2494.9127311441998</v>
      </c>
      <c r="D13" s="4">
        <v>2486.5574699061999</v>
      </c>
      <c r="E13" s="4">
        <v>2403.6614251258502</v>
      </c>
      <c r="F13" s="4">
        <v>2449.53616889465</v>
      </c>
      <c r="G13" s="4">
        <v>2448.55920605239</v>
      </c>
      <c r="H13" s="4">
        <v>1053.84587504606</v>
      </c>
      <c r="I13" s="4">
        <v>1067.50342779265</v>
      </c>
      <c r="J13" s="4">
        <v>1057.57904204376</v>
      </c>
      <c r="K13" s="4">
        <v>1042.4515431786699</v>
      </c>
      <c r="L13" s="4">
        <v>1062.8398906074001</v>
      </c>
      <c r="M13" s="4">
        <v>1091.65225445737</v>
      </c>
      <c r="N13" s="4">
        <v>3.4173067355237099</v>
      </c>
      <c r="O13" s="4">
        <f t="shared" si="0"/>
        <v>2471.4594857717216</v>
      </c>
      <c r="P13" s="4">
        <f t="shared" si="1"/>
        <v>1062.6453388543182</v>
      </c>
      <c r="Q13" s="4">
        <f t="shared" si="2"/>
        <v>2.3257613762615326</v>
      </c>
    </row>
    <row r="14" spans="1:17" x14ac:dyDescent="0.35">
      <c r="A14" s="4" t="s">
        <v>27</v>
      </c>
      <c r="B14" s="4">
        <v>2559.9173903286701</v>
      </c>
      <c r="C14" s="4">
        <v>2633.2685360938399</v>
      </c>
      <c r="D14" s="4">
        <v>2539.0765361528402</v>
      </c>
      <c r="E14" s="4">
        <v>2413.94700517511</v>
      </c>
      <c r="F14" s="4">
        <v>2509.9070159974099</v>
      </c>
      <c r="G14" s="4">
        <v>2472.8853523783</v>
      </c>
      <c r="H14" s="4">
        <v>1116.8248147259801</v>
      </c>
      <c r="I14" s="4">
        <v>1182.55406856386</v>
      </c>
      <c r="J14" s="4">
        <v>1119.8343799310601</v>
      </c>
      <c r="K14" s="4">
        <v>1207.8686897299101</v>
      </c>
      <c r="L14" s="4">
        <v>1114.8354214659901</v>
      </c>
      <c r="M14" s="4">
        <v>1132.5452871047901</v>
      </c>
      <c r="N14" s="4">
        <v>3.3741436800604601</v>
      </c>
      <c r="O14" s="4">
        <f t="shared" si="0"/>
        <v>2521.5003060210279</v>
      </c>
      <c r="P14" s="4">
        <f t="shared" si="1"/>
        <v>1145.743776920265</v>
      </c>
      <c r="Q14" s="4">
        <f t="shared" si="2"/>
        <v>2.2007540925064131</v>
      </c>
    </row>
    <row r="15" spans="1:17" x14ac:dyDescent="0.35">
      <c r="A15" s="4" t="s">
        <v>28</v>
      </c>
      <c r="B15" s="4">
        <v>9340.7391543600297</v>
      </c>
      <c r="C15" s="4">
        <v>9006.9740973221797</v>
      </c>
      <c r="D15" s="4">
        <v>9485.7937612427704</v>
      </c>
      <c r="E15" s="4">
        <v>8915.3040768655992</v>
      </c>
      <c r="F15" s="4">
        <v>8871.3967572402598</v>
      </c>
      <c r="G15" s="4">
        <v>9159.2325926801004</v>
      </c>
      <c r="H15" s="4">
        <v>4417.8408749609898</v>
      </c>
      <c r="I15" s="4">
        <v>4582.2116636800602</v>
      </c>
      <c r="J15" s="4">
        <v>4231.0393516817803</v>
      </c>
      <c r="K15" s="4">
        <v>4374.4990727969498</v>
      </c>
      <c r="L15" s="4">
        <v>4417.3043944251704</v>
      </c>
      <c r="M15" s="4">
        <v>4307.9601690915897</v>
      </c>
      <c r="N15" s="4">
        <v>4.6114010975457704</v>
      </c>
      <c r="O15" s="4">
        <f t="shared" si="0"/>
        <v>9129.9067399518226</v>
      </c>
      <c r="P15" s="4">
        <f t="shared" si="1"/>
        <v>4388.4759211060891</v>
      </c>
      <c r="Q15" s="4">
        <f t="shared" si="2"/>
        <v>2.0804276710377128</v>
      </c>
    </row>
    <row r="16" spans="1:17" x14ac:dyDescent="0.35">
      <c r="A16" s="4" t="s">
        <v>29</v>
      </c>
      <c r="B16" s="4">
        <v>16108.0381287122</v>
      </c>
      <c r="C16" s="4">
        <v>16114.148955195</v>
      </c>
      <c r="D16" s="4">
        <v>16159.575829900599</v>
      </c>
      <c r="E16" s="4">
        <v>15581.806781678</v>
      </c>
      <c r="F16" s="4">
        <v>16156.459681042201</v>
      </c>
      <c r="G16" s="4">
        <v>16453.266157426398</v>
      </c>
      <c r="H16" s="4">
        <v>7735.2135024792397</v>
      </c>
      <c r="I16" s="4">
        <v>7973.3559261993796</v>
      </c>
      <c r="J16" s="4">
        <v>7907.09964984405</v>
      </c>
      <c r="K16" s="4">
        <v>7818.2392210877597</v>
      </c>
      <c r="L16" s="4">
        <v>7746.8687730851498</v>
      </c>
      <c r="M16" s="4">
        <v>7860.3005765952603</v>
      </c>
      <c r="N16" s="4">
        <v>8.2800617991844696</v>
      </c>
      <c r="O16" s="4">
        <f t="shared" si="0"/>
        <v>16095.549255659067</v>
      </c>
      <c r="P16" s="4">
        <f t="shared" si="1"/>
        <v>7840.1796082151404</v>
      </c>
      <c r="Q16" s="4">
        <f t="shared" si="2"/>
        <v>2.0529566999707174</v>
      </c>
    </row>
    <row r="17" spans="1:17" x14ac:dyDescent="0.35">
      <c r="A17" s="4" t="s">
        <v>30</v>
      </c>
      <c r="B17" s="4">
        <v>4126.6935704948201</v>
      </c>
      <c r="C17" s="4">
        <v>4314.7148607334902</v>
      </c>
      <c r="D17" s="4">
        <v>4325.0941060471096</v>
      </c>
      <c r="E17" s="4">
        <v>4382.2478108592104</v>
      </c>
      <c r="F17" s="4">
        <v>3910.6408950229602</v>
      </c>
      <c r="G17" s="4">
        <v>4645.0191236175096</v>
      </c>
      <c r="H17" s="4">
        <v>2104.9712160087802</v>
      </c>
      <c r="I17" s="4">
        <v>2087.58329284913</v>
      </c>
      <c r="J17" s="4">
        <v>2158.0151670662799</v>
      </c>
      <c r="K17" s="4">
        <v>2189.9092480132399</v>
      </c>
      <c r="L17" s="4">
        <v>2069.9986216161001</v>
      </c>
      <c r="M17" s="4">
        <v>2703.57163859713</v>
      </c>
      <c r="N17" s="4">
        <v>3.5446208984046299</v>
      </c>
      <c r="O17" s="4">
        <f t="shared" si="0"/>
        <v>4284.0683944625171</v>
      </c>
      <c r="P17" s="4">
        <f t="shared" si="1"/>
        <v>2219.0081973584433</v>
      </c>
      <c r="Q17" s="4">
        <f t="shared" si="2"/>
        <v>1.9306230592398745</v>
      </c>
    </row>
    <row r="18" spans="1:17" x14ac:dyDescent="0.35">
      <c r="A18" s="4" t="s">
        <v>31</v>
      </c>
      <c r="B18" s="4">
        <v>3072.0947870015498</v>
      </c>
      <c r="C18" s="4">
        <v>2976.59483900347</v>
      </c>
      <c r="D18" s="4">
        <v>2965.9314272317001</v>
      </c>
      <c r="E18" s="4">
        <v>2727.5497412375698</v>
      </c>
      <c r="F18" s="4">
        <v>2997.3548034253199</v>
      </c>
      <c r="G18" s="4">
        <v>3222.1243137575102</v>
      </c>
      <c r="H18" s="4">
        <v>1498.4673289155601</v>
      </c>
      <c r="I18" s="4">
        <v>1636.9057320535901</v>
      </c>
      <c r="J18" s="4">
        <v>1652.66233511578</v>
      </c>
      <c r="K18" s="4">
        <v>1634.1313151168199</v>
      </c>
      <c r="L18" s="4">
        <v>1284.5674961366001</v>
      </c>
      <c r="M18" s="4">
        <v>1614.37527259631</v>
      </c>
      <c r="N18" s="4">
        <v>3.4319087987079699</v>
      </c>
      <c r="O18" s="4">
        <f t="shared" si="0"/>
        <v>2993.6083186095202</v>
      </c>
      <c r="P18" s="4">
        <f t="shared" si="1"/>
        <v>1553.5182466557765</v>
      </c>
      <c r="Q18" s="4">
        <f t="shared" si="2"/>
        <v>1.9269862617022961</v>
      </c>
    </row>
    <row r="19" spans="1:17" x14ac:dyDescent="0.35">
      <c r="A19" s="4" t="s">
        <v>32</v>
      </c>
      <c r="B19" s="4">
        <v>11595.7979864646</v>
      </c>
      <c r="C19" s="4">
        <v>11823.8134196928</v>
      </c>
      <c r="D19" s="4">
        <v>12528.1413533745</v>
      </c>
      <c r="E19" s="4">
        <v>11100.281078125099</v>
      </c>
      <c r="F19" s="4">
        <v>11745.2724617063</v>
      </c>
      <c r="G19" s="4">
        <v>11131.514321274801</v>
      </c>
      <c r="H19" s="4">
        <v>6095.1201597562103</v>
      </c>
      <c r="I19" s="4">
        <v>6186.9384537673704</v>
      </c>
      <c r="J19" s="4">
        <v>6057.3847588397002</v>
      </c>
      <c r="K19" s="4">
        <v>6175.8745867335101</v>
      </c>
      <c r="L19" s="4">
        <v>6022.9265117638797</v>
      </c>
      <c r="M19" s="4">
        <v>6206.5741753724697</v>
      </c>
      <c r="N19" s="4">
        <v>6.7438670597247103</v>
      </c>
      <c r="O19" s="4">
        <f t="shared" si="0"/>
        <v>11654.13677010635</v>
      </c>
      <c r="P19" s="4">
        <f t="shared" si="1"/>
        <v>6124.1364410388569</v>
      </c>
      <c r="Q19" s="4">
        <f t="shared" si="2"/>
        <v>1.902984507662181</v>
      </c>
    </row>
    <row r="20" spans="1:17" x14ac:dyDescent="0.35">
      <c r="A20" s="4" t="s">
        <v>33</v>
      </c>
      <c r="B20" s="4">
        <v>3988.1287498358101</v>
      </c>
      <c r="C20" s="4">
        <v>3963.4783144704602</v>
      </c>
      <c r="D20" s="4">
        <v>3812.98843535677</v>
      </c>
      <c r="E20" s="4">
        <v>4083.7579347147298</v>
      </c>
      <c r="F20" s="4">
        <v>4281.9134472550604</v>
      </c>
      <c r="G20" s="4">
        <v>4433.6025813357201</v>
      </c>
      <c r="H20" s="4">
        <v>2209.6977244739701</v>
      </c>
      <c r="I20" s="4">
        <v>2219.4882416730302</v>
      </c>
      <c r="J20" s="4">
        <v>2200.16520885412</v>
      </c>
      <c r="K20" s="4">
        <v>2184.80251452316</v>
      </c>
      <c r="L20" s="4">
        <v>2156.30000218637</v>
      </c>
      <c r="M20" s="4">
        <v>2241.9713133462201</v>
      </c>
      <c r="N20" s="4">
        <v>3.95125636127886</v>
      </c>
      <c r="O20" s="4">
        <f t="shared" si="0"/>
        <v>4093.9782438280913</v>
      </c>
      <c r="P20" s="4">
        <f t="shared" si="1"/>
        <v>2202.0708341761451</v>
      </c>
      <c r="Q20" s="4">
        <f t="shared" si="2"/>
        <v>1.859149206414952</v>
      </c>
    </row>
    <row r="21" spans="1:17" x14ac:dyDescent="0.35">
      <c r="A21" s="4" t="s">
        <v>34</v>
      </c>
      <c r="B21" s="4">
        <v>8543.3461316959001</v>
      </c>
      <c r="C21" s="4">
        <v>8615.2863249600196</v>
      </c>
      <c r="D21" s="4">
        <v>9017.6233406156498</v>
      </c>
      <c r="E21" s="4">
        <v>8701.2269853667894</v>
      </c>
      <c r="F21" s="4">
        <v>9604.9152825571</v>
      </c>
      <c r="G21" s="4">
        <v>9451.4478830936296</v>
      </c>
      <c r="H21" s="4">
        <v>4828.5230535623195</v>
      </c>
      <c r="I21" s="4">
        <v>5057.5362695848999</v>
      </c>
      <c r="J21" s="4">
        <v>4939.5082530848904</v>
      </c>
      <c r="K21" s="4">
        <v>5028.5264700652397</v>
      </c>
      <c r="L21" s="4">
        <v>4978.6787408536002</v>
      </c>
      <c r="M21" s="4">
        <v>4976.8851633959202</v>
      </c>
      <c r="N21" s="4">
        <v>3.06977563177866</v>
      </c>
      <c r="O21" s="4">
        <f t="shared" si="0"/>
        <v>8988.9743247148472</v>
      </c>
      <c r="P21" s="4">
        <f t="shared" si="1"/>
        <v>4968.2763250911448</v>
      </c>
      <c r="Q21" s="4">
        <f t="shared" si="2"/>
        <v>1.8092742304444875</v>
      </c>
    </row>
    <row r="22" spans="1:17" x14ac:dyDescent="0.35">
      <c r="A22" s="4" t="s">
        <v>35</v>
      </c>
      <c r="B22" s="4">
        <v>2789.7220461372599</v>
      </c>
      <c r="C22" s="4">
        <v>2704.7119228903698</v>
      </c>
      <c r="D22" s="4">
        <v>2660.9038350873402</v>
      </c>
      <c r="E22" s="4">
        <v>2852.0115470317701</v>
      </c>
      <c r="F22" s="4">
        <v>2892.5938359780098</v>
      </c>
      <c r="G22" s="4">
        <v>2833.2201240504801</v>
      </c>
      <c r="H22" s="4">
        <v>1656.19726502763</v>
      </c>
      <c r="I22" s="4">
        <v>1696.7725610554201</v>
      </c>
      <c r="J22" s="4">
        <v>1566.2853588965099</v>
      </c>
      <c r="K22" s="4">
        <v>1576.5019820809</v>
      </c>
      <c r="L22" s="4">
        <v>1454.23595337395</v>
      </c>
      <c r="M22" s="4">
        <v>1685.9053358372901</v>
      </c>
      <c r="N22" s="4">
        <v>3.11966856655356</v>
      </c>
      <c r="O22" s="4">
        <f t="shared" si="0"/>
        <v>2788.8605518625386</v>
      </c>
      <c r="P22" s="4">
        <f t="shared" si="1"/>
        <v>1605.9830760452833</v>
      </c>
      <c r="Q22" s="4">
        <f t="shared" si="2"/>
        <v>1.7365441725139961</v>
      </c>
    </row>
    <row r="23" spans="1:17" x14ac:dyDescent="0.35">
      <c r="A23" s="4" t="s">
        <v>36</v>
      </c>
      <c r="B23" s="4">
        <v>3956.2757849058198</v>
      </c>
      <c r="C23" s="4">
        <v>4124.6999157885302</v>
      </c>
      <c r="D23" s="4">
        <v>4023.8356758032301</v>
      </c>
      <c r="E23" s="4">
        <v>3861.4508298288902</v>
      </c>
      <c r="F23" s="4">
        <v>4151.9414448157204</v>
      </c>
      <c r="G23" s="4">
        <v>3840.8674534799002</v>
      </c>
      <c r="H23" s="4">
        <v>2547.09804938764</v>
      </c>
      <c r="I23" s="4">
        <v>2767.4421813073</v>
      </c>
      <c r="J23" s="4">
        <v>2333.1436060859701</v>
      </c>
      <c r="K23" s="4">
        <v>2205.5819732295099</v>
      </c>
      <c r="L23" s="4">
        <v>2211.5988747818301</v>
      </c>
      <c r="M23" s="4">
        <v>2088.6396013830999</v>
      </c>
      <c r="N23" s="4">
        <v>3.6404107858886898</v>
      </c>
      <c r="O23" s="4">
        <f t="shared" si="0"/>
        <v>3993.1785174370148</v>
      </c>
      <c r="P23" s="4">
        <f t="shared" si="1"/>
        <v>2358.917381029225</v>
      </c>
      <c r="Q23" s="4">
        <f t="shared" si="2"/>
        <v>1.6928013458846707</v>
      </c>
    </row>
    <row r="24" spans="1:17" x14ac:dyDescent="0.35">
      <c r="A24" s="4" t="s">
        <v>37</v>
      </c>
      <c r="B24" s="4">
        <v>6004.6206358557502</v>
      </c>
      <c r="C24" s="4">
        <v>6020.66889605296</v>
      </c>
      <c r="D24" s="4">
        <v>5742.2765613422198</v>
      </c>
      <c r="E24" s="4">
        <v>5667.0535650705397</v>
      </c>
      <c r="F24" s="4">
        <v>5831.8233687311003</v>
      </c>
      <c r="G24" s="4">
        <v>5840.1332511067503</v>
      </c>
      <c r="H24" s="4">
        <v>3574.7972592247402</v>
      </c>
      <c r="I24" s="4">
        <v>3608.9291700307899</v>
      </c>
      <c r="J24" s="4">
        <v>3527.6562094043902</v>
      </c>
      <c r="K24" s="4">
        <v>3561.3229989552701</v>
      </c>
      <c r="L24" s="4">
        <v>3516.7859252054</v>
      </c>
      <c r="M24" s="4">
        <v>3500.3437357820599</v>
      </c>
      <c r="N24" s="4">
        <v>4.3670885660762497</v>
      </c>
      <c r="O24" s="4">
        <f t="shared" si="0"/>
        <v>5851.0960463598867</v>
      </c>
      <c r="P24" s="4">
        <f t="shared" si="1"/>
        <v>3548.3058831004419</v>
      </c>
      <c r="Q24" s="4">
        <f t="shared" si="2"/>
        <v>1.6489829905101956</v>
      </c>
    </row>
    <row r="25" spans="1:17" x14ac:dyDescent="0.35">
      <c r="A25" s="5" t="s">
        <v>38</v>
      </c>
      <c r="B25" s="5">
        <v>2945.7313838673199</v>
      </c>
      <c r="C25" s="5">
        <v>3141.90210091992</v>
      </c>
      <c r="D25" s="5">
        <v>3087.5001521603199</v>
      </c>
      <c r="E25" s="5">
        <v>3079.0810066168901</v>
      </c>
      <c r="F25" s="5">
        <v>3189.2002185521701</v>
      </c>
      <c r="G25" s="5">
        <v>3099.3963670774001</v>
      </c>
      <c r="H25" s="5">
        <v>1835.0694685670801</v>
      </c>
      <c r="I25" s="5">
        <v>1952.8050616221301</v>
      </c>
      <c r="J25" s="5">
        <v>1887.7697303391799</v>
      </c>
      <c r="K25" s="5">
        <v>2008.36565676857</v>
      </c>
      <c r="L25" s="5">
        <v>1923.9630121888099</v>
      </c>
      <c r="M25" s="5">
        <v>1903.7877641129101</v>
      </c>
      <c r="N25" s="4">
        <v>4.0871142130270304</v>
      </c>
      <c r="O25" s="4">
        <f t="shared" si="0"/>
        <v>3090.4685381990039</v>
      </c>
      <c r="P25" s="4">
        <f t="shared" si="1"/>
        <v>1918.6267822664468</v>
      </c>
      <c r="Q25" s="4">
        <f t="shared" si="2"/>
        <v>1.6107710820904297</v>
      </c>
    </row>
    <row r="26" spans="1:17" x14ac:dyDescent="0.35">
      <c r="A26" s="4" t="s">
        <v>39</v>
      </c>
      <c r="B26" s="4">
        <v>5779.9955962165004</v>
      </c>
      <c r="C26" s="4">
        <v>5082.6629236625104</v>
      </c>
      <c r="D26" s="4">
        <v>5413.18996686215</v>
      </c>
      <c r="E26" s="4">
        <v>6169.4017938904499</v>
      </c>
      <c r="F26" s="4">
        <v>5971.0015587235903</v>
      </c>
      <c r="G26" s="4">
        <v>5953.5432977752598</v>
      </c>
      <c r="H26" s="4">
        <v>3616.9876694252598</v>
      </c>
      <c r="I26" s="4">
        <v>3490.27605712576</v>
      </c>
      <c r="J26" s="4">
        <v>3729.0152538304001</v>
      </c>
      <c r="K26" s="4">
        <v>3430.8528704115702</v>
      </c>
      <c r="L26" s="4">
        <v>3666.9467125455199</v>
      </c>
      <c r="M26" s="4">
        <v>3530.7172672612701</v>
      </c>
      <c r="N26" s="4">
        <v>4.1641603735572703</v>
      </c>
      <c r="O26" s="4">
        <f t="shared" si="0"/>
        <v>5728.2991895217428</v>
      </c>
      <c r="P26" s="4">
        <f t="shared" si="1"/>
        <v>3577.4659717666295</v>
      </c>
      <c r="Q26" s="4">
        <f t="shared" si="2"/>
        <v>1.6012169604769115</v>
      </c>
    </row>
    <row r="27" spans="1:17" x14ac:dyDescent="0.35">
      <c r="A27" s="4" t="s">
        <v>40</v>
      </c>
      <c r="B27" s="4">
        <v>3529.73488271005</v>
      </c>
      <c r="C27" s="4">
        <v>3411.5244850629601</v>
      </c>
      <c r="D27" s="4">
        <v>3468.5160318427402</v>
      </c>
      <c r="E27" s="4">
        <v>3578.9824668712599</v>
      </c>
      <c r="F27" s="4">
        <v>3808.87666925144</v>
      </c>
      <c r="G27" s="4">
        <v>3701.4747851028601</v>
      </c>
      <c r="H27" s="4">
        <v>6174.5196876375903</v>
      </c>
      <c r="I27" s="4">
        <v>5975.5124689124495</v>
      </c>
      <c r="J27" s="4">
        <v>6069.5910145834296</v>
      </c>
      <c r="K27" s="4">
        <v>6813.0101751663396</v>
      </c>
      <c r="L27" s="4">
        <v>6006.3670273933403</v>
      </c>
      <c r="M27" s="4">
        <v>5981.0783173031105</v>
      </c>
      <c r="N27" s="4">
        <v>4.5926967071894698</v>
      </c>
      <c r="O27" s="4">
        <f t="shared" si="0"/>
        <v>3583.1848868068846</v>
      </c>
      <c r="P27" s="4">
        <f t="shared" si="1"/>
        <v>6170.0131151660426</v>
      </c>
      <c r="Q27" s="4">
        <f t="shared" si="2"/>
        <v>0.58074185904067677</v>
      </c>
    </row>
    <row r="28" spans="1:17" x14ac:dyDescent="0.35">
      <c r="A28" s="4" t="s">
        <v>41</v>
      </c>
      <c r="B28" s="4">
        <v>3995.2739246055698</v>
      </c>
      <c r="C28" s="4">
        <v>3588.5230513675601</v>
      </c>
      <c r="D28" s="4">
        <v>4021.8226851766799</v>
      </c>
      <c r="E28" s="4">
        <v>3665.8189354483402</v>
      </c>
      <c r="F28" s="4">
        <v>3506.5848555468501</v>
      </c>
      <c r="G28" s="4">
        <v>3575.3374256004599</v>
      </c>
      <c r="H28" s="4">
        <v>6733.7748520404002</v>
      </c>
      <c r="I28" s="4">
        <v>6632.39733699919</v>
      </c>
      <c r="J28" s="4">
        <v>6554.9210496491196</v>
      </c>
      <c r="K28" s="4">
        <v>6439.5815849670698</v>
      </c>
      <c r="L28" s="4">
        <v>5815.03742655716</v>
      </c>
      <c r="M28" s="4">
        <v>6492.0705178370999</v>
      </c>
      <c r="N28" s="4">
        <v>4.7252208658813997</v>
      </c>
      <c r="O28" s="4">
        <f t="shared" si="0"/>
        <v>3725.5601462909103</v>
      </c>
      <c r="P28" s="4">
        <f t="shared" si="1"/>
        <v>6444.6304613416723</v>
      </c>
      <c r="Q28" s="4">
        <f t="shared" si="2"/>
        <v>0.57808747431506047</v>
      </c>
    </row>
    <row r="29" spans="1:17" x14ac:dyDescent="0.35">
      <c r="A29" s="4" t="s">
        <v>42</v>
      </c>
      <c r="B29" s="4">
        <v>1772.8989131022199</v>
      </c>
      <c r="C29" s="4">
        <v>1807.5679031299001</v>
      </c>
      <c r="D29" s="4">
        <v>1896.4867436744701</v>
      </c>
      <c r="E29" s="4">
        <v>1991.48514311747</v>
      </c>
      <c r="F29" s="4">
        <v>2010.9703208259</v>
      </c>
      <c r="G29" s="4">
        <v>1953.3167088932701</v>
      </c>
      <c r="H29" s="4">
        <v>3418.74585063933</v>
      </c>
      <c r="I29" s="4">
        <v>3324.3544287218001</v>
      </c>
      <c r="J29" s="4">
        <v>3340.9295083859502</v>
      </c>
      <c r="K29" s="4">
        <v>3240.90254204859</v>
      </c>
      <c r="L29" s="4">
        <v>3439.5321543843702</v>
      </c>
      <c r="M29" s="4">
        <v>3258.0321660759901</v>
      </c>
      <c r="N29" s="4">
        <v>3.4321606428134199</v>
      </c>
      <c r="O29" s="4">
        <f t="shared" si="0"/>
        <v>1905.4542887905384</v>
      </c>
      <c r="P29" s="4">
        <f t="shared" si="1"/>
        <v>3337.082775042672</v>
      </c>
      <c r="Q29" s="4">
        <f t="shared" si="2"/>
        <v>0.57099401400559291</v>
      </c>
    </row>
    <row r="30" spans="1:17" x14ac:dyDescent="0.35">
      <c r="A30" s="4" t="s">
        <v>43</v>
      </c>
      <c r="B30" s="4">
        <v>18598.444303651399</v>
      </c>
      <c r="C30" s="4">
        <v>15751.4152857427</v>
      </c>
      <c r="D30" s="4">
        <v>18078.151036275998</v>
      </c>
      <c r="E30" s="4">
        <v>17547.502427310599</v>
      </c>
      <c r="F30" s="4">
        <v>14906.614418175601</v>
      </c>
      <c r="G30" s="4">
        <v>14929.7359122694</v>
      </c>
      <c r="H30" s="4">
        <v>33170.252603981702</v>
      </c>
      <c r="I30" s="4">
        <v>32402.747093835798</v>
      </c>
      <c r="J30" s="4">
        <v>32393.454244132099</v>
      </c>
      <c r="K30" s="4">
        <v>31959.316959504202</v>
      </c>
      <c r="L30" s="4">
        <v>31930.252371270999</v>
      </c>
      <c r="M30" s="4">
        <v>32626.049114317</v>
      </c>
      <c r="N30" s="4">
        <v>4.0694614503156004</v>
      </c>
      <c r="O30" s="4">
        <f t="shared" si="0"/>
        <v>16635.310563904281</v>
      </c>
      <c r="P30" s="4">
        <f t="shared" si="1"/>
        <v>32413.67873117363</v>
      </c>
      <c r="Q30" s="4">
        <f t="shared" si="2"/>
        <v>0.51321883893127462</v>
      </c>
    </row>
    <row r="31" spans="1:17" x14ac:dyDescent="0.35">
      <c r="A31" s="4" t="s">
        <v>44</v>
      </c>
      <c r="B31" s="4">
        <v>2701.01101297074</v>
      </c>
      <c r="C31" s="4">
        <v>2202.6151681707502</v>
      </c>
      <c r="D31" s="4">
        <v>2557.3284973637201</v>
      </c>
      <c r="E31" s="4">
        <v>2495.4511661542301</v>
      </c>
      <c r="F31" s="4">
        <v>2150.8425962311899</v>
      </c>
      <c r="G31" s="4">
        <v>2062.5695219161498</v>
      </c>
      <c r="H31" s="4">
        <v>4837.2539190161897</v>
      </c>
      <c r="I31" s="4">
        <v>4675.1769066079596</v>
      </c>
      <c r="J31" s="4">
        <v>4590.9610132584303</v>
      </c>
      <c r="K31" s="4">
        <v>4890.4995810096198</v>
      </c>
      <c r="L31" s="4">
        <v>4623.6791908515397</v>
      </c>
      <c r="M31" s="4">
        <v>4844.9340301489601</v>
      </c>
      <c r="N31" s="4">
        <v>13.782104812158099</v>
      </c>
      <c r="O31" s="4">
        <f t="shared" si="0"/>
        <v>2361.636327134463</v>
      </c>
      <c r="P31" s="4">
        <f t="shared" si="1"/>
        <v>4743.7507734821165</v>
      </c>
      <c r="Q31" s="4">
        <f t="shared" si="2"/>
        <v>0.49784156881431624</v>
      </c>
    </row>
    <row r="32" spans="1:17" x14ac:dyDescent="0.35">
      <c r="A32" s="4" t="s">
        <v>45</v>
      </c>
      <c r="B32" s="4">
        <v>2616.0821279911402</v>
      </c>
      <c r="C32" s="4">
        <v>2199.8321265130699</v>
      </c>
      <c r="D32" s="4">
        <v>2484.3535179349901</v>
      </c>
      <c r="E32" s="4">
        <v>2383.75091888618</v>
      </c>
      <c r="F32" s="4">
        <v>2183.9308718562602</v>
      </c>
      <c r="G32" s="4">
        <v>2111.4988595652399</v>
      </c>
      <c r="H32" s="4">
        <v>4991.6563833644404</v>
      </c>
      <c r="I32" s="4">
        <v>4980.3065537259199</v>
      </c>
      <c r="J32" s="4">
        <v>4781.1797686756699</v>
      </c>
      <c r="K32" s="4">
        <v>4754.3776671686501</v>
      </c>
      <c r="L32" s="4">
        <v>4925.7992528723998</v>
      </c>
      <c r="M32" s="4">
        <v>4964.3837073130098</v>
      </c>
      <c r="N32" s="4">
        <v>3.58805445969162</v>
      </c>
      <c r="O32" s="4">
        <f t="shared" si="0"/>
        <v>2329.9080704578132</v>
      </c>
      <c r="P32" s="4">
        <f t="shared" si="1"/>
        <v>4899.6172221866809</v>
      </c>
      <c r="Q32" s="4">
        <f t="shared" si="2"/>
        <v>0.47552859025546163</v>
      </c>
    </row>
    <row r="33" spans="1:17" x14ac:dyDescent="0.35">
      <c r="A33" s="4" t="s">
        <v>46</v>
      </c>
      <c r="B33" s="4">
        <v>20859.276298905399</v>
      </c>
      <c r="C33" s="4">
        <v>17501.614456818999</v>
      </c>
      <c r="D33" s="4">
        <v>20397.568097702399</v>
      </c>
      <c r="E33" s="4">
        <v>21128.073441896599</v>
      </c>
      <c r="F33" s="4">
        <v>18954.0857461552</v>
      </c>
      <c r="G33" s="4">
        <v>18171.3621681759</v>
      </c>
      <c r="H33" s="4">
        <v>43207.851528674299</v>
      </c>
      <c r="I33" s="4">
        <v>41883.469754063903</v>
      </c>
      <c r="J33" s="4">
        <v>42854.843900113898</v>
      </c>
      <c r="K33" s="4">
        <v>40873.525422676801</v>
      </c>
      <c r="L33" s="4">
        <v>41765.913351613002</v>
      </c>
      <c r="M33" s="4">
        <v>43967.9383201288</v>
      </c>
      <c r="N33" s="4">
        <v>3.83607238930189</v>
      </c>
      <c r="O33" s="4">
        <f t="shared" si="0"/>
        <v>19501.996701609081</v>
      </c>
      <c r="P33" s="4">
        <f t="shared" si="1"/>
        <v>42425.590379545116</v>
      </c>
      <c r="Q33" s="4">
        <f t="shared" si="2"/>
        <v>0.45967531688166413</v>
      </c>
    </row>
    <row r="34" spans="1:17" x14ac:dyDescent="0.35">
      <c r="A34" s="4" t="s">
        <v>47</v>
      </c>
      <c r="B34" s="4">
        <v>1548.0682875047301</v>
      </c>
      <c r="C34" s="4">
        <v>1217.17705998061</v>
      </c>
      <c r="D34" s="4">
        <v>1391.3289454706801</v>
      </c>
      <c r="E34" s="4">
        <v>1569.21518860369</v>
      </c>
      <c r="F34" s="4">
        <v>1236.83868629632</v>
      </c>
      <c r="G34" s="4">
        <v>1239.41210760124</v>
      </c>
      <c r="H34" s="4">
        <v>3138.44837321665</v>
      </c>
      <c r="I34" s="4">
        <v>3126.7795120451401</v>
      </c>
      <c r="J34" s="4">
        <v>3120.5647416205702</v>
      </c>
      <c r="K34" s="4">
        <v>2987.4915847424099</v>
      </c>
      <c r="L34" s="4">
        <v>3173.5094199237701</v>
      </c>
      <c r="M34" s="4">
        <v>3191.3922254521099</v>
      </c>
      <c r="N34" s="4">
        <v>3.8103399174996602</v>
      </c>
      <c r="O34" s="4">
        <f t="shared" ref="O34:O51" si="3">(B34+C34+D34+E34+F34+G34)/6</f>
        <v>1367.0067125762116</v>
      </c>
      <c r="P34" s="4">
        <f t="shared" ref="P34:P51" si="4">(H34+I34+J34+K34+L34+M34)/6</f>
        <v>3123.0309761667754</v>
      </c>
      <c r="Q34" s="4">
        <f t="shared" ref="Q34:Q51" si="5">O34/P34</f>
        <v>0.43771794868781061</v>
      </c>
    </row>
    <row r="35" spans="1:17" x14ac:dyDescent="0.35">
      <c r="A35" s="4" t="s">
        <v>48</v>
      </c>
      <c r="B35" s="4">
        <v>26689.7822129778</v>
      </c>
      <c r="C35" s="4">
        <v>19102.2166334945</v>
      </c>
      <c r="D35" s="4">
        <v>22671.594760763499</v>
      </c>
      <c r="E35" s="4">
        <v>23876.6038001792</v>
      </c>
      <c r="F35" s="4">
        <v>19154.5967523445</v>
      </c>
      <c r="G35" s="4">
        <v>18801.302689935601</v>
      </c>
      <c r="H35" s="4">
        <v>56469.693012886702</v>
      </c>
      <c r="I35" s="4">
        <v>55895.501292901303</v>
      </c>
      <c r="J35" s="4">
        <v>55755.099078022598</v>
      </c>
      <c r="K35" s="4">
        <v>52964.7373638145</v>
      </c>
      <c r="L35" s="4">
        <v>58149.487280408503</v>
      </c>
      <c r="M35" s="4">
        <v>56437.2239532733</v>
      </c>
      <c r="N35" s="4">
        <v>16.806995361844098</v>
      </c>
      <c r="O35" s="4">
        <f t="shared" si="3"/>
        <v>21716.016141615852</v>
      </c>
      <c r="P35" s="4">
        <f t="shared" si="4"/>
        <v>55945.290330217824</v>
      </c>
      <c r="Q35" s="4">
        <f t="shared" si="5"/>
        <v>0.38816522380055185</v>
      </c>
    </row>
    <row r="36" spans="1:17" x14ac:dyDescent="0.35">
      <c r="A36" s="4" t="s">
        <v>49</v>
      </c>
      <c r="B36" s="4">
        <v>780.21792017762402</v>
      </c>
      <c r="C36" s="4">
        <v>598.92378093086302</v>
      </c>
      <c r="D36" s="4">
        <v>704.89107349634196</v>
      </c>
      <c r="E36" s="4">
        <v>743.05837658722305</v>
      </c>
      <c r="F36" s="4">
        <v>597.79803579910902</v>
      </c>
      <c r="G36" s="4">
        <v>629.92469427091203</v>
      </c>
      <c r="H36" s="4">
        <v>1908.5100477814001</v>
      </c>
      <c r="I36" s="4">
        <v>1811.7651942540499</v>
      </c>
      <c r="J36" s="4">
        <v>1864.9004025736699</v>
      </c>
      <c r="K36" s="4">
        <v>1700.13580941486</v>
      </c>
      <c r="L36" s="4">
        <v>1716.71745167177</v>
      </c>
      <c r="M36" s="4">
        <v>1890.2675970462999</v>
      </c>
      <c r="N36" s="4">
        <v>3.0020405487203901</v>
      </c>
      <c r="O36" s="4">
        <f t="shared" si="3"/>
        <v>675.80231354367879</v>
      </c>
      <c r="P36" s="4">
        <f t="shared" si="4"/>
        <v>1815.3827504570083</v>
      </c>
      <c r="Q36" s="4">
        <f t="shared" si="5"/>
        <v>0.37226436869775859</v>
      </c>
    </row>
    <row r="37" spans="1:17" x14ac:dyDescent="0.35">
      <c r="A37" s="4" t="s">
        <v>50</v>
      </c>
      <c r="B37" s="4">
        <v>649.50105983414005</v>
      </c>
      <c r="C37" s="4">
        <v>627.62210121696603</v>
      </c>
      <c r="D37" s="4">
        <v>628.42799597740498</v>
      </c>
      <c r="E37" s="4">
        <v>728.45120334624801</v>
      </c>
      <c r="F37" s="4">
        <v>719.00179439056205</v>
      </c>
      <c r="G37" s="4">
        <v>692.878632469575</v>
      </c>
      <c r="H37" s="4">
        <v>1869.0999033550199</v>
      </c>
      <c r="I37" s="4">
        <v>1866.7551071026601</v>
      </c>
      <c r="J37" s="4">
        <v>1885.96464328354</v>
      </c>
      <c r="K37" s="4">
        <v>1864.6549944099299</v>
      </c>
      <c r="L37" s="4">
        <v>1868.7321349219001</v>
      </c>
      <c r="M37" s="4">
        <v>1872.8037850109299</v>
      </c>
      <c r="N37" s="4">
        <v>6.2624211709480297</v>
      </c>
      <c r="O37" s="4">
        <f t="shared" si="3"/>
        <v>674.31379787248261</v>
      </c>
      <c r="P37" s="4">
        <f t="shared" si="4"/>
        <v>1871.3350946806631</v>
      </c>
      <c r="Q37" s="4">
        <f t="shared" si="5"/>
        <v>0.36033834869513409</v>
      </c>
    </row>
    <row r="38" spans="1:17" x14ac:dyDescent="0.35">
      <c r="A38" s="4" t="s">
        <v>51</v>
      </c>
      <c r="B38" s="4">
        <v>618.72994596322098</v>
      </c>
      <c r="C38" s="4">
        <v>484.20916021943998</v>
      </c>
      <c r="D38" s="4">
        <v>668.49763629057202</v>
      </c>
      <c r="E38" s="4">
        <v>776.01539018745098</v>
      </c>
      <c r="F38" s="4">
        <v>585.49200563898398</v>
      </c>
      <c r="G38" s="4">
        <v>550.73514583236897</v>
      </c>
      <c r="H38" s="4">
        <v>2452.4434893027401</v>
      </c>
      <c r="I38" s="4">
        <v>2411.8112686916002</v>
      </c>
      <c r="J38" s="4">
        <v>2518.2881392896902</v>
      </c>
      <c r="K38" s="4">
        <v>2147.8167910335001</v>
      </c>
      <c r="L38" s="4">
        <v>2325.1783297595698</v>
      </c>
      <c r="M38" s="4">
        <v>2510.6128275534202</v>
      </c>
      <c r="N38" s="4">
        <v>3.7636627881818199</v>
      </c>
      <c r="O38" s="4">
        <f t="shared" si="3"/>
        <v>613.94654735533948</v>
      </c>
      <c r="P38" s="4">
        <f t="shared" si="4"/>
        <v>2394.3584742717535</v>
      </c>
      <c r="Q38" s="4">
        <f t="shared" si="5"/>
        <v>0.25641379682800919</v>
      </c>
    </row>
    <row r="39" spans="1:17" x14ac:dyDescent="0.35">
      <c r="A39" s="4" t="s">
        <v>52</v>
      </c>
      <c r="B39" s="4">
        <v>414.51007114820698</v>
      </c>
      <c r="C39" s="4">
        <v>327.88422987783298</v>
      </c>
      <c r="D39" s="4">
        <v>420.95355684942501</v>
      </c>
      <c r="E39" s="4">
        <v>412.89926117505399</v>
      </c>
      <c r="F39" s="4">
        <v>337.15483176455001</v>
      </c>
      <c r="G39" s="4">
        <v>312.14921522691401</v>
      </c>
      <c r="H39" s="4">
        <v>1487.6654305382799</v>
      </c>
      <c r="I39" s="4">
        <v>1449.4503256252899</v>
      </c>
      <c r="J39" s="4">
        <v>1448.3615546214901</v>
      </c>
      <c r="K39" s="4">
        <v>1442.08718610847</v>
      </c>
      <c r="L39" s="4">
        <v>1509.3839752553399</v>
      </c>
      <c r="M39" s="4">
        <v>1483.2795475077401</v>
      </c>
      <c r="N39" s="4">
        <v>3.0202857665870599</v>
      </c>
      <c r="O39" s="4">
        <f t="shared" si="3"/>
        <v>370.92519434033051</v>
      </c>
      <c r="P39" s="4">
        <f t="shared" si="4"/>
        <v>1470.0380032761016</v>
      </c>
      <c r="Q39" s="4">
        <f t="shared" si="5"/>
        <v>0.25232354096539883</v>
      </c>
    </row>
    <row r="40" spans="1:17" x14ac:dyDescent="0.35">
      <c r="A40" s="4" t="s">
        <v>53</v>
      </c>
      <c r="B40" s="4">
        <v>350.55016127712003</v>
      </c>
      <c r="C40" s="4">
        <v>270.470155047155</v>
      </c>
      <c r="D40" s="4">
        <v>373.42224721788301</v>
      </c>
      <c r="E40" s="4">
        <v>374.79670185981098</v>
      </c>
      <c r="F40" s="4">
        <v>330.81126264466297</v>
      </c>
      <c r="G40" s="4">
        <v>347.71253338988299</v>
      </c>
      <c r="H40" s="4">
        <v>1513.6273433767601</v>
      </c>
      <c r="I40" s="4">
        <v>1455.7081732978399</v>
      </c>
      <c r="J40" s="4">
        <v>1470.1316244705199</v>
      </c>
      <c r="K40" s="4">
        <v>1371.02719583728</v>
      </c>
      <c r="L40" s="4">
        <v>1561.00557280412</v>
      </c>
      <c r="M40" s="4">
        <v>1565.51370858827</v>
      </c>
      <c r="N40" s="4">
        <v>3.08072555618193</v>
      </c>
      <c r="O40" s="4">
        <f t="shared" si="3"/>
        <v>341.29384357275251</v>
      </c>
      <c r="P40" s="4">
        <f t="shared" si="4"/>
        <v>1489.5022697291315</v>
      </c>
      <c r="Q40" s="4">
        <f t="shared" si="5"/>
        <v>0.2291328120196939</v>
      </c>
    </row>
    <row r="41" spans="1:17" x14ac:dyDescent="0.35">
      <c r="A41" s="4" t="s">
        <v>54</v>
      </c>
      <c r="B41" s="4">
        <v>1125.9474159665899</v>
      </c>
      <c r="C41" s="4">
        <v>876.63971815926004</v>
      </c>
      <c r="D41" s="4">
        <v>1148.6452634233401</v>
      </c>
      <c r="E41" s="4">
        <v>1105.8502146302601</v>
      </c>
      <c r="F41" s="4">
        <v>900.551774688313</v>
      </c>
      <c r="G41" s="4">
        <v>826.29480418823096</v>
      </c>
      <c r="H41" s="4">
        <v>4566.0501198880502</v>
      </c>
      <c r="I41" s="4">
        <v>4451.4113250350802</v>
      </c>
      <c r="J41" s="4">
        <v>4442.7635109648099</v>
      </c>
      <c r="K41" s="4">
        <v>4424.9330921896599</v>
      </c>
      <c r="L41" s="4">
        <v>4662.9980227098304</v>
      </c>
      <c r="M41" s="4">
        <v>4560.0246655667597</v>
      </c>
      <c r="N41" s="4">
        <v>5.40521275498108</v>
      </c>
      <c r="O41" s="4">
        <f t="shared" si="3"/>
        <v>997.32153184266565</v>
      </c>
      <c r="P41" s="4">
        <f t="shared" si="4"/>
        <v>4518.0301227256996</v>
      </c>
      <c r="Q41" s="4">
        <f t="shared" si="5"/>
        <v>0.22074255920210373</v>
      </c>
    </row>
    <row r="42" spans="1:17" x14ac:dyDescent="0.35">
      <c r="A42" s="4" t="s">
        <v>55</v>
      </c>
      <c r="B42" s="4">
        <v>448.43804039817201</v>
      </c>
      <c r="C42" s="4">
        <v>331.18200722274202</v>
      </c>
      <c r="D42" s="4">
        <v>392.74033579014201</v>
      </c>
      <c r="E42" s="4">
        <v>393.33168583467898</v>
      </c>
      <c r="F42" s="4">
        <v>280.10251196564599</v>
      </c>
      <c r="G42" s="4">
        <v>357.68064561171002</v>
      </c>
      <c r="H42" s="4">
        <v>1810.4482116937399</v>
      </c>
      <c r="I42" s="4">
        <v>1784.42842846741</v>
      </c>
      <c r="J42" s="4">
        <v>1732.01061570349</v>
      </c>
      <c r="K42" s="4">
        <v>1793.70605111435</v>
      </c>
      <c r="L42" s="4">
        <v>1719.2090752434001</v>
      </c>
      <c r="M42" s="4">
        <v>1769.0458979508401</v>
      </c>
      <c r="N42" s="4">
        <v>3.4102593927357701</v>
      </c>
      <c r="O42" s="4">
        <f t="shared" si="3"/>
        <v>367.24587113718184</v>
      </c>
      <c r="P42" s="4">
        <f t="shared" si="4"/>
        <v>1768.1413800288717</v>
      </c>
      <c r="Q42" s="4">
        <f t="shared" si="5"/>
        <v>0.20770164381944681</v>
      </c>
    </row>
    <row r="43" spans="1:17" x14ac:dyDescent="0.35">
      <c r="A43" s="4" t="s">
        <v>56</v>
      </c>
      <c r="B43" s="4">
        <v>469.76982018820502</v>
      </c>
      <c r="C43" s="4">
        <v>333.52384330317398</v>
      </c>
      <c r="D43" s="4">
        <v>419.48375444923801</v>
      </c>
      <c r="E43" s="4">
        <v>598.95669192451805</v>
      </c>
      <c r="F43" s="4">
        <v>331.47206681583901</v>
      </c>
      <c r="G43" s="4">
        <v>440.902954659356</v>
      </c>
      <c r="H43" s="4">
        <v>1847.09945778518</v>
      </c>
      <c r="I43" s="4">
        <v>2604.5869830455399</v>
      </c>
      <c r="J43" s="4">
        <v>2444.1068794049502</v>
      </c>
      <c r="K43" s="4">
        <v>1909.2749727349301</v>
      </c>
      <c r="L43" s="4">
        <v>2391.74351586083</v>
      </c>
      <c r="M43" s="4">
        <v>1965.6467445523299</v>
      </c>
      <c r="N43" s="4">
        <v>4.1418749880177899</v>
      </c>
      <c r="O43" s="4">
        <f t="shared" si="3"/>
        <v>432.35152189005498</v>
      </c>
      <c r="P43" s="4">
        <f t="shared" si="4"/>
        <v>2193.7430922306271</v>
      </c>
      <c r="Q43" s="4">
        <f t="shared" si="5"/>
        <v>0.19708393540760244</v>
      </c>
    </row>
    <row r="44" spans="1:17" x14ac:dyDescent="0.35">
      <c r="A44" s="4" t="s">
        <v>57</v>
      </c>
      <c r="B44" s="4">
        <v>375.16425257752201</v>
      </c>
      <c r="C44" s="4">
        <v>370.03549139328101</v>
      </c>
      <c r="D44" s="4">
        <v>397.798001993235</v>
      </c>
      <c r="E44" s="4">
        <v>376.22458325370701</v>
      </c>
      <c r="F44" s="4">
        <v>354.35078465936499</v>
      </c>
      <c r="G44" s="4">
        <v>349.71460860595101</v>
      </c>
      <c r="H44" s="4">
        <v>1875.8729959930599</v>
      </c>
      <c r="I44" s="4">
        <v>1874.4989540316501</v>
      </c>
      <c r="J44" s="4">
        <v>1887.4509035005799</v>
      </c>
      <c r="K44" s="4">
        <v>1900.8610465254901</v>
      </c>
      <c r="L44" s="4">
        <v>1856.72836381307</v>
      </c>
      <c r="M44" s="4">
        <v>1905.5769014527</v>
      </c>
      <c r="N44" s="4">
        <v>11.4268844065381</v>
      </c>
      <c r="O44" s="4">
        <f t="shared" si="3"/>
        <v>370.54795374717679</v>
      </c>
      <c r="P44" s="4">
        <f t="shared" si="4"/>
        <v>1883.4981942194247</v>
      </c>
      <c r="Q44" s="4">
        <f t="shared" si="5"/>
        <v>0.19673390443612421</v>
      </c>
    </row>
    <row r="45" spans="1:17" x14ac:dyDescent="0.35">
      <c r="A45" s="4" t="s">
        <v>58</v>
      </c>
      <c r="B45" s="4">
        <v>491.38610082551799</v>
      </c>
      <c r="C45" s="4">
        <v>354.79950549544799</v>
      </c>
      <c r="D45" s="4">
        <v>449.35546713079202</v>
      </c>
      <c r="E45" s="4">
        <v>497.83450197050303</v>
      </c>
      <c r="F45" s="4">
        <v>344.79755101288202</v>
      </c>
      <c r="G45" s="4">
        <v>373.60566565584799</v>
      </c>
      <c r="H45" s="4">
        <v>2211.4662023935998</v>
      </c>
      <c r="I45" s="4">
        <v>2289.2847028988799</v>
      </c>
      <c r="J45" s="4">
        <v>2315.88598900634</v>
      </c>
      <c r="K45" s="4">
        <v>1876.60647751735</v>
      </c>
      <c r="L45" s="4">
        <v>2106.9615571335398</v>
      </c>
      <c r="M45" s="4">
        <v>2192.5391362068999</v>
      </c>
      <c r="N45" s="4">
        <v>3.79695872663588</v>
      </c>
      <c r="O45" s="4">
        <f t="shared" si="3"/>
        <v>418.6297986818318</v>
      </c>
      <c r="P45" s="4">
        <f t="shared" si="4"/>
        <v>2165.4573441927682</v>
      </c>
      <c r="Q45" s="4">
        <f t="shared" si="5"/>
        <v>0.19332165549439034</v>
      </c>
    </row>
    <row r="46" spans="1:17" s="1" customFormat="1" x14ac:dyDescent="0.35">
      <c r="A46" s="4" t="s">
        <v>59</v>
      </c>
      <c r="B46" s="4">
        <v>734.26614211356798</v>
      </c>
      <c r="C46" s="4">
        <v>562.47512027704897</v>
      </c>
      <c r="D46" s="4">
        <v>682.18434345772596</v>
      </c>
      <c r="E46" s="4">
        <v>1002.23176126111</v>
      </c>
      <c r="F46" s="4">
        <v>557.67541370421304</v>
      </c>
      <c r="G46" s="4">
        <v>767.429379176814</v>
      </c>
      <c r="H46" s="4">
        <v>3184.4208425554398</v>
      </c>
      <c r="I46" s="4">
        <v>4434.7486772313796</v>
      </c>
      <c r="J46" s="4">
        <v>4212.4111051872596</v>
      </c>
      <c r="K46" s="4">
        <v>3258.2499795560898</v>
      </c>
      <c r="L46" s="4">
        <v>4127.0892260768496</v>
      </c>
      <c r="M46" s="4">
        <v>3381.5271080472098</v>
      </c>
      <c r="N46" s="4">
        <v>4.9533584119881704</v>
      </c>
      <c r="O46" s="4">
        <f t="shared" si="3"/>
        <v>717.71035999841331</v>
      </c>
      <c r="P46" s="4">
        <f t="shared" si="4"/>
        <v>3766.4078231090375</v>
      </c>
      <c r="Q46" s="4">
        <f t="shared" si="5"/>
        <v>0.19055566834660209</v>
      </c>
    </row>
    <row r="47" spans="1:17" x14ac:dyDescent="0.35">
      <c r="A47" s="4" t="s">
        <v>60</v>
      </c>
      <c r="B47" s="4">
        <v>463.92636987630999</v>
      </c>
      <c r="C47" s="4">
        <v>441.98589393789399</v>
      </c>
      <c r="D47" s="4">
        <v>440.49214110127099</v>
      </c>
      <c r="E47" s="4">
        <v>491.24514813696902</v>
      </c>
      <c r="F47" s="4">
        <v>468.20035658284201</v>
      </c>
      <c r="G47" s="4">
        <v>414.239965433794</v>
      </c>
      <c r="H47" s="4">
        <v>2521.49085555484</v>
      </c>
      <c r="I47" s="4">
        <v>2531.5057623796502</v>
      </c>
      <c r="J47" s="4">
        <v>2510.5114856878599</v>
      </c>
      <c r="K47" s="4">
        <v>2536.6125569185901</v>
      </c>
      <c r="L47" s="4">
        <v>2451.3175072506301</v>
      </c>
      <c r="M47" s="4">
        <v>2509.5869724865101</v>
      </c>
      <c r="N47" s="4">
        <v>4.1322920261920197</v>
      </c>
      <c r="O47" s="4">
        <f t="shared" si="3"/>
        <v>453.34831251151337</v>
      </c>
      <c r="P47" s="4">
        <f t="shared" si="4"/>
        <v>2510.1708567130131</v>
      </c>
      <c r="Q47" s="4">
        <f t="shared" si="5"/>
        <v>0.18060456374876338</v>
      </c>
    </row>
    <row r="48" spans="1:17" x14ac:dyDescent="0.35">
      <c r="A48" s="4" t="s">
        <v>61</v>
      </c>
      <c r="B48" s="4">
        <v>424.254926756945</v>
      </c>
      <c r="C48" s="4">
        <v>411.78614917376598</v>
      </c>
      <c r="D48" s="4">
        <v>415.31913560292202</v>
      </c>
      <c r="E48" s="4">
        <v>434.15463980982099</v>
      </c>
      <c r="F48" s="4">
        <v>421.223947526899</v>
      </c>
      <c r="G48" s="4">
        <v>427.05345846571998</v>
      </c>
      <c r="H48" s="4">
        <v>2436.27142771737</v>
      </c>
      <c r="I48" s="4">
        <v>2526.9852191557002</v>
      </c>
      <c r="J48" s="4">
        <v>2497.4350853662199</v>
      </c>
      <c r="K48" s="4">
        <v>2419.0705641551599</v>
      </c>
      <c r="L48" s="4">
        <v>2514.9384130653002</v>
      </c>
      <c r="M48" s="4">
        <v>2554.05778923348</v>
      </c>
      <c r="N48" s="4">
        <v>3.1488438423542102</v>
      </c>
      <c r="O48" s="4">
        <f t="shared" si="3"/>
        <v>422.29870955601217</v>
      </c>
      <c r="P48" s="4">
        <f t="shared" si="4"/>
        <v>2491.4597497822051</v>
      </c>
      <c r="Q48" s="4">
        <f t="shared" si="5"/>
        <v>0.16949850768928862</v>
      </c>
    </row>
    <row r="49" spans="1:17" x14ac:dyDescent="0.35">
      <c r="A49" s="4" t="s">
        <v>62</v>
      </c>
      <c r="B49" s="4">
        <v>250.034196353102</v>
      </c>
      <c r="C49" s="4">
        <v>213.21009598289999</v>
      </c>
      <c r="D49" s="4">
        <v>254.94996365982701</v>
      </c>
      <c r="E49" s="4">
        <v>253.035270636533</v>
      </c>
      <c r="F49" s="4">
        <v>235.58493275124201</v>
      </c>
      <c r="G49" s="4">
        <v>213.003187821078</v>
      </c>
      <c r="H49" s="4">
        <v>2242.3761914310799</v>
      </c>
      <c r="I49" s="4">
        <v>2244.43049358808</v>
      </c>
      <c r="J49" s="4">
        <v>2199.2291497579399</v>
      </c>
      <c r="K49" s="4">
        <v>2219.0006911294599</v>
      </c>
      <c r="L49" s="4">
        <v>2212.6068668358398</v>
      </c>
      <c r="M49" s="4">
        <v>2272.3674789568199</v>
      </c>
      <c r="N49" s="4">
        <v>3.8409026991713602</v>
      </c>
      <c r="O49" s="4">
        <f t="shared" si="3"/>
        <v>236.63627453411368</v>
      </c>
      <c r="P49" s="4">
        <f t="shared" si="4"/>
        <v>2231.6684786165365</v>
      </c>
      <c r="Q49" s="4">
        <f t="shared" si="5"/>
        <v>0.10603558584150009</v>
      </c>
    </row>
    <row r="50" spans="1:17" x14ac:dyDescent="0.35">
      <c r="A50" s="4" t="s">
        <v>63</v>
      </c>
      <c r="B50" s="4">
        <v>540.73456625392498</v>
      </c>
      <c r="C50" s="4">
        <v>460.90975431074901</v>
      </c>
      <c r="D50" s="4">
        <v>560.96304370476605</v>
      </c>
      <c r="E50" s="4">
        <v>579.97086617929403</v>
      </c>
      <c r="F50" s="4">
        <v>549.66451222420301</v>
      </c>
      <c r="G50" s="4">
        <v>500.42644545308298</v>
      </c>
      <c r="H50" s="4">
        <v>6705.70747786436</v>
      </c>
      <c r="I50" s="4">
        <v>6802.5918976774801</v>
      </c>
      <c r="J50" s="4">
        <v>6923.5397960426599</v>
      </c>
      <c r="K50" s="4">
        <v>6829.9749134215899</v>
      </c>
      <c r="L50" s="4">
        <v>6798.1822541925103</v>
      </c>
      <c r="M50" s="4">
        <v>6921.2358539513798</v>
      </c>
      <c r="N50" s="4">
        <v>7.2296459077928796</v>
      </c>
      <c r="O50" s="4">
        <f t="shared" si="3"/>
        <v>532.11153135433665</v>
      </c>
      <c r="P50" s="4">
        <f t="shared" si="4"/>
        <v>6830.2053655249956</v>
      </c>
      <c r="Q50" s="4">
        <f t="shared" si="5"/>
        <v>7.7905641613667143E-2</v>
      </c>
    </row>
    <row r="51" spans="1:17" x14ac:dyDescent="0.35">
      <c r="A51" s="4" t="s">
        <v>64</v>
      </c>
      <c r="B51" s="4">
        <v>359.43156659070303</v>
      </c>
      <c r="C51" s="4">
        <v>331.44236663678703</v>
      </c>
      <c r="D51" s="4">
        <v>332.36804985059803</v>
      </c>
      <c r="E51" s="4">
        <v>336.60207820233501</v>
      </c>
      <c r="F51" s="4">
        <v>305.991822968196</v>
      </c>
      <c r="G51" s="4">
        <v>310.29989009477498</v>
      </c>
      <c r="H51" s="4">
        <v>6565.1779373412701</v>
      </c>
      <c r="I51" s="4">
        <v>6651.6990499603298</v>
      </c>
      <c r="J51" s="4">
        <v>6604.0919518806404</v>
      </c>
      <c r="K51" s="4">
        <v>6572.7956980485196</v>
      </c>
      <c r="L51" s="4">
        <v>6668.00041713258</v>
      </c>
      <c r="M51" s="4">
        <v>6635.6240251816198</v>
      </c>
      <c r="N51" s="4">
        <v>7.2225974006200797</v>
      </c>
      <c r="O51" s="4">
        <f t="shared" si="3"/>
        <v>329.35596239056571</v>
      </c>
      <c r="P51" s="4">
        <f t="shared" si="4"/>
        <v>6616.2315132574922</v>
      </c>
      <c r="Q51" s="4">
        <f t="shared" si="5"/>
        <v>4.977999360067855E-2</v>
      </c>
    </row>
  </sheetData>
  <sortState ref="A2:Q51">
    <sortCondition descending="1" ref="Q1"/>
  </sortState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Case_Con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Pioneer</dc:creator>
  <cp:lastModifiedBy>微软用户</cp:lastModifiedBy>
  <dcterms:created xsi:type="dcterms:W3CDTF">2020-01-16T08:52:00Z</dcterms:created>
  <dcterms:modified xsi:type="dcterms:W3CDTF">2020-10-01T08:50:42Z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