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besarati/Desktop/"/>
    </mc:Choice>
  </mc:AlternateContent>
  <xr:revisionPtr revIDLastSave="0" documentId="13_ncr:1_{391BD997-00C7-F849-BD62-8FC43B5C083B}" xr6:coauthVersionLast="47" xr6:coauthVersionMax="47" xr10:uidLastSave="{00000000-0000-0000-0000-000000000000}"/>
  <bookViews>
    <workbookView xWindow="560" yWindow="560" windowWidth="43540" windowHeight="17180" xr2:uid="{00000000-000D-0000-FFFF-FFFF00000000}"/>
  </bookViews>
  <sheets>
    <sheet name="All DEGs_n92" sheetId="3" r:id="rId1"/>
    <sheet name="Vape_specific DEGs_n25" sheetId="2" r:id="rId2"/>
    <sheet name="Common DEGs_n67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" l="1"/>
  <c r="I8" i="2" l="1"/>
  <c r="I8" i="3" l="1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7" i="3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L35" i="2" s="1"/>
  <c r="L37" i="2" s="1"/>
  <c r="I30" i="2"/>
  <c r="I31" i="2"/>
  <c r="I7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7" i="2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" i="1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102" i="3" l="1"/>
  <c r="L104" i="3" s="1"/>
  <c r="I73" i="1"/>
  <c r="I72" i="1"/>
  <c r="I71" i="1"/>
  <c r="I67" i="1"/>
  <c r="I66" i="1"/>
  <c r="I65" i="1"/>
  <c r="I64" i="1"/>
  <c r="I63" i="1"/>
  <c r="I62" i="1"/>
  <c r="I61" i="1"/>
  <c r="I59" i="1"/>
  <c r="I58" i="1"/>
  <c r="I57" i="1"/>
  <c r="I56" i="1"/>
  <c r="I55" i="1"/>
  <c r="I53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4" i="1"/>
  <c r="I32" i="1"/>
  <c r="I28" i="1"/>
  <c r="I27" i="1"/>
  <c r="I26" i="1"/>
  <c r="I25" i="1"/>
  <c r="I24" i="1"/>
  <c r="I23" i="1"/>
  <c r="I22" i="1"/>
  <c r="I19" i="1"/>
  <c r="I18" i="1"/>
  <c r="I17" i="1"/>
  <c r="I16" i="1"/>
  <c r="I15" i="1"/>
  <c r="I13" i="1"/>
  <c r="I12" i="1"/>
  <c r="I11" i="1"/>
  <c r="I10" i="1"/>
  <c r="I9" i="1"/>
  <c r="I8" i="1"/>
  <c r="I7" i="1"/>
  <c r="L74" i="1" l="1"/>
  <c r="L76" i="1" s="1"/>
</calcChain>
</file>

<file path=xl/sharedStrings.xml><?xml version="1.0" encoding="utf-8"?>
<sst xmlns="http://schemas.openxmlformats.org/spreadsheetml/2006/main" count="1373" uniqueCount="155">
  <si>
    <t>gene_name</t>
  </si>
  <si>
    <t>gene_type.x</t>
  </si>
  <si>
    <t>Chromosome.x</t>
  </si>
  <si>
    <t>Strand.x</t>
  </si>
  <si>
    <t>adj.P.Val.x</t>
  </si>
  <si>
    <t>FCdirection.x</t>
  </si>
  <si>
    <t>adj.P.Val.y</t>
  </si>
  <si>
    <t>FCdirection.y</t>
  </si>
  <si>
    <t>adj.P.Val</t>
  </si>
  <si>
    <t>FCdirection</t>
  </si>
  <si>
    <t>AC006033.2</t>
  </si>
  <si>
    <t>lincRNA</t>
  </si>
  <si>
    <t>7</t>
  </si>
  <si>
    <t>-</t>
  </si>
  <si>
    <t>down</t>
  </si>
  <si>
    <t>protein_coding</t>
  </si>
  <si>
    <t>9</t>
  </si>
  <si>
    <t>up</t>
  </si>
  <si>
    <t>AC010653.3</t>
  </si>
  <si>
    <t>processed_pseudogene</t>
  </si>
  <si>
    <t>16</t>
  </si>
  <si>
    <t>10</t>
  </si>
  <si>
    <t>+</t>
  </si>
  <si>
    <t>AC026150.2</t>
  </si>
  <si>
    <t>unprocessed_pseudogene</t>
  </si>
  <si>
    <t>15</t>
  </si>
  <si>
    <t>12</t>
  </si>
  <si>
    <t>AC087286.4</t>
  </si>
  <si>
    <t>sense_intronic</t>
  </si>
  <si>
    <t>1</t>
  </si>
  <si>
    <t>ADGRG1</t>
  </si>
  <si>
    <t>ADGRG5</t>
  </si>
  <si>
    <t>ADRB2</t>
  </si>
  <si>
    <t>5</t>
  </si>
  <si>
    <t>19</t>
  </si>
  <si>
    <t>AGAP14</t>
  </si>
  <si>
    <t>antisense_RNA</t>
  </si>
  <si>
    <t>AL356488.2</t>
  </si>
  <si>
    <t>processed_transcript</t>
  </si>
  <si>
    <t>AL359644.1</t>
  </si>
  <si>
    <t>AL591866.1</t>
  </si>
  <si>
    <t>ALDH7A1</t>
  </si>
  <si>
    <t>4</t>
  </si>
  <si>
    <t>ANKRD36BP2</t>
  </si>
  <si>
    <t>transcribed_unprocessed_pseudogene</t>
  </si>
  <si>
    <t>2</t>
  </si>
  <si>
    <t>ATP5G2P3</t>
  </si>
  <si>
    <t>B3GAT1</t>
  </si>
  <si>
    <t>11</t>
  </si>
  <si>
    <t>BEX3</t>
  </si>
  <si>
    <t>X</t>
  </si>
  <si>
    <t>C9orf172</t>
  </si>
  <si>
    <t>CACNA2D2</t>
  </si>
  <si>
    <t>3</t>
  </si>
  <si>
    <t>22</t>
  </si>
  <si>
    <t>CARMIL3</t>
  </si>
  <si>
    <t>14</t>
  </si>
  <si>
    <t>17</t>
  </si>
  <si>
    <t>CCL4</t>
  </si>
  <si>
    <t>COL27A1</t>
  </si>
  <si>
    <t>ERBB2</t>
  </si>
  <si>
    <t>FGFBP2</t>
  </si>
  <si>
    <t>GZMA</t>
  </si>
  <si>
    <t>GZMH</t>
  </si>
  <si>
    <t>20</t>
  </si>
  <si>
    <t>HIST1H2BD</t>
  </si>
  <si>
    <t>6</t>
  </si>
  <si>
    <t>LAIR2</t>
  </si>
  <si>
    <t>MAGI2-AS3</t>
  </si>
  <si>
    <t>MDS2</t>
  </si>
  <si>
    <t>MEF2C-AS1</t>
  </si>
  <si>
    <t>Mt_tRNA</t>
  </si>
  <si>
    <t>M</t>
  </si>
  <si>
    <t>MIR3648-1</t>
  </si>
  <si>
    <t>miRNA</t>
  </si>
  <si>
    <t>21</t>
  </si>
  <si>
    <t>MIR3648-2</t>
  </si>
  <si>
    <t>MLH3</t>
  </si>
  <si>
    <t>MT-RNR1</t>
  </si>
  <si>
    <t>Mt_rRNA</t>
  </si>
  <si>
    <t>MT-TA</t>
  </si>
  <si>
    <t>MT-TG</t>
  </si>
  <si>
    <t>MT-TH</t>
  </si>
  <si>
    <t>MT-TI</t>
  </si>
  <si>
    <t>MT-TK</t>
  </si>
  <si>
    <t>MT-TL2</t>
  </si>
  <si>
    <t>MT-TM</t>
  </si>
  <si>
    <t>MT-TQ</t>
  </si>
  <si>
    <t>MTRNR2L3</t>
  </si>
  <si>
    <t>MYRF</t>
  </si>
  <si>
    <t>NEXN</t>
  </si>
  <si>
    <t>NINL</t>
  </si>
  <si>
    <t>NKG7</t>
  </si>
  <si>
    <t>NUAK1</t>
  </si>
  <si>
    <t>OSBPL5</t>
  </si>
  <si>
    <t>OST4</t>
  </si>
  <si>
    <t>PDGFRB</t>
  </si>
  <si>
    <t>POLR3G</t>
  </si>
  <si>
    <t>PPBP</t>
  </si>
  <si>
    <t>PRF1</t>
  </si>
  <si>
    <t>RNF32</t>
  </si>
  <si>
    <t>SCD5</t>
  </si>
  <si>
    <t>SLC1A7</t>
  </si>
  <si>
    <t>SMIM5</t>
  </si>
  <si>
    <t>SOX13</t>
  </si>
  <si>
    <t>SVIP</t>
  </si>
  <si>
    <t>TBX21</t>
  </si>
  <si>
    <t>TMIE</t>
  </si>
  <si>
    <t>TNNC1</t>
  </si>
  <si>
    <t>TSHZ2</t>
  </si>
  <si>
    <t>TTC38</t>
  </si>
  <si>
    <t>WHAMMP2</t>
  </si>
  <si>
    <t>ZNF385D</t>
  </si>
  <si>
    <t>Primary Model</t>
  </si>
  <si>
    <t>PY sensitivity model</t>
  </si>
  <si>
    <t xml:space="preserve">Consistency with primary model </t>
  </si>
  <si>
    <t>AC078883.3</t>
  </si>
  <si>
    <t>AC116348.2</t>
  </si>
  <si>
    <t>AC133644.2</t>
  </si>
  <si>
    <t>ADCY9</t>
  </si>
  <si>
    <t>ADGRB2</t>
  </si>
  <si>
    <t>AKR1E2</t>
  </si>
  <si>
    <t>CALD1</t>
  </si>
  <si>
    <t>CCL3</t>
  </si>
  <si>
    <t>CTNNAL1</t>
  </si>
  <si>
    <t>CYP4F35P</t>
  </si>
  <si>
    <t>18</t>
  </si>
  <si>
    <t>DENND2C</t>
  </si>
  <si>
    <t>FHIT</t>
  </si>
  <si>
    <t>GNG11</t>
  </si>
  <si>
    <t>HIST1H2BH</t>
  </si>
  <si>
    <t>HIST1H4H</t>
  </si>
  <si>
    <t>HYKK</t>
  </si>
  <si>
    <t>KIR3DL2</t>
  </si>
  <si>
    <t>LIPC</t>
  </si>
  <si>
    <t>MT-TR</t>
  </si>
  <si>
    <t>MT-TW</t>
  </si>
  <si>
    <t>PARVB</t>
  </si>
  <si>
    <t>PF4</t>
  </si>
  <si>
    <t>RGS18</t>
  </si>
  <si>
    <t>TPM1</t>
  </si>
  <si>
    <t>Number of checks</t>
  </si>
  <si>
    <t>Proportion that are consistent with original model</t>
  </si>
  <si>
    <t>Consistency with primary model</t>
  </si>
  <si>
    <t>Yes | No</t>
  </si>
  <si>
    <t>Primary</t>
  </si>
  <si>
    <t>adj. P-vlue</t>
  </si>
  <si>
    <t>AC114752.2</t>
  </si>
  <si>
    <t>Total number of DEGs in this model</t>
  </si>
  <si>
    <t>cum e-liq sensitivity model</t>
  </si>
  <si>
    <t>Table S1. Differntially expressed genes (DEGs) in vapers as compared to controls</t>
  </si>
  <si>
    <t>cum e-liq sensitivty</t>
  </si>
  <si>
    <t>No</t>
  </si>
  <si>
    <t>Combined adj. P-value for all genes showing consistent results in the 2 models</t>
  </si>
  <si>
    <t>A novel role for vaping in mitochondrial gene dysregulation and inflammation fundamental to disease development, By: Tommasi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</si>
</sst>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b/>
      <sz val="12"/>
      <color rgb="FFFFFFFF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7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7" fillId="0" borderId="0" xfId="0" applyFont="1" applyFill="1" applyBorder="1"/>
    <xf numFmtId="0" fontId="0" fillId="0" borderId="0" xfId="0" applyFont="1" applyFill="1" applyBorder="1"/>
    <xf numFmtId="0" fontId="8" fillId="0" borderId="0" xfId="0" applyFont="1" applyFill="1" applyBorder="1" applyAlignment="1">
      <alignment horizontal="left" vertical="center" wrapText="1" readingOrder="1"/>
    </xf>
    <xf numFmtId="0" fontId="0" fillId="0" borderId="0" xfId="0" applyFont="1" applyFill="1" applyBorder="1" applyAlignment="1">
      <alignment horizontal="left" vertical="center" wrapText="1" readingOrder="1"/>
    </xf>
    <xf numFmtId="0" fontId="0" fillId="0" borderId="0" xfId="0" applyBorder="1"/>
    <xf numFmtId="0" fontId="3" fillId="0" borderId="0" xfId="0" applyFont="1" applyFill="1" applyBorder="1" applyAlignment="1">
      <alignment horizontal="left" vertical="center" wrapText="1" readingOrder="1"/>
    </xf>
    <xf numFmtId="0" fontId="4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0" fontId="4" fillId="0" borderId="0" xfId="0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left" vertical="center" wrapText="1" readingOrder="1"/>
    </xf>
    <xf numFmtId="0" fontId="7" fillId="0" borderId="0" xfId="0" applyFont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0"/>
  <sheetViews>
    <sheetView tabSelected="1" zoomScale="73" zoomScaleNormal="73" workbookViewId="0">
      <selection activeCell="P18" sqref="P18"/>
    </sheetView>
  </sheetViews>
  <sheetFormatPr baseColWidth="10" defaultColWidth="8.83203125" defaultRowHeight="15" x14ac:dyDescent="0.2"/>
  <cols>
    <col min="1" max="1" width="21" customWidth="1"/>
    <col min="2" max="2" width="32.5" customWidth="1"/>
    <col min="3" max="3" width="15" customWidth="1"/>
    <col min="4" max="4" width="9.83203125" customWidth="1"/>
    <col min="5" max="5" width="11.1640625" customWidth="1"/>
    <col min="6" max="7" width="12.33203125" customWidth="1"/>
    <col min="8" max="8" width="14.33203125" customWidth="1"/>
    <col min="9" max="9" width="27" customWidth="1"/>
    <col min="10" max="10" width="12.33203125" customWidth="1"/>
    <col min="11" max="11" width="14.5" customWidth="1"/>
    <col min="12" max="12" width="30.6640625" customWidth="1"/>
    <col min="13" max="13" width="46.33203125" customWidth="1"/>
    <col min="16" max="16" width="18.6640625" customWidth="1"/>
    <col min="17" max="17" width="48" customWidth="1"/>
    <col min="19" max="19" width="12.6640625" customWidth="1"/>
    <col min="20" max="20" width="16.5" customWidth="1"/>
  </cols>
  <sheetData>
    <row r="1" spans="1:12" x14ac:dyDescent="0.2">
      <c r="A1" t="s">
        <v>154</v>
      </c>
    </row>
    <row r="3" spans="1:12" ht="16" thickBot="1" x14ac:dyDescent="0.25">
      <c r="A3" s="22" t="s">
        <v>150</v>
      </c>
    </row>
    <row r="4" spans="1:12" x14ac:dyDescent="0.2">
      <c r="E4" s="25" t="s">
        <v>113</v>
      </c>
      <c r="F4" s="26"/>
      <c r="G4" s="25" t="s">
        <v>149</v>
      </c>
      <c r="H4" s="26"/>
      <c r="I4" s="7"/>
      <c r="J4" s="25" t="s">
        <v>114</v>
      </c>
      <c r="K4" s="26"/>
      <c r="L4" s="23" t="s">
        <v>115</v>
      </c>
    </row>
    <row r="5" spans="1:12" ht="16" thickBot="1" x14ac:dyDescent="0.25">
      <c r="E5" s="27"/>
      <c r="F5" s="28"/>
      <c r="G5" s="27"/>
      <c r="H5" s="28"/>
      <c r="I5" s="8" t="s">
        <v>143</v>
      </c>
      <c r="J5" s="27"/>
      <c r="K5" s="28"/>
      <c r="L5" s="24"/>
    </row>
    <row r="6" spans="1:12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5</v>
      </c>
      <c r="F6" s="3" t="s">
        <v>4</v>
      </c>
      <c r="G6" s="3" t="s">
        <v>7</v>
      </c>
      <c r="H6" s="3" t="s">
        <v>6</v>
      </c>
      <c r="I6" s="5" t="s">
        <v>144</v>
      </c>
      <c r="J6" s="3" t="s">
        <v>9</v>
      </c>
      <c r="K6" s="3" t="s">
        <v>8</v>
      </c>
      <c r="L6" s="1" t="s">
        <v>144</v>
      </c>
    </row>
    <row r="7" spans="1:12" x14ac:dyDescent="0.2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  <c r="F7" s="3">
        <v>7.2538400489716603E-2</v>
      </c>
      <c r="G7" s="3" t="s">
        <v>14</v>
      </c>
      <c r="H7" s="3">
        <v>5.5507249313213998E-2</v>
      </c>
      <c r="I7" s="6" t="str">
        <f>IF(AND(E7=G7, (H7 &lt; 0.1)), "Yes", "No")</f>
        <v>Yes</v>
      </c>
      <c r="J7" s="3" t="s">
        <v>14</v>
      </c>
      <c r="K7" s="3">
        <v>0.455185199789442</v>
      </c>
      <c r="L7" s="2" t="str">
        <f>IF(AND(E7=J7, (K7 &lt; 0.1)), "Yes", "No")</f>
        <v>No</v>
      </c>
    </row>
    <row r="8" spans="1:12" x14ac:dyDescent="0.2">
      <c r="A8" s="3" t="s">
        <v>18</v>
      </c>
      <c r="B8" s="3" t="s">
        <v>19</v>
      </c>
      <c r="C8" s="3" t="s">
        <v>20</v>
      </c>
      <c r="D8" s="3" t="s">
        <v>13</v>
      </c>
      <c r="E8" s="3" t="s">
        <v>17</v>
      </c>
      <c r="F8" s="3">
        <v>6.26927608012426E-2</v>
      </c>
      <c r="G8" s="3" t="s">
        <v>17</v>
      </c>
      <c r="H8" s="3">
        <v>2.9318554246615901E-2</v>
      </c>
      <c r="I8" s="6" t="str">
        <f t="shared" ref="I8:I71" si="0">IF(AND(E8=G8, (H8 &lt; 0.1)), "Yes", "No")</f>
        <v>Yes</v>
      </c>
      <c r="J8" s="3" t="s">
        <v>17</v>
      </c>
      <c r="K8" s="3">
        <v>0.356255864572803</v>
      </c>
      <c r="L8" s="2" t="str">
        <f t="shared" ref="L8:L71" si="1">IF(AND(E8=J8, (K8 &lt; 0.1)), "Yes", "No")</f>
        <v>No</v>
      </c>
    </row>
    <row r="9" spans="1:12" x14ac:dyDescent="0.2">
      <c r="A9" s="3" t="s">
        <v>23</v>
      </c>
      <c r="B9" s="3" t="s">
        <v>24</v>
      </c>
      <c r="C9" s="3" t="s">
        <v>25</v>
      </c>
      <c r="D9" s="3" t="s">
        <v>22</v>
      </c>
      <c r="E9" s="3" t="s">
        <v>17</v>
      </c>
      <c r="F9" s="3">
        <v>8.2682211479301895E-2</v>
      </c>
      <c r="G9" s="3" t="s">
        <v>17</v>
      </c>
      <c r="H9" s="3">
        <v>8.36952805507232E-2</v>
      </c>
      <c r="I9" s="6" t="str">
        <f t="shared" si="0"/>
        <v>Yes</v>
      </c>
      <c r="J9" s="3" t="s">
        <v>17</v>
      </c>
      <c r="K9" s="3">
        <v>0.41249904264069898</v>
      </c>
      <c r="L9" s="2" t="str">
        <f t="shared" si="1"/>
        <v>No</v>
      </c>
    </row>
    <row r="10" spans="1:12" x14ac:dyDescent="0.2">
      <c r="A10" s="3" t="s">
        <v>27</v>
      </c>
      <c r="B10" s="3" t="s">
        <v>28</v>
      </c>
      <c r="C10" s="3" t="s">
        <v>25</v>
      </c>
      <c r="D10" s="3" t="s">
        <v>22</v>
      </c>
      <c r="E10" s="3" t="s">
        <v>17</v>
      </c>
      <c r="F10" s="3">
        <v>6.24713067801956E-2</v>
      </c>
      <c r="G10" s="3" t="s">
        <v>17</v>
      </c>
      <c r="H10" s="3">
        <v>3.6192280023767599E-2</v>
      </c>
      <c r="I10" s="6" t="str">
        <f t="shared" si="0"/>
        <v>Yes</v>
      </c>
      <c r="J10" s="3" t="s">
        <v>17</v>
      </c>
      <c r="K10" s="3">
        <v>0.36892682701662999</v>
      </c>
      <c r="L10" s="2" t="str">
        <f t="shared" si="1"/>
        <v>No</v>
      </c>
    </row>
    <row r="11" spans="1:12" x14ac:dyDescent="0.2">
      <c r="A11" s="3" t="s">
        <v>30</v>
      </c>
      <c r="B11" s="3" t="s">
        <v>15</v>
      </c>
      <c r="C11" s="3" t="s">
        <v>20</v>
      </c>
      <c r="D11" s="3" t="s">
        <v>22</v>
      </c>
      <c r="E11" s="3" t="s">
        <v>14</v>
      </c>
      <c r="F11" s="3">
        <v>5.3132450858911502E-2</v>
      </c>
      <c r="G11" s="3" t="s">
        <v>14</v>
      </c>
      <c r="H11" s="3">
        <v>8.5336452322264805E-2</v>
      </c>
      <c r="I11" s="6" t="str">
        <f t="shared" si="0"/>
        <v>Yes</v>
      </c>
      <c r="J11" s="3" t="s">
        <v>14</v>
      </c>
      <c r="K11" s="3">
        <v>0.28306157837824902</v>
      </c>
      <c r="L11" s="2" t="str">
        <f t="shared" si="1"/>
        <v>No</v>
      </c>
    </row>
    <row r="12" spans="1:12" x14ac:dyDescent="0.2">
      <c r="A12" s="3" t="s">
        <v>31</v>
      </c>
      <c r="B12" s="3" t="s">
        <v>15</v>
      </c>
      <c r="C12" s="3" t="s">
        <v>20</v>
      </c>
      <c r="D12" s="3" t="s">
        <v>22</v>
      </c>
      <c r="E12" s="3" t="s">
        <v>14</v>
      </c>
      <c r="F12" s="3">
        <v>2.03486371476173E-2</v>
      </c>
      <c r="G12" s="3" t="s">
        <v>14</v>
      </c>
      <c r="H12" s="3">
        <v>5.41959553565746E-2</v>
      </c>
      <c r="I12" s="6" t="str">
        <f t="shared" si="0"/>
        <v>Yes</v>
      </c>
      <c r="J12" s="3" t="s">
        <v>14</v>
      </c>
      <c r="K12" s="3">
        <v>0.31000117001272098</v>
      </c>
      <c r="L12" s="2" t="str">
        <f t="shared" si="1"/>
        <v>No</v>
      </c>
    </row>
    <row r="13" spans="1:12" x14ac:dyDescent="0.2">
      <c r="A13" s="3" t="s">
        <v>32</v>
      </c>
      <c r="B13" s="3" t="s">
        <v>15</v>
      </c>
      <c r="C13" s="3" t="s">
        <v>33</v>
      </c>
      <c r="D13" s="3" t="s">
        <v>22</v>
      </c>
      <c r="E13" s="3" t="s">
        <v>14</v>
      </c>
      <c r="F13" s="3">
        <v>7.25776396596262E-2</v>
      </c>
      <c r="G13" s="3" t="s">
        <v>14</v>
      </c>
      <c r="H13" s="3">
        <v>7.7172292601320497E-2</v>
      </c>
      <c r="I13" s="6" t="str">
        <f t="shared" si="0"/>
        <v>Yes</v>
      </c>
      <c r="J13" s="3" t="s">
        <v>14</v>
      </c>
      <c r="K13" s="3">
        <v>0.42786493879295801</v>
      </c>
      <c r="L13" s="2" t="str">
        <f t="shared" si="1"/>
        <v>No</v>
      </c>
    </row>
    <row r="14" spans="1:12" x14ac:dyDescent="0.2">
      <c r="A14" s="3" t="s">
        <v>35</v>
      </c>
      <c r="B14" s="3" t="s">
        <v>24</v>
      </c>
      <c r="C14" s="3" t="s">
        <v>21</v>
      </c>
      <c r="D14" s="3" t="s">
        <v>22</v>
      </c>
      <c r="E14" s="3" t="s">
        <v>14</v>
      </c>
      <c r="F14" s="3">
        <v>4.6076970518120403E-2</v>
      </c>
      <c r="G14" s="3" t="s">
        <v>14</v>
      </c>
      <c r="H14" s="3">
        <v>0.116268651637062</v>
      </c>
      <c r="I14" s="6" t="str">
        <f t="shared" si="0"/>
        <v>No</v>
      </c>
      <c r="J14" s="3" t="s">
        <v>14</v>
      </c>
      <c r="K14" s="3">
        <v>0.81937280191859796</v>
      </c>
      <c r="L14" s="2" t="str">
        <f t="shared" si="1"/>
        <v>No</v>
      </c>
    </row>
    <row r="15" spans="1:12" x14ac:dyDescent="0.2">
      <c r="A15" s="3" t="s">
        <v>37</v>
      </c>
      <c r="B15" s="3" t="s">
        <v>11</v>
      </c>
      <c r="C15" s="3" t="s">
        <v>29</v>
      </c>
      <c r="D15" s="3" t="s">
        <v>22</v>
      </c>
      <c r="E15" s="3" t="s">
        <v>17</v>
      </c>
      <c r="F15" s="3">
        <v>5.0526123133089899E-2</v>
      </c>
      <c r="G15" s="3" t="s">
        <v>17</v>
      </c>
      <c r="H15" s="3">
        <v>6.4510327707729506E-2</v>
      </c>
      <c r="I15" s="6" t="str">
        <f t="shared" si="0"/>
        <v>Yes</v>
      </c>
      <c r="J15" s="3" t="s">
        <v>17</v>
      </c>
      <c r="K15" s="3">
        <v>0.45402695734620402</v>
      </c>
      <c r="L15" s="2" t="str">
        <f t="shared" si="1"/>
        <v>No</v>
      </c>
    </row>
    <row r="16" spans="1:12" x14ac:dyDescent="0.2">
      <c r="A16" s="3" t="s">
        <v>39</v>
      </c>
      <c r="B16" s="3" t="s">
        <v>36</v>
      </c>
      <c r="C16" s="3" t="s">
        <v>16</v>
      </c>
      <c r="D16" s="3" t="s">
        <v>22</v>
      </c>
      <c r="E16" s="3" t="s">
        <v>17</v>
      </c>
      <c r="F16" s="3">
        <v>7.2538400489716603E-2</v>
      </c>
      <c r="G16" s="3" t="s">
        <v>17</v>
      </c>
      <c r="H16" s="3">
        <v>2.16677735000614E-2</v>
      </c>
      <c r="I16" s="6" t="str">
        <f t="shared" si="0"/>
        <v>Yes</v>
      </c>
      <c r="J16" s="3" t="s">
        <v>17</v>
      </c>
      <c r="K16" s="3">
        <v>0.25616748042820298</v>
      </c>
      <c r="L16" s="2" t="str">
        <f t="shared" si="1"/>
        <v>No</v>
      </c>
    </row>
    <row r="17" spans="1:12" x14ac:dyDescent="0.2">
      <c r="A17" s="3" t="s">
        <v>40</v>
      </c>
      <c r="B17" s="3" t="s">
        <v>19</v>
      </c>
      <c r="C17" s="3" t="s">
        <v>29</v>
      </c>
      <c r="D17" s="3" t="s">
        <v>22</v>
      </c>
      <c r="E17" s="3" t="s">
        <v>17</v>
      </c>
      <c r="F17" s="3">
        <v>1.8304154000599399E-2</v>
      </c>
      <c r="G17" s="3" t="s">
        <v>17</v>
      </c>
      <c r="H17" s="3">
        <v>4.0832486100890499E-2</v>
      </c>
      <c r="I17" s="6" t="str">
        <f t="shared" si="0"/>
        <v>Yes</v>
      </c>
      <c r="J17" s="3" t="s">
        <v>17</v>
      </c>
      <c r="K17" s="3">
        <v>0.305709050795343</v>
      </c>
      <c r="L17" s="2" t="str">
        <f t="shared" si="1"/>
        <v>No</v>
      </c>
    </row>
    <row r="18" spans="1:12" x14ac:dyDescent="0.2">
      <c r="A18" s="3" t="s">
        <v>41</v>
      </c>
      <c r="B18" s="3" t="s">
        <v>15</v>
      </c>
      <c r="C18" s="3" t="s">
        <v>33</v>
      </c>
      <c r="D18" s="3" t="s">
        <v>13</v>
      </c>
      <c r="E18" s="3" t="s">
        <v>17</v>
      </c>
      <c r="F18" s="3">
        <v>6.6061036606888501E-2</v>
      </c>
      <c r="G18" s="3" t="s">
        <v>17</v>
      </c>
      <c r="H18" s="3">
        <v>4.6426345504817397E-2</v>
      </c>
      <c r="I18" s="6" t="str">
        <f t="shared" si="0"/>
        <v>Yes</v>
      </c>
      <c r="J18" s="3" t="s">
        <v>17</v>
      </c>
      <c r="K18" s="3">
        <v>0.24782846988410501</v>
      </c>
      <c r="L18" s="2" t="str">
        <f t="shared" si="1"/>
        <v>No</v>
      </c>
    </row>
    <row r="19" spans="1:12" x14ac:dyDescent="0.2">
      <c r="A19" s="3" t="s">
        <v>43</v>
      </c>
      <c r="B19" s="3" t="s">
        <v>44</v>
      </c>
      <c r="C19" s="3" t="s">
        <v>45</v>
      </c>
      <c r="D19" s="3" t="s">
        <v>22</v>
      </c>
      <c r="E19" s="3" t="s">
        <v>17</v>
      </c>
      <c r="F19" s="3">
        <v>6.0607244654819599E-2</v>
      </c>
      <c r="G19" s="3" t="s">
        <v>17</v>
      </c>
      <c r="H19" s="3">
        <v>3.9254049521462803E-2</v>
      </c>
      <c r="I19" s="6" t="str">
        <f t="shared" si="0"/>
        <v>Yes</v>
      </c>
      <c r="J19" s="3" t="s">
        <v>17</v>
      </c>
      <c r="K19" s="3">
        <v>0.24027925992510499</v>
      </c>
      <c r="L19" s="2" t="str">
        <f t="shared" si="1"/>
        <v>No</v>
      </c>
    </row>
    <row r="20" spans="1:12" x14ac:dyDescent="0.2">
      <c r="A20" s="3" t="s">
        <v>46</v>
      </c>
      <c r="B20" s="3" t="s">
        <v>19</v>
      </c>
      <c r="C20" s="3" t="s">
        <v>45</v>
      </c>
      <c r="D20" s="3" t="s">
        <v>22</v>
      </c>
      <c r="E20" s="3" t="s">
        <v>17</v>
      </c>
      <c r="F20" s="3">
        <v>9.1228145114891898E-2</v>
      </c>
      <c r="G20" s="3" t="s">
        <v>17</v>
      </c>
      <c r="H20" s="3">
        <v>0.12550102733375401</v>
      </c>
      <c r="I20" s="6" t="str">
        <f t="shared" si="0"/>
        <v>No</v>
      </c>
      <c r="J20" s="3" t="s">
        <v>17</v>
      </c>
      <c r="K20" s="3">
        <v>0.28279077219899901</v>
      </c>
      <c r="L20" s="2" t="str">
        <f t="shared" si="1"/>
        <v>No</v>
      </c>
    </row>
    <row r="21" spans="1:12" x14ac:dyDescent="0.2">
      <c r="A21" s="3" t="s">
        <v>47</v>
      </c>
      <c r="B21" s="3" t="s">
        <v>15</v>
      </c>
      <c r="C21" s="3" t="s">
        <v>48</v>
      </c>
      <c r="D21" s="3" t="s">
        <v>13</v>
      </c>
      <c r="E21" s="3" t="s">
        <v>14</v>
      </c>
      <c r="F21" s="3">
        <v>7.2538400489716603E-2</v>
      </c>
      <c r="G21" s="3" t="s">
        <v>14</v>
      </c>
      <c r="H21" s="3">
        <v>0.14227641519676101</v>
      </c>
      <c r="I21" s="6" t="str">
        <f t="shared" si="0"/>
        <v>No</v>
      </c>
      <c r="J21" s="3" t="s">
        <v>14</v>
      </c>
      <c r="K21" s="3">
        <v>0.28279077219899901</v>
      </c>
      <c r="L21" s="2" t="str">
        <f t="shared" si="1"/>
        <v>No</v>
      </c>
    </row>
    <row r="22" spans="1:12" x14ac:dyDescent="0.2">
      <c r="A22" s="3" t="s">
        <v>49</v>
      </c>
      <c r="B22" s="3" t="s">
        <v>15</v>
      </c>
      <c r="C22" s="3" t="s">
        <v>50</v>
      </c>
      <c r="D22" s="3" t="s">
        <v>22</v>
      </c>
      <c r="E22" s="3" t="s">
        <v>17</v>
      </c>
      <c r="F22" s="3">
        <v>9.8276680316904494E-2</v>
      </c>
      <c r="G22" s="3" t="s">
        <v>17</v>
      </c>
      <c r="H22" s="3">
        <v>4.0832486100890499E-2</v>
      </c>
      <c r="I22" s="6" t="str">
        <f t="shared" si="0"/>
        <v>Yes</v>
      </c>
      <c r="J22" s="3" t="s">
        <v>17</v>
      </c>
      <c r="K22" s="3">
        <v>0.29250959871906101</v>
      </c>
      <c r="L22" s="2" t="str">
        <f t="shared" si="1"/>
        <v>No</v>
      </c>
    </row>
    <row r="23" spans="1:12" x14ac:dyDescent="0.2">
      <c r="A23" s="3" t="s">
        <v>51</v>
      </c>
      <c r="B23" s="3" t="s">
        <v>15</v>
      </c>
      <c r="C23" s="3" t="s">
        <v>16</v>
      </c>
      <c r="D23" s="3" t="s">
        <v>22</v>
      </c>
      <c r="E23" s="3" t="s">
        <v>14</v>
      </c>
      <c r="F23" s="3">
        <v>5.1275722265356198E-2</v>
      </c>
      <c r="G23" s="3" t="s">
        <v>14</v>
      </c>
      <c r="H23" s="3">
        <v>6.1630269772146799E-2</v>
      </c>
      <c r="I23" s="6" t="str">
        <f t="shared" si="0"/>
        <v>Yes</v>
      </c>
      <c r="J23" s="3" t="s">
        <v>14</v>
      </c>
      <c r="K23" s="3">
        <v>0.28208528812118899</v>
      </c>
      <c r="L23" s="2" t="str">
        <f t="shared" si="1"/>
        <v>No</v>
      </c>
    </row>
    <row r="24" spans="1:12" x14ac:dyDescent="0.2">
      <c r="A24" s="3" t="s">
        <v>52</v>
      </c>
      <c r="B24" s="3" t="s">
        <v>15</v>
      </c>
      <c r="C24" s="3" t="s">
        <v>53</v>
      </c>
      <c r="D24" s="3" t="s">
        <v>13</v>
      </c>
      <c r="E24" s="3" t="s">
        <v>14</v>
      </c>
      <c r="F24" s="3">
        <v>6.0607244654819599E-2</v>
      </c>
      <c r="G24" s="3" t="s">
        <v>14</v>
      </c>
      <c r="H24" s="3">
        <v>7.3750858125903804E-2</v>
      </c>
      <c r="I24" s="6" t="str">
        <f t="shared" si="0"/>
        <v>Yes</v>
      </c>
      <c r="J24" s="3" t="s">
        <v>14</v>
      </c>
      <c r="K24" s="3">
        <v>0.206081532167256</v>
      </c>
      <c r="L24" s="2" t="str">
        <f t="shared" si="1"/>
        <v>No</v>
      </c>
    </row>
    <row r="25" spans="1:12" x14ac:dyDescent="0.2">
      <c r="A25" s="3" t="s">
        <v>55</v>
      </c>
      <c r="B25" s="3" t="s">
        <v>15</v>
      </c>
      <c r="C25" s="3" t="s">
        <v>56</v>
      </c>
      <c r="D25" s="3" t="s">
        <v>22</v>
      </c>
      <c r="E25" s="3" t="s">
        <v>14</v>
      </c>
      <c r="F25" s="3">
        <v>1.7859961698047599E-2</v>
      </c>
      <c r="G25" s="3" t="s">
        <v>14</v>
      </c>
      <c r="H25" s="3">
        <v>2.4192534139286001E-2</v>
      </c>
      <c r="I25" s="6" t="str">
        <f t="shared" si="0"/>
        <v>Yes</v>
      </c>
      <c r="J25" s="3" t="s">
        <v>14</v>
      </c>
      <c r="K25" s="3">
        <v>0.16839993166741901</v>
      </c>
      <c r="L25" s="2" t="str">
        <f t="shared" si="1"/>
        <v>No</v>
      </c>
    </row>
    <row r="26" spans="1:12" x14ac:dyDescent="0.2">
      <c r="A26" s="3" t="s">
        <v>58</v>
      </c>
      <c r="B26" s="3" t="s">
        <v>15</v>
      </c>
      <c r="C26" s="3" t="s">
        <v>57</v>
      </c>
      <c r="D26" s="3" t="s">
        <v>22</v>
      </c>
      <c r="E26" s="3" t="s">
        <v>14</v>
      </c>
      <c r="F26" s="3">
        <v>7.2538400489716603E-2</v>
      </c>
      <c r="G26" s="3" t="s">
        <v>14</v>
      </c>
      <c r="H26" s="3">
        <v>9.2726046341028406E-2</v>
      </c>
      <c r="I26" s="6" t="str">
        <f t="shared" si="0"/>
        <v>Yes</v>
      </c>
      <c r="J26" s="3" t="s">
        <v>14</v>
      </c>
      <c r="K26" s="3">
        <v>0.382522775583646</v>
      </c>
      <c r="L26" s="2" t="str">
        <f t="shared" si="1"/>
        <v>No</v>
      </c>
    </row>
    <row r="27" spans="1:12" x14ac:dyDescent="0.2">
      <c r="A27" s="3" t="s">
        <v>59</v>
      </c>
      <c r="B27" s="3" t="s">
        <v>15</v>
      </c>
      <c r="C27" s="3" t="s">
        <v>16</v>
      </c>
      <c r="D27" s="3" t="s">
        <v>22</v>
      </c>
      <c r="E27" s="3" t="s">
        <v>17</v>
      </c>
      <c r="F27" s="3">
        <v>5.4109319749307001E-2</v>
      </c>
      <c r="G27" s="3" t="s">
        <v>17</v>
      </c>
      <c r="H27" s="3">
        <v>6.6274118010756403E-2</v>
      </c>
      <c r="I27" s="6" t="str">
        <f t="shared" si="0"/>
        <v>Yes</v>
      </c>
      <c r="J27" s="3" t="s">
        <v>17</v>
      </c>
      <c r="K27" s="3">
        <v>0.19718927973720601</v>
      </c>
      <c r="L27" s="2" t="str">
        <f t="shared" si="1"/>
        <v>No</v>
      </c>
    </row>
    <row r="28" spans="1:12" x14ac:dyDescent="0.2">
      <c r="A28" s="3" t="s">
        <v>60</v>
      </c>
      <c r="B28" s="3" t="s">
        <v>15</v>
      </c>
      <c r="C28" s="3" t="s">
        <v>57</v>
      </c>
      <c r="D28" s="3" t="s">
        <v>22</v>
      </c>
      <c r="E28" s="3" t="s">
        <v>14</v>
      </c>
      <c r="F28" s="3">
        <v>6.0607244654819599E-2</v>
      </c>
      <c r="G28" s="3" t="s">
        <v>14</v>
      </c>
      <c r="H28" s="3">
        <v>7.1841419847737203E-2</v>
      </c>
      <c r="I28" s="6" t="str">
        <f t="shared" si="0"/>
        <v>Yes</v>
      </c>
      <c r="J28" s="3" t="s">
        <v>14</v>
      </c>
      <c r="K28" s="3">
        <v>0.24782846988410501</v>
      </c>
      <c r="L28" s="2" t="str">
        <f t="shared" si="1"/>
        <v>No</v>
      </c>
    </row>
    <row r="29" spans="1:12" x14ac:dyDescent="0.2">
      <c r="A29" s="3" t="s">
        <v>61</v>
      </c>
      <c r="B29" s="3" t="s">
        <v>15</v>
      </c>
      <c r="C29" s="3" t="s">
        <v>42</v>
      </c>
      <c r="D29" s="3" t="s">
        <v>13</v>
      </c>
      <c r="E29" s="3" t="s">
        <v>14</v>
      </c>
      <c r="F29" s="3">
        <v>7.90508620444689E-2</v>
      </c>
      <c r="G29" s="3" t="s">
        <v>14</v>
      </c>
      <c r="H29" s="3">
        <v>0.17013636170256599</v>
      </c>
      <c r="I29" s="6" t="str">
        <f t="shared" si="0"/>
        <v>No</v>
      </c>
      <c r="J29" s="3" t="s">
        <v>14</v>
      </c>
      <c r="K29" s="3">
        <v>0.28279077219899901</v>
      </c>
      <c r="L29" s="2" t="str">
        <f t="shared" si="1"/>
        <v>No</v>
      </c>
    </row>
    <row r="30" spans="1:12" x14ac:dyDescent="0.2">
      <c r="A30" s="3" t="s">
        <v>62</v>
      </c>
      <c r="B30" s="3" t="s">
        <v>15</v>
      </c>
      <c r="C30" s="3" t="s">
        <v>33</v>
      </c>
      <c r="D30" s="3" t="s">
        <v>22</v>
      </c>
      <c r="E30" s="3" t="s">
        <v>14</v>
      </c>
      <c r="F30" s="3">
        <v>7.4566002029039805E-2</v>
      </c>
      <c r="G30" s="3" t="s">
        <v>14</v>
      </c>
      <c r="H30" s="3">
        <v>0.13592211414991301</v>
      </c>
      <c r="I30" s="6" t="str">
        <f t="shared" si="0"/>
        <v>No</v>
      </c>
      <c r="J30" s="3" t="s">
        <v>14</v>
      </c>
      <c r="K30" s="3">
        <v>0.29914184310123898</v>
      </c>
      <c r="L30" s="2" t="str">
        <f t="shared" si="1"/>
        <v>No</v>
      </c>
    </row>
    <row r="31" spans="1:12" x14ac:dyDescent="0.2">
      <c r="A31" s="3" t="s">
        <v>63</v>
      </c>
      <c r="B31" s="3" t="s">
        <v>15</v>
      </c>
      <c r="C31" s="3" t="s">
        <v>56</v>
      </c>
      <c r="D31" s="3" t="s">
        <v>13</v>
      </c>
      <c r="E31" s="3" t="s">
        <v>14</v>
      </c>
      <c r="F31" s="3">
        <v>6.4494449994090305E-2</v>
      </c>
      <c r="G31" s="3" t="s">
        <v>14</v>
      </c>
      <c r="H31" s="3">
        <v>0.126656122871041</v>
      </c>
      <c r="I31" s="6" t="str">
        <f t="shared" si="0"/>
        <v>No</v>
      </c>
      <c r="J31" s="3" t="s">
        <v>14</v>
      </c>
      <c r="K31" s="3">
        <v>0.29429469021094301</v>
      </c>
      <c r="L31" s="2" t="str">
        <f t="shared" si="1"/>
        <v>No</v>
      </c>
    </row>
    <row r="32" spans="1:12" x14ac:dyDescent="0.2">
      <c r="A32" s="3" t="s">
        <v>65</v>
      </c>
      <c r="B32" s="3" t="s">
        <v>15</v>
      </c>
      <c r="C32" s="3" t="s">
        <v>66</v>
      </c>
      <c r="D32" s="3" t="s">
        <v>22</v>
      </c>
      <c r="E32" s="3" t="s">
        <v>17</v>
      </c>
      <c r="F32" s="3">
        <v>5.1275722265356198E-2</v>
      </c>
      <c r="G32" s="3" t="s">
        <v>17</v>
      </c>
      <c r="H32" s="3">
        <v>2.2785981317397001E-2</v>
      </c>
      <c r="I32" s="6" t="str">
        <f t="shared" si="0"/>
        <v>Yes</v>
      </c>
      <c r="J32" s="3" t="s">
        <v>17</v>
      </c>
      <c r="K32" s="3">
        <v>0.24782846988410501</v>
      </c>
      <c r="L32" s="2" t="str">
        <f t="shared" si="1"/>
        <v>No</v>
      </c>
    </row>
    <row r="33" spans="1:12" x14ac:dyDescent="0.2">
      <c r="A33" s="3" t="s">
        <v>67</v>
      </c>
      <c r="B33" s="3" t="s">
        <v>15</v>
      </c>
      <c r="C33" s="3" t="s">
        <v>34</v>
      </c>
      <c r="D33" s="3" t="s">
        <v>22</v>
      </c>
      <c r="E33" s="3" t="s">
        <v>14</v>
      </c>
      <c r="F33" s="3">
        <v>7.2343285046681499E-2</v>
      </c>
      <c r="G33" s="3" t="s">
        <v>14</v>
      </c>
      <c r="H33" s="3">
        <v>0.10978793480214701</v>
      </c>
      <c r="I33" s="6" t="str">
        <f t="shared" si="0"/>
        <v>No</v>
      </c>
      <c r="J33" s="3" t="s">
        <v>14</v>
      </c>
      <c r="K33" s="3">
        <v>0.33974311078414898</v>
      </c>
      <c r="L33" s="2" t="str">
        <f t="shared" si="1"/>
        <v>No</v>
      </c>
    </row>
    <row r="34" spans="1:12" x14ac:dyDescent="0.2">
      <c r="A34" s="3" t="s">
        <v>68</v>
      </c>
      <c r="B34" s="3" t="s">
        <v>38</v>
      </c>
      <c r="C34" s="3" t="s">
        <v>12</v>
      </c>
      <c r="D34" s="3" t="s">
        <v>22</v>
      </c>
      <c r="E34" s="3" t="s">
        <v>17</v>
      </c>
      <c r="F34" s="3">
        <v>8.1945436022666199E-2</v>
      </c>
      <c r="G34" s="3" t="s">
        <v>17</v>
      </c>
      <c r="H34" s="3">
        <v>3.9254049521462803E-2</v>
      </c>
      <c r="I34" s="6" t="str">
        <f t="shared" si="0"/>
        <v>Yes</v>
      </c>
      <c r="J34" s="3" t="s">
        <v>17</v>
      </c>
      <c r="K34" s="3">
        <v>0.49522972141157001</v>
      </c>
      <c r="L34" s="2" t="str">
        <f t="shared" si="1"/>
        <v>No</v>
      </c>
    </row>
    <row r="35" spans="1:12" x14ac:dyDescent="0.2">
      <c r="A35" s="3" t="s">
        <v>69</v>
      </c>
      <c r="B35" s="3" t="s">
        <v>15</v>
      </c>
      <c r="C35" s="3" t="s">
        <v>29</v>
      </c>
      <c r="D35" s="3" t="s">
        <v>22</v>
      </c>
      <c r="E35" s="3" t="s">
        <v>17</v>
      </c>
      <c r="F35" s="3">
        <v>7.0825004598969898E-2</v>
      </c>
      <c r="G35" s="3" t="s">
        <v>17</v>
      </c>
      <c r="H35" s="3">
        <v>0.18508729117613701</v>
      </c>
      <c r="I35" s="6" t="str">
        <f t="shared" si="0"/>
        <v>No</v>
      </c>
      <c r="J35" s="3" t="s">
        <v>17</v>
      </c>
      <c r="K35" s="3">
        <v>0.46742805072284999</v>
      </c>
      <c r="L35" s="2" t="str">
        <f t="shared" si="1"/>
        <v>No</v>
      </c>
    </row>
    <row r="36" spans="1:12" x14ac:dyDescent="0.2">
      <c r="A36" s="3" t="s">
        <v>70</v>
      </c>
      <c r="B36" s="3" t="s">
        <v>36</v>
      </c>
      <c r="C36" s="3" t="s">
        <v>33</v>
      </c>
      <c r="D36" s="3" t="s">
        <v>22</v>
      </c>
      <c r="E36" s="3" t="s">
        <v>17</v>
      </c>
      <c r="F36" s="3">
        <v>2.59163534065898E-2</v>
      </c>
      <c r="G36" s="3" t="s">
        <v>17</v>
      </c>
      <c r="H36" s="3">
        <v>7.8173230084745502E-3</v>
      </c>
      <c r="I36" s="6" t="str">
        <f t="shared" si="0"/>
        <v>Yes</v>
      </c>
      <c r="J36" s="3" t="s">
        <v>17</v>
      </c>
      <c r="K36" s="3">
        <v>0.259718925716383</v>
      </c>
      <c r="L36" s="2" t="str">
        <f t="shared" si="1"/>
        <v>No</v>
      </c>
    </row>
    <row r="37" spans="1:12" x14ac:dyDescent="0.2">
      <c r="A37" s="3" t="s">
        <v>73</v>
      </c>
      <c r="B37" s="3" t="s">
        <v>74</v>
      </c>
      <c r="C37" s="3" t="s">
        <v>75</v>
      </c>
      <c r="D37" s="3" t="s">
        <v>22</v>
      </c>
      <c r="E37" s="3" t="s">
        <v>17</v>
      </c>
      <c r="F37" s="3">
        <v>5.1275722265356198E-2</v>
      </c>
      <c r="G37" s="3" t="s">
        <v>17</v>
      </c>
      <c r="H37" s="3">
        <v>3.9254049521462803E-2</v>
      </c>
      <c r="I37" s="6" t="str">
        <f t="shared" si="0"/>
        <v>Yes</v>
      </c>
      <c r="J37" s="3" t="s">
        <v>17</v>
      </c>
      <c r="K37" s="3">
        <v>0.28306157837824902</v>
      </c>
      <c r="L37" s="2" t="str">
        <f t="shared" si="1"/>
        <v>No</v>
      </c>
    </row>
    <row r="38" spans="1:12" x14ac:dyDescent="0.2">
      <c r="A38" s="3" t="s">
        <v>76</v>
      </c>
      <c r="B38" s="3" t="s">
        <v>74</v>
      </c>
      <c r="C38" s="3" t="s">
        <v>75</v>
      </c>
      <c r="D38" s="3" t="s">
        <v>22</v>
      </c>
      <c r="E38" s="3" t="s">
        <v>17</v>
      </c>
      <c r="F38" s="3">
        <v>5.1275722265356198E-2</v>
      </c>
      <c r="G38" s="3" t="s">
        <v>17</v>
      </c>
      <c r="H38" s="3">
        <v>3.9254049521462803E-2</v>
      </c>
      <c r="I38" s="6" t="str">
        <f t="shared" si="0"/>
        <v>Yes</v>
      </c>
      <c r="J38" s="3" t="s">
        <v>17</v>
      </c>
      <c r="K38" s="3">
        <v>0.28306157837824902</v>
      </c>
      <c r="L38" s="2" t="str">
        <f t="shared" si="1"/>
        <v>No</v>
      </c>
    </row>
    <row r="39" spans="1:12" x14ac:dyDescent="0.2">
      <c r="A39" s="3" t="s">
        <v>77</v>
      </c>
      <c r="B39" s="3" t="s">
        <v>15</v>
      </c>
      <c r="C39" s="3" t="s">
        <v>56</v>
      </c>
      <c r="D39" s="3" t="s">
        <v>13</v>
      </c>
      <c r="E39" s="3" t="s">
        <v>17</v>
      </c>
      <c r="F39" s="3">
        <v>7.5686647235865198E-2</v>
      </c>
      <c r="G39" s="3" t="s">
        <v>17</v>
      </c>
      <c r="H39" s="3">
        <v>2.58358643304838E-2</v>
      </c>
      <c r="I39" s="6" t="str">
        <f t="shared" si="0"/>
        <v>Yes</v>
      </c>
      <c r="J39" s="3" t="s">
        <v>17</v>
      </c>
      <c r="K39" s="3">
        <v>0.28306157837824902</v>
      </c>
      <c r="L39" s="2" t="str">
        <f t="shared" si="1"/>
        <v>No</v>
      </c>
    </row>
    <row r="40" spans="1:12" x14ac:dyDescent="0.2">
      <c r="A40" s="3" t="s">
        <v>78</v>
      </c>
      <c r="B40" s="3" t="s">
        <v>79</v>
      </c>
      <c r="C40" s="3" t="s">
        <v>72</v>
      </c>
      <c r="D40" s="3" t="s">
        <v>22</v>
      </c>
      <c r="E40" s="3" t="s">
        <v>17</v>
      </c>
      <c r="F40" s="3">
        <v>8.0493473488414902E-2</v>
      </c>
      <c r="G40" s="3" t="s">
        <v>17</v>
      </c>
      <c r="H40" s="3">
        <v>3.8059068834222602E-2</v>
      </c>
      <c r="I40" s="6" t="str">
        <f t="shared" si="0"/>
        <v>Yes</v>
      </c>
      <c r="J40" s="3" t="s">
        <v>17</v>
      </c>
      <c r="K40" s="3">
        <v>0.25616748042820298</v>
      </c>
      <c r="L40" s="2" t="str">
        <f t="shared" si="1"/>
        <v>No</v>
      </c>
    </row>
    <row r="41" spans="1:12" x14ac:dyDescent="0.2">
      <c r="A41" s="3" t="s">
        <v>80</v>
      </c>
      <c r="B41" s="3" t="s">
        <v>71</v>
      </c>
      <c r="C41" s="3" t="s">
        <v>72</v>
      </c>
      <c r="D41" s="3" t="s">
        <v>13</v>
      </c>
      <c r="E41" s="3" t="s">
        <v>17</v>
      </c>
      <c r="F41" s="3">
        <v>5.4109319749307001E-2</v>
      </c>
      <c r="G41" s="3" t="s">
        <v>17</v>
      </c>
      <c r="H41" s="3">
        <v>2.9090438844970999E-2</v>
      </c>
      <c r="I41" s="6" t="str">
        <f t="shared" si="0"/>
        <v>Yes</v>
      </c>
      <c r="J41" s="3" t="s">
        <v>17</v>
      </c>
      <c r="K41" s="3">
        <v>0.206081532167256</v>
      </c>
      <c r="L41" s="2" t="str">
        <f t="shared" si="1"/>
        <v>No</v>
      </c>
    </row>
    <row r="42" spans="1:12" x14ac:dyDescent="0.2">
      <c r="A42" s="3" t="s">
        <v>81</v>
      </c>
      <c r="B42" s="3" t="s">
        <v>71</v>
      </c>
      <c r="C42" s="3" t="s">
        <v>72</v>
      </c>
      <c r="D42" s="3" t="s">
        <v>22</v>
      </c>
      <c r="E42" s="3" t="s">
        <v>17</v>
      </c>
      <c r="F42" s="3">
        <v>1.7859961698047599E-2</v>
      </c>
      <c r="G42" s="3" t="s">
        <v>17</v>
      </c>
      <c r="H42" s="3">
        <v>1.15505875862557E-2</v>
      </c>
      <c r="I42" s="6" t="str">
        <f t="shared" si="0"/>
        <v>Yes</v>
      </c>
      <c r="J42" s="3" t="s">
        <v>17</v>
      </c>
      <c r="K42" s="3">
        <v>0.23748674323793001</v>
      </c>
      <c r="L42" s="2" t="str">
        <f t="shared" si="1"/>
        <v>No</v>
      </c>
    </row>
    <row r="43" spans="1:12" x14ac:dyDescent="0.2">
      <c r="A43" s="3" t="s">
        <v>82</v>
      </c>
      <c r="B43" s="3" t="s">
        <v>71</v>
      </c>
      <c r="C43" s="3" t="s">
        <v>72</v>
      </c>
      <c r="D43" s="3" t="s">
        <v>22</v>
      </c>
      <c r="E43" s="3" t="s">
        <v>17</v>
      </c>
      <c r="F43" s="3">
        <v>8.5013757270175502E-2</v>
      </c>
      <c r="G43" s="3" t="s">
        <v>17</v>
      </c>
      <c r="H43" s="3">
        <v>3.1985657905612197E-2</v>
      </c>
      <c r="I43" s="6" t="str">
        <f t="shared" si="0"/>
        <v>Yes</v>
      </c>
      <c r="J43" s="3" t="s">
        <v>17</v>
      </c>
      <c r="K43" s="3">
        <v>0.23175178088345599</v>
      </c>
      <c r="L43" s="2" t="str">
        <f t="shared" si="1"/>
        <v>No</v>
      </c>
    </row>
    <row r="44" spans="1:12" x14ac:dyDescent="0.2">
      <c r="A44" s="3" t="s">
        <v>83</v>
      </c>
      <c r="B44" s="3" t="s">
        <v>71</v>
      </c>
      <c r="C44" s="3" t="s">
        <v>72</v>
      </c>
      <c r="D44" s="3" t="s">
        <v>22</v>
      </c>
      <c r="E44" s="3" t="s">
        <v>17</v>
      </c>
      <c r="F44" s="3">
        <v>9.3455127065309299E-2</v>
      </c>
      <c r="G44" s="3" t="s">
        <v>17</v>
      </c>
      <c r="H44" s="3">
        <v>2.58358643304838E-2</v>
      </c>
      <c r="I44" s="6" t="str">
        <f t="shared" si="0"/>
        <v>Yes</v>
      </c>
      <c r="J44" s="3" t="s">
        <v>17</v>
      </c>
      <c r="K44" s="3">
        <v>0.24782846988410501</v>
      </c>
      <c r="L44" s="2" t="str">
        <f t="shared" si="1"/>
        <v>No</v>
      </c>
    </row>
    <row r="45" spans="1:12" x14ac:dyDescent="0.2">
      <c r="A45" s="3" t="s">
        <v>84</v>
      </c>
      <c r="B45" s="3" t="s">
        <v>71</v>
      </c>
      <c r="C45" s="3" t="s">
        <v>72</v>
      </c>
      <c r="D45" s="3" t="s">
        <v>22</v>
      </c>
      <c r="E45" s="3" t="s">
        <v>17</v>
      </c>
      <c r="F45" s="3">
        <v>5.4109319749307001E-2</v>
      </c>
      <c r="G45" s="3" t="s">
        <v>17</v>
      </c>
      <c r="H45" s="3">
        <v>3.7559736617558702E-2</v>
      </c>
      <c r="I45" s="6" t="str">
        <f t="shared" si="0"/>
        <v>Yes</v>
      </c>
      <c r="J45" s="3" t="s">
        <v>17</v>
      </c>
      <c r="K45" s="3">
        <v>0.27020301956218101</v>
      </c>
      <c r="L45" s="2" t="str">
        <f t="shared" si="1"/>
        <v>No</v>
      </c>
    </row>
    <row r="46" spans="1:12" x14ac:dyDescent="0.2">
      <c r="A46" s="3" t="s">
        <v>85</v>
      </c>
      <c r="B46" s="3" t="s">
        <v>71</v>
      </c>
      <c r="C46" s="3" t="s">
        <v>72</v>
      </c>
      <c r="D46" s="3" t="s">
        <v>22</v>
      </c>
      <c r="E46" s="3" t="s">
        <v>17</v>
      </c>
      <c r="F46" s="3">
        <v>8.0493473488414902E-2</v>
      </c>
      <c r="G46" s="3" t="s">
        <v>17</v>
      </c>
      <c r="H46" s="3">
        <v>5.5930454063540698E-2</v>
      </c>
      <c r="I46" s="6" t="str">
        <f t="shared" si="0"/>
        <v>Yes</v>
      </c>
      <c r="J46" s="3" t="s">
        <v>17</v>
      </c>
      <c r="K46" s="3">
        <v>0.26333673109751998</v>
      </c>
      <c r="L46" s="2" t="str">
        <f t="shared" si="1"/>
        <v>No</v>
      </c>
    </row>
    <row r="47" spans="1:12" x14ac:dyDescent="0.2">
      <c r="A47" s="3" t="s">
        <v>86</v>
      </c>
      <c r="B47" s="3" t="s">
        <v>71</v>
      </c>
      <c r="C47" s="3" t="s">
        <v>72</v>
      </c>
      <c r="D47" s="3" t="s">
        <v>22</v>
      </c>
      <c r="E47" s="3" t="s">
        <v>17</v>
      </c>
      <c r="F47" s="3">
        <v>7.2538400489716603E-2</v>
      </c>
      <c r="G47" s="3" t="s">
        <v>17</v>
      </c>
      <c r="H47" s="3">
        <v>4.4716981557965503E-2</v>
      </c>
      <c r="I47" s="6" t="str">
        <f t="shared" si="0"/>
        <v>Yes</v>
      </c>
      <c r="J47" s="3" t="s">
        <v>17</v>
      </c>
      <c r="K47" s="3">
        <v>0.27604769359852399</v>
      </c>
      <c r="L47" s="2" t="str">
        <f t="shared" si="1"/>
        <v>No</v>
      </c>
    </row>
    <row r="48" spans="1:12" x14ac:dyDescent="0.2">
      <c r="A48" s="3" t="s">
        <v>87</v>
      </c>
      <c r="B48" s="3" t="s">
        <v>71</v>
      </c>
      <c r="C48" s="3" t="s">
        <v>72</v>
      </c>
      <c r="D48" s="3" t="s">
        <v>13</v>
      </c>
      <c r="E48" s="3" t="s">
        <v>17</v>
      </c>
      <c r="F48" s="3">
        <v>8.6133218504496595E-2</v>
      </c>
      <c r="G48" s="3" t="s">
        <v>17</v>
      </c>
      <c r="H48" s="3">
        <v>2.1034440588428099E-2</v>
      </c>
      <c r="I48" s="6" t="str">
        <f t="shared" si="0"/>
        <v>Yes</v>
      </c>
      <c r="J48" s="3" t="s">
        <v>17</v>
      </c>
      <c r="K48" s="3">
        <v>0.19718927973720601</v>
      </c>
      <c r="L48" s="2" t="str">
        <f t="shared" si="1"/>
        <v>No</v>
      </c>
    </row>
    <row r="49" spans="1:12" x14ac:dyDescent="0.2">
      <c r="A49" s="3" t="s">
        <v>88</v>
      </c>
      <c r="B49" s="3" t="s">
        <v>15</v>
      </c>
      <c r="C49" s="3" t="s">
        <v>64</v>
      </c>
      <c r="D49" s="3" t="s">
        <v>13</v>
      </c>
      <c r="E49" s="3" t="s">
        <v>17</v>
      </c>
      <c r="F49" s="3">
        <v>7.5686647235865198E-2</v>
      </c>
      <c r="G49" s="3" t="s">
        <v>17</v>
      </c>
      <c r="H49" s="3">
        <v>3.0687063996436999E-2</v>
      </c>
      <c r="I49" s="6" t="str">
        <f t="shared" si="0"/>
        <v>Yes</v>
      </c>
      <c r="J49" s="3" t="s">
        <v>17</v>
      </c>
      <c r="K49" s="3">
        <v>0.20701104183682401</v>
      </c>
      <c r="L49" s="2" t="str">
        <f t="shared" si="1"/>
        <v>No</v>
      </c>
    </row>
    <row r="50" spans="1:12" x14ac:dyDescent="0.2">
      <c r="A50" s="3" t="s">
        <v>89</v>
      </c>
      <c r="B50" s="3" t="s">
        <v>15</v>
      </c>
      <c r="C50" s="3" t="s">
        <v>48</v>
      </c>
      <c r="D50" s="3" t="s">
        <v>22</v>
      </c>
      <c r="E50" s="3" t="s">
        <v>14</v>
      </c>
      <c r="F50" s="3">
        <v>8.3800127806351099E-2</v>
      </c>
      <c r="G50" s="3" t="s">
        <v>14</v>
      </c>
      <c r="H50" s="3">
        <v>6.6971753769555206E-2</v>
      </c>
      <c r="I50" s="6" t="str">
        <f t="shared" si="0"/>
        <v>Yes</v>
      </c>
      <c r="J50" s="3" t="s">
        <v>14</v>
      </c>
      <c r="K50" s="3">
        <v>0.28381525082305098</v>
      </c>
      <c r="L50" s="2" t="str">
        <f t="shared" si="1"/>
        <v>No</v>
      </c>
    </row>
    <row r="51" spans="1:12" x14ac:dyDescent="0.2">
      <c r="A51" s="3" t="s">
        <v>90</v>
      </c>
      <c r="B51" s="3" t="s">
        <v>15</v>
      </c>
      <c r="C51" s="3" t="s">
        <v>29</v>
      </c>
      <c r="D51" s="3" t="s">
        <v>22</v>
      </c>
      <c r="E51" s="3" t="s">
        <v>17</v>
      </c>
      <c r="F51" s="3">
        <v>6.0607244654819599E-2</v>
      </c>
      <c r="G51" s="3" t="s">
        <v>17</v>
      </c>
      <c r="H51" s="3">
        <v>1.5864317850740901E-2</v>
      </c>
      <c r="I51" s="6" t="str">
        <f t="shared" si="0"/>
        <v>Yes</v>
      </c>
      <c r="J51" s="3" t="s">
        <v>17</v>
      </c>
      <c r="K51" s="3">
        <v>0.340029900428237</v>
      </c>
      <c r="L51" s="2" t="str">
        <f t="shared" si="1"/>
        <v>No</v>
      </c>
    </row>
    <row r="52" spans="1:12" x14ac:dyDescent="0.2">
      <c r="A52" s="3" t="s">
        <v>91</v>
      </c>
      <c r="B52" s="3" t="s">
        <v>15</v>
      </c>
      <c r="C52" s="3" t="s">
        <v>64</v>
      </c>
      <c r="D52" s="3" t="s">
        <v>13</v>
      </c>
      <c r="E52" s="3" t="s">
        <v>14</v>
      </c>
      <c r="F52" s="3">
        <v>7.4566002029039805E-2</v>
      </c>
      <c r="G52" s="3" t="s">
        <v>14</v>
      </c>
      <c r="H52" s="3">
        <v>0.139378705754194</v>
      </c>
      <c r="I52" s="6" t="str">
        <f t="shared" si="0"/>
        <v>No</v>
      </c>
      <c r="J52" s="3" t="s">
        <v>14</v>
      </c>
      <c r="K52" s="3">
        <v>0.33974311078414898</v>
      </c>
      <c r="L52" s="2" t="str">
        <f t="shared" si="1"/>
        <v>No</v>
      </c>
    </row>
    <row r="53" spans="1:12" x14ac:dyDescent="0.2">
      <c r="A53" s="3" t="s">
        <v>92</v>
      </c>
      <c r="B53" s="3" t="s">
        <v>15</v>
      </c>
      <c r="C53" s="3" t="s">
        <v>34</v>
      </c>
      <c r="D53" s="3" t="s">
        <v>13</v>
      </c>
      <c r="E53" s="3" t="s">
        <v>14</v>
      </c>
      <c r="F53" s="3">
        <v>2.59163534065898E-2</v>
      </c>
      <c r="G53" s="3" t="s">
        <v>14</v>
      </c>
      <c r="H53" s="3">
        <v>5.2589965992251499E-2</v>
      </c>
      <c r="I53" s="6" t="str">
        <f t="shared" si="0"/>
        <v>Yes</v>
      </c>
      <c r="J53" s="3" t="s">
        <v>14</v>
      </c>
      <c r="K53" s="3">
        <v>0.25616748042820298</v>
      </c>
      <c r="L53" s="2" t="str">
        <f t="shared" si="1"/>
        <v>No</v>
      </c>
    </row>
    <row r="54" spans="1:12" x14ac:dyDescent="0.2">
      <c r="A54" s="3" t="s">
        <v>93</v>
      </c>
      <c r="B54" s="3" t="s">
        <v>15</v>
      </c>
      <c r="C54" s="3" t="s">
        <v>26</v>
      </c>
      <c r="D54" s="3" t="s">
        <v>13</v>
      </c>
      <c r="E54" s="3" t="s">
        <v>14</v>
      </c>
      <c r="F54" s="3">
        <v>7.2538400489716603E-2</v>
      </c>
      <c r="G54" s="3" t="s">
        <v>14</v>
      </c>
      <c r="H54" s="3">
        <v>0.2665154984152</v>
      </c>
      <c r="I54" s="6" t="str">
        <f t="shared" si="0"/>
        <v>No</v>
      </c>
      <c r="J54" s="3" t="s">
        <v>14</v>
      </c>
      <c r="K54" s="3">
        <v>0.41747033318672999</v>
      </c>
      <c r="L54" s="2" t="str">
        <f t="shared" si="1"/>
        <v>No</v>
      </c>
    </row>
    <row r="55" spans="1:12" x14ac:dyDescent="0.2">
      <c r="A55" s="3" t="s">
        <v>94</v>
      </c>
      <c r="B55" s="3" t="s">
        <v>15</v>
      </c>
      <c r="C55" s="3" t="s">
        <v>48</v>
      </c>
      <c r="D55" s="3" t="s">
        <v>13</v>
      </c>
      <c r="E55" s="3" t="s">
        <v>14</v>
      </c>
      <c r="F55" s="3">
        <v>2.60080231613221E-2</v>
      </c>
      <c r="G55" s="3" t="s">
        <v>14</v>
      </c>
      <c r="H55" s="3">
        <v>3.4847461819951499E-2</v>
      </c>
      <c r="I55" s="6" t="str">
        <f t="shared" si="0"/>
        <v>Yes</v>
      </c>
      <c r="J55" s="3" t="s">
        <v>14</v>
      </c>
      <c r="K55" s="3">
        <v>0.12976943374773101</v>
      </c>
      <c r="L55" s="2" t="str">
        <f t="shared" si="1"/>
        <v>No</v>
      </c>
    </row>
    <row r="56" spans="1:12" x14ac:dyDescent="0.2">
      <c r="A56" s="3" t="s">
        <v>95</v>
      </c>
      <c r="B56" s="3" t="s">
        <v>15</v>
      </c>
      <c r="C56" s="3" t="s">
        <v>45</v>
      </c>
      <c r="D56" s="3" t="s">
        <v>13</v>
      </c>
      <c r="E56" s="3" t="s">
        <v>17</v>
      </c>
      <c r="F56" s="3">
        <v>6.0607244654819599E-2</v>
      </c>
      <c r="G56" s="3" t="s">
        <v>17</v>
      </c>
      <c r="H56" s="3">
        <v>2.04868600821368E-2</v>
      </c>
      <c r="I56" s="6" t="str">
        <f t="shared" si="0"/>
        <v>Yes</v>
      </c>
      <c r="J56" s="3" t="s">
        <v>17</v>
      </c>
      <c r="K56" s="3">
        <v>0.26026983387839298</v>
      </c>
      <c r="L56" s="2" t="str">
        <f t="shared" si="1"/>
        <v>No</v>
      </c>
    </row>
    <row r="57" spans="1:12" x14ac:dyDescent="0.2">
      <c r="A57" s="3" t="s">
        <v>96</v>
      </c>
      <c r="B57" s="3" t="s">
        <v>15</v>
      </c>
      <c r="C57" s="3" t="s">
        <v>33</v>
      </c>
      <c r="D57" s="3" t="s">
        <v>13</v>
      </c>
      <c r="E57" s="3" t="s">
        <v>14</v>
      </c>
      <c r="F57" s="3">
        <v>2.59163534065898E-2</v>
      </c>
      <c r="G57" s="3" t="s">
        <v>14</v>
      </c>
      <c r="H57" s="3">
        <v>3.9254049521462803E-2</v>
      </c>
      <c r="I57" s="6" t="str">
        <f t="shared" si="0"/>
        <v>Yes</v>
      </c>
      <c r="J57" s="3" t="s">
        <v>14</v>
      </c>
      <c r="K57" s="3">
        <v>0.26333673109751998</v>
      </c>
      <c r="L57" s="2" t="str">
        <f t="shared" si="1"/>
        <v>No</v>
      </c>
    </row>
    <row r="58" spans="1:12" x14ac:dyDescent="0.2">
      <c r="A58" s="3" t="s">
        <v>97</v>
      </c>
      <c r="B58" s="3" t="s">
        <v>15</v>
      </c>
      <c r="C58" s="3" t="s">
        <v>33</v>
      </c>
      <c r="D58" s="3" t="s">
        <v>22</v>
      </c>
      <c r="E58" s="3" t="s">
        <v>17</v>
      </c>
      <c r="F58" s="3">
        <v>1.9519641748203701E-2</v>
      </c>
      <c r="G58" s="3" t="s">
        <v>17</v>
      </c>
      <c r="H58" s="3">
        <v>7.8173230084745502E-3</v>
      </c>
      <c r="I58" s="6" t="str">
        <f t="shared" si="0"/>
        <v>Yes</v>
      </c>
      <c r="J58" s="3" t="s">
        <v>17</v>
      </c>
      <c r="K58" s="3">
        <v>0.16839993166741901</v>
      </c>
      <c r="L58" s="2" t="str">
        <f t="shared" si="1"/>
        <v>No</v>
      </c>
    </row>
    <row r="59" spans="1:12" x14ac:dyDescent="0.2">
      <c r="A59" s="3" t="s">
        <v>98</v>
      </c>
      <c r="B59" s="3" t="s">
        <v>15</v>
      </c>
      <c r="C59" s="3" t="s">
        <v>42</v>
      </c>
      <c r="D59" s="3" t="s">
        <v>13</v>
      </c>
      <c r="E59" s="3" t="s">
        <v>17</v>
      </c>
      <c r="F59" s="3">
        <v>7.2847748107384896E-2</v>
      </c>
      <c r="G59" s="3" t="s">
        <v>17</v>
      </c>
      <c r="H59" s="3">
        <v>3.6782879908147298E-2</v>
      </c>
      <c r="I59" s="6" t="str">
        <f t="shared" si="0"/>
        <v>Yes</v>
      </c>
      <c r="J59" s="3" t="s">
        <v>17</v>
      </c>
      <c r="K59" s="3">
        <v>0.42786493879295801</v>
      </c>
      <c r="L59" s="2" t="str">
        <f t="shared" si="1"/>
        <v>No</v>
      </c>
    </row>
    <row r="60" spans="1:12" x14ac:dyDescent="0.2">
      <c r="A60" s="3" t="s">
        <v>99</v>
      </c>
      <c r="B60" s="3" t="s">
        <v>15</v>
      </c>
      <c r="C60" s="3" t="s">
        <v>21</v>
      </c>
      <c r="D60" s="3" t="s">
        <v>13</v>
      </c>
      <c r="E60" s="3" t="s">
        <v>14</v>
      </c>
      <c r="F60" s="3">
        <v>7.2538400489716603E-2</v>
      </c>
      <c r="G60" s="3" t="s">
        <v>14</v>
      </c>
      <c r="H60" s="3">
        <v>0.129476154437831</v>
      </c>
      <c r="I60" s="6" t="str">
        <f t="shared" si="0"/>
        <v>No</v>
      </c>
      <c r="J60" s="3" t="s">
        <v>14</v>
      </c>
      <c r="K60" s="3">
        <v>0.28306157837824902</v>
      </c>
      <c r="L60" s="2" t="str">
        <f t="shared" si="1"/>
        <v>No</v>
      </c>
    </row>
    <row r="61" spans="1:12" x14ac:dyDescent="0.2">
      <c r="A61" s="3" t="s">
        <v>100</v>
      </c>
      <c r="B61" s="3" t="s">
        <v>15</v>
      </c>
      <c r="C61" s="3" t="s">
        <v>12</v>
      </c>
      <c r="D61" s="3" t="s">
        <v>22</v>
      </c>
      <c r="E61" s="3" t="s">
        <v>17</v>
      </c>
      <c r="F61" s="3">
        <v>4.6076970518120403E-2</v>
      </c>
      <c r="G61" s="3" t="s">
        <v>17</v>
      </c>
      <c r="H61" s="3">
        <v>3.0687063996436999E-2</v>
      </c>
      <c r="I61" s="6" t="str">
        <f t="shared" si="0"/>
        <v>Yes</v>
      </c>
      <c r="J61" s="3" t="s">
        <v>17</v>
      </c>
      <c r="K61" s="3">
        <v>0.206081532167256</v>
      </c>
      <c r="L61" s="2" t="str">
        <f t="shared" si="1"/>
        <v>No</v>
      </c>
    </row>
    <row r="62" spans="1:12" x14ac:dyDescent="0.2">
      <c r="A62" s="3" t="s">
        <v>101</v>
      </c>
      <c r="B62" s="3" t="s">
        <v>15</v>
      </c>
      <c r="C62" s="3" t="s">
        <v>42</v>
      </c>
      <c r="D62" s="3" t="s">
        <v>13</v>
      </c>
      <c r="E62" s="3" t="s">
        <v>14</v>
      </c>
      <c r="F62" s="3">
        <v>7.7494318346291197E-2</v>
      </c>
      <c r="G62" s="3" t="s">
        <v>14</v>
      </c>
      <c r="H62" s="3">
        <v>3.1985657905612197E-2</v>
      </c>
      <c r="I62" s="6" t="str">
        <f t="shared" si="0"/>
        <v>Yes</v>
      </c>
      <c r="J62" s="3" t="s">
        <v>14</v>
      </c>
      <c r="K62" s="3">
        <v>0.206081532167256</v>
      </c>
      <c r="L62" s="2" t="str">
        <f t="shared" si="1"/>
        <v>No</v>
      </c>
    </row>
    <row r="63" spans="1:12" x14ac:dyDescent="0.2">
      <c r="A63" s="3" t="s">
        <v>102</v>
      </c>
      <c r="B63" s="3" t="s">
        <v>15</v>
      </c>
      <c r="C63" s="3" t="s">
        <v>29</v>
      </c>
      <c r="D63" s="3" t="s">
        <v>13</v>
      </c>
      <c r="E63" s="3" t="s">
        <v>14</v>
      </c>
      <c r="F63" s="3">
        <v>8.2682211479301895E-2</v>
      </c>
      <c r="G63" s="3" t="s">
        <v>14</v>
      </c>
      <c r="H63" s="3">
        <v>9.2060152018047195E-2</v>
      </c>
      <c r="I63" s="6" t="str">
        <f t="shared" si="0"/>
        <v>Yes</v>
      </c>
      <c r="J63" s="3" t="s">
        <v>14</v>
      </c>
      <c r="K63" s="3">
        <v>0.359701523908944</v>
      </c>
      <c r="L63" s="2" t="str">
        <f t="shared" si="1"/>
        <v>No</v>
      </c>
    </row>
    <row r="64" spans="1:12" x14ac:dyDescent="0.2">
      <c r="A64" s="3" t="s">
        <v>103</v>
      </c>
      <c r="B64" s="3" t="s">
        <v>15</v>
      </c>
      <c r="C64" s="3" t="s">
        <v>57</v>
      </c>
      <c r="D64" s="3" t="s">
        <v>22</v>
      </c>
      <c r="E64" s="3" t="s">
        <v>17</v>
      </c>
      <c r="F64" s="3">
        <v>6.0607244654819599E-2</v>
      </c>
      <c r="G64" s="3" t="s">
        <v>17</v>
      </c>
      <c r="H64" s="3">
        <v>2.61703234826175E-2</v>
      </c>
      <c r="I64" s="6" t="str">
        <f t="shared" si="0"/>
        <v>Yes</v>
      </c>
      <c r="J64" s="3" t="s">
        <v>17</v>
      </c>
      <c r="K64" s="3">
        <v>0.28279077219899901</v>
      </c>
      <c r="L64" s="2" t="str">
        <f t="shared" si="1"/>
        <v>No</v>
      </c>
    </row>
    <row r="65" spans="1:12" x14ac:dyDescent="0.2">
      <c r="A65" s="3" t="s">
        <v>104</v>
      </c>
      <c r="B65" s="3" t="s">
        <v>15</v>
      </c>
      <c r="C65" s="3" t="s">
        <v>29</v>
      </c>
      <c r="D65" s="3" t="s">
        <v>22</v>
      </c>
      <c r="E65" s="3" t="s">
        <v>14</v>
      </c>
      <c r="F65" s="3">
        <v>2.03486371476173E-2</v>
      </c>
      <c r="G65" s="3" t="s">
        <v>14</v>
      </c>
      <c r="H65" s="3">
        <v>4.3817027203973E-2</v>
      </c>
      <c r="I65" s="6" t="str">
        <f t="shared" si="0"/>
        <v>Yes</v>
      </c>
      <c r="J65" s="3" t="s">
        <v>14</v>
      </c>
      <c r="K65" s="3">
        <v>0.28208528812118899</v>
      </c>
      <c r="L65" s="2" t="str">
        <f t="shared" si="1"/>
        <v>No</v>
      </c>
    </row>
    <row r="66" spans="1:12" x14ac:dyDescent="0.2">
      <c r="A66" s="3" t="s">
        <v>105</v>
      </c>
      <c r="B66" s="3" t="s">
        <v>15</v>
      </c>
      <c r="C66" s="3" t="s">
        <v>48</v>
      </c>
      <c r="D66" s="3" t="s">
        <v>13</v>
      </c>
      <c r="E66" s="3" t="s">
        <v>17</v>
      </c>
      <c r="F66" s="3">
        <v>2.03486371476173E-2</v>
      </c>
      <c r="G66" s="3" t="s">
        <v>17</v>
      </c>
      <c r="H66" s="3">
        <v>1.5864317850740901E-2</v>
      </c>
      <c r="I66" s="6" t="str">
        <f t="shared" si="0"/>
        <v>Yes</v>
      </c>
      <c r="J66" s="3" t="s">
        <v>17</v>
      </c>
      <c r="K66" s="3">
        <v>0.206081532167256</v>
      </c>
      <c r="L66" s="2" t="str">
        <f t="shared" si="1"/>
        <v>No</v>
      </c>
    </row>
    <row r="67" spans="1:12" x14ac:dyDescent="0.2">
      <c r="A67" s="3" t="s">
        <v>106</v>
      </c>
      <c r="B67" s="3" t="s">
        <v>15</v>
      </c>
      <c r="C67" s="3" t="s">
        <v>57</v>
      </c>
      <c r="D67" s="3" t="s">
        <v>22</v>
      </c>
      <c r="E67" s="3" t="s">
        <v>14</v>
      </c>
      <c r="F67" s="3">
        <v>2.59163534065898E-2</v>
      </c>
      <c r="G67" s="3" t="s">
        <v>14</v>
      </c>
      <c r="H67" s="3">
        <v>5.7531689706104401E-2</v>
      </c>
      <c r="I67" s="6" t="str">
        <f t="shared" si="0"/>
        <v>Yes</v>
      </c>
      <c r="J67" s="3" t="s">
        <v>14</v>
      </c>
      <c r="K67" s="3">
        <v>0.29429469021094301</v>
      </c>
      <c r="L67" s="2" t="str">
        <f t="shared" si="1"/>
        <v>No</v>
      </c>
    </row>
    <row r="68" spans="1:12" x14ac:dyDescent="0.2">
      <c r="A68" s="3" t="s">
        <v>107</v>
      </c>
      <c r="B68" s="3" t="s">
        <v>15</v>
      </c>
      <c r="C68" s="3" t="s">
        <v>53</v>
      </c>
      <c r="D68" s="3" t="s">
        <v>22</v>
      </c>
      <c r="E68" s="3" t="s">
        <v>17</v>
      </c>
      <c r="F68" s="3">
        <v>9.4071724625192199E-2</v>
      </c>
      <c r="G68" s="3" t="s">
        <v>17</v>
      </c>
      <c r="H68" s="3">
        <v>0.34100712616392498</v>
      </c>
      <c r="I68" s="6" t="str">
        <f t="shared" si="0"/>
        <v>No</v>
      </c>
      <c r="J68" s="3" t="s">
        <v>17</v>
      </c>
      <c r="K68" s="3">
        <v>0.56069773689618696</v>
      </c>
      <c r="L68" s="2" t="str">
        <f t="shared" si="1"/>
        <v>No</v>
      </c>
    </row>
    <row r="69" spans="1:12" x14ac:dyDescent="0.2">
      <c r="A69" s="3" t="s">
        <v>108</v>
      </c>
      <c r="B69" s="3" t="s">
        <v>15</v>
      </c>
      <c r="C69" s="3" t="s">
        <v>53</v>
      </c>
      <c r="D69" s="3" t="s">
        <v>13</v>
      </c>
      <c r="E69" s="3" t="s">
        <v>17</v>
      </c>
      <c r="F69" s="3">
        <v>9.2427539819020299E-2</v>
      </c>
      <c r="G69" s="3" t="s">
        <v>17</v>
      </c>
      <c r="H69" s="3">
        <v>0.17239432752919501</v>
      </c>
      <c r="I69" s="6" t="str">
        <f t="shared" si="0"/>
        <v>No</v>
      </c>
      <c r="J69" s="3" t="s">
        <v>17</v>
      </c>
      <c r="K69" s="3">
        <v>0.419089712740772</v>
      </c>
      <c r="L69" s="2" t="str">
        <f t="shared" si="1"/>
        <v>No</v>
      </c>
    </row>
    <row r="70" spans="1:12" x14ac:dyDescent="0.2">
      <c r="A70" s="3" t="s">
        <v>109</v>
      </c>
      <c r="B70" s="3" t="s">
        <v>15</v>
      </c>
      <c r="C70" s="3" t="s">
        <v>64</v>
      </c>
      <c r="D70" s="3" t="s">
        <v>22</v>
      </c>
      <c r="E70" s="3" t="s">
        <v>17</v>
      </c>
      <c r="F70" s="3">
        <v>7.2538400489716603E-2</v>
      </c>
      <c r="G70" s="3" t="s">
        <v>17</v>
      </c>
      <c r="H70" s="3">
        <v>0.10288149619924999</v>
      </c>
      <c r="I70" s="6" t="str">
        <f t="shared" si="0"/>
        <v>No</v>
      </c>
      <c r="J70" s="3" t="s">
        <v>17</v>
      </c>
      <c r="K70" s="3">
        <v>0.28306157837824902</v>
      </c>
      <c r="L70" s="2" t="str">
        <f t="shared" si="1"/>
        <v>No</v>
      </c>
    </row>
    <row r="71" spans="1:12" x14ac:dyDescent="0.2">
      <c r="A71" s="3" t="s">
        <v>110</v>
      </c>
      <c r="B71" s="3" t="s">
        <v>15</v>
      </c>
      <c r="C71" s="3" t="s">
        <v>54</v>
      </c>
      <c r="D71" s="3" t="s">
        <v>22</v>
      </c>
      <c r="E71" s="3" t="s">
        <v>14</v>
      </c>
      <c r="F71" s="3">
        <v>5.1275722265356198E-2</v>
      </c>
      <c r="G71" s="3" t="s">
        <v>14</v>
      </c>
      <c r="H71" s="3">
        <v>7.1218729810172299E-2</v>
      </c>
      <c r="I71" s="6" t="str">
        <f t="shared" si="0"/>
        <v>Yes</v>
      </c>
      <c r="J71" s="3" t="s">
        <v>14</v>
      </c>
      <c r="K71" s="3">
        <v>0.30470325409902199</v>
      </c>
      <c r="L71" s="2" t="str">
        <f t="shared" si="1"/>
        <v>No</v>
      </c>
    </row>
    <row r="72" spans="1:12" x14ac:dyDescent="0.2">
      <c r="A72" s="3" t="s">
        <v>111</v>
      </c>
      <c r="B72" s="3" t="s">
        <v>44</v>
      </c>
      <c r="C72" s="3" t="s">
        <v>25</v>
      </c>
      <c r="D72" s="3" t="s">
        <v>22</v>
      </c>
      <c r="E72" s="3" t="s">
        <v>17</v>
      </c>
      <c r="F72" s="3">
        <v>2.59163534065898E-2</v>
      </c>
      <c r="G72" s="3" t="s">
        <v>17</v>
      </c>
      <c r="H72" s="3">
        <v>2.3684763919818198E-3</v>
      </c>
      <c r="I72" s="6" t="str">
        <f t="shared" ref="I72:I97" si="2">IF(AND(E72=G72, (H72 &lt; 0.1)), "Yes", "No")</f>
        <v>Yes</v>
      </c>
      <c r="J72" s="3" t="s">
        <v>17</v>
      </c>
      <c r="K72" s="3">
        <v>0.19718927973720601</v>
      </c>
      <c r="L72" s="2" t="str">
        <f t="shared" ref="L72:L97" si="3">IF(AND(E72=J72, (K72 &lt; 0.1)), "Yes", "No")</f>
        <v>No</v>
      </c>
    </row>
    <row r="73" spans="1:12" x14ac:dyDescent="0.2">
      <c r="A73" s="3" t="s">
        <v>112</v>
      </c>
      <c r="B73" s="3" t="s">
        <v>15</v>
      </c>
      <c r="C73" s="3" t="s">
        <v>53</v>
      </c>
      <c r="D73" s="3" t="s">
        <v>13</v>
      </c>
      <c r="E73" s="3" t="s">
        <v>17</v>
      </c>
      <c r="F73" s="3">
        <v>2.1876126591639199E-2</v>
      </c>
      <c r="G73" s="3" t="s">
        <v>17</v>
      </c>
      <c r="H73" s="3">
        <v>7.8173230084745502E-3</v>
      </c>
      <c r="I73" s="6" t="str">
        <f t="shared" si="2"/>
        <v>Yes</v>
      </c>
      <c r="J73" s="3" t="s">
        <v>17</v>
      </c>
      <c r="K73" s="3">
        <v>0.24782846988410501</v>
      </c>
      <c r="L73" s="2" t="str">
        <f t="shared" si="3"/>
        <v>No</v>
      </c>
    </row>
    <row r="74" spans="1:12" x14ac:dyDescent="0.2">
      <c r="A74" s="3" t="s">
        <v>116</v>
      </c>
      <c r="B74" s="3" t="s">
        <v>36</v>
      </c>
      <c r="C74" s="3" t="s">
        <v>45</v>
      </c>
      <c r="D74" s="3" t="s">
        <v>13</v>
      </c>
      <c r="E74" s="3" t="s">
        <v>17</v>
      </c>
      <c r="F74" s="3">
        <v>5.0526123133089899E-2</v>
      </c>
      <c r="G74" s="3" t="s">
        <v>17</v>
      </c>
      <c r="H74" s="3">
        <v>6.3774273485325298E-3</v>
      </c>
      <c r="I74" s="6" t="str">
        <f t="shared" si="2"/>
        <v>Yes</v>
      </c>
      <c r="J74" s="3" t="s">
        <v>17</v>
      </c>
      <c r="K74" s="3">
        <v>0.23748674323793001</v>
      </c>
      <c r="L74" s="2" t="str">
        <f t="shared" si="3"/>
        <v>No</v>
      </c>
    </row>
    <row r="75" spans="1:12" x14ac:dyDescent="0.2">
      <c r="A75" s="3" t="s">
        <v>117</v>
      </c>
      <c r="B75" s="3" t="s">
        <v>36</v>
      </c>
      <c r="C75" s="3" t="s">
        <v>20</v>
      </c>
      <c r="D75" s="3" t="s">
        <v>13</v>
      </c>
      <c r="E75" s="3" t="s">
        <v>14</v>
      </c>
      <c r="F75" s="3">
        <v>5.1275722265356198E-2</v>
      </c>
      <c r="G75" s="3" t="s">
        <v>14</v>
      </c>
      <c r="H75" s="3">
        <v>2.58358643304838E-2</v>
      </c>
      <c r="I75" s="6" t="str">
        <f t="shared" si="2"/>
        <v>Yes</v>
      </c>
      <c r="J75" s="3" t="s">
        <v>14</v>
      </c>
      <c r="K75" s="3">
        <v>0.32080631781302998</v>
      </c>
      <c r="L75" s="2" t="str">
        <f t="shared" si="3"/>
        <v>No</v>
      </c>
    </row>
    <row r="76" spans="1:12" x14ac:dyDescent="0.2">
      <c r="A76" s="3" t="s">
        <v>118</v>
      </c>
      <c r="B76" s="3" t="s">
        <v>36</v>
      </c>
      <c r="C76" s="3" t="s">
        <v>45</v>
      </c>
      <c r="D76" s="3" t="s">
        <v>13</v>
      </c>
      <c r="E76" s="3" t="s">
        <v>17</v>
      </c>
      <c r="F76" s="3">
        <v>9.2718743210236307E-2</v>
      </c>
      <c r="G76" s="3" t="s">
        <v>17</v>
      </c>
      <c r="H76" s="3">
        <v>8.3299356439841099E-2</v>
      </c>
      <c r="I76" s="6" t="str">
        <f t="shared" si="2"/>
        <v>Yes</v>
      </c>
      <c r="J76" s="3" t="s">
        <v>17</v>
      </c>
      <c r="K76" s="3">
        <v>0.19718927973720601</v>
      </c>
      <c r="L76" s="2" t="str">
        <f t="shared" si="3"/>
        <v>No</v>
      </c>
    </row>
    <row r="77" spans="1:12" x14ac:dyDescent="0.2">
      <c r="A77" s="3" t="s">
        <v>119</v>
      </c>
      <c r="B77" s="3" t="s">
        <v>15</v>
      </c>
      <c r="C77" s="3" t="s">
        <v>20</v>
      </c>
      <c r="D77" s="3" t="s">
        <v>13</v>
      </c>
      <c r="E77" s="3" t="s">
        <v>14</v>
      </c>
      <c r="F77" s="3">
        <v>2.59163534065898E-2</v>
      </c>
      <c r="G77" s="3" t="s">
        <v>14</v>
      </c>
      <c r="H77" s="3">
        <v>2.58358643304838E-2</v>
      </c>
      <c r="I77" s="6" t="str">
        <f t="shared" si="2"/>
        <v>Yes</v>
      </c>
      <c r="J77" s="3" t="s">
        <v>14</v>
      </c>
      <c r="K77" s="3">
        <v>0.19718927973720601</v>
      </c>
      <c r="L77" s="2" t="str">
        <f t="shared" si="3"/>
        <v>No</v>
      </c>
    </row>
    <row r="78" spans="1:12" x14ac:dyDescent="0.2">
      <c r="A78" s="3" t="s">
        <v>120</v>
      </c>
      <c r="B78" s="3" t="s">
        <v>15</v>
      </c>
      <c r="C78" s="3" t="s">
        <v>29</v>
      </c>
      <c r="D78" s="3" t="s">
        <v>13</v>
      </c>
      <c r="E78" s="3" t="s">
        <v>14</v>
      </c>
      <c r="F78" s="3">
        <v>5.1275722265356198E-2</v>
      </c>
      <c r="G78" s="3" t="s">
        <v>14</v>
      </c>
      <c r="H78" s="3">
        <v>5.2294171125415699E-2</v>
      </c>
      <c r="I78" s="6" t="str">
        <f t="shared" si="2"/>
        <v>Yes</v>
      </c>
      <c r="J78" s="3" t="s">
        <v>14</v>
      </c>
      <c r="K78" s="3">
        <v>0.25566049027696902</v>
      </c>
      <c r="L78" s="2" t="str">
        <f t="shared" si="3"/>
        <v>No</v>
      </c>
    </row>
    <row r="79" spans="1:12" x14ac:dyDescent="0.2">
      <c r="A79" s="3" t="s">
        <v>121</v>
      </c>
      <c r="B79" s="3" t="s">
        <v>15</v>
      </c>
      <c r="C79" s="3" t="s">
        <v>21</v>
      </c>
      <c r="D79" s="3" t="s">
        <v>22</v>
      </c>
      <c r="E79" s="3" t="s">
        <v>17</v>
      </c>
      <c r="F79" s="3">
        <v>8.6253153924318801E-2</v>
      </c>
      <c r="G79" s="3" t="s">
        <v>17</v>
      </c>
      <c r="H79" s="3">
        <v>0.17004485682199</v>
      </c>
      <c r="I79" s="6" t="str">
        <f t="shared" si="2"/>
        <v>No</v>
      </c>
      <c r="J79" s="3" t="s">
        <v>17</v>
      </c>
      <c r="K79" s="3">
        <v>0.62014526768662304</v>
      </c>
      <c r="L79" s="2" t="str">
        <f t="shared" si="3"/>
        <v>No</v>
      </c>
    </row>
    <row r="80" spans="1:12" x14ac:dyDescent="0.2">
      <c r="A80" s="3" t="s">
        <v>122</v>
      </c>
      <c r="B80" s="3" t="s">
        <v>15</v>
      </c>
      <c r="C80" s="3" t="s">
        <v>12</v>
      </c>
      <c r="D80" s="3" t="s">
        <v>22</v>
      </c>
      <c r="E80" s="3" t="s">
        <v>17</v>
      </c>
      <c r="F80" s="3">
        <v>5.3132450858911502E-2</v>
      </c>
      <c r="G80" s="3" t="s">
        <v>17</v>
      </c>
      <c r="H80" s="3">
        <v>2.9074329303028001E-2</v>
      </c>
      <c r="I80" s="6" t="str">
        <f t="shared" si="2"/>
        <v>Yes</v>
      </c>
      <c r="J80" s="3" t="s">
        <v>17</v>
      </c>
      <c r="K80" s="3">
        <v>0.32686439315244697</v>
      </c>
      <c r="L80" s="2" t="str">
        <f t="shared" si="3"/>
        <v>No</v>
      </c>
    </row>
    <row r="81" spans="1:12" x14ac:dyDescent="0.2">
      <c r="A81" s="3" t="s">
        <v>123</v>
      </c>
      <c r="B81" s="3" t="s">
        <v>15</v>
      </c>
      <c r="C81" s="3" t="s">
        <v>57</v>
      </c>
      <c r="D81" s="3" t="s">
        <v>13</v>
      </c>
      <c r="E81" s="3" t="s">
        <v>14</v>
      </c>
      <c r="F81" s="3">
        <v>7.2538400489716603E-2</v>
      </c>
      <c r="G81" s="3" t="s">
        <v>14</v>
      </c>
      <c r="H81" s="3">
        <v>6.6274118010756403E-2</v>
      </c>
      <c r="I81" s="6" t="str">
        <f t="shared" si="2"/>
        <v>Yes</v>
      </c>
      <c r="J81" s="3" t="s">
        <v>14</v>
      </c>
      <c r="K81" s="3">
        <v>0.27020301956218101</v>
      </c>
      <c r="L81" s="2" t="str">
        <f t="shared" si="3"/>
        <v>No</v>
      </c>
    </row>
    <row r="82" spans="1:12" x14ac:dyDescent="0.2">
      <c r="A82" s="3" t="s">
        <v>124</v>
      </c>
      <c r="B82" s="3" t="s">
        <v>15</v>
      </c>
      <c r="C82" s="3" t="s">
        <v>16</v>
      </c>
      <c r="D82" s="3" t="s">
        <v>13</v>
      </c>
      <c r="E82" s="3" t="s">
        <v>17</v>
      </c>
      <c r="F82" s="3">
        <v>9.8276680316904494E-2</v>
      </c>
      <c r="G82" s="3" t="s">
        <v>17</v>
      </c>
      <c r="H82" s="3">
        <v>2.9074329303028001E-2</v>
      </c>
      <c r="I82" s="6" t="str">
        <f t="shared" si="2"/>
        <v>Yes</v>
      </c>
      <c r="J82" s="3" t="s">
        <v>17</v>
      </c>
      <c r="K82" s="3">
        <v>0.338863098706011</v>
      </c>
      <c r="L82" s="2" t="str">
        <f t="shared" si="3"/>
        <v>No</v>
      </c>
    </row>
    <row r="83" spans="1:12" x14ac:dyDescent="0.2">
      <c r="A83" s="3" t="s">
        <v>125</v>
      </c>
      <c r="B83" s="3" t="s">
        <v>44</v>
      </c>
      <c r="C83" s="3" t="s">
        <v>126</v>
      </c>
      <c r="D83" s="3" t="s">
        <v>22</v>
      </c>
      <c r="E83" s="3" t="s">
        <v>14</v>
      </c>
      <c r="F83" s="3">
        <v>6.0607244654819599E-2</v>
      </c>
      <c r="G83" s="3" t="s">
        <v>14</v>
      </c>
      <c r="H83" s="3">
        <v>6.0355334900523798E-2</v>
      </c>
      <c r="I83" s="6" t="str">
        <f t="shared" si="2"/>
        <v>Yes</v>
      </c>
      <c r="J83" s="3" t="s">
        <v>14</v>
      </c>
      <c r="K83" s="3">
        <v>0.25566049027696902</v>
      </c>
      <c r="L83" s="2" t="str">
        <f t="shared" si="3"/>
        <v>No</v>
      </c>
    </row>
    <row r="84" spans="1:12" x14ac:dyDescent="0.2">
      <c r="A84" s="3" t="s">
        <v>127</v>
      </c>
      <c r="B84" s="3" t="s">
        <v>15</v>
      </c>
      <c r="C84" s="3" t="s">
        <v>29</v>
      </c>
      <c r="D84" s="3" t="s">
        <v>13</v>
      </c>
      <c r="E84" s="3" t="s">
        <v>17</v>
      </c>
      <c r="F84" s="3">
        <v>7.3872088974242994E-2</v>
      </c>
      <c r="G84" s="3" t="s">
        <v>17</v>
      </c>
      <c r="H84" s="3">
        <v>3.6952757603347798E-2</v>
      </c>
      <c r="I84" s="6" t="str">
        <f t="shared" si="2"/>
        <v>Yes</v>
      </c>
      <c r="J84" s="3" t="s">
        <v>17</v>
      </c>
      <c r="K84" s="3">
        <v>0.26333673109751998</v>
      </c>
      <c r="L84" s="2" t="str">
        <f t="shared" si="3"/>
        <v>No</v>
      </c>
    </row>
    <row r="85" spans="1:12" x14ac:dyDescent="0.2">
      <c r="A85" s="3" t="s">
        <v>128</v>
      </c>
      <c r="B85" s="3" t="s">
        <v>15</v>
      </c>
      <c r="C85" s="3" t="s">
        <v>53</v>
      </c>
      <c r="D85" s="3" t="s">
        <v>13</v>
      </c>
      <c r="E85" s="3" t="s">
        <v>17</v>
      </c>
      <c r="F85" s="3">
        <v>8.6253153924318801E-2</v>
      </c>
      <c r="G85" s="3" t="s">
        <v>17</v>
      </c>
      <c r="H85" s="3">
        <v>8.7029293572247493E-2</v>
      </c>
      <c r="I85" s="6" t="str">
        <f t="shared" si="2"/>
        <v>Yes</v>
      </c>
      <c r="J85" s="3" t="s">
        <v>17</v>
      </c>
      <c r="K85" s="3">
        <v>0.54806182304756501</v>
      </c>
      <c r="L85" s="2" t="str">
        <f t="shared" si="3"/>
        <v>No</v>
      </c>
    </row>
    <row r="86" spans="1:12" x14ac:dyDescent="0.2">
      <c r="A86" s="3" t="s">
        <v>129</v>
      </c>
      <c r="B86" s="3" t="s">
        <v>15</v>
      </c>
      <c r="C86" s="3" t="s">
        <v>12</v>
      </c>
      <c r="D86" s="3" t="s">
        <v>22</v>
      </c>
      <c r="E86" s="3" t="s">
        <v>17</v>
      </c>
      <c r="F86" s="3">
        <v>7.7574175832746298E-2</v>
      </c>
      <c r="G86" s="3" t="s">
        <v>17</v>
      </c>
      <c r="H86" s="3">
        <v>3.2979151378854099E-2</v>
      </c>
      <c r="I86" s="6" t="str">
        <f t="shared" si="2"/>
        <v>Yes</v>
      </c>
      <c r="J86" s="3" t="s">
        <v>17</v>
      </c>
      <c r="K86" s="3">
        <v>0.46239025107381898</v>
      </c>
      <c r="L86" s="2" t="str">
        <f t="shared" si="3"/>
        <v>No</v>
      </c>
    </row>
    <row r="87" spans="1:12" x14ac:dyDescent="0.2">
      <c r="A87" s="3" t="s">
        <v>130</v>
      </c>
      <c r="B87" s="3" t="s">
        <v>15</v>
      </c>
      <c r="C87" s="3" t="s">
        <v>66</v>
      </c>
      <c r="D87" s="3" t="s">
        <v>22</v>
      </c>
      <c r="E87" s="3" t="s">
        <v>17</v>
      </c>
      <c r="F87" s="3">
        <v>8.9480059507493701E-2</v>
      </c>
      <c r="G87" s="3" t="s">
        <v>17</v>
      </c>
      <c r="H87" s="3">
        <v>1.7737633013926099E-2</v>
      </c>
      <c r="I87" s="6" t="str">
        <f t="shared" si="2"/>
        <v>Yes</v>
      </c>
      <c r="J87" s="3" t="s">
        <v>17</v>
      </c>
      <c r="K87" s="3">
        <v>0.25616748042820298</v>
      </c>
      <c r="L87" s="2" t="str">
        <f t="shared" si="3"/>
        <v>No</v>
      </c>
    </row>
    <row r="88" spans="1:12" x14ac:dyDescent="0.2">
      <c r="A88" s="3" t="s">
        <v>131</v>
      </c>
      <c r="B88" s="3" t="s">
        <v>15</v>
      </c>
      <c r="C88" s="3" t="s">
        <v>66</v>
      </c>
      <c r="D88" s="3" t="s">
        <v>13</v>
      </c>
      <c r="E88" s="3" t="s">
        <v>17</v>
      </c>
      <c r="F88" s="3">
        <v>6.1104648493604599E-2</v>
      </c>
      <c r="G88" s="3" t="s">
        <v>17</v>
      </c>
      <c r="H88" s="3">
        <v>1.8914584373750001E-2</v>
      </c>
      <c r="I88" s="6" t="str">
        <f t="shared" si="2"/>
        <v>Yes</v>
      </c>
      <c r="J88" s="3" t="s">
        <v>17</v>
      </c>
      <c r="K88" s="3">
        <v>0.19718927973720601</v>
      </c>
      <c r="L88" s="2" t="str">
        <f t="shared" si="3"/>
        <v>No</v>
      </c>
    </row>
    <row r="89" spans="1:12" x14ac:dyDescent="0.2">
      <c r="A89" s="3" t="s">
        <v>132</v>
      </c>
      <c r="B89" s="3" t="s">
        <v>15</v>
      </c>
      <c r="C89" s="3" t="s">
        <v>25</v>
      </c>
      <c r="D89" s="3" t="s">
        <v>22</v>
      </c>
      <c r="E89" s="3" t="s">
        <v>17</v>
      </c>
      <c r="F89" s="3">
        <v>7.3759508388962405E-2</v>
      </c>
      <c r="G89" s="3" t="s">
        <v>17</v>
      </c>
      <c r="H89" s="3">
        <v>7.1765444579826407E-2</v>
      </c>
      <c r="I89" s="6" t="str">
        <f t="shared" si="2"/>
        <v>Yes</v>
      </c>
      <c r="J89" s="3" t="s">
        <v>17</v>
      </c>
      <c r="K89" s="3">
        <v>0.58480531770481603</v>
      </c>
      <c r="L89" s="2" t="str">
        <f t="shared" si="3"/>
        <v>No</v>
      </c>
    </row>
    <row r="90" spans="1:12" x14ac:dyDescent="0.2">
      <c r="A90" s="3" t="s">
        <v>133</v>
      </c>
      <c r="B90" s="3" t="s">
        <v>15</v>
      </c>
      <c r="C90" s="3" t="s">
        <v>34</v>
      </c>
      <c r="D90" s="3" t="s">
        <v>22</v>
      </c>
      <c r="E90" s="3" t="s">
        <v>14</v>
      </c>
      <c r="F90" s="3">
        <v>8.6133218504496595E-2</v>
      </c>
      <c r="G90" s="3" t="s">
        <v>14</v>
      </c>
      <c r="H90" s="3">
        <v>0.16188600212191601</v>
      </c>
      <c r="I90" s="6" t="str">
        <f t="shared" si="2"/>
        <v>No</v>
      </c>
      <c r="J90" s="3" t="s">
        <v>14</v>
      </c>
      <c r="K90" s="3">
        <v>0.25616748042820298</v>
      </c>
      <c r="L90" s="2" t="str">
        <f t="shared" si="3"/>
        <v>No</v>
      </c>
    </row>
    <row r="91" spans="1:12" x14ac:dyDescent="0.2">
      <c r="A91" s="3" t="s">
        <v>134</v>
      </c>
      <c r="B91" s="3" t="s">
        <v>15</v>
      </c>
      <c r="C91" s="3" t="s">
        <v>25</v>
      </c>
      <c r="D91" s="3" t="s">
        <v>22</v>
      </c>
      <c r="E91" s="3" t="s">
        <v>17</v>
      </c>
      <c r="F91" s="3">
        <v>6.4494449994090305E-2</v>
      </c>
      <c r="G91" s="3" t="s">
        <v>17</v>
      </c>
      <c r="H91" s="3">
        <v>1.5864317850740901E-2</v>
      </c>
      <c r="I91" s="6" t="str">
        <f t="shared" si="2"/>
        <v>Yes</v>
      </c>
      <c r="J91" s="3" t="s">
        <v>17</v>
      </c>
      <c r="K91" s="3">
        <v>0.28306157837824902</v>
      </c>
      <c r="L91" s="2" t="str">
        <f t="shared" si="3"/>
        <v>No</v>
      </c>
    </row>
    <row r="92" spans="1:12" x14ac:dyDescent="0.2">
      <c r="A92" s="3" t="s">
        <v>135</v>
      </c>
      <c r="B92" s="3" t="s">
        <v>71</v>
      </c>
      <c r="C92" s="3" t="s">
        <v>72</v>
      </c>
      <c r="D92" s="3" t="s">
        <v>22</v>
      </c>
      <c r="E92" s="3" t="s">
        <v>17</v>
      </c>
      <c r="F92" s="3">
        <v>7.2538400489716603E-2</v>
      </c>
      <c r="G92" s="3" t="s">
        <v>17</v>
      </c>
      <c r="H92" s="3">
        <v>7.8173230084745502E-3</v>
      </c>
      <c r="I92" s="6" t="str">
        <f t="shared" si="2"/>
        <v>Yes</v>
      </c>
      <c r="J92" s="3" t="s">
        <v>17</v>
      </c>
      <c r="K92" s="3">
        <v>0.16839993166741901</v>
      </c>
      <c r="L92" s="2" t="str">
        <f t="shared" si="3"/>
        <v>No</v>
      </c>
    </row>
    <row r="93" spans="1:12" x14ac:dyDescent="0.2">
      <c r="A93" s="3" t="s">
        <v>136</v>
      </c>
      <c r="B93" s="3" t="s">
        <v>71</v>
      </c>
      <c r="C93" s="3" t="s">
        <v>72</v>
      </c>
      <c r="D93" s="3" t="s">
        <v>22</v>
      </c>
      <c r="E93" s="3" t="s">
        <v>17</v>
      </c>
      <c r="F93" s="3">
        <v>8.6967814207462704E-2</v>
      </c>
      <c r="G93" s="3" t="s">
        <v>17</v>
      </c>
      <c r="H93" s="3">
        <v>5.8797200862643402E-2</v>
      </c>
      <c r="I93" s="6" t="str">
        <f t="shared" si="2"/>
        <v>Yes</v>
      </c>
      <c r="J93" s="3" t="s">
        <v>17</v>
      </c>
      <c r="K93" s="3">
        <v>0.206081532167256</v>
      </c>
      <c r="L93" s="2" t="str">
        <f t="shared" si="3"/>
        <v>No</v>
      </c>
    </row>
    <row r="94" spans="1:12" x14ac:dyDescent="0.2">
      <c r="A94" s="3" t="s">
        <v>137</v>
      </c>
      <c r="B94" s="3" t="s">
        <v>15</v>
      </c>
      <c r="C94" s="3" t="s">
        <v>54</v>
      </c>
      <c r="D94" s="3" t="s">
        <v>22</v>
      </c>
      <c r="E94" s="3" t="s">
        <v>17</v>
      </c>
      <c r="F94" s="3">
        <v>8.0493473488414902E-2</v>
      </c>
      <c r="G94" s="3" t="s">
        <v>17</v>
      </c>
      <c r="H94" s="3">
        <v>4.1991205375014502E-2</v>
      </c>
      <c r="I94" s="6" t="str">
        <f t="shared" si="2"/>
        <v>Yes</v>
      </c>
      <c r="J94" s="3" t="s">
        <v>17</v>
      </c>
      <c r="K94" s="3">
        <v>0.51040651168823703</v>
      </c>
      <c r="L94" s="2" t="str">
        <f t="shared" si="3"/>
        <v>No</v>
      </c>
    </row>
    <row r="95" spans="1:12" x14ac:dyDescent="0.2">
      <c r="A95" s="3" t="s">
        <v>138</v>
      </c>
      <c r="B95" s="3" t="s">
        <v>15</v>
      </c>
      <c r="C95" s="3" t="s">
        <v>42</v>
      </c>
      <c r="D95" s="3" t="s">
        <v>13</v>
      </c>
      <c r="E95" s="3" t="s">
        <v>17</v>
      </c>
      <c r="F95" s="3">
        <v>9.8276680316904494E-2</v>
      </c>
      <c r="G95" s="3" t="s">
        <v>17</v>
      </c>
      <c r="H95" s="3">
        <v>4.6476829614032003E-2</v>
      </c>
      <c r="I95" s="6" t="str">
        <f t="shared" si="2"/>
        <v>Yes</v>
      </c>
      <c r="J95" s="3" t="s">
        <v>17</v>
      </c>
      <c r="K95" s="3">
        <v>0.53588833558330595</v>
      </c>
      <c r="L95" s="2" t="str">
        <f t="shared" si="3"/>
        <v>No</v>
      </c>
    </row>
    <row r="96" spans="1:12" x14ac:dyDescent="0.2">
      <c r="A96" s="3" t="s">
        <v>139</v>
      </c>
      <c r="B96" s="3" t="s">
        <v>15</v>
      </c>
      <c r="C96" s="3" t="s">
        <v>29</v>
      </c>
      <c r="D96" s="3" t="s">
        <v>22</v>
      </c>
      <c r="E96" s="3" t="s">
        <v>17</v>
      </c>
      <c r="F96" s="3">
        <v>8.7404880282663702E-2</v>
      </c>
      <c r="G96" s="3" t="s">
        <v>17</v>
      </c>
      <c r="H96" s="3">
        <v>2.16677735000614E-2</v>
      </c>
      <c r="I96" s="6" t="str">
        <f t="shared" si="2"/>
        <v>Yes</v>
      </c>
      <c r="J96" s="3" t="s">
        <v>17</v>
      </c>
      <c r="K96" s="3">
        <v>0.29429469021094301</v>
      </c>
      <c r="L96" s="2" t="str">
        <f t="shared" si="3"/>
        <v>No</v>
      </c>
    </row>
    <row r="97" spans="1:20" x14ac:dyDescent="0.2">
      <c r="A97" s="3" t="s">
        <v>140</v>
      </c>
      <c r="B97" s="3" t="s">
        <v>15</v>
      </c>
      <c r="C97" s="3" t="s">
        <v>25</v>
      </c>
      <c r="D97" s="3" t="s">
        <v>22</v>
      </c>
      <c r="E97" s="3" t="s">
        <v>17</v>
      </c>
      <c r="F97" s="3">
        <v>6.0607244654819599E-2</v>
      </c>
      <c r="G97" s="3" t="s">
        <v>17</v>
      </c>
      <c r="H97" s="3">
        <v>8.0930723919455695E-3</v>
      </c>
      <c r="I97" s="6" t="str">
        <f t="shared" si="2"/>
        <v>Yes</v>
      </c>
      <c r="J97" s="3" t="s">
        <v>17</v>
      </c>
      <c r="K97" s="3">
        <v>0.29429469021094301</v>
      </c>
      <c r="L97" s="2" t="str">
        <f t="shared" si="3"/>
        <v>No</v>
      </c>
    </row>
    <row r="102" spans="1:20" x14ac:dyDescent="0.2">
      <c r="L102" s="3">
        <f>COUNTIF(I7:I97,"Yes")</f>
        <v>75</v>
      </c>
      <c r="M102" s="3" t="s">
        <v>141</v>
      </c>
      <c r="N102" s="3"/>
      <c r="O102" s="3"/>
      <c r="P102" s="3"/>
      <c r="Q102" s="3"/>
      <c r="R102" s="3"/>
      <c r="S102" s="5" t="s">
        <v>145</v>
      </c>
      <c r="T102" s="3" t="s">
        <v>151</v>
      </c>
    </row>
    <row r="103" spans="1:20" x14ac:dyDescent="0.2">
      <c r="L103" s="3">
        <v>92</v>
      </c>
      <c r="M103" s="3" t="s">
        <v>148</v>
      </c>
      <c r="N103" s="3"/>
      <c r="O103" s="3"/>
      <c r="P103" s="3" t="s">
        <v>153</v>
      </c>
      <c r="Q103" s="3"/>
      <c r="R103" s="3" t="s">
        <v>146</v>
      </c>
      <c r="S103" s="3">
        <v>6.0317999999999997E-2</v>
      </c>
      <c r="T103" s="3">
        <v>4.0862000000000002E-2</v>
      </c>
    </row>
    <row r="104" spans="1:20" x14ac:dyDescent="0.2">
      <c r="L104" s="3">
        <f>L102/L103</f>
        <v>0.81521739130434778</v>
      </c>
      <c r="M104" s="3" t="s">
        <v>142</v>
      </c>
    </row>
    <row r="107" spans="1:20" x14ac:dyDescent="0.2">
      <c r="F107" s="3"/>
      <c r="G107" s="3"/>
      <c r="H107" s="3"/>
    </row>
    <row r="108" spans="1:20" x14ac:dyDescent="0.2">
      <c r="A108" s="9"/>
      <c r="B108" s="10"/>
      <c r="C108" s="4"/>
    </row>
    <row r="109" spans="1:20" ht="19" x14ac:dyDescent="0.2">
      <c r="A109" s="11"/>
      <c r="B109" s="11"/>
      <c r="C109" s="13"/>
      <c r="D109" s="14"/>
      <c r="E109" s="14"/>
      <c r="F109" s="15"/>
      <c r="G109" s="14"/>
      <c r="H109" s="14"/>
      <c r="I109" s="15"/>
      <c r="J109" s="14"/>
      <c r="K109" s="14"/>
      <c r="L109" s="16"/>
      <c r="M109" s="17"/>
      <c r="N109" s="17"/>
      <c r="O109" s="16"/>
      <c r="P109" s="18"/>
      <c r="Q109" s="17"/>
      <c r="R109" s="13"/>
    </row>
    <row r="110" spans="1:20" ht="19" x14ac:dyDescent="0.2">
      <c r="A110" s="12"/>
      <c r="B110" s="12"/>
      <c r="C110" s="13"/>
      <c r="D110" s="19"/>
      <c r="E110" s="19"/>
      <c r="F110" s="15"/>
      <c r="G110" s="19"/>
      <c r="H110" s="19"/>
      <c r="I110" s="15"/>
      <c r="J110" s="19"/>
      <c r="K110" s="19"/>
      <c r="L110" s="16"/>
      <c r="M110" s="20"/>
      <c r="N110" s="21"/>
      <c r="O110" s="16"/>
      <c r="P110" s="21"/>
      <c r="Q110" s="21"/>
      <c r="R110" s="13"/>
    </row>
    <row r="111" spans="1:20" ht="19" x14ac:dyDescent="0.2">
      <c r="A111" s="12"/>
      <c r="B111" s="12"/>
      <c r="C111" s="13"/>
      <c r="D111" s="19"/>
      <c r="E111" s="19"/>
      <c r="F111" s="15"/>
      <c r="G111" s="19"/>
      <c r="H111" s="19"/>
      <c r="I111" s="15"/>
      <c r="J111" s="19"/>
      <c r="K111" s="19"/>
      <c r="L111" s="16"/>
      <c r="M111" s="20"/>
      <c r="N111" s="21"/>
      <c r="O111" s="16"/>
      <c r="P111" s="21"/>
      <c r="Q111" s="21"/>
      <c r="R111" s="13"/>
    </row>
    <row r="112" spans="1:20" ht="19" x14ac:dyDescent="0.2">
      <c r="A112" s="10"/>
      <c r="B112" s="10"/>
      <c r="C112" s="13"/>
      <c r="D112" s="15"/>
      <c r="E112" s="15"/>
      <c r="F112" s="15"/>
      <c r="G112" s="15"/>
      <c r="H112" s="15"/>
      <c r="I112" s="15"/>
      <c r="J112" s="19"/>
      <c r="K112" s="19"/>
      <c r="L112" s="16"/>
      <c r="M112" s="20"/>
      <c r="N112" s="21"/>
      <c r="O112" s="16"/>
      <c r="P112" s="21"/>
      <c r="Q112" s="21"/>
      <c r="R112" s="13"/>
    </row>
    <row r="113" spans="1:18" x14ac:dyDescent="0.2">
      <c r="A113" s="11"/>
      <c r="B113" s="11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</row>
    <row r="114" spans="1:18" x14ac:dyDescent="0.2">
      <c r="A114" s="12"/>
      <c r="B114" s="12"/>
    </row>
    <row r="115" spans="1:18" x14ac:dyDescent="0.2">
      <c r="A115" s="12"/>
      <c r="B115" s="12"/>
    </row>
    <row r="116" spans="1:18" x14ac:dyDescent="0.2">
      <c r="A116" s="10"/>
      <c r="B116" s="10"/>
    </row>
    <row r="117" spans="1:18" x14ac:dyDescent="0.2">
      <c r="A117" s="11"/>
      <c r="B117" s="11"/>
    </row>
    <row r="118" spans="1:18" x14ac:dyDescent="0.2">
      <c r="A118" s="12"/>
      <c r="B118" s="12"/>
    </row>
    <row r="119" spans="1:18" x14ac:dyDescent="0.2">
      <c r="A119" s="12"/>
      <c r="B119" s="12"/>
    </row>
    <row r="120" spans="1:18" x14ac:dyDescent="0.2">
      <c r="A120" s="12"/>
      <c r="B120" s="12"/>
    </row>
    <row r="121" spans="1:18" x14ac:dyDescent="0.2">
      <c r="A121" s="10"/>
      <c r="B121" s="10"/>
    </row>
    <row r="122" spans="1:18" x14ac:dyDescent="0.2">
      <c r="A122" s="11"/>
      <c r="B122" s="11"/>
    </row>
    <row r="123" spans="1:18" x14ac:dyDescent="0.2">
      <c r="A123" s="12"/>
      <c r="B123" s="12"/>
    </row>
    <row r="124" spans="1:18" x14ac:dyDescent="0.2">
      <c r="A124" s="12"/>
      <c r="B124" s="12"/>
    </row>
    <row r="125" spans="1:18" x14ac:dyDescent="0.2">
      <c r="A125" s="12"/>
      <c r="B125" s="12"/>
    </row>
    <row r="126" spans="1:18" x14ac:dyDescent="0.2">
      <c r="A126" s="10"/>
      <c r="B126" s="10"/>
    </row>
    <row r="127" spans="1:18" x14ac:dyDescent="0.2">
      <c r="A127" s="11"/>
      <c r="B127" s="11"/>
    </row>
    <row r="128" spans="1:18" x14ac:dyDescent="0.2">
      <c r="A128" s="12"/>
      <c r="B128" s="12"/>
    </row>
    <row r="129" spans="1:2" x14ac:dyDescent="0.2">
      <c r="A129" s="12"/>
      <c r="B129" s="12"/>
    </row>
    <row r="130" spans="1:2" x14ac:dyDescent="0.2">
      <c r="A130" s="12"/>
      <c r="B130" s="12"/>
    </row>
  </sheetData>
  <mergeCells count="4">
    <mergeCell ref="L4:L5"/>
    <mergeCell ref="E4:F5"/>
    <mergeCell ref="G4:H5"/>
    <mergeCell ref="J4:K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64"/>
  <sheetViews>
    <sheetView zoomScale="90" zoomScaleNormal="90" workbookViewId="0">
      <selection activeCell="F38" sqref="F38"/>
    </sheetView>
  </sheetViews>
  <sheetFormatPr baseColWidth="10" defaultColWidth="8.83203125" defaultRowHeight="15" x14ac:dyDescent="0.2"/>
  <cols>
    <col min="1" max="1" width="21.1640625" customWidth="1"/>
    <col min="2" max="2" width="30.33203125" customWidth="1"/>
    <col min="5" max="5" width="13" customWidth="1"/>
    <col min="6" max="6" width="13.83203125" customWidth="1"/>
    <col min="7" max="7" width="15.83203125" customWidth="1"/>
    <col min="8" max="8" width="13.5" customWidth="1"/>
    <col min="9" max="9" width="27" customWidth="1"/>
    <col min="11" max="11" width="15.5" customWidth="1"/>
    <col min="12" max="12" width="33.5" customWidth="1"/>
    <col min="13" max="13" width="46.83203125" customWidth="1"/>
    <col min="16" max="16" width="60" customWidth="1"/>
    <col min="19" max="19" width="14" customWidth="1"/>
    <col min="20" max="20" width="16.33203125" customWidth="1"/>
  </cols>
  <sheetData>
    <row r="1" spans="1:12" x14ac:dyDescent="0.2">
      <c r="A1" t="s">
        <v>154</v>
      </c>
    </row>
    <row r="3" spans="1:12" ht="16" thickBot="1" x14ac:dyDescent="0.25">
      <c r="A3" s="22" t="s">
        <v>150</v>
      </c>
    </row>
    <row r="4" spans="1:12" s="3" customFormat="1" x14ac:dyDescent="0.2">
      <c r="E4" s="25" t="s">
        <v>113</v>
      </c>
      <c r="F4" s="26"/>
      <c r="G4" s="25" t="s">
        <v>149</v>
      </c>
      <c r="H4" s="26"/>
      <c r="I4" s="7"/>
      <c r="J4" s="25" t="s">
        <v>114</v>
      </c>
      <c r="K4" s="26"/>
      <c r="L4" s="23" t="s">
        <v>115</v>
      </c>
    </row>
    <row r="5" spans="1:12" s="3" customFormat="1" ht="16" thickBot="1" x14ac:dyDescent="0.25">
      <c r="E5" s="27"/>
      <c r="F5" s="28"/>
      <c r="G5" s="27"/>
      <c r="H5" s="28"/>
      <c r="I5" s="8" t="s">
        <v>143</v>
      </c>
      <c r="J5" s="27"/>
      <c r="K5" s="28"/>
      <c r="L5" s="24"/>
    </row>
    <row r="6" spans="1:12" s="3" customForma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5</v>
      </c>
      <c r="F6" s="3" t="s">
        <v>4</v>
      </c>
      <c r="G6" s="3" t="s">
        <v>7</v>
      </c>
      <c r="H6" s="3" t="s">
        <v>6</v>
      </c>
      <c r="I6" s="5" t="s">
        <v>144</v>
      </c>
      <c r="J6" s="3" t="s">
        <v>9</v>
      </c>
      <c r="K6" s="3" t="s">
        <v>8</v>
      </c>
      <c r="L6" s="5" t="s">
        <v>144</v>
      </c>
    </row>
    <row r="7" spans="1:12" s="3" customFormat="1" x14ac:dyDescent="0.2">
      <c r="A7" s="3" t="s">
        <v>116</v>
      </c>
      <c r="B7" s="3" t="s">
        <v>36</v>
      </c>
      <c r="C7" s="3" t="s">
        <v>45</v>
      </c>
      <c r="D7" s="3" t="s">
        <v>13</v>
      </c>
      <c r="E7" s="3" t="s">
        <v>17</v>
      </c>
      <c r="F7" s="3">
        <v>5.0526123133089899E-2</v>
      </c>
      <c r="G7" s="3" t="s">
        <v>17</v>
      </c>
      <c r="H7" s="3">
        <v>6.3774273485325298E-3</v>
      </c>
      <c r="I7" s="6" t="str">
        <f>IF(AND(E7=G7, (H7 &lt; 0.1)), "Yes", "No")</f>
        <v>Yes</v>
      </c>
      <c r="J7" s="3" t="s">
        <v>17</v>
      </c>
      <c r="K7" s="3">
        <v>0.23748674323793001</v>
      </c>
      <c r="L7" s="6" t="str">
        <f>IF(AND(E7=J7, (K7 &lt; 0.1)), "Yes", "No")</f>
        <v>No</v>
      </c>
    </row>
    <row r="8" spans="1:12" s="3" customFormat="1" x14ac:dyDescent="0.2">
      <c r="A8" s="3" t="s">
        <v>147</v>
      </c>
      <c r="B8" s="3" t="s">
        <v>36</v>
      </c>
      <c r="C8" s="3" t="s">
        <v>45</v>
      </c>
      <c r="D8" s="3" t="s">
        <v>13</v>
      </c>
      <c r="E8" s="3" t="s">
        <v>17</v>
      </c>
      <c r="F8" s="3">
        <v>9.2876248710560494E-2</v>
      </c>
      <c r="G8" s="3" t="s">
        <v>17</v>
      </c>
      <c r="H8" s="3">
        <v>7.7510760256655806E-2</v>
      </c>
      <c r="I8" s="6" t="str">
        <f>IF(AND(E8=G8, (H8 &lt; 0.1)), "Yes", "No")</f>
        <v>Yes</v>
      </c>
      <c r="J8" s="3" t="s">
        <v>17</v>
      </c>
      <c r="K8" s="3">
        <v>0.59037167286631198</v>
      </c>
      <c r="L8" s="6" t="str">
        <f>IF(AND(E8=J8, (K8 &lt; 0.1)), "Yes", "No")</f>
        <v>No</v>
      </c>
    </row>
    <row r="9" spans="1:12" s="3" customFormat="1" x14ac:dyDescent="0.2">
      <c r="A9" s="3" t="s">
        <v>117</v>
      </c>
      <c r="B9" s="3" t="s">
        <v>36</v>
      </c>
      <c r="C9" s="3" t="s">
        <v>20</v>
      </c>
      <c r="D9" s="3" t="s">
        <v>13</v>
      </c>
      <c r="E9" s="3" t="s">
        <v>14</v>
      </c>
      <c r="F9" s="3">
        <v>5.1275722265356198E-2</v>
      </c>
      <c r="G9" s="3" t="s">
        <v>14</v>
      </c>
      <c r="H9" s="3">
        <v>2.58358643304838E-2</v>
      </c>
      <c r="I9" s="6" t="str">
        <f t="shared" ref="I9:I31" si="0">IF(AND(E9=G9, (H9 &lt; 0.1)), "Yes", "No")</f>
        <v>Yes</v>
      </c>
      <c r="J9" s="3" t="s">
        <v>14</v>
      </c>
      <c r="K9" s="3">
        <v>0.32080631781302998</v>
      </c>
      <c r="L9" s="6" t="str">
        <f t="shared" ref="L9:L31" si="1">IF(AND(E9=J9, (K9 &lt; 0.1)), "Yes", "No")</f>
        <v>No</v>
      </c>
    </row>
    <row r="10" spans="1:12" s="3" customFormat="1" x14ac:dyDescent="0.2">
      <c r="A10" s="3" t="s">
        <v>118</v>
      </c>
      <c r="B10" s="3" t="s">
        <v>36</v>
      </c>
      <c r="C10" s="3" t="s">
        <v>45</v>
      </c>
      <c r="D10" s="3" t="s">
        <v>13</v>
      </c>
      <c r="E10" s="3" t="s">
        <v>17</v>
      </c>
      <c r="F10" s="3">
        <v>9.2718743210236307E-2</v>
      </c>
      <c r="G10" s="3" t="s">
        <v>17</v>
      </c>
      <c r="H10" s="3">
        <v>8.3299356439841099E-2</v>
      </c>
      <c r="I10" s="6" t="str">
        <f t="shared" si="0"/>
        <v>Yes</v>
      </c>
      <c r="J10" s="3" t="s">
        <v>17</v>
      </c>
      <c r="K10" s="3">
        <v>0.19718927973720601</v>
      </c>
      <c r="L10" s="6" t="str">
        <f t="shared" si="1"/>
        <v>No</v>
      </c>
    </row>
    <row r="11" spans="1:12" s="3" customFormat="1" x14ac:dyDescent="0.2">
      <c r="A11" s="3" t="s">
        <v>119</v>
      </c>
      <c r="B11" s="3" t="s">
        <v>15</v>
      </c>
      <c r="C11" s="3" t="s">
        <v>20</v>
      </c>
      <c r="D11" s="3" t="s">
        <v>13</v>
      </c>
      <c r="E11" s="3" t="s">
        <v>14</v>
      </c>
      <c r="F11" s="3">
        <v>2.59163534065898E-2</v>
      </c>
      <c r="G11" s="3" t="s">
        <v>14</v>
      </c>
      <c r="H11" s="3">
        <v>2.58358643304838E-2</v>
      </c>
      <c r="I11" s="6" t="str">
        <f t="shared" si="0"/>
        <v>Yes</v>
      </c>
      <c r="J11" s="3" t="s">
        <v>14</v>
      </c>
      <c r="K11" s="3">
        <v>0.19718927973720601</v>
      </c>
      <c r="L11" s="6" t="str">
        <f t="shared" si="1"/>
        <v>No</v>
      </c>
    </row>
    <row r="12" spans="1:12" s="3" customFormat="1" x14ac:dyDescent="0.2">
      <c r="A12" s="3" t="s">
        <v>120</v>
      </c>
      <c r="B12" s="3" t="s">
        <v>15</v>
      </c>
      <c r="C12" s="3" t="s">
        <v>29</v>
      </c>
      <c r="D12" s="3" t="s">
        <v>13</v>
      </c>
      <c r="E12" s="3" t="s">
        <v>14</v>
      </c>
      <c r="F12" s="3">
        <v>5.1275722265356198E-2</v>
      </c>
      <c r="G12" s="3" t="s">
        <v>14</v>
      </c>
      <c r="H12" s="3">
        <v>5.2294171125415699E-2</v>
      </c>
      <c r="I12" s="6" t="str">
        <f t="shared" si="0"/>
        <v>Yes</v>
      </c>
      <c r="J12" s="3" t="s">
        <v>14</v>
      </c>
      <c r="K12" s="3">
        <v>0.25566049027696902</v>
      </c>
      <c r="L12" s="6" t="str">
        <f t="shared" si="1"/>
        <v>No</v>
      </c>
    </row>
    <row r="13" spans="1:12" s="3" customFormat="1" x14ac:dyDescent="0.2">
      <c r="A13" s="3" t="s">
        <v>121</v>
      </c>
      <c r="B13" s="3" t="s">
        <v>15</v>
      </c>
      <c r="C13" s="3" t="s">
        <v>21</v>
      </c>
      <c r="D13" s="3" t="s">
        <v>22</v>
      </c>
      <c r="E13" s="3" t="s">
        <v>17</v>
      </c>
      <c r="F13" s="3">
        <v>8.6253153924318801E-2</v>
      </c>
      <c r="G13" s="3" t="s">
        <v>17</v>
      </c>
      <c r="H13" s="3">
        <v>0.17004485682199</v>
      </c>
      <c r="I13" s="6" t="str">
        <f t="shared" si="0"/>
        <v>No</v>
      </c>
      <c r="J13" s="3" t="s">
        <v>17</v>
      </c>
      <c r="K13" s="3">
        <v>0.62014526768662304</v>
      </c>
      <c r="L13" s="6" t="str">
        <f t="shared" si="1"/>
        <v>No</v>
      </c>
    </row>
    <row r="14" spans="1:12" s="3" customFormat="1" x14ac:dyDescent="0.2">
      <c r="A14" s="3" t="s">
        <v>122</v>
      </c>
      <c r="B14" s="3" t="s">
        <v>15</v>
      </c>
      <c r="C14" s="3" t="s">
        <v>12</v>
      </c>
      <c r="D14" s="3" t="s">
        <v>22</v>
      </c>
      <c r="E14" s="3" t="s">
        <v>17</v>
      </c>
      <c r="F14" s="3">
        <v>5.3132450858911502E-2</v>
      </c>
      <c r="G14" s="3" t="s">
        <v>17</v>
      </c>
      <c r="H14" s="3">
        <v>2.9074329303028001E-2</v>
      </c>
      <c r="I14" s="6" t="str">
        <f t="shared" si="0"/>
        <v>Yes</v>
      </c>
      <c r="J14" s="3" t="s">
        <v>17</v>
      </c>
      <c r="K14" s="3">
        <v>0.32686439315244697</v>
      </c>
      <c r="L14" s="6" t="str">
        <f t="shared" si="1"/>
        <v>No</v>
      </c>
    </row>
    <row r="15" spans="1:12" s="3" customFormat="1" x14ac:dyDescent="0.2">
      <c r="A15" s="3" t="s">
        <v>123</v>
      </c>
      <c r="B15" s="3" t="s">
        <v>15</v>
      </c>
      <c r="C15" s="3" t="s">
        <v>57</v>
      </c>
      <c r="D15" s="3" t="s">
        <v>13</v>
      </c>
      <c r="E15" s="3" t="s">
        <v>14</v>
      </c>
      <c r="F15" s="3">
        <v>7.2538400489716603E-2</v>
      </c>
      <c r="G15" s="3" t="s">
        <v>14</v>
      </c>
      <c r="H15" s="3">
        <v>6.6274118010756403E-2</v>
      </c>
      <c r="I15" s="6" t="str">
        <f t="shared" si="0"/>
        <v>Yes</v>
      </c>
      <c r="J15" s="3" t="s">
        <v>14</v>
      </c>
      <c r="K15" s="3">
        <v>0.27020301956218101</v>
      </c>
      <c r="L15" s="6" t="str">
        <f t="shared" si="1"/>
        <v>No</v>
      </c>
    </row>
    <row r="16" spans="1:12" s="3" customFormat="1" x14ac:dyDescent="0.2">
      <c r="A16" s="3" t="s">
        <v>124</v>
      </c>
      <c r="B16" s="3" t="s">
        <v>15</v>
      </c>
      <c r="C16" s="3" t="s">
        <v>16</v>
      </c>
      <c r="D16" s="3" t="s">
        <v>13</v>
      </c>
      <c r="E16" s="3" t="s">
        <v>17</v>
      </c>
      <c r="F16" s="3">
        <v>9.8276680316904494E-2</v>
      </c>
      <c r="G16" s="3" t="s">
        <v>17</v>
      </c>
      <c r="H16" s="3">
        <v>2.9074329303028001E-2</v>
      </c>
      <c r="I16" s="6" t="str">
        <f t="shared" si="0"/>
        <v>Yes</v>
      </c>
      <c r="J16" s="3" t="s">
        <v>17</v>
      </c>
      <c r="K16" s="3">
        <v>0.338863098706011</v>
      </c>
      <c r="L16" s="6" t="str">
        <f t="shared" si="1"/>
        <v>No</v>
      </c>
    </row>
    <row r="17" spans="1:12" s="3" customFormat="1" x14ac:dyDescent="0.2">
      <c r="A17" s="3" t="s">
        <v>125</v>
      </c>
      <c r="B17" s="3" t="s">
        <v>44</v>
      </c>
      <c r="C17" s="3" t="s">
        <v>126</v>
      </c>
      <c r="D17" s="3" t="s">
        <v>22</v>
      </c>
      <c r="E17" s="3" t="s">
        <v>14</v>
      </c>
      <c r="F17" s="3">
        <v>6.0607244654819599E-2</v>
      </c>
      <c r="G17" s="3" t="s">
        <v>14</v>
      </c>
      <c r="H17" s="3">
        <v>6.0355334900523798E-2</v>
      </c>
      <c r="I17" s="6" t="str">
        <f t="shared" si="0"/>
        <v>Yes</v>
      </c>
      <c r="J17" s="3" t="s">
        <v>14</v>
      </c>
      <c r="K17" s="3">
        <v>0.25566049027696902</v>
      </c>
      <c r="L17" s="6" t="str">
        <f t="shared" si="1"/>
        <v>No</v>
      </c>
    </row>
    <row r="18" spans="1:12" s="3" customFormat="1" x14ac:dyDescent="0.2">
      <c r="A18" s="3" t="s">
        <v>127</v>
      </c>
      <c r="B18" s="3" t="s">
        <v>15</v>
      </c>
      <c r="C18" s="3" t="s">
        <v>29</v>
      </c>
      <c r="D18" s="3" t="s">
        <v>13</v>
      </c>
      <c r="E18" s="3" t="s">
        <v>17</v>
      </c>
      <c r="F18" s="3">
        <v>7.3872088974242994E-2</v>
      </c>
      <c r="G18" s="3" t="s">
        <v>17</v>
      </c>
      <c r="H18" s="3">
        <v>3.6952757603347798E-2</v>
      </c>
      <c r="I18" s="6" t="str">
        <f t="shared" si="0"/>
        <v>Yes</v>
      </c>
      <c r="J18" s="3" t="s">
        <v>17</v>
      </c>
      <c r="K18" s="3">
        <v>0.26333673109751998</v>
      </c>
      <c r="L18" s="6" t="str">
        <f t="shared" si="1"/>
        <v>No</v>
      </c>
    </row>
    <row r="19" spans="1:12" s="3" customFormat="1" x14ac:dyDescent="0.2">
      <c r="A19" s="3" t="s">
        <v>128</v>
      </c>
      <c r="B19" s="3" t="s">
        <v>15</v>
      </c>
      <c r="C19" s="3" t="s">
        <v>53</v>
      </c>
      <c r="D19" s="3" t="s">
        <v>13</v>
      </c>
      <c r="E19" s="3" t="s">
        <v>17</v>
      </c>
      <c r="F19" s="3">
        <v>8.6253153924318801E-2</v>
      </c>
      <c r="G19" s="3" t="s">
        <v>17</v>
      </c>
      <c r="H19" s="3">
        <v>8.7029293572247493E-2</v>
      </c>
      <c r="I19" s="6" t="str">
        <f t="shared" si="0"/>
        <v>Yes</v>
      </c>
      <c r="J19" s="3" t="s">
        <v>17</v>
      </c>
      <c r="K19" s="3">
        <v>0.54806182304756501</v>
      </c>
      <c r="L19" s="6" t="str">
        <f t="shared" si="1"/>
        <v>No</v>
      </c>
    </row>
    <row r="20" spans="1:12" s="3" customFormat="1" x14ac:dyDescent="0.2">
      <c r="A20" s="3" t="s">
        <v>129</v>
      </c>
      <c r="B20" s="3" t="s">
        <v>15</v>
      </c>
      <c r="C20" s="3" t="s">
        <v>12</v>
      </c>
      <c r="D20" s="3" t="s">
        <v>22</v>
      </c>
      <c r="E20" s="3" t="s">
        <v>17</v>
      </c>
      <c r="F20" s="3">
        <v>7.7574175832746298E-2</v>
      </c>
      <c r="G20" s="3" t="s">
        <v>17</v>
      </c>
      <c r="H20" s="3">
        <v>3.2979151378854099E-2</v>
      </c>
      <c r="I20" s="6" t="str">
        <f t="shared" si="0"/>
        <v>Yes</v>
      </c>
      <c r="J20" s="3" t="s">
        <v>17</v>
      </c>
      <c r="K20" s="3">
        <v>0.46239025107381898</v>
      </c>
      <c r="L20" s="6" t="str">
        <f t="shared" si="1"/>
        <v>No</v>
      </c>
    </row>
    <row r="21" spans="1:12" s="3" customFormat="1" x14ac:dyDescent="0.2">
      <c r="A21" s="3" t="s">
        <v>130</v>
      </c>
      <c r="B21" s="3" t="s">
        <v>15</v>
      </c>
      <c r="C21" s="3" t="s">
        <v>66</v>
      </c>
      <c r="D21" s="3" t="s">
        <v>22</v>
      </c>
      <c r="E21" s="3" t="s">
        <v>17</v>
      </c>
      <c r="F21" s="3">
        <v>8.9480059507493701E-2</v>
      </c>
      <c r="G21" s="3" t="s">
        <v>17</v>
      </c>
      <c r="H21" s="3">
        <v>1.7737633013926099E-2</v>
      </c>
      <c r="I21" s="6" t="str">
        <f t="shared" si="0"/>
        <v>Yes</v>
      </c>
      <c r="J21" s="3" t="s">
        <v>17</v>
      </c>
      <c r="K21" s="3">
        <v>0.25616748042820298</v>
      </c>
      <c r="L21" s="6" t="str">
        <f t="shared" si="1"/>
        <v>No</v>
      </c>
    </row>
    <row r="22" spans="1:12" s="3" customFormat="1" x14ac:dyDescent="0.2">
      <c r="A22" s="3" t="s">
        <v>131</v>
      </c>
      <c r="B22" s="3" t="s">
        <v>15</v>
      </c>
      <c r="C22" s="3" t="s">
        <v>66</v>
      </c>
      <c r="D22" s="3" t="s">
        <v>13</v>
      </c>
      <c r="E22" s="3" t="s">
        <v>17</v>
      </c>
      <c r="F22" s="3">
        <v>6.1104648493604599E-2</v>
      </c>
      <c r="G22" s="3" t="s">
        <v>17</v>
      </c>
      <c r="H22" s="3">
        <v>1.8914584373750001E-2</v>
      </c>
      <c r="I22" s="6" t="str">
        <f t="shared" si="0"/>
        <v>Yes</v>
      </c>
      <c r="J22" s="3" t="s">
        <v>17</v>
      </c>
      <c r="K22" s="3">
        <v>0.19718927973720601</v>
      </c>
      <c r="L22" s="6" t="str">
        <f t="shared" si="1"/>
        <v>No</v>
      </c>
    </row>
    <row r="23" spans="1:12" s="3" customFormat="1" x14ac:dyDescent="0.2">
      <c r="A23" s="3" t="s">
        <v>132</v>
      </c>
      <c r="B23" s="3" t="s">
        <v>15</v>
      </c>
      <c r="C23" s="3" t="s">
        <v>25</v>
      </c>
      <c r="D23" s="3" t="s">
        <v>22</v>
      </c>
      <c r="E23" s="3" t="s">
        <v>17</v>
      </c>
      <c r="F23" s="3">
        <v>7.3759508388962405E-2</v>
      </c>
      <c r="G23" s="3" t="s">
        <v>17</v>
      </c>
      <c r="H23" s="3">
        <v>7.1765444579826407E-2</v>
      </c>
      <c r="I23" s="6" t="str">
        <f t="shared" si="0"/>
        <v>Yes</v>
      </c>
      <c r="J23" s="3" t="s">
        <v>17</v>
      </c>
      <c r="K23" s="3">
        <v>0.58480531770481603</v>
      </c>
      <c r="L23" s="6" t="str">
        <f t="shared" si="1"/>
        <v>No</v>
      </c>
    </row>
    <row r="24" spans="1:12" s="3" customFormat="1" x14ac:dyDescent="0.2">
      <c r="A24" s="3" t="s">
        <v>133</v>
      </c>
      <c r="B24" s="3" t="s">
        <v>15</v>
      </c>
      <c r="C24" s="3" t="s">
        <v>34</v>
      </c>
      <c r="D24" s="3" t="s">
        <v>22</v>
      </c>
      <c r="E24" s="3" t="s">
        <v>14</v>
      </c>
      <c r="F24" s="3">
        <v>8.6133218504496595E-2</v>
      </c>
      <c r="G24" s="3" t="s">
        <v>14</v>
      </c>
      <c r="H24" s="3">
        <v>0.16188600212191601</v>
      </c>
      <c r="I24" s="6" t="str">
        <f t="shared" si="0"/>
        <v>No</v>
      </c>
      <c r="J24" s="3" t="s">
        <v>14</v>
      </c>
      <c r="K24" s="3">
        <v>0.25616748042820298</v>
      </c>
      <c r="L24" s="6" t="str">
        <f t="shared" si="1"/>
        <v>No</v>
      </c>
    </row>
    <row r="25" spans="1:12" s="3" customFormat="1" x14ac:dyDescent="0.2">
      <c r="A25" s="3" t="s">
        <v>134</v>
      </c>
      <c r="B25" s="3" t="s">
        <v>15</v>
      </c>
      <c r="C25" s="3" t="s">
        <v>25</v>
      </c>
      <c r="D25" s="3" t="s">
        <v>22</v>
      </c>
      <c r="E25" s="3" t="s">
        <v>17</v>
      </c>
      <c r="F25" s="3">
        <v>6.4494449994090305E-2</v>
      </c>
      <c r="G25" s="3" t="s">
        <v>17</v>
      </c>
      <c r="H25" s="3">
        <v>1.5864317850740901E-2</v>
      </c>
      <c r="I25" s="6" t="str">
        <f t="shared" si="0"/>
        <v>Yes</v>
      </c>
      <c r="J25" s="3" t="s">
        <v>17</v>
      </c>
      <c r="K25" s="3">
        <v>0.28306157837824902</v>
      </c>
      <c r="L25" s="6" t="str">
        <f t="shared" si="1"/>
        <v>No</v>
      </c>
    </row>
    <row r="26" spans="1:12" s="3" customFormat="1" x14ac:dyDescent="0.2">
      <c r="A26" s="3" t="s">
        <v>135</v>
      </c>
      <c r="B26" s="3" t="s">
        <v>71</v>
      </c>
      <c r="C26" s="3" t="s">
        <v>72</v>
      </c>
      <c r="D26" s="3" t="s">
        <v>22</v>
      </c>
      <c r="E26" s="3" t="s">
        <v>17</v>
      </c>
      <c r="F26" s="3">
        <v>7.2538400489716603E-2</v>
      </c>
      <c r="G26" s="3" t="s">
        <v>17</v>
      </c>
      <c r="H26" s="3">
        <v>7.8173230084745502E-3</v>
      </c>
      <c r="I26" s="6" t="str">
        <f t="shared" si="0"/>
        <v>Yes</v>
      </c>
      <c r="J26" s="3" t="s">
        <v>17</v>
      </c>
      <c r="K26" s="3">
        <v>0.16839993166741901</v>
      </c>
      <c r="L26" s="6" t="str">
        <f t="shared" si="1"/>
        <v>No</v>
      </c>
    </row>
    <row r="27" spans="1:12" s="3" customFormat="1" x14ac:dyDescent="0.2">
      <c r="A27" s="3" t="s">
        <v>136</v>
      </c>
      <c r="B27" s="3" t="s">
        <v>71</v>
      </c>
      <c r="C27" s="3" t="s">
        <v>72</v>
      </c>
      <c r="D27" s="3" t="s">
        <v>22</v>
      </c>
      <c r="E27" s="3" t="s">
        <v>17</v>
      </c>
      <c r="F27" s="3">
        <v>8.6967814207462704E-2</v>
      </c>
      <c r="G27" s="3" t="s">
        <v>17</v>
      </c>
      <c r="H27" s="3">
        <v>5.8797200862643402E-2</v>
      </c>
      <c r="I27" s="6" t="str">
        <f t="shared" si="0"/>
        <v>Yes</v>
      </c>
      <c r="J27" s="3" t="s">
        <v>17</v>
      </c>
      <c r="K27" s="3">
        <v>0.206081532167256</v>
      </c>
      <c r="L27" s="6" t="str">
        <f t="shared" si="1"/>
        <v>No</v>
      </c>
    </row>
    <row r="28" spans="1:12" s="3" customFormat="1" x14ac:dyDescent="0.2">
      <c r="A28" s="3" t="s">
        <v>137</v>
      </c>
      <c r="B28" s="3" t="s">
        <v>15</v>
      </c>
      <c r="C28" s="3" t="s">
        <v>54</v>
      </c>
      <c r="D28" s="3" t="s">
        <v>22</v>
      </c>
      <c r="E28" s="3" t="s">
        <v>17</v>
      </c>
      <c r="F28" s="3">
        <v>8.0493473488414902E-2</v>
      </c>
      <c r="G28" s="3" t="s">
        <v>17</v>
      </c>
      <c r="H28" s="3">
        <v>4.1991205375014502E-2</v>
      </c>
      <c r="I28" s="6" t="str">
        <f t="shared" si="0"/>
        <v>Yes</v>
      </c>
      <c r="J28" s="3" t="s">
        <v>17</v>
      </c>
      <c r="K28" s="3">
        <v>0.51040651168823703</v>
      </c>
      <c r="L28" s="6" t="str">
        <f t="shared" si="1"/>
        <v>No</v>
      </c>
    </row>
    <row r="29" spans="1:12" s="3" customFormat="1" x14ac:dyDescent="0.2">
      <c r="A29" s="3" t="s">
        <v>138</v>
      </c>
      <c r="B29" s="3" t="s">
        <v>15</v>
      </c>
      <c r="C29" s="3" t="s">
        <v>42</v>
      </c>
      <c r="D29" s="3" t="s">
        <v>13</v>
      </c>
      <c r="E29" s="3" t="s">
        <v>17</v>
      </c>
      <c r="F29" s="3">
        <v>9.8276680316904494E-2</v>
      </c>
      <c r="G29" s="3" t="s">
        <v>17</v>
      </c>
      <c r="H29" s="3">
        <v>4.6476829614032003E-2</v>
      </c>
      <c r="I29" s="6" t="str">
        <f t="shared" si="0"/>
        <v>Yes</v>
      </c>
      <c r="J29" s="3" t="s">
        <v>17</v>
      </c>
      <c r="K29" s="3">
        <v>0.53588833558330595</v>
      </c>
      <c r="L29" s="6" t="str">
        <f t="shared" si="1"/>
        <v>No</v>
      </c>
    </row>
    <row r="30" spans="1:12" s="3" customFormat="1" x14ac:dyDescent="0.2">
      <c r="A30" s="3" t="s">
        <v>139</v>
      </c>
      <c r="B30" s="3" t="s">
        <v>15</v>
      </c>
      <c r="C30" s="3" t="s">
        <v>29</v>
      </c>
      <c r="D30" s="3" t="s">
        <v>22</v>
      </c>
      <c r="E30" s="3" t="s">
        <v>17</v>
      </c>
      <c r="F30" s="3">
        <v>8.7404880282663702E-2</v>
      </c>
      <c r="G30" s="3" t="s">
        <v>17</v>
      </c>
      <c r="H30" s="3">
        <v>2.16677735000614E-2</v>
      </c>
      <c r="I30" s="6" t="str">
        <f t="shared" si="0"/>
        <v>Yes</v>
      </c>
      <c r="J30" s="3" t="s">
        <v>17</v>
      </c>
      <c r="K30" s="3">
        <v>0.29429469021094301</v>
      </c>
      <c r="L30" s="6" t="str">
        <f t="shared" si="1"/>
        <v>No</v>
      </c>
    </row>
    <row r="31" spans="1:12" s="3" customFormat="1" x14ac:dyDescent="0.2">
      <c r="A31" s="3" t="s">
        <v>140</v>
      </c>
      <c r="B31" s="3" t="s">
        <v>15</v>
      </c>
      <c r="C31" s="3" t="s">
        <v>25</v>
      </c>
      <c r="D31" s="3" t="s">
        <v>22</v>
      </c>
      <c r="E31" s="3" t="s">
        <v>17</v>
      </c>
      <c r="F31" s="3">
        <v>6.0607244654819599E-2</v>
      </c>
      <c r="G31" s="3" t="s">
        <v>17</v>
      </c>
      <c r="H31" s="3">
        <v>8.0930723919455695E-3</v>
      </c>
      <c r="I31" s="6" t="str">
        <f t="shared" si="0"/>
        <v>Yes</v>
      </c>
      <c r="J31" s="3" t="s">
        <v>17</v>
      </c>
      <c r="K31" s="3">
        <v>0.29429469021094301</v>
      </c>
      <c r="L31" s="6" t="str">
        <f t="shared" si="1"/>
        <v>No</v>
      </c>
    </row>
    <row r="35" spans="1:22" x14ac:dyDescent="0.2">
      <c r="L35" s="3">
        <f>COUNTIF(I7:I31,"Yes")</f>
        <v>23</v>
      </c>
      <c r="M35" s="3" t="s">
        <v>141</v>
      </c>
      <c r="N35" s="3"/>
      <c r="O35" s="3"/>
      <c r="P35" s="3"/>
      <c r="Q35" s="3"/>
      <c r="R35" s="3"/>
      <c r="S35" s="5" t="s">
        <v>145</v>
      </c>
      <c r="T35" s="3" t="s">
        <v>151</v>
      </c>
      <c r="U35" s="3"/>
    </row>
    <row r="36" spans="1:22" x14ac:dyDescent="0.2">
      <c r="L36" s="3">
        <v>25</v>
      </c>
      <c r="M36" s="3" t="s">
        <v>148</v>
      </c>
      <c r="N36" s="3"/>
      <c r="O36" s="3"/>
      <c r="P36" s="3" t="s">
        <v>153</v>
      </c>
      <c r="Q36" s="3"/>
      <c r="R36" s="3" t="s">
        <v>146</v>
      </c>
      <c r="S36" s="3">
        <v>7.2259577000000005E-2</v>
      </c>
      <c r="T36" s="3">
        <v>4.0087999999999999E-2</v>
      </c>
      <c r="U36" s="3"/>
    </row>
    <row r="37" spans="1:22" x14ac:dyDescent="0.2">
      <c r="L37" s="3">
        <f>L35/L36</f>
        <v>0.92</v>
      </c>
      <c r="M37" s="3" t="s">
        <v>142</v>
      </c>
      <c r="N37" s="3"/>
      <c r="O37" s="3"/>
      <c r="P37" s="3"/>
      <c r="Q37" s="3"/>
      <c r="R37" s="3"/>
      <c r="S37" s="3"/>
      <c r="T37" s="3"/>
      <c r="U37" s="3"/>
    </row>
    <row r="41" spans="1:22" x14ac:dyDescent="0.2">
      <c r="F41" s="3"/>
      <c r="G41" s="3"/>
      <c r="H41" s="3"/>
    </row>
    <row r="42" spans="1:22" x14ac:dyDescent="0.2">
      <c r="A42" s="9"/>
      <c r="B42" s="10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1:22" ht="19" x14ac:dyDescent="0.2">
      <c r="A43" s="11"/>
      <c r="B43" s="11"/>
      <c r="C43" s="13"/>
      <c r="D43" s="14"/>
      <c r="E43" s="14"/>
      <c r="F43" s="15"/>
      <c r="G43" s="14"/>
      <c r="H43" s="14"/>
      <c r="I43" s="15"/>
      <c r="J43" s="14"/>
      <c r="K43" s="14"/>
      <c r="L43" s="16"/>
      <c r="M43" s="17"/>
      <c r="N43" s="17"/>
      <c r="O43" s="16"/>
      <c r="P43" s="18"/>
      <c r="Q43" s="17"/>
      <c r="R43" s="13"/>
      <c r="S43" s="13"/>
      <c r="T43" s="13"/>
      <c r="U43" s="13"/>
      <c r="V43" s="13"/>
    </row>
    <row r="44" spans="1:22" ht="19" x14ac:dyDescent="0.2">
      <c r="A44" s="12"/>
      <c r="B44" s="12"/>
      <c r="C44" s="13"/>
      <c r="D44" s="19"/>
      <c r="E44" s="19"/>
      <c r="F44" s="15"/>
      <c r="G44" s="19"/>
      <c r="H44" s="19"/>
      <c r="I44" s="15"/>
      <c r="J44" s="19"/>
      <c r="K44" s="19"/>
      <c r="L44" s="16"/>
      <c r="M44" s="20"/>
      <c r="N44" s="21"/>
      <c r="O44" s="16"/>
      <c r="P44" s="21"/>
      <c r="Q44" s="21"/>
      <c r="R44" s="13"/>
      <c r="S44" s="13"/>
      <c r="T44" s="13"/>
      <c r="U44" s="13"/>
      <c r="V44" s="13"/>
    </row>
    <row r="45" spans="1:22" ht="19" x14ac:dyDescent="0.2">
      <c r="A45" s="12"/>
      <c r="B45" s="12"/>
      <c r="C45" s="13"/>
      <c r="D45" s="19"/>
      <c r="E45" s="19"/>
      <c r="F45" s="15"/>
      <c r="G45" s="19"/>
      <c r="H45" s="19"/>
      <c r="I45" s="15"/>
      <c r="J45" s="19"/>
      <c r="K45" s="19"/>
      <c r="L45" s="16"/>
      <c r="M45" s="20"/>
      <c r="N45" s="21"/>
      <c r="O45" s="16"/>
      <c r="P45" s="21"/>
      <c r="Q45" s="21"/>
      <c r="R45" s="13"/>
      <c r="S45" s="13"/>
      <c r="T45" s="13"/>
      <c r="U45" s="13"/>
      <c r="V45" s="13"/>
    </row>
    <row r="46" spans="1:22" ht="19" x14ac:dyDescent="0.2">
      <c r="A46" s="10"/>
      <c r="B46" s="10"/>
      <c r="C46" s="13"/>
      <c r="D46" s="15"/>
      <c r="E46" s="15"/>
      <c r="F46" s="15"/>
      <c r="G46" s="15"/>
      <c r="H46" s="15"/>
      <c r="I46" s="15"/>
      <c r="J46" s="19"/>
      <c r="K46" s="19"/>
      <c r="L46" s="16"/>
      <c r="M46" s="20"/>
      <c r="N46" s="21"/>
      <c r="O46" s="16"/>
      <c r="P46" s="21"/>
      <c r="Q46" s="21"/>
      <c r="R46" s="13"/>
      <c r="S46" s="13"/>
      <c r="T46" s="13"/>
      <c r="U46" s="13"/>
      <c r="V46" s="13"/>
    </row>
    <row r="47" spans="1:22" x14ac:dyDescent="0.2">
      <c r="A47" s="11"/>
      <c r="B47" s="11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 x14ac:dyDescent="0.2">
      <c r="A48" s="12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" x14ac:dyDescent="0.2">
      <c r="A49" s="12"/>
      <c r="B49" s="12"/>
    </row>
    <row r="50" spans="1:2" x14ac:dyDescent="0.2">
      <c r="A50" s="10"/>
      <c r="B50" s="10"/>
    </row>
    <row r="51" spans="1:2" x14ac:dyDescent="0.2">
      <c r="A51" s="11"/>
      <c r="B51" s="11"/>
    </row>
    <row r="52" spans="1:2" x14ac:dyDescent="0.2">
      <c r="A52" s="12"/>
      <c r="B52" s="12"/>
    </row>
    <row r="53" spans="1:2" x14ac:dyDescent="0.2">
      <c r="A53" s="12"/>
      <c r="B53" s="12"/>
    </row>
    <row r="54" spans="1:2" x14ac:dyDescent="0.2">
      <c r="A54" s="12"/>
      <c r="B54" s="12"/>
    </row>
    <row r="55" spans="1:2" x14ac:dyDescent="0.2">
      <c r="A55" s="10"/>
      <c r="B55" s="10"/>
    </row>
    <row r="56" spans="1:2" x14ac:dyDescent="0.2">
      <c r="A56" s="11"/>
      <c r="B56" s="11"/>
    </row>
    <row r="57" spans="1:2" x14ac:dyDescent="0.2">
      <c r="A57" s="12"/>
      <c r="B57" s="12"/>
    </row>
    <row r="58" spans="1:2" x14ac:dyDescent="0.2">
      <c r="A58" s="12"/>
      <c r="B58" s="12"/>
    </row>
    <row r="59" spans="1:2" x14ac:dyDescent="0.2">
      <c r="A59" s="12"/>
      <c r="B59" s="12"/>
    </row>
    <row r="60" spans="1:2" x14ac:dyDescent="0.2">
      <c r="A60" s="10"/>
      <c r="B60" s="10"/>
    </row>
    <row r="61" spans="1:2" x14ac:dyDescent="0.2">
      <c r="A61" s="11"/>
      <c r="B61" s="11"/>
    </row>
    <row r="62" spans="1:2" x14ac:dyDescent="0.2">
      <c r="A62" s="12"/>
      <c r="B62" s="12"/>
    </row>
    <row r="63" spans="1:2" x14ac:dyDescent="0.2">
      <c r="A63" s="12"/>
      <c r="B63" s="12"/>
    </row>
    <row r="64" spans="1:2" x14ac:dyDescent="0.2">
      <c r="A64" s="12"/>
      <c r="B64" s="12"/>
    </row>
  </sheetData>
  <mergeCells count="4">
    <mergeCell ref="L4:L5"/>
    <mergeCell ref="E4:F5"/>
    <mergeCell ref="G4:H5"/>
    <mergeCell ref="J4:K5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5"/>
  <sheetViews>
    <sheetView zoomScale="183" zoomScaleNormal="183" workbookViewId="0"/>
  </sheetViews>
  <sheetFormatPr baseColWidth="10" defaultColWidth="8.83203125" defaultRowHeight="15" x14ac:dyDescent="0.2"/>
  <cols>
    <col min="1" max="1" width="23.5" customWidth="1"/>
    <col min="2" max="2" width="37.6640625" customWidth="1"/>
    <col min="3" max="3" width="14.83203125" customWidth="1"/>
    <col min="5" max="5" width="12.6640625" customWidth="1"/>
    <col min="6" max="6" width="14.83203125" customWidth="1"/>
    <col min="7" max="7" width="14.1640625" customWidth="1"/>
    <col min="8" max="8" width="21.5" customWidth="1"/>
    <col min="9" max="9" width="26.5" customWidth="1"/>
    <col min="10" max="10" width="15.83203125" customWidth="1"/>
    <col min="11" max="11" width="32.5" customWidth="1"/>
    <col min="12" max="12" width="48" customWidth="1"/>
    <col min="13" max="13" width="46.1640625" customWidth="1"/>
    <col min="16" max="16" width="65.83203125" customWidth="1"/>
    <col min="19" max="19" width="12.6640625" customWidth="1"/>
    <col min="20" max="20" width="13.33203125" customWidth="1"/>
  </cols>
  <sheetData>
    <row r="1" spans="1:12" ht="16" x14ac:dyDescent="0.2">
      <c r="A1" s="29" t="s">
        <v>154</v>
      </c>
    </row>
    <row r="3" spans="1:12" ht="16" thickBot="1" x14ac:dyDescent="0.25">
      <c r="A3" s="22" t="s">
        <v>150</v>
      </c>
    </row>
    <row r="4" spans="1:12" s="3" customFormat="1" x14ac:dyDescent="0.2">
      <c r="E4" s="25" t="s">
        <v>113</v>
      </c>
      <c r="F4" s="26"/>
      <c r="G4" s="25" t="s">
        <v>149</v>
      </c>
      <c r="H4" s="26"/>
      <c r="I4" s="7"/>
      <c r="J4" s="25" t="s">
        <v>114</v>
      </c>
      <c r="K4" s="26"/>
      <c r="L4" s="23" t="s">
        <v>115</v>
      </c>
    </row>
    <row r="5" spans="1:12" s="3" customFormat="1" ht="16" thickBot="1" x14ac:dyDescent="0.25">
      <c r="E5" s="27"/>
      <c r="F5" s="28"/>
      <c r="G5" s="27"/>
      <c r="H5" s="28"/>
      <c r="I5" s="8" t="s">
        <v>143</v>
      </c>
      <c r="J5" s="27"/>
      <c r="K5" s="28"/>
      <c r="L5" s="24"/>
    </row>
    <row r="6" spans="1:12" s="3" customForma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5</v>
      </c>
      <c r="F6" s="3" t="s">
        <v>4</v>
      </c>
      <c r="G6" s="3" t="s">
        <v>7</v>
      </c>
      <c r="H6" s="3" t="s">
        <v>6</v>
      </c>
      <c r="I6" s="5" t="s">
        <v>144</v>
      </c>
      <c r="J6" s="3" t="s">
        <v>9</v>
      </c>
      <c r="K6" s="3" t="s">
        <v>8</v>
      </c>
      <c r="L6" s="5" t="s">
        <v>144</v>
      </c>
    </row>
    <row r="7" spans="1:12" s="3" customFormat="1" x14ac:dyDescent="0.2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  <c r="F7" s="3">
        <v>7.2538400489716603E-2</v>
      </c>
      <c r="G7" s="3" t="s">
        <v>14</v>
      </c>
      <c r="H7" s="3">
        <v>5.5507249313213998E-2</v>
      </c>
      <c r="I7" s="6" t="str">
        <f>IF(AND(E7=G7, (H7 &lt; 0.1)), "Yes", "")</f>
        <v>Yes</v>
      </c>
      <c r="J7" s="3" t="s">
        <v>14</v>
      </c>
      <c r="K7" s="3">
        <v>0.455185199789442</v>
      </c>
      <c r="L7" s="6" t="str">
        <f>IF(AND(E7=J7, (K7 &lt; 0.1)), "Yes", "No")</f>
        <v>No</v>
      </c>
    </row>
    <row r="8" spans="1:12" s="3" customFormat="1" x14ac:dyDescent="0.2">
      <c r="A8" s="3" t="s">
        <v>18</v>
      </c>
      <c r="B8" s="3" t="s">
        <v>19</v>
      </c>
      <c r="C8" s="3" t="s">
        <v>20</v>
      </c>
      <c r="D8" s="3" t="s">
        <v>13</v>
      </c>
      <c r="E8" s="3" t="s">
        <v>17</v>
      </c>
      <c r="F8" s="3">
        <v>6.26927608012426E-2</v>
      </c>
      <c r="G8" s="3" t="s">
        <v>17</v>
      </c>
      <c r="H8" s="3">
        <v>2.9318554246615901E-2</v>
      </c>
      <c r="I8" s="6" t="str">
        <f t="shared" ref="I8:I71" si="0">IF(AND(E8=G8, (H8 &lt; 0.1)), "Yes", "")</f>
        <v>Yes</v>
      </c>
      <c r="J8" s="3" t="s">
        <v>17</v>
      </c>
      <c r="K8" s="3">
        <v>0.356255864572803</v>
      </c>
      <c r="L8" s="6" t="str">
        <f t="shared" ref="L8:L71" si="1">IF(AND(E8=J8, (K8 &lt; 0.1)), "Yes", "No")</f>
        <v>No</v>
      </c>
    </row>
    <row r="9" spans="1:12" s="3" customFormat="1" x14ac:dyDescent="0.2">
      <c r="A9" s="3" t="s">
        <v>23</v>
      </c>
      <c r="B9" s="3" t="s">
        <v>24</v>
      </c>
      <c r="C9" s="3" t="s">
        <v>25</v>
      </c>
      <c r="D9" s="3" t="s">
        <v>22</v>
      </c>
      <c r="E9" s="3" t="s">
        <v>17</v>
      </c>
      <c r="F9" s="3">
        <v>8.2682211479301895E-2</v>
      </c>
      <c r="G9" s="3" t="s">
        <v>17</v>
      </c>
      <c r="H9" s="3">
        <v>8.36952805507232E-2</v>
      </c>
      <c r="I9" s="6" t="str">
        <f t="shared" si="0"/>
        <v>Yes</v>
      </c>
      <c r="J9" s="3" t="s">
        <v>17</v>
      </c>
      <c r="K9" s="3">
        <v>0.41249904264069898</v>
      </c>
      <c r="L9" s="6" t="str">
        <f t="shared" si="1"/>
        <v>No</v>
      </c>
    </row>
    <row r="10" spans="1:12" s="3" customFormat="1" x14ac:dyDescent="0.2">
      <c r="A10" s="3" t="s">
        <v>27</v>
      </c>
      <c r="B10" s="3" t="s">
        <v>28</v>
      </c>
      <c r="C10" s="3" t="s">
        <v>25</v>
      </c>
      <c r="D10" s="3" t="s">
        <v>22</v>
      </c>
      <c r="E10" s="3" t="s">
        <v>17</v>
      </c>
      <c r="F10" s="3">
        <v>6.24713067801956E-2</v>
      </c>
      <c r="G10" s="3" t="s">
        <v>17</v>
      </c>
      <c r="H10" s="3">
        <v>3.6192280023767599E-2</v>
      </c>
      <c r="I10" s="6" t="str">
        <f t="shared" si="0"/>
        <v>Yes</v>
      </c>
      <c r="J10" s="3" t="s">
        <v>17</v>
      </c>
      <c r="K10" s="3">
        <v>0.36892682701662999</v>
      </c>
      <c r="L10" s="6" t="str">
        <f t="shared" si="1"/>
        <v>No</v>
      </c>
    </row>
    <row r="11" spans="1:12" s="3" customFormat="1" x14ac:dyDescent="0.2">
      <c r="A11" s="3" t="s">
        <v>30</v>
      </c>
      <c r="B11" s="3" t="s">
        <v>15</v>
      </c>
      <c r="C11" s="3" t="s">
        <v>20</v>
      </c>
      <c r="D11" s="3" t="s">
        <v>22</v>
      </c>
      <c r="E11" s="3" t="s">
        <v>14</v>
      </c>
      <c r="F11" s="3">
        <v>5.3132450858911502E-2</v>
      </c>
      <c r="G11" s="3" t="s">
        <v>14</v>
      </c>
      <c r="H11" s="3">
        <v>8.5336452322264805E-2</v>
      </c>
      <c r="I11" s="6" t="str">
        <f t="shared" si="0"/>
        <v>Yes</v>
      </c>
      <c r="J11" s="3" t="s">
        <v>14</v>
      </c>
      <c r="K11" s="3">
        <v>0.28306157837824902</v>
      </c>
      <c r="L11" s="6" t="str">
        <f t="shared" si="1"/>
        <v>No</v>
      </c>
    </row>
    <row r="12" spans="1:12" s="3" customFormat="1" x14ac:dyDescent="0.2">
      <c r="A12" s="3" t="s">
        <v>31</v>
      </c>
      <c r="B12" s="3" t="s">
        <v>15</v>
      </c>
      <c r="C12" s="3" t="s">
        <v>20</v>
      </c>
      <c r="D12" s="3" t="s">
        <v>22</v>
      </c>
      <c r="E12" s="3" t="s">
        <v>14</v>
      </c>
      <c r="F12" s="3">
        <v>2.03486371476173E-2</v>
      </c>
      <c r="G12" s="3" t="s">
        <v>14</v>
      </c>
      <c r="H12" s="3">
        <v>5.41959553565746E-2</v>
      </c>
      <c r="I12" s="6" t="str">
        <f t="shared" si="0"/>
        <v>Yes</v>
      </c>
      <c r="J12" s="3" t="s">
        <v>14</v>
      </c>
      <c r="K12" s="3">
        <v>0.31000117001272098</v>
      </c>
      <c r="L12" s="6" t="str">
        <f t="shared" si="1"/>
        <v>No</v>
      </c>
    </row>
    <row r="13" spans="1:12" s="3" customFormat="1" x14ac:dyDescent="0.2">
      <c r="A13" s="3" t="s">
        <v>32</v>
      </c>
      <c r="B13" s="3" t="s">
        <v>15</v>
      </c>
      <c r="C13" s="3" t="s">
        <v>33</v>
      </c>
      <c r="D13" s="3" t="s">
        <v>22</v>
      </c>
      <c r="E13" s="3" t="s">
        <v>14</v>
      </c>
      <c r="F13" s="3">
        <v>7.25776396596262E-2</v>
      </c>
      <c r="G13" s="3" t="s">
        <v>14</v>
      </c>
      <c r="H13" s="3">
        <v>7.7172292601320497E-2</v>
      </c>
      <c r="I13" s="6" t="str">
        <f t="shared" si="0"/>
        <v>Yes</v>
      </c>
      <c r="J13" s="3" t="s">
        <v>14</v>
      </c>
      <c r="K13" s="3">
        <v>0.42786493879295801</v>
      </c>
      <c r="L13" s="6" t="str">
        <f t="shared" si="1"/>
        <v>No</v>
      </c>
    </row>
    <row r="14" spans="1:12" s="3" customFormat="1" x14ac:dyDescent="0.2">
      <c r="A14" s="3" t="s">
        <v>35</v>
      </c>
      <c r="B14" s="3" t="s">
        <v>24</v>
      </c>
      <c r="C14" s="3" t="s">
        <v>21</v>
      </c>
      <c r="D14" s="3" t="s">
        <v>22</v>
      </c>
      <c r="E14" s="3" t="s">
        <v>14</v>
      </c>
      <c r="F14" s="3">
        <v>4.6076970518120403E-2</v>
      </c>
      <c r="G14" s="3" t="s">
        <v>14</v>
      </c>
      <c r="H14" s="3">
        <v>0.116268651637062</v>
      </c>
      <c r="I14" s="6" t="s">
        <v>152</v>
      </c>
      <c r="J14" s="3" t="s">
        <v>14</v>
      </c>
      <c r="K14" s="3">
        <v>0.81937280191859796</v>
      </c>
      <c r="L14" s="6" t="str">
        <f t="shared" si="1"/>
        <v>No</v>
      </c>
    </row>
    <row r="15" spans="1:12" s="3" customFormat="1" x14ac:dyDescent="0.2">
      <c r="A15" s="3" t="s">
        <v>37</v>
      </c>
      <c r="B15" s="3" t="s">
        <v>11</v>
      </c>
      <c r="C15" s="3" t="s">
        <v>29</v>
      </c>
      <c r="D15" s="3" t="s">
        <v>22</v>
      </c>
      <c r="E15" s="3" t="s">
        <v>17</v>
      </c>
      <c r="F15" s="3">
        <v>5.0526123133089899E-2</v>
      </c>
      <c r="G15" s="3" t="s">
        <v>17</v>
      </c>
      <c r="H15" s="3">
        <v>6.4510327707729506E-2</v>
      </c>
      <c r="I15" s="6" t="str">
        <f t="shared" si="0"/>
        <v>Yes</v>
      </c>
      <c r="J15" s="3" t="s">
        <v>17</v>
      </c>
      <c r="K15" s="3">
        <v>0.45402695734620402</v>
      </c>
      <c r="L15" s="6" t="str">
        <f t="shared" si="1"/>
        <v>No</v>
      </c>
    </row>
    <row r="16" spans="1:12" s="3" customFormat="1" x14ac:dyDescent="0.2">
      <c r="A16" s="3" t="s">
        <v>39</v>
      </c>
      <c r="B16" s="3" t="s">
        <v>36</v>
      </c>
      <c r="C16" s="3" t="s">
        <v>16</v>
      </c>
      <c r="D16" s="3" t="s">
        <v>22</v>
      </c>
      <c r="E16" s="3" t="s">
        <v>17</v>
      </c>
      <c r="F16" s="3">
        <v>7.2538400489716603E-2</v>
      </c>
      <c r="G16" s="3" t="s">
        <v>17</v>
      </c>
      <c r="H16" s="3">
        <v>2.16677735000614E-2</v>
      </c>
      <c r="I16" s="6" t="str">
        <f t="shared" si="0"/>
        <v>Yes</v>
      </c>
      <c r="J16" s="3" t="s">
        <v>17</v>
      </c>
      <c r="K16" s="3">
        <v>0.25616748042820298</v>
      </c>
      <c r="L16" s="6" t="str">
        <f t="shared" si="1"/>
        <v>No</v>
      </c>
    </row>
    <row r="17" spans="1:12" s="3" customFormat="1" x14ac:dyDescent="0.2">
      <c r="A17" s="3" t="s">
        <v>40</v>
      </c>
      <c r="B17" s="3" t="s">
        <v>19</v>
      </c>
      <c r="C17" s="3" t="s">
        <v>29</v>
      </c>
      <c r="D17" s="3" t="s">
        <v>22</v>
      </c>
      <c r="E17" s="3" t="s">
        <v>17</v>
      </c>
      <c r="F17" s="3">
        <v>1.8304154000599399E-2</v>
      </c>
      <c r="G17" s="3" t="s">
        <v>17</v>
      </c>
      <c r="H17" s="3">
        <v>4.0832486100890499E-2</v>
      </c>
      <c r="I17" s="6" t="str">
        <f t="shared" si="0"/>
        <v>Yes</v>
      </c>
      <c r="J17" s="3" t="s">
        <v>17</v>
      </c>
      <c r="K17" s="3">
        <v>0.305709050795343</v>
      </c>
      <c r="L17" s="6" t="str">
        <f t="shared" si="1"/>
        <v>No</v>
      </c>
    </row>
    <row r="18" spans="1:12" s="3" customFormat="1" x14ac:dyDescent="0.2">
      <c r="A18" s="3" t="s">
        <v>41</v>
      </c>
      <c r="B18" s="3" t="s">
        <v>15</v>
      </c>
      <c r="C18" s="3" t="s">
        <v>33</v>
      </c>
      <c r="D18" s="3" t="s">
        <v>13</v>
      </c>
      <c r="E18" s="3" t="s">
        <v>17</v>
      </c>
      <c r="F18" s="3">
        <v>6.6061036606888501E-2</v>
      </c>
      <c r="G18" s="3" t="s">
        <v>17</v>
      </c>
      <c r="H18" s="3">
        <v>4.6426345504817397E-2</v>
      </c>
      <c r="I18" s="6" t="str">
        <f t="shared" si="0"/>
        <v>Yes</v>
      </c>
      <c r="J18" s="3" t="s">
        <v>17</v>
      </c>
      <c r="K18" s="3">
        <v>0.24782846988410501</v>
      </c>
      <c r="L18" s="6" t="str">
        <f t="shared" si="1"/>
        <v>No</v>
      </c>
    </row>
    <row r="19" spans="1:12" s="3" customFormat="1" x14ac:dyDescent="0.2">
      <c r="A19" s="3" t="s">
        <v>43</v>
      </c>
      <c r="B19" s="3" t="s">
        <v>44</v>
      </c>
      <c r="C19" s="3" t="s">
        <v>45</v>
      </c>
      <c r="D19" s="3" t="s">
        <v>22</v>
      </c>
      <c r="E19" s="3" t="s">
        <v>17</v>
      </c>
      <c r="F19" s="3">
        <v>6.0607244654819599E-2</v>
      </c>
      <c r="G19" s="3" t="s">
        <v>17</v>
      </c>
      <c r="H19" s="3">
        <v>3.9254049521462803E-2</v>
      </c>
      <c r="I19" s="6" t="str">
        <f t="shared" si="0"/>
        <v>Yes</v>
      </c>
      <c r="J19" s="3" t="s">
        <v>17</v>
      </c>
      <c r="K19" s="3">
        <v>0.24027925992510499</v>
      </c>
      <c r="L19" s="6" t="str">
        <f t="shared" si="1"/>
        <v>No</v>
      </c>
    </row>
    <row r="20" spans="1:12" s="3" customFormat="1" x14ac:dyDescent="0.2">
      <c r="A20" s="3" t="s">
        <v>46</v>
      </c>
      <c r="B20" s="3" t="s">
        <v>19</v>
      </c>
      <c r="C20" s="3" t="s">
        <v>45</v>
      </c>
      <c r="D20" s="3" t="s">
        <v>22</v>
      </c>
      <c r="E20" s="3" t="s">
        <v>17</v>
      </c>
      <c r="F20" s="3">
        <v>9.1228145114891898E-2</v>
      </c>
      <c r="G20" s="3" t="s">
        <v>17</v>
      </c>
      <c r="H20" s="3">
        <v>0.12550102733375401</v>
      </c>
      <c r="I20" s="6" t="s">
        <v>152</v>
      </c>
      <c r="J20" s="3" t="s">
        <v>17</v>
      </c>
      <c r="K20" s="3">
        <v>0.28279077219899901</v>
      </c>
      <c r="L20" s="6" t="str">
        <f t="shared" si="1"/>
        <v>No</v>
      </c>
    </row>
    <row r="21" spans="1:12" s="3" customFormat="1" x14ac:dyDescent="0.2">
      <c r="A21" s="3" t="s">
        <v>47</v>
      </c>
      <c r="B21" s="3" t="s">
        <v>15</v>
      </c>
      <c r="C21" s="3" t="s">
        <v>48</v>
      </c>
      <c r="D21" s="3" t="s">
        <v>13</v>
      </c>
      <c r="E21" s="3" t="s">
        <v>14</v>
      </c>
      <c r="F21" s="3">
        <v>7.2538400489716603E-2</v>
      </c>
      <c r="G21" s="3" t="s">
        <v>14</v>
      </c>
      <c r="H21" s="3">
        <v>0.14227641519676101</v>
      </c>
      <c r="I21" s="6" t="s">
        <v>152</v>
      </c>
      <c r="J21" s="3" t="s">
        <v>14</v>
      </c>
      <c r="K21" s="3">
        <v>0.28279077219899901</v>
      </c>
      <c r="L21" s="6" t="str">
        <f t="shared" si="1"/>
        <v>No</v>
      </c>
    </row>
    <row r="22" spans="1:12" s="3" customFormat="1" x14ac:dyDescent="0.2">
      <c r="A22" s="3" t="s">
        <v>49</v>
      </c>
      <c r="B22" s="3" t="s">
        <v>15</v>
      </c>
      <c r="C22" s="3" t="s">
        <v>50</v>
      </c>
      <c r="D22" s="3" t="s">
        <v>22</v>
      </c>
      <c r="E22" s="3" t="s">
        <v>17</v>
      </c>
      <c r="F22" s="3">
        <v>9.8276680316904494E-2</v>
      </c>
      <c r="G22" s="3" t="s">
        <v>17</v>
      </c>
      <c r="H22" s="3">
        <v>4.0832486100890499E-2</v>
      </c>
      <c r="I22" s="6" t="str">
        <f t="shared" si="0"/>
        <v>Yes</v>
      </c>
      <c r="J22" s="3" t="s">
        <v>17</v>
      </c>
      <c r="K22" s="3">
        <v>0.29250959871906101</v>
      </c>
      <c r="L22" s="6" t="str">
        <f t="shared" si="1"/>
        <v>No</v>
      </c>
    </row>
    <row r="23" spans="1:12" s="3" customFormat="1" x14ac:dyDescent="0.2">
      <c r="A23" s="3" t="s">
        <v>51</v>
      </c>
      <c r="B23" s="3" t="s">
        <v>15</v>
      </c>
      <c r="C23" s="3" t="s">
        <v>16</v>
      </c>
      <c r="D23" s="3" t="s">
        <v>22</v>
      </c>
      <c r="E23" s="3" t="s">
        <v>14</v>
      </c>
      <c r="F23" s="3">
        <v>5.1275722265356198E-2</v>
      </c>
      <c r="G23" s="3" t="s">
        <v>14</v>
      </c>
      <c r="H23" s="3">
        <v>6.1630269772146799E-2</v>
      </c>
      <c r="I23" s="6" t="str">
        <f t="shared" si="0"/>
        <v>Yes</v>
      </c>
      <c r="J23" s="3" t="s">
        <v>14</v>
      </c>
      <c r="K23" s="3">
        <v>0.28208528812118899</v>
      </c>
      <c r="L23" s="6" t="str">
        <f t="shared" si="1"/>
        <v>No</v>
      </c>
    </row>
    <row r="24" spans="1:12" s="3" customFormat="1" x14ac:dyDescent="0.2">
      <c r="A24" s="3" t="s">
        <v>52</v>
      </c>
      <c r="B24" s="3" t="s">
        <v>15</v>
      </c>
      <c r="C24" s="3" t="s">
        <v>53</v>
      </c>
      <c r="D24" s="3" t="s">
        <v>13</v>
      </c>
      <c r="E24" s="3" t="s">
        <v>14</v>
      </c>
      <c r="F24" s="3">
        <v>6.0607244654819599E-2</v>
      </c>
      <c r="G24" s="3" t="s">
        <v>14</v>
      </c>
      <c r="H24" s="3">
        <v>7.3750858125903804E-2</v>
      </c>
      <c r="I24" s="6" t="str">
        <f t="shared" si="0"/>
        <v>Yes</v>
      </c>
      <c r="J24" s="3" t="s">
        <v>14</v>
      </c>
      <c r="K24" s="3">
        <v>0.206081532167256</v>
      </c>
      <c r="L24" s="6" t="str">
        <f t="shared" si="1"/>
        <v>No</v>
      </c>
    </row>
    <row r="25" spans="1:12" s="3" customFormat="1" x14ac:dyDescent="0.2">
      <c r="A25" s="3" t="s">
        <v>55</v>
      </c>
      <c r="B25" s="3" t="s">
        <v>15</v>
      </c>
      <c r="C25" s="3" t="s">
        <v>56</v>
      </c>
      <c r="D25" s="3" t="s">
        <v>22</v>
      </c>
      <c r="E25" s="3" t="s">
        <v>14</v>
      </c>
      <c r="F25" s="3">
        <v>1.7859961698047599E-2</v>
      </c>
      <c r="G25" s="3" t="s">
        <v>14</v>
      </c>
      <c r="H25" s="3">
        <v>2.4192534139286001E-2</v>
      </c>
      <c r="I25" s="6" t="str">
        <f t="shared" si="0"/>
        <v>Yes</v>
      </c>
      <c r="J25" s="3" t="s">
        <v>14</v>
      </c>
      <c r="K25" s="3">
        <v>0.16839993166741901</v>
      </c>
      <c r="L25" s="6" t="str">
        <f t="shared" si="1"/>
        <v>No</v>
      </c>
    </row>
    <row r="26" spans="1:12" s="3" customFormat="1" x14ac:dyDescent="0.2">
      <c r="A26" s="3" t="s">
        <v>58</v>
      </c>
      <c r="B26" s="3" t="s">
        <v>15</v>
      </c>
      <c r="C26" s="3" t="s">
        <v>57</v>
      </c>
      <c r="D26" s="3" t="s">
        <v>22</v>
      </c>
      <c r="E26" s="3" t="s">
        <v>14</v>
      </c>
      <c r="F26" s="3">
        <v>7.2538400489716603E-2</v>
      </c>
      <c r="G26" s="3" t="s">
        <v>14</v>
      </c>
      <c r="H26" s="3">
        <v>9.2726046341028406E-2</v>
      </c>
      <c r="I26" s="6" t="str">
        <f t="shared" si="0"/>
        <v>Yes</v>
      </c>
      <c r="J26" s="3" t="s">
        <v>14</v>
      </c>
      <c r="K26" s="3">
        <v>0.382522775583646</v>
      </c>
      <c r="L26" s="6" t="str">
        <f t="shared" si="1"/>
        <v>No</v>
      </c>
    </row>
    <row r="27" spans="1:12" s="3" customFormat="1" x14ac:dyDescent="0.2">
      <c r="A27" s="3" t="s">
        <v>59</v>
      </c>
      <c r="B27" s="3" t="s">
        <v>15</v>
      </c>
      <c r="C27" s="3" t="s">
        <v>16</v>
      </c>
      <c r="D27" s="3" t="s">
        <v>22</v>
      </c>
      <c r="E27" s="3" t="s">
        <v>17</v>
      </c>
      <c r="F27" s="3">
        <v>5.4109319749307001E-2</v>
      </c>
      <c r="G27" s="3" t="s">
        <v>17</v>
      </c>
      <c r="H27" s="3">
        <v>6.6274118010756403E-2</v>
      </c>
      <c r="I27" s="6" t="str">
        <f t="shared" si="0"/>
        <v>Yes</v>
      </c>
      <c r="J27" s="3" t="s">
        <v>17</v>
      </c>
      <c r="K27" s="3">
        <v>0.19718927973720601</v>
      </c>
      <c r="L27" s="6" t="str">
        <f t="shared" si="1"/>
        <v>No</v>
      </c>
    </row>
    <row r="28" spans="1:12" s="3" customFormat="1" x14ac:dyDescent="0.2">
      <c r="A28" s="3" t="s">
        <v>60</v>
      </c>
      <c r="B28" s="3" t="s">
        <v>15</v>
      </c>
      <c r="C28" s="3" t="s">
        <v>57</v>
      </c>
      <c r="D28" s="3" t="s">
        <v>22</v>
      </c>
      <c r="E28" s="3" t="s">
        <v>14</v>
      </c>
      <c r="F28" s="3">
        <v>6.0607244654819599E-2</v>
      </c>
      <c r="G28" s="3" t="s">
        <v>14</v>
      </c>
      <c r="H28" s="3">
        <v>7.1841419847737203E-2</v>
      </c>
      <c r="I28" s="6" t="str">
        <f t="shared" si="0"/>
        <v>Yes</v>
      </c>
      <c r="J28" s="3" t="s">
        <v>14</v>
      </c>
      <c r="K28" s="3">
        <v>0.24782846988410501</v>
      </c>
      <c r="L28" s="6" t="str">
        <f t="shared" si="1"/>
        <v>No</v>
      </c>
    </row>
    <row r="29" spans="1:12" s="3" customFormat="1" x14ac:dyDescent="0.2">
      <c r="A29" s="3" t="s">
        <v>61</v>
      </c>
      <c r="B29" s="3" t="s">
        <v>15</v>
      </c>
      <c r="C29" s="3" t="s">
        <v>42</v>
      </c>
      <c r="D29" s="3" t="s">
        <v>13</v>
      </c>
      <c r="E29" s="3" t="s">
        <v>14</v>
      </c>
      <c r="F29" s="3">
        <v>7.90508620444689E-2</v>
      </c>
      <c r="G29" s="3" t="s">
        <v>14</v>
      </c>
      <c r="H29" s="3">
        <v>0.17013636170256599</v>
      </c>
      <c r="I29" s="6" t="s">
        <v>152</v>
      </c>
      <c r="J29" s="3" t="s">
        <v>14</v>
      </c>
      <c r="K29" s="3">
        <v>0.28279077219899901</v>
      </c>
      <c r="L29" s="6" t="str">
        <f t="shared" si="1"/>
        <v>No</v>
      </c>
    </row>
    <row r="30" spans="1:12" s="3" customFormat="1" x14ac:dyDescent="0.2">
      <c r="A30" s="3" t="s">
        <v>62</v>
      </c>
      <c r="B30" s="3" t="s">
        <v>15</v>
      </c>
      <c r="C30" s="3" t="s">
        <v>33</v>
      </c>
      <c r="D30" s="3" t="s">
        <v>22</v>
      </c>
      <c r="E30" s="3" t="s">
        <v>14</v>
      </c>
      <c r="F30" s="3">
        <v>7.4566002029039805E-2</v>
      </c>
      <c r="G30" s="3" t="s">
        <v>14</v>
      </c>
      <c r="H30" s="3">
        <v>0.13592211414991301</v>
      </c>
      <c r="I30" s="6" t="s">
        <v>152</v>
      </c>
      <c r="J30" s="3" t="s">
        <v>14</v>
      </c>
      <c r="K30" s="3">
        <v>0.29914184310123898</v>
      </c>
      <c r="L30" s="6" t="str">
        <f t="shared" si="1"/>
        <v>No</v>
      </c>
    </row>
    <row r="31" spans="1:12" s="3" customFormat="1" x14ac:dyDescent="0.2">
      <c r="A31" s="3" t="s">
        <v>63</v>
      </c>
      <c r="B31" s="3" t="s">
        <v>15</v>
      </c>
      <c r="C31" s="3" t="s">
        <v>56</v>
      </c>
      <c r="D31" s="3" t="s">
        <v>13</v>
      </c>
      <c r="E31" s="3" t="s">
        <v>14</v>
      </c>
      <c r="F31" s="3">
        <v>6.4494449994090305E-2</v>
      </c>
      <c r="G31" s="3" t="s">
        <v>14</v>
      </c>
      <c r="H31" s="3">
        <v>0.126656122871041</v>
      </c>
      <c r="I31" s="6" t="s">
        <v>152</v>
      </c>
      <c r="J31" s="3" t="s">
        <v>14</v>
      </c>
      <c r="K31" s="3">
        <v>0.29429469021094301</v>
      </c>
      <c r="L31" s="6" t="str">
        <f t="shared" si="1"/>
        <v>No</v>
      </c>
    </row>
    <row r="32" spans="1:12" s="3" customFormat="1" x14ac:dyDescent="0.2">
      <c r="A32" s="3" t="s">
        <v>65</v>
      </c>
      <c r="B32" s="3" t="s">
        <v>15</v>
      </c>
      <c r="C32" s="3" t="s">
        <v>66</v>
      </c>
      <c r="D32" s="3" t="s">
        <v>22</v>
      </c>
      <c r="E32" s="3" t="s">
        <v>17</v>
      </c>
      <c r="F32" s="3">
        <v>5.1275722265356198E-2</v>
      </c>
      <c r="G32" s="3" t="s">
        <v>17</v>
      </c>
      <c r="H32" s="3">
        <v>2.2785981317397001E-2</v>
      </c>
      <c r="I32" s="6" t="str">
        <f t="shared" si="0"/>
        <v>Yes</v>
      </c>
      <c r="J32" s="3" t="s">
        <v>17</v>
      </c>
      <c r="K32" s="3">
        <v>0.24782846988410501</v>
      </c>
      <c r="L32" s="6" t="str">
        <f t="shared" si="1"/>
        <v>No</v>
      </c>
    </row>
    <row r="33" spans="1:12" s="3" customFormat="1" x14ac:dyDescent="0.2">
      <c r="A33" s="3" t="s">
        <v>67</v>
      </c>
      <c r="B33" s="3" t="s">
        <v>15</v>
      </c>
      <c r="C33" s="3" t="s">
        <v>34</v>
      </c>
      <c r="D33" s="3" t="s">
        <v>22</v>
      </c>
      <c r="E33" s="3" t="s">
        <v>14</v>
      </c>
      <c r="F33" s="3">
        <v>7.2343285046681499E-2</v>
      </c>
      <c r="G33" s="3" t="s">
        <v>14</v>
      </c>
      <c r="H33" s="3">
        <v>0.10978793480214701</v>
      </c>
      <c r="I33" s="6" t="s">
        <v>152</v>
      </c>
      <c r="J33" s="3" t="s">
        <v>14</v>
      </c>
      <c r="K33" s="3">
        <v>0.33974311078414898</v>
      </c>
      <c r="L33" s="6" t="str">
        <f t="shared" si="1"/>
        <v>No</v>
      </c>
    </row>
    <row r="34" spans="1:12" s="3" customFormat="1" x14ac:dyDescent="0.2">
      <c r="A34" s="3" t="s">
        <v>68</v>
      </c>
      <c r="B34" s="3" t="s">
        <v>38</v>
      </c>
      <c r="C34" s="3" t="s">
        <v>12</v>
      </c>
      <c r="D34" s="3" t="s">
        <v>22</v>
      </c>
      <c r="E34" s="3" t="s">
        <v>17</v>
      </c>
      <c r="F34" s="3">
        <v>8.1945436022666199E-2</v>
      </c>
      <c r="G34" s="3" t="s">
        <v>17</v>
      </c>
      <c r="H34" s="3">
        <v>3.9254049521462803E-2</v>
      </c>
      <c r="I34" s="6" t="str">
        <f t="shared" si="0"/>
        <v>Yes</v>
      </c>
      <c r="J34" s="3" t="s">
        <v>17</v>
      </c>
      <c r="K34" s="3">
        <v>0.49522972141157001</v>
      </c>
      <c r="L34" s="6" t="str">
        <f t="shared" si="1"/>
        <v>No</v>
      </c>
    </row>
    <row r="35" spans="1:12" s="3" customFormat="1" x14ac:dyDescent="0.2">
      <c r="A35" s="3" t="s">
        <v>69</v>
      </c>
      <c r="B35" s="3" t="s">
        <v>15</v>
      </c>
      <c r="C35" s="3" t="s">
        <v>29</v>
      </c>
      <c r="D35" s="3" t="s">
        <v>22</v>
      </c>
      <c r="E35" s="3" t="s">
        <v>17</v>
      </c>
      <c r="F35" s="3">
        <v>7.0825004598969898E-2</v>
      </c>
      <c r="G35" s="3" t="s">
        <v>17</v>
      </c>
      <c r="H35" s="3">
        <v>0.18508729117613701</v>
      </c>
      <c r="I35" s="6" t="s">
        <v>152</v>
      </c>
      <c r="J35" s="3" t="s">
        <v>17</v>
      </c>
      <c r="K35" s="3">
        <v>0.46742805072284999</v>
      </c>
      <c r="L35" s="6" t="str">
        <f t="shared" si="1"/>
        <v>No</v>
      </c>
    </row>
    <row r="36" spans="1:12" s="3" customFormat="1" x14ac:dyDescent="0.2">
      <c r="A36" s="3" t="s">
        <v>70</v>
      </c>
      <c r="B36" s="3" t="s">
        <v>36</v>
      </c>
      <c r="C36" s="3" t="s">
        <v>33</v>
      </c>
      <c r="D36" s="3" t="s">
        <v>22</v>
      </c>
      <c r="E36" s="3" t="s">
        <v>17</v>
      </c>
      <c r="F36" s="3">
        <v>2.59163534065898E-2</v>
      </c>
      <c r="G36" s="3" t="s">
        <v>17</v>
      </c>
      <c r="H36" s="3">
        <v>7.8173230084745502E-3</v>
      </c>
      <c r="I36" s="6" t="str">
        <f t="shared" si="0"/>
        <v>Yes</v>
      </c>
      <c r="J36" s="3" t="s">
        <v>17</v>
      </c>
      <c r="K36" s="3">
        <v>0.259718925716383</v>
      </c>
      <c r="L36" s="6" t="str">
        <f t="shared" si="1"/>
        <v>No</v>
      </c>
    </row>
    <row r="37" spans="1:12" s="3" customFormat="1" x14ac:dyDescent="0.2">
      <c r="A37" s="3" t="s">
        <v>73</v>
      </c>
      <c r="B37" s="3" t="s">
        <v>74</v>
      </c>
      <c r="C37" s="3" t="s">
        <v>75</v>
      </c>
      <c r="D37" s="3" t="s">
        <v>22</v>
      </c>
      <c r="E37" s="3" t="s">
        <v>17</v>
      </c>
      <c r="F37" s="3">
        <v>5.1275722265356198E-2</v>
      </c>
      <c r="G37" s="3" t="s">
        <v>17</v>
      </c>
      <c r="H37" s="3">
        <v>3.9254049521462803E-2</v>
      </c>
      <c r="I37" s="6" t="str">
        <f t="shared" si="0"/>
        <v>Yes</v>
      </c>
      <c r="J37" s="3" t="s">
        <v>17</v>
      </c>
      <c r="K37" s="3">
        <v>0.28306157837824902</v>
      </c>
      <c r="L37" s="6" t="str">
        <f t="shared" si="1"/>
        <v>No</v>
      </c>
    </row>
    <row r="38" spans="1:12" s="3" customFormat="1" x14ac:dyDescent="0.2">
      <c r="A38" s="3" t="s">
        <v>76</v>
      </c>
      <c r="B38" s="3" t="s">
        <v>74</v>
      </c>
      <c r="C38" s="3" t="s">
        <v>75</v>
      </c>
      <c r="D38" s="3" t="s">
        <v>22</v>
      </c>
      <c r="E38" s="3" t="s">
        <v>17</v>
      </c>
      <c r="F38" s="3">
        <v>5.1275722265356198E-2</v>
      </c>
      <c r="G38" s="3" t="s">
        <v>17</v>
      </c>
      <c r="H38" s="3">
        <v>3.9254049521462803E-2</v>
      </c>
      <c r="I38" s="6" t="str">
        <f t="shared" si="0"/>
        <v>Yes</v>
      </c>
      <c r="J38" s="3" t="s">
        <v>17</v>
      </c>
      <c r="K38" s="3">
        <v>0.28306157837824902</v>
      </c>
      <c r="L38" s="6" t="str">
        <f t="shared" si="1"/>
        <v>No</v>
      </c>
    </row>
    <row r="39" spans="1:12" s="3" customFormat="1" x14ac:dyDescent="0.2">
      <c r="A39" s="3" t="s">
        <v>77</v>
      </c>
      <c r="B39" s="3" t="s">
        <v>15</v>
      </c>
      <c r="C39" s="3" t="s">
        <v>56</v>
      </c>
      <c r="D39" s="3" t="s">
        <v>13</v>
      </c>
      <c r="E39" s="3" t="s">
        <v>17</v>
      </c>
      <c r="F39" s="3">
        <v>7.5686647235865198E-2</v>
      </c>
      <c r="G39" s="3" t="s">
        <v>17</v>
      </c>
      <c r="H39" s="3">
        <v>2.58358643304838E-2</v>
      </c>
      <c r="I39" s="6" t="str">
        <f t="shared" si="0"/>
        <v>Yes</v>
      </c>
      <c r="J39" s="3" t="s">
        <v>17</v>
      </c>
      <c r="K39" s="3">
        <v>0.28306157837824902</v>
      </c>
      <c r="L39" s="6" t="str">
        <f t="shared" si="1"/>
        <v>No</v>
      </c>
    </row>
    <row r="40" spans="1:12" s="3" customFormat="1" x14ac:dyDescent="0.2">
      <c r="A40" s="3" t="s">
        <v>78</v>
      </c>
      <c r="B40" s="3" t="s">
        <v>79</v>
      </c>
      <c r="C40" s="3" t="s">
        <v>72</v>
      </c>
      <c r="D40" s="3" t="s">
        <v>22</v>
      </c>
      <c r="E40" s="3" t="s">
        <v>17</v>
      </c>
      <c r="F40" s="3">
        <v>8.0493473488414902E-2</v>
      </c>
      <c r="G40" s="3" t="s">
        <v>17</v>
      </c>
      <c r="H40" s="3">
        <v>3.8059068834222602E-2</v>
      </c>
      <c r="I40" s="6" t="str">
        <f t="shared" si="0"/>
        <v>Yes</v>
      </c>
      <c r="J40" s="3" t="s">
        <v>17</v>
      </c>
      <c r="K40" s="3">
        <v>0.25616748042820298</v>
      </c>
      <c r="L40" s="6" t="str">
        <f t="shared" si="1"/>
        <v>No</v>
      </c>
    </row>
    <row r="41" spans="1:12" s="3" customFormat="1" x14ac:dyDescent="0.2">
      <c r="A41" s="3" t="s">
        <v>80</v>
      </c>
      <c r="B41" s="3" t="s">
        <v>71</v>
      </c>
      <c r="C41" s="3" t="s">
        <v>72</v>
      </c>
      <c r="D41" s="3" t="s">
        <v>13</v>
      </c>
      <c r="E41" s="3" t="s">
        <v>17</v>
      </c>
      <c r="F41" s="3">
        <v>5.4109319749307001E-2</v>
      </c>
      <c r="G41" s="3" t="s">
        <v>17</v>
      </c>
      <c r="H41" s="3">
        <v>2.9090438844970999E-2</v>
      </c>
      <c r="I41" s="6" t="str">
        <f t="shared" si="0"/>
        <v>Yes</v>
      </c>
      <c r="J41" s="3" t="s">
        <v>17</v>
      </c>
      <c r="K41" s="3">
        <v>0.206081532167256</v>
      </c>
      <c r="L41" s="6" t="str">
        <f t="shared" si="1"/>
        <v>No</v>
      </c>
    </row>
    <row r="42" spans="1:12" s="3" customFormat="1" x14ac:dyDescent="0.2">
      <c r="A42" s="3" t="s">
        <v>81</v>
      </c>
      <c r="B42" s="3" t="s">
        <v>71</v>
      </c>
      <c r="C42" s="3" t="s">
        <v>72</v>
      </c>
      <c r="D42" s="3" t="s">
        <v>22</v>
      </c>
      <c r="E42" s="3" t="s">
        <v>17</v>
      </c>
      <c r="F42" s="3">
        <v>1.7859961698047599E-2</v>
      </c>
      <c r="G42" s="3" t="s">
        <v>17</v>
      </c>
      <c r="H42" s="3">
        <v>1.15505875862557E-2</v>
      </c>
      <c r="I42" s="6" t="str">
        <f t="shared" si="0"/>
        <v>Yes</v>
      </c>
      <c r="J42" s="3" t="s">
        <v>17</v>
      </c>
      <c r="K42" s="3">
        <v>0.23748674323793001</v>
      </c>
      <c r="L42" s="6" t="str">
        <f t="shared" si="1"/>
        <v>No</v>
      </c>
    </row>
    <row r="43" spans="1:12" s="3" customFormat="1" x14ac:dyDescent="0.2">
      <c r="A43" s="3" t="s">
        <v>82</v>
      </c>
      <c r="B43" s="3" t="s">
        <v>71</v>
      </c>
      <c r="C43" s="3" t="s">
        <v>72</v>
      </c>
      <c r="D43" s="3" t="s">
        <v>22</v>
      </c>
      <c r="E43" s="3" t="s">
        <v>17</v>
      </c>
      <c r="F43" s="3">
        <v>8.5013757270175502E-2</v>
      </c>
      <c r="G43" s="3" t="s">
        <v>17</v>
      </c>
      <c r="H43" s="3">
        <v>3.1985657905612197E-2</v>
      </c>
      <c r="I43" s="6" t="str">
        <f t="shared" si="0"/>
        <v>Yes</v>
      </c>
      <c r="J43" s="3" t="s">
        <v>17</v>
      </c>
      <c r="K43" s="3">
        <v>0.23175178088345599</v>
      </c>
      <c r="L43" s="6" t="str">
        <f t="shared" si="1"/>
        <v>No</v>
      </c>
    </row>
    <row r="44" spans="1:12" s="3" customFormat="1" x14ac:dyDescent="0.2">
      <c r="A44" s="3" t="s">
        <v>83</v>
      </c>
      <c r="B44" s="3" t="s">
        <v>71</v>
      </c>
      <c r="C44" s="3" t="s">
        <v>72</v>
      </c>
      <c r="D44" s="3" t="s">
        <v>22</v>
      </c>
      <c r="E44" s="3" t="s">
        <v>17</v>
      </c>
      <c r="F44" s="3">
        <v>9.3455127065309299E-2</v>
      </c>
      <c r="G44" s="3" t="s">
        <v>17</v>
      </c>
      <c r="H44" s="3">
        <v>2.58358643304838E-2</v>
      </c>
      <c r="I44" s="6" t="str">
        <f t="shared" si="0"/>
        <v>Yes</v>
      </c>
      <c r="J44" s="3" t="s">
        <v>17</v>
      </c>
      <c r="K44" s="3">
        <v>0.24782846988410501</v>
      </c>
      <c r="L44" s="6" t="str">
        <f t="shared" si="1"/>
        <v>No</v>
      </c>
    </row>
    <row r="45" spans="1:12" s="3" customFormat="1" x14ac:dyDescent="0.2">
      <c r="A45" s="3" t="s">
        <v>84</v>
      </c>
      <c r="B45" s="3" t="s">
        <v>71</v>
      </c>
      <c r="C45" s="3" t="s">
        <v>72</v>
      </c>
      <c r="D45" s="3" t="s">
        <v>22</v>
      </c>
      <c r="E45" s="3" t="s">
        <v>17</v>
      </c>
      <c r="F45" s="3">
        <v>5.4109319749307001E-2</v>
      </c>
      <c r="G45" s="3" t="s">
        <v>17</v>
      </c>
      <c r="H45" s="3">
        <v>3.7559736617558702E-2</v>
      </c>
      <c r="I45" s="6" t="str">
        <f t="shared" si="0"/>
        <v>Yes</v>
      </c>
      <c r="J45" s="3" t="s">
        <v>17</v>
      </c>
      <c r="K45" s="3">
        <v>0.27020301956218101</v>
      </c>
      <c r="L45" s="6" t="str">
        <f t="shared" si="1"/>
        <v>No</v>
      </c>
    </row>
    <row r="46" spans="1:12" s="3" customFormat="1" x14ac:dyDescent="0.2">
      <c r="A46" s="3" t="s">
        <v>85</v>
      </c>
      <c r="B46" s="3" t="s">
        <v>71</v>
      </c>
      <c r="C46" s="3" t="s">
        <v>72</v>
      </c>
      <c r="D46" s="3" t="s">
        <v>22</v>
      </c>
      <c r="E46" s="3" t="s">
        <v>17</v>
      </c>
      <c r="F46" s="3">
        <v>8.0493473488414902E-2</v>
      </c>
      <c r="G46" s="3" t="s">
        <v>17</v>
      </c>
      <c r="H46" s="3">
        <v>5.5930454063540698E-2</v>
      </c>
      <c r="I46" s="6" t="str">
        <f t="shared" si="0"/>
        <v>Yes</v>
      </c>
      <c r="J46" s="3" t="s">
        <v>17</v>
      </c>
      <c r="K46" s="3">
        <v>0.26333673109751998</v>
      </c>
      <c r="L46" s="6" t="str">
        <f t="shared" si="1"/>
        <v>No</v>
      </c>
    </row>
    <row r="47" spans="1:12" s="3" customFormat="1" x14ac:dyDescent="0.2">
      <c r="A47" s="3" t="s">
        <v>86</v>
      </c>
      <c r="B47" s="3" t="s">
        <v>71</v>
      </c>
      <c r="C47" s="3" t="s">
        <v>72</v>
      </c>
      <c r="D47" s="3" t="s">
        <v>22</v>
      </c>
      <c r="E47" s="3" t="s">
        <v>17</v>
      </c>
      <c r="F47" s="3">
        <v>7.2538400489716603E-2</v>
      </c>
      <c r="G47" s="3" t="s">
        <v>17</v>
      </c>
      <c r="H47" s="3">
        <v>4.4716981557965503E-2</v>
      </c>
      <c r="I47" s="6" t="str">
        <f t="shared" si="0"/>
        <v>Yes</v>
      </c>
      <c r="J47" s="3" t="s">
        <v>17</v>
      </c>
      <c r="K47" s="3">
        <v>0.27604769359852399</v>
      </c>
      <c r="L47" s="6" t="str">
        <f t="shared" si="1"/>
        <v>No</v>
      </c>
    </row>
    <row r="48" spans="1:12" s="3" customFormat="1" x14ac:dyDescent="0.2">
      <c r="A48" s="3" t="s">
        <v>87</v>
      </c>
      <c r="B48" s="3" t="s">
        <v>71</v>
      </c>
      <c r="C48" s="3" t="s">
        <v>72</v>
      </c>
      <c r="D48" s="3" t="s">
        <v>13</v>
      </c>
      <c r="E48" s="3" t="s">
        <v>17</v>
      </c>
      <c r="F48" s="3">
        <v>8.6133218504496595E-2</v>
      </c>
      <c r="G48" s="3" t="s">
        <v>17</v>
      </c>
      <c r="H48" s="3">
        <v>2.1034440588428099E-2</v>
      </c>
      <c r="I48" s="6" t="str">
        <f t="shared" si="0"/>
        <v>Yes</v>
      </c>
      <c r="J48" s="3" t="s">
        <v>17</v>
      </c>
      <c r="K48" s="3">
        <v>0.19718927973720601</v>
      </c>
      <c r="L48" s="6" t="str">
        <f t="shared" si="1"/>
        <v>No</v>
      </c>
    </row>
    <row r="49" spans="1:12" s="3" customFormat="1" x14ac:dyDescent="0.2">
      <c r="A49" s="3" t="s">
        <v>88</v>
      </c>
      <c r="B49" s="3" t="s">
        <v>15</v>
      </c>
      <c r="C49" s="3" t="s">
        <v>64</v>
      </c>
      <c r="D49" s="3" t="s">
        <v>13</v>
      </c>
      <c r="E49" s="3" t="s">
        <v>17</v>
      </c>
      <c r="F49" s="3">
        <v>7.5686647235865198E-2</v>
      </c>
      <c r="G49" s="3" t="s">
        <v>17</v>
      </c>
      <c r="H49" s="3">
        <v>3.0687063996436999E-2</v>
      </c>
      <c r="I49" s="6" t="str">
        <f t="shared" si="0"/>
        <v>Yes</v>
      </c>
      <c r="J49" s="3" t="s">
        <v>17</v>
      </c>
      <c r="K49" s="3">
        <v>0.20701104183682401</v>
      </c>
      <c r="L49" s="6" t="str">
        <f t="shared" si="1"/>
        <v>No</v>
      </c>
    </row>
    <row r="50" spans="1:12" s="3" customFormat="1" x14ac:dyDescent="0.2">
      <c r="A50" s="3" t="s">
        <v>89</v>
      </c>
      <c r="B50" s="3" t="s">
        <v>15</v>
      </c>
      <c r="C50" s="3" t="s">
        <v>48</v>
      </c>
      <c r="D50" s="3" t="s">
        <v>22</v>
      </c>
      <c r="E50" s="3" t="s">
        <v>14</v>
      </c>
      <c r="F50" s="3">
        <v>8.3800127806351099E-2</v>
      </c>
      <c r="G50" s="3" t="s">
        <v>14</v>
      </c>
      <c r="H50" s="3">
        <v>6.6971753769555206E-2</v>
      </c>
      <c r="I50" s="6" t="str">
        <f t="shared" si="0"/>
        <v>Yes</v>
      </c>
      <c r="J50" s="3" t="s">
        <v>14</v>
      </c>
      <c r="K50" s="3">
        <v>0.28381525082305098</v>
      </c>
      <c r="L50" s="6" t="str">
        <f t="shared" si="1"/>
        <v>No</v>
      </c>
    </row>
    <row r="51" spans="1:12" s="3" customFormat="1" x14ac:dyDescent="0.2">
      <c r="A51" s="3" t="s">
        <v>90</v>
      </c>
      <c r="B51" s="3" t="s">
        <v>15</v>
      </c>
      <c r="C51" s="3" t="s">
        <v>29</v>
      </c>
      <c r="D51" s="3" t="s">
        <v>22</v>
      </c>
      <c r="E51" s="3" t="s">
        <v>17</v>
      </c>
      <c r="F51" s="3">
        <v>6.0607244654819599E-2</v>
      </c>
      <c r="G51" s="3" t="s">
        <v>17</v>
      </c>
      <c r="H51" s="3">
        <v>1.5864317850740901E-2</v>
      </c>
      <c r="I51" s="6" t="str">
        <f t="shared" si="0"/>
        <v>Yes</v>
      </c>
      <c r="J51" s="3" t="s">
        <v>17</v>
      </c>
      <c r="K51" s="3">
        <v>0.340029900428237</v>
      </c>
      <c r="L51" s="6" t="str">
        <f t="shared" si="1"/>
        <v>No</v>
      </c>
    </row>
    <row r="52" spans="1:12" s="3" customFormat="1" x14ac:dyDescent="0.2">
      <c r="A52" s="3" t="s">
        <v>91</v>
      </c>
      <c r="B52" s="3" t="s">
        <v>15</v>
      </c>
      <c r="C52" s="3" t="s">
        <v>64</v>
      </c>
      <c r="D52" s="3" t="s">
        <v>13</v>
      </c>
      <c r="E52" s="3" t="s">
        <v>14</v>
      </c>
      <c r="F52" s="3">
        <v>7.4566002029039805E-2</v>
      </c>
      <c r="G52" s="3" t="s">
        <v>14</v>
      </c>
      <c r="H52" s="3">
        <v>0.139378705754194</v>
      </c>
      <c r="I52" s="6" t="s">
        <v>152</v>
      </c>
      <c r="J52" s="3" t="s">
        <v>14</v>
      </c>
      <c r="K52" s="3">
        <v>0.33974311078414898</v>
      </c>
      <c r="L52" s="6" t="str">
        <f t="shared" si="1"/>
        <v>No</v>
      </c>
    </row>
    <row r="53" spans="1:12" s="3" customFormat="1" x14ac:dyDescent="0.2">
      <c r="A53" s="3" t="s">
        <v>92</v>
      </c>
      <c r="B53" s="3" t="s">
        <v>15</v>
      </c>
      <c r="C53" s="3" t="s">
        <v>34</v>
      </c>
      <c r="D53" s="3" t="s">
        <v>13</v>
      </c>
      <c r="E53" s="3" t="s">
        <v>14</v>
      </c>
      <c r="F53" s="3">
        <v>2.59163534065898E-2</v>
      </c>
      <c r="G53" s="3" t="s">
        <v>14</v>
      </c>
      <c r="H53" s="3">
        <v>5.2589965992251499E-2</v>
      </c>
      <c r="I53" s="6" t="str">
        <f t="shared" si="0"/>
        <v>Yes</v>
      </c>
      <c r="J53" s="3" t="s">
        <v>14</v>
      </c>
      <c r="K53" s="3">
        <v>0.25616748042820298</v>
      </c>
      <c r="L53" s="6" t="str">
        <f t="shared" si="1"/>
        <v>No</v>
      </c>
    </row>
    <row r="54" spans="1:12" s="3" customFormat="1" x14ac:dyDescent="0.2">
      <c r="A54" s="3" t="s">
        <v>93</v>
      </c>
      <c r="B54" s="3" t="s">
        <v>15</v>
      </c>
      <c r="C54" s="3" t="s">
        <v>26</v>
      </c>
      <c r="D54" s="3" t="s">
        <v>13</v>
      </c>
      <c r="E54" s="3" t="s">
        <v>14</v>
      </c>
      <c r="F54" s="3">
        <v>7.2538400489716603E-2</v>
      </c>
      <c r="G54" s="3" t="s">
        <v>14</v>
      </c>
      <c r="H54" s="3">
        <v>0.2665154984152</v>
      </c>
      <c r="I54" s="6" t="s">
        <v>152</v>
      </c>
      <c r="J54" s="3" t="s">
        <v>14</v>
      </c>
      <c r="K54" s="3">
        <v>0.41747033318672999</v>
      </c>
      <c r="L54" s="6" t="str">
        <f t="shared" si="1"/>
        <v>No</v>
      </c>
    </row>
    <row r="55" spans="1:12" s="3" customFormat="1" x14ac:dyDescent="0.2">
      <c r="A55" s="3" t="s">
        <v>94</v>
      </c>
      <c r="B55" s="3" t="s">
        <v>15</v>
      </c>
      <c r="C55" s="3" t="s">
        <v>48</v>
      </c>
      <c r="D55" s="3" t="s">
        <v>13</v>
      </c>
      <c r="E55" s="3" t="s">
        <v>14</v>
      </c>
      <c r="F55" s="3">
        <v>2.60080231613221E-2</v>
      </c>
      <c r="G55" s="3" t="s">
        <v>14</v>
      </c>
      <c r="H55" s="3">
        <v>3.4847461819951499E-2</v>
      </c>
      <c r="I55" s="6" t="str">
        <f t="shared" si="0"/>
        <v>Yes</v>
      </c>
      <c r="J55" s="3" t="s">
        <v>14</v>
      </c>
      <c r="K55" s="3">
        <v>0.12976943374773101</v>
      </c>
      <c r="L55" s="6" t="str">
        <f t="shared" si="1"/>
        <v>No</v>
      </c>
    </row>
    <row r="56" spans="1:12" s="3" customFormat="1" x14ac:dyDescent="0.2">
      <c r="A56" s="3" t="s">
        <v>95</v>
      </c>
      <c r="B56" s="3" t="s">
        <v>15</v>
      </c>
      <c r="C56" s="3" t="s">
        <v>45</v>
      </c>
      <c r="D56" s="3" t="s">
        <v>13</v>
      </c>
      <c r="E56" s="3" t="s">
        <v>17</v>
      </c>
      <c r="F56" s="3">
        <v>6.0607244654819599E-2</v>
      </c>
      <c r="G56" s="3" t="s">
        <v>17</v>
      </c>
      <c r="H56" s="3">
        <v>2.04868600821368E-2</v>
      </c>
      <c r="I56" s="6" t="str">
        <f t="shared" si="0"/>
        <v>Yes</v>
      </c>
      <c r="J56" s="3" t="s">
        <v>17</v>
      </c>
      <c r="K56" s="3">
        <v>0.26026983387839298</v>
      </c>
      <c r="L56" s="6" t="str">
        <f t="shared" si="1"/>
        <v>No</v>
      </c>
    </row>
    <row r="57" spans="1:12" s="3" customFormat="1" x14ac:dyDescent="0.2">
      <c r="A57" s="3" t="s">
        <v>96</v>
      </c>
      <c r="B57" s="3" t="s">
        <v>15</v>
      </c>
      <c r="C57" s="3" t="s">
        <v>33</v>
      </c>
      <c r="D57" s="3" t="s">
        <v>13</v>
      </c>
      <c r="E57" s="3" t="s">
        <v>14</v>
      </c>
      <c r="F57" s="3">
        <v>2.59163534065898E-2</v>
      </c>
      <c r="G57" s="3" t="s">
        <v>14</v>
      </c>
      <c r="H57" s="3">
        <v>3.9254049521462803E-2</v>
      </c>
      <c r="I57" s="6" t="str">
        <f t="shared" si="0"/>
        <v>Yes</v>
      </c>
      <c r="J57" s="3" t="s">
        <v>14</v>
      </c>
      <c r="K57" s="3">
        <v>0.26333673109751998</v>
      </c>
      <c r="L57" s="6" t="str">
        <f t="shared" si="1"/>
        <v>No</v>
      </c>
    </row>
    <row r="58" spans="1:12" s="3" customFormat="1" x14ac:dyDescent="0.2">
      <c r="A58" s="3" t="s">
        <v>97</v>
      </c>
      <c r="B58" s="3" t="s">
        <v>15</v>
      </c>
      <c r="C58" s="3" t="s">
        <v>33</v>
      </c>
      <c r="D58" s="3" t="s">
        <v>22</v>
      </c>
      <c r="E58" s="3" t="s">
        <v>17</v>
      </c>
      <c r="F58" s="3">
        <v>1.9519641748203701E-2</v>
      </c>
      <c r="G58" s="3" t="s">
        <v>17</v>
      </c>
      <c r="H58" s="3">
        <v>7.8173230084745502E-3</v>
      </c>
      <c r="I58" s="6" t="str">
        <f t="shared" si="0"/>
        <v>Yes</v>
      </c>
      <c r="J58" s="3" t="s">
        <v>17</v>
      </c>
      <c r="K58" s="3">
        <v>0.16839993166741901</v>
      </c>
      <c r="L58" s="6" t="str">
        <f t="shared" si="1"/>
        <v>No</v>
      </c>
    </row>
    <row r="59" spans="1:12" s="3" customFormat="1" x14ac:dyDescent="0.2">
      <c r="A59" s="3" t="s">
        <v>98</v>
      </c>
      <c r="B59" s="3" t="s">
        <v>15</v>
      </c>
      <c r="C59" s="3" t="s">
        <v>42</v>
      </c>
      <c r="D59" s="3" t="s">
        <v>13</v>
      </c>
      <c r="E59" s="3" t="s">
        <v>17</v>
      </c>
      <c r="F59" s="3">
        <v>7.2847748107384896E-2</v>
      </c>
      <c r="G59" s="3" t="s">
        <v>17</v>
      </c>
      <c r="H59" s="3">
        <v>3.6782879908147298E-2</v>
      </c>
      <c r="I59" s="6" t="str">
        <f t="shared" si="0"/>
        <v>Yes</v>
      </c>
      <c r="J59" s="3" t="s">
        <v>17</v>
      </c>
      <c r="K59" s="3">
        <v>0.42786493879295801</v>
      </c>
      <c r="L59" s="6" t="str">
        <f t="shared" si="1"/>
        <v>No</v>
      </c>
    </row>
    <row r="60" spans="1:12" s="3" customFormat="1" x14ac:dyDescent="0.2">
      <c r="A60" s="3" t="s">
        <v>99</v>
      </c>
      <c r="B60" s="3" t="s">
        <v>15</v>
      </c>
      <c r="C60" s="3" t="s">
        <v>21</v>
      </c>
      <c r="D60" s="3" t="s">
        <v>13</v>
      </c>
      <c r="E60" s="3" t="s">
        <v>14</v>
      </c>
      <c r="F60" s="3">
        <v>7.2538400489716603E-2</v>
      </c>
      <c r="G60" s="3" t="s">
        <v>14</v>
      </c>
      <c r="H60" s="3">
        <v>0.129476154437831</v>
      </c>
      <c r="I60" s="6" t="s">
        <v>152</v>
      </c>
      <c r="J60" s="3" t="s">
        <v>14</v>
      </c>
      <c r="K60" s="3">
        <v>0.28306157837824902</v>
      </c>
      <c r="L60" s="6" t="str">
        <f t="shared" si="1"/>
        <v>No</v>
      </c>
    </row>
    <row r="61" spans="1:12" s="3" customFormat="1" x14ac:dyDescent="0.2">
      <c r="A61" s="3" t="s">
        <v>100</v>
      </c>
      <c r="B61" s="3" t="s">
        <v>15</v>
      </c>
      <c r="C61" s="3" t="s">
        <v>12</v>
      </c>
      <c r="D61" s="3" t="s">
        <v>22</v>
      </c>
      <c r="E61" s="3" t="s">
        <v>17</v>
      </c>
      <c r="F61" s="3">
        <v>4.6076970518120403E-2</v>
      </c>
      <c r="G61" s="3" t="s">
        <v>17</v>
      </c>
      <c r="H61" s="3">
        <v>3.0687063996436999E-2</v>
      </c>
      <c r="I61" s="6" t="str">
        <f t="shared" si="0"/>
        <v>Yes</v>
      </c>
      <c r="J61" s="3" t="s">
        <v>17</v>
      </c>
      <c r="K61" s="3">
        <v>0.206081532167256</v>
      </c>
      <c r="L61" s="6" t="str">
        <f t="shared" si="1"/>
        <v>No</v>
      </c>
    </row>
    <row r="62" spans="1:12" s="3" customFormat="1" x14ac:dyDescent="0.2">
      <c r="A62" s="3" t="s">
        <v>101</v>
      </c>
      <c r="B62" s="3" t="s">
        <v>15</v>
      </c>
      <c r="C62" s="3" t="s">
        <v>42</v>
      </c>
      <c r="D62" s="3" t="s">
        <v>13</v>
      </c>
      <c r="E62" s="3" t="s">
        <v>14</v>
      </c>
      <c r="F62" s="3">
        <v>7.7494318346291197E-2</v>
      </c>
      <c r="G62" s="3" t="s">
        <v>14</v>
      </c>
      <c r="H62" s="3">
        <v>3.1985657905612197E-2</v>
      </c>
      <c r="I62" s="6" t="str">
        <f t="shared" si="0"/>
        <v>Yes</v>
      </c>
      <c r="J62" s="3" t="s">
        <v>14</v>
      </c>
      <c r="K62" s="3">
        <v>0.206081532167256</v>
      </c>
      <c r="L62" s="6" t="str">
        <f t="shared" si="1"/>
        <v>No</v>
      </c>
    </row>
    <row r="63" spans="1:12" s="3" customFormat="1" x14ac:dyDescent="0.2">
      <c r="A63" s="3" t="s">
        <v>102</v>
      </c>
      <c r="B63" s="3" t="s">
        <v>15</v>
      </c>
      <c r="C63" s="3" t="s">
        <v>29</v>
      </c>
      <c r="D63" s="3" t="s">
        <v>13</v>
      </c>
      <c r="E63" s="3" t="s">
        <v>14</v>
      </c>
      <c r="F63" s="3">
        <v>8.2682211479301895E-2</v>
      </c>
      <c r="G63" s="3" t="s">
        <v>14</v>
      </c>
      <c r="H63" s="3">
        <v>9.2060152018047195E-2</v>
      </c>
      <c r="I63" s="6" t="str">
        <f t="shared" si="0"/>
        <v>Yes</v>
      </c>
      <c r="J63" s="3" t="s">
        <v>14</v>
      </c>
      <c r="K63" s="3">
        <v>0.359701523908944</v>
      </c>
      <c r="L63" s="6" t="str">
        <f t="shared" si="1"/>
        <v>No</v>
      </c>
    </row>
    <row r="64" spans="1:12" s="3" customFormat="1" x14ac:dyDescent="0.2">
      <c r="A64" s="3" t="s">
        <v>103</v>
      </c>
      <c r="B64" s="3" t="s">
        <v>15</v>
      </c>
      <c r="C64" s="3" t="s">
        <v>57</v>
      </c>
      <c r="D64" s="3" t="s">
        <v>22</v>
      </c>
      <c r="E64" s="3" t="s">
        <v>17</v>
      </c>
      <c r="F64" s="3">
        <v>6.0607244654819599E-2</v>
      </c>
      <c r="G64" s="3" t="s">
        <v>17</v>
      </c>
      <c r="H64" s="3">
        <v>2.61703234826175E-2</v>
      </c>
      <c r="I64" s="6" t="str">
        <f t="shared" si="0"/>
        <v>Yes</v>
      </c>
      <c r="J64" s="3" t="s">
        <v>17</v>
      </c>
      <c r="K64" s="3">
        <v>0.28279077219899901</v>
      </c>
      <c r="L64" s="6" t="str">
        <f t="shared" si="1"/>
        <v>No</v>
      </c>
    </row>
    <row r="65" spans="1:21" s="3" customFormat="1" x14ac:dyDescent="0.2">
      <c r="A65" s="3" t="s">
        <v>104</v>
      </c>
      <c r="B65" s="3" t="s">
        <v>15</v>
      </c>
      <c r="C65" s="3" t="s">
        <v>29</v>
      </c>
      <c r="D65" s="3" t="s">
        <v>22</v>
      </c>
      <c r="E65" s="3" t="s">
        <v>14</v>
      </c>
      <c r="F65" s="3">
        <v>2.03486371476173E-2</v>
      </c>
      <c r="G65" s="3" t="s">
        <v>14</v>
      </c>
      <c r="H65" s="3">
        <v>4.3817027203973E-2</v>
      </c>
      <c r="I65" s="6" t="str">
        <f t="shared" si="0"/>
        <v>Yes</v>
      </c>
      <c r="J65" s="3" t="s">
        <v>14</v>
      </c>
      <c r="K65" s="3">
        <v>0.28208528812118899</v>
      </c>
      <c r="L65" s="6" t="str">
        <f t="shared" si="1"/>
        <v>No</v>
      </c>
    </row>
    <row r="66" spans="1:21" s="3" customFormat="1" x14ac:dyDescent="0.2">
      <c r="A66" s="3" t="s">
        <v>105</v>
      </c>
      <c r="B66" s="3" t="s">
        <v>15</v>
      </c>
      <c r="C66" s="3" t="s">
        <v>48</v>
      </c>
      <c r="D66" s="3" t="s">
        <v>13</v>
      </c>
      <c r="E66" s="3" t="s">
        <v>17</v>
      </c>
      <c r="F66" s="3">
        <v>2.03486371476173E-2</v>
      </c>
      <c r="G66" s="3" t="s">
        <v>17</v>
      </c>
      <c r="H66" s="3">
        <v>1.5864317850740901E-2</v>
      </c>
      <c r="I66" s="6" t="str">
        <f t="shared" si="0"/>
        <v>Yes</v>
      </c>
      <c r="J66" s="3" t="s">
        <v>17</v>
      </c>
      <c r="K66" s="3">
        <v>0.206081532167256</v>
      </c>
      <c r="L66" s="6" t="str">
        <f t="shared" si="1"/>
        <v>No</v>
      </c>
    </row>
    <row r="67" spans="1:21" s="3" customFormat="1" x14ac:dyDescent="0.2">
      <c r="A67" s="3" t="s">
        <v>106</v>
      </c>
      <c r="B67" s="3" t="s">
        <v>15</v>
      </c>
      <c r="C67" s="3" t="s">
        <v>57</v>
      </c>
      <c r="D67" s="3" t="s">
        <v>22</v>
      </c>
      <c r="E67" s="3" t="s">
        <v>14</v>
      </c>
      <c r="F67" s="3">
        <v>2.59163534065898E-2</v>
      </c>
      <c r="G67" s="3" t="s">
        <v>14</v>
      </c>
      <c r="H67" s="3">
        <v>5.7531689706104401E-2</v>
      </c>
      <c r="I67" s="6" t="str">
        <f t="shared" si="0"/>
        <v>Yes</v>
      </c>
      <c r="J67" s="3" t="s">
        <v>14</v>
      </c>
      <c r="K67" s="3">
        <v>0.29429469021094301</v>
      </c>
      <c r="L67" s="6" t="str">
        <f t="shared" si="1"/>
        <v>No</v>
      </c>
    </row>
    <row r="68" spans="1:21" s="3" customFormat="1" x14ac:dyDescent="0.2">
      <c r="A68" s="3" t="s">
        <v>107</v>
      </c>
      <c r="B68" s="3" t="s">
        <v>15</v>
      </c>
      <c r="C68" s="3" t="s">
        <v>53</v>
      </c>
      <c r="D68" s="3" t="s">
        <v>22</v>
      </c>
      <c r="E68" s="3" t="s">
        <v>17</v>
      </c>
      <c r="F68" s="3">
        <v>9.4071724625192199E-2</v>
      </c>
      <c r="G68" s="3" t="s">
        <v>17</v>
      </c>
      <c r="H68" s="3">
        <v>0.34100712616392498</v>
      </c>
      <c r="I68" s="6" t="s">
        <v>152</v>
      </c>
      <c r="J68" s="3" t="s">
        <v>17</v>
      </c>
      <c r="K68" s="3">
        <v>0.56069773689618696</v>
      </c>
      <c r="L68" s="6" t="str">
        <f t="shared" si="1"/>
        <v>No</v>
      </c>
    </row>
    <row r="69" spans="1:21" s="3" customFormat="1" x14ac:dyDescent="0.2">
      <c r="A69" s="3" t="s">
        <v>108</v>
      </c>
      <c r="B69" s="3" t="s">
        <v>15</v>
      </c>
      <c r="C69" s="3" t="s">
        <v>53</v>
      </c>
      <c r="D69" s="3" t="s">
        <v>13</v>
      </c>
      <c r="E69" s="3" t="s">
        <v>17</v>
      </c>
      <c r="F69" s="3">
        <v>9.2427539819020299E-2</v>
      </c>
      <c r="G69" s="3" t="s">
        <v>17</v>
      </c>
      <c r="H69" s="3">
        <v>0.17239432752919501</v>
      </c>
      <c r="I69" s="6" t="s">
        <v>152</v>
      </c>
      <c r="J69" s="3" t="s">
        <v>17</v>
      </c>
      <c r="K69" s="3">
        <v>0.419089712740772</v>
      </c>
      <c r="L69" s="6" t="str">
        <f t="shared" si="1"/>
        <v>No</v>
      </c>
    </row>
    <row r="70" spans="1:21" s="3" customFormat="1" x14ac:dyDescent="0.2">
      <c r="A70" s="3" t="s">
        <v>109</v>
      </c>
      <c r="B70" s="3" t="s">
        <v>15</v>
      </c>
      <c r="C70" s="3" t="s">
        <v>64</v>
      </c>
      <c r="D70" s="3" t="s">
        <v>22</v>
      </c>
      <c r="E70" s="3" t="s">
        <v>17</v>
      </c>
      <c r="F70" s="3">
        <v>7.2538400489716603E-2</v>
      </c>
      <c r="G70" s="3" t="s">
        <v>17</v>
      </c>
      <c r="H70" s="3">
        <v>0.10288149619924999</v>
      </c>
      <c r="I70" s="6" t="s">
        <v>152</v>
      </c>
      <c r="J70" s="3" t="s">
        <v>17</v>
      </c>
      <c r="K70" s="3">
        <v>0.28306157837824902</v>
      </c>
      <c r="L70" s="6" t="str">
        <f t="shared" si="1"/>
        <v>No</v>
      </c>
    </row>
    <row r="71" spans="1:21" s="3" customFormat="1" x14ac:dyDescent="0.2">
      <c r="A71" s="3" t="s">
        <v>110</v>
      </c>
      <c r="B71" s="3" t="s">
        <v>15</v>
      </c>
      <c r="C71" s="3" t="s">
        <v>54</v>
      </c>
      <c r="D71" s="3" t="s">
        <v>22</v>
      </c>
      <c r="E71" s="3" t="s">
        <v>14</v>
      </c>
      <c r="F71" s="3">
        <v>5.1275722265356198E-2</v>
      </c>
      <c r="G71" s="3" t="s">
        <v>14</v>
      </c>
      <c r="H71" s="3">
        <v>7.1218729810172299E-2</v>
      </c>
      <c r="I71" s="6" t="str">
        <f t="shared" si="0"/>
        <v>Yes</v>
      </c>
      <c r="J71" s="3" t="s">
        <v>14</v>
      </c>
      <c r="K71" s="3">
        <v>0.30470325409902199</v>
      </c>
      <c r="L71" s="6" t="str">
        <f t="shared" si="1"/>
        <v>No</v>
      </c>
    </row>
    <row r="72" spans="1:21" s="3" customFormat="1" x14ac:dyDescent="0.2">
      <c r="A72" s="3" t="s">
        <v>111</v>
      </c>
      <c r="B72" s="3" t="s">
        <v>44</v>
      </c>
      <c r="C72" s="3" t="s">
        <v>25</v>
      </c>
      <c r="D72" s="3" t="s">
        <v>22</v>
      </c>
      <c r="E72" s="3" t="s">
        <v>17</v>
      </c>
      <c r="F72" s="3">
        <v>2.59163534065898E-2</v>
      </c>
      <c r="G72" s="3" t="s">
        <v>17</v>
      </c>
      <c r="H72" s="3">
        <v>2.3684763919818198E-3</v>
      </c>
      <c r="I72" s="6" t="str">
        <f t="shared" ref="I72:I73" si="2">IF(AND(E72=G72, (H72 &lt; 0.1)), "Yes", "")</f>
        <v>Yes</v>
      </c>
      <c r="J72" s="3" t="s">
        <v>17</v>
      </c>
      <c r="K72" s="3">
        <v>0.19718927973720601</v>
      </c>
      <c r="L72" s="6" t="str">
        <f t="shared" ref="L72:L73" si="3">IF(AND(E72=J72, (K72 &lt; 0.1)), "Yes", "No")</f>
        <v>No</v>
      </c>
    </row>
    <row r="73" spans="1:21" s="3" customFormat="1" x14ac:dyDescent="0.2">
      <c r="A73" s="3" t="s">
        <v>112</v>
      </c>
      <c r="B73" s="3" t="s">
        <v>15</v>
      </c>
      <c r="C73" s="3" t="s">
        <v>53</v>
      </c>
      <c r="D73" s="3" t="s">
        <v>13</v>
      </c>
      <c r="E73" s="3" t="s">
        <v>17</v>
      </c>
      <c r="F73" s="3">
        <v>2.1876126591639199E-2</v>
      </c>
      <c r="G73" s="3" t="s">
        <v>17</v>
      </c>
      <c r="H73" s="3">
        <v>7.8173230084745502E-3</v>
      </c>
      <c r="I73" s="6" t="str">
        <f t="shared" si="2"/>
        <v>Yes</v>
      </c>
      <c r="J73" s="3" t="s">
        <v>17</v>
      </c>
      <c r="K73" s="3">
        <v>0.24782846988410501</v>
      </c>
      <c r="L73" s="6" t="str">
        <f t="shared" si="3"/>
        <v>No</v>
      </c>
    </row>
    <row r="74" spans="1:21" x14ac:dyDescent="0.2">
      <c r="L74" s="3">
        <f>COUNTIF(I7:I73,"Yes")</f>
        <v>53</v>
      </c>
      <c r="M74" s="3" t="s">
        <v>141</v>
      </c>
      <c r="N74" s="3"/>
      <c r="O74" s="3"/>
      <c r="P74" s="3"/>
      <c r="Q74" s="3"/>
      <c r="R74" s="3"/>
      <c r="S74" s="5" t="s">
        <v>145</v>
      </c>
      <c r="T74" s="3" t="s">
        <v>151</v>
      </c>
      <c r="U74" s="3"/>
    </row>
    <row r="75" spans="1:21" x14ac:dyDescent="0.2">
      <c r="L75" s="3">
        <v>67</v>
      </c>
      <c r="M75" s="3" t="s">
        <v>148</v>
      </c>
      <c r="N75" s="3"/>
      <c r="O75" s="3"/>
      <c r="P75" s="3" t="s">
        <v>153</v>
      </c>
      <c r="Q75" s="3"/>
      <c r="R75" s="3" t="s">
        <v>146</v>
      </c>
      <c r="S75" s="3">
        <v>5.5751000000000002E-2</v>
      </c>
      <c r="T75" s="3">
        <v>4.1889505E-2</v>
      </c>
      <c r="U75" s="3"/>
    </row>
    <row r="76" spans="1:21" x14ac:dyDescent="0.2">
      <c r="L76" s="3">
        <f>L74/L75</f>
        <v>0.79104477611940294</v>
      </c>
      <c r="M76" s="3" t="s">
        <v>142</v>
      </c>
      <c r="N76" s="3"/>
      <c r="O76" s="3"/>
      <c r="P76" s="3"/>
      <c r="Q76" s="3"/>
      <c r="R76" s="3"/>
      <c r="S76" s="3"/>
      <c r="T76" s="3"/>
      <c r="U76" s="3"/>
    </row>
    <row r="83" spans="1:22" x14ac:dyDescent="0.2">
      <c r="A83" s="9"/>
      <c r="B83" s="10"/>
      <c r="F83" s="3"/>
    </row>
    <row r="84" spans="1:22" x14ac:dyDescent="0.2">
      <c r="A84" s="11"/>
      <c r="B84" s="11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1:22" ht="19" x14ac:dyDescent="0.2">
      <c r="A85" s="12"/>
      <c r="B85" s="12"/>
      <c r="C85" s="13"/>
      <c r="D85" s="14"/>
      <c r="E85" s="14"/>
      <c r="F85" s="15"/>
      <c r="G85" s="14"/>
      <c r="H85" s="14"/>
      <c r="I85" s="15"/>
      <c r="J85" s="14"/>
      <c r="K85" s="14"/>
      <c r="L85" s="16"/>
      <c r="M85" s="17"/>
      <c r="N85" s="17"/>
      <c r="O85" s="16"/>
      <c r="P85" s="18"/>
      <c r="Q85" s="17"/>
      <c r="R85" s="13"/>
      <c r="S85" s="13"/>
      <c r="T85" s="13"/>
      <c r="U85" s="13"/>
      <c r="V85" s="13"/>
    </row>
    <row r="86" spans="1:22" ht="19" x14ac:dyDescent="0.2">
      <c r="A86" s="12"/>
      <c r="B86" s="12"/>
      <c r="C86" s="13"/>
      <c r="D86" s="19"/>
      <c r="E86" s="19"/>
      <c r="F86" s="15"/>
      <c r="G86" s="19"/>
      <c r="H86" s="19"/>
      <c r="I86" s="15"/>
      <c r="J86" s="19"/>
      <c r="K86" s="19"/>
      <c r="L86" s="16"/>
      <c r="M86" s="20"/>
      <c r="N86" s="21"/>
      <c r="O86" s="16"/>
      <c r="P86" s="21"/>
      <c r="Q86" s="21"/>
      <c r="R86" s="13"/>
      <c r="S86" s="13"/>
      <c r="T86" s="13"/>
      <c r="U86" s="13"/>
      <c r="V86" s="13"/>
    </row>
    <row r="87" spans="1:22" ht="19" x14ac:dyDescent="0.2">
      <c r="A87" s="10"/>
      <c r="B87" s="10"/>
      <c r="C87" s="13"/>
      <c r="D87" s="19"/>
      <c r="E87" s="19"/>
      <c r="F87" s="15"/>
      <c r="G87" s="19"/>
      <c r="H87" s="19"/>
      <c r="I87" s="15"/>
      <c r="J87" s="19"/>
      <c r="K87" s="19"/>
      <c r="L87" s="16"/>
      <c r="M87" s="20"/>
      <c r="N87" s="21"/>
      <c r="O87" s="16"/>
      <c r="P87" s="21"/>
      <c r="Q87" s="21"/>
      <c r="R87" s="13"/>
      <c r="S87" s="13"/>
      <c r="T87" s="13"/>
      <c r="U87" s="13"/>
      <c r="V87" s="13"/>
    </row>
    <row r="88" spans="1:22" ht="19" x14ac:dyDescent="0.2">
      <c r="A88" s="11"/>
      <c r="B88" s="11"/>
      <c r="C88" s="13"/>
      <c r="D88" s="15"/>
      <c r="E88" s="15"/>
      <c r="F88" s="15"/>
      <c r="G88" s="15"/>
      <c r="H88" s="15"/>
      <c r="I88" s="15"/>
      <c r="J88" s="19"/>
      <c r="K88" s="19"/>
      <c r="L88" s="16"/>
      <c r="M88" s="20"/>
      <c r="N88" s="21"/>
      <c r="O88" s="16"/>
      <c r="P88" s="21"/>
      <c r="Q88" s="21"/>
      <c r="R88" s="13"/>
      <c r="S88" s="13"/>
      <c r="T88" s="13"/>
      <c r="U88" s="13"/>
      <c r="V88" s="13"/>
    </row>
    <row r="89" spans="1:22" x14ac:dyDescent="0.2">
      <c r="A89" s="12"/>
      <c r="B89" s="12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</row>
    <row r="90" spans="1:22" x14ac:dyDescent="0.2">
      <c r="A90" s="12"/>
      <c r="B90" s="12"/>
    </row>
    <row r="91" spans="1:22" x14ac:dyDescent="0.2">
      <c r="A91" s="10"/>
      <c r="B91" s="10"/>
    </row>
    <row r="92" spans="1:22" x14ac:dyDescent="0.2">
      <c r="A92" s="11"/>
      <c r="B92" s="11"/>
    </row>
    <row r="93" spans="1:22" x14ac:dyDescent="0.2">
      <c r="A93" s="12"/>
      <c r="B93" s="12"/>
    </row>
    <row r="94" spans="1:22" x14ac:dyDescent="0.2">
      <c r="A94" s="12"/>
      <c r="B94" s="12"/>
    </row>
    <row r="95" spans="1:22" x14ac:dyDescent="0.2">
      <c r="A95" s="12"/>
      <c r="B95" s="12"/>
    </row>
    <row r="96" spans="1:22" x14ac:dyDescent="0.2">
      <c r="A96" s="10"/>
      <c r="B96" s="10"/>
    </row>
    <row r="97" spans="1:2" x14ac:dyDescent="0.2">
      <c r="A97" s="11"/>
      <c r="B97" s="11"/>
    </row>
    <row r="98" spans="1:2" x14ac:dyDescent="0.2">
      <c r="A98" s="12"/>
      <c r="B98" s="12"/>
    </row>
    <row r="99" spans="1:2" x14ac:dyDescent="0.2">
      <c r="A99" s="12"/>
      <c r="B99" s="12"/>
    </row>
    <row r="100" spans="1:2" x14ac:dyDescent="0.2">
      <c r="A100" s="12"/>
      <c r="B100" s="12"/>
    </row>
    <row r="101" spans="1:2" x14ac:dyDescent="0.2">
      <c r="A101" s="10"/>
      <c r="B101" s="10"/>
    </row>
    <row r="102" spans="1:2" x14ac:dyDescent="0.2">
      <c r="A102" s="11"/>
      <c r="B102" s="11"/>
    </row>
    <row r="103" spans="1:2" x14ac:dyDescent="0.2">
      <c r="A103" s="12"/>
      <c r="B103" s="12"/>
    </row>
    <row r="104" spans="1:2" x14ac:dyDescent="0.2">
      <c r="A104" s="12"/>
      <c r="B104" s="12"/>
    </row>
    <row r="105" spans="1:2" x14ac:dyDescent="0.2">
      <c r="A105" s="12"/>
      <c r="B105" s="12"/>
    </row>
  </sheetData>
  <mergeCells count="4">
    <mergeCell ref="L4:L5"/>
    <mergeCell ref="E4:F5"/>
    <mergeCell ref="G4:H5"/>
    <mergeCell ref="J4:K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DEGs_n92</vt:lpstr>
      <vt:lpstr>Vape_specific DEGs_n25</vt:lpstr>
      <vt:lpstr>Common DEGs_n67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2020-12-01T10:42:19Z</dcterms:created>
  <dcterms:modified xsi:type="dcterms:W3CDTF">2021-10-12T18:52:38Z</dcterms:modified>
</cp:coreProperties>
</file>