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7B68FC61-13F6-AD41-A02A-F548A509E5C6}" xr6:coauthVersionLast="36" xr6:coauthVersionMax="36" xr10:uidLastSave="{00000000-0000-0000-0000-000000000000}"/>
  <bookViews>
    <workbookView xWindow="1700" yWindow="460" windowWidth="27100" windowHeight="17500" xr2:uid="{00000000-000D-0000-FFFF-FFFF00000000}"/>
  </bookViews>
  <sheets>
    <sheet name="Title and authors" sheetId="14" r:id="rId1"/>
    <sheet name="SI.1 Diesel prices" sheetId="11" r:id="rId2"/>
    <sheet name="SI.2 Diesel prices all  " sheetId="13" r:id="rId3"/>
    <sheet name="SI.3 Affordability vs O&amp;M" sheetId="3" r:id="rId4"/>
    <sheet name="SI.4 No-regret PV areas" sheetId="6" r:id="rId5"/>
    <sheet name="SI. 5 Households" sheetId="12" r:id="rId6"/>
  </sheets>
  <definedNames>
    <definedName name="_xlnm._FilterDatabase" localSheetId="2" hidden="1">'SI.2 Diesel prices all  '!$A$4:$E$4</definedName>
    <definedName name="_xlnm._FilterDatabase" localSheetId="3" hidden="1">'SI.3 Affordability vs O&amp;M'!$A$3:$P$3</definedName>
  </definedNames>
  <calcPr calcId="181029"/>
</workbook>
</file>

<file path=xl/calcChain.xml><?xml version="1.0" encoding="utf-8"?>
<calcChain xmlns="http://schemas.openxmlformats.org/spreadsheetml/2006/main">
  <c r="H75" i="6" l="1"/>
  <c r="F75" i="6"/>
  <c r="E75" i="6"/>
  <c r="V75" i="3"/>
  <c r="U75" i="3"/>
  <c r="L75" i="3"/>
  <c r="K75" i="3"/>
  <c r="G75" i="3" l="1"/>
  <c r="F75" i="3"/>
  <c r="E75" i="3"/>
  <c r="G21" i="6" l="1"/>
  <c r="G22" i="6"/>
  <c r="G37" i="6"/>
  <c r="G41" i="6"/>
  <c r="G43" i="6"/>
  <c r="G53" i="6"/>
  <c r="G55" i="6"/>
  <c r="G58" i="6"/>
  <c r="G67" i="6"/>
  <c r="G69" i="6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9" i="6"/>
  <c r="G40" i="6"/>
  <c r="G42" i="6"/>
  <c r="G44" i="6"/>
  <c r="G45" i="6"/>
  <c r="G46" i="6"/>
  <c r="G47" i="6"/>
  <c r="G48" i="6"/>
  <c r="G49" i="6"/>
  <c r="G50" i="6"/>
  <c r="G51" i="6"/>
  <c r="G52" i="6"/>
  <c r="G54" i="6"/>
  <c r="G56" i="6"/>
  <c r="G57" i="6"/>
  <c r="G59" i="6"/>
  <c r="G60" i="6"/>
  <c r="G61" i="6"/>
  <c r="G62" i="6"/>
  <c r="G63" i="6"/>
  <c r="G65" i="6"/>
  <c r="G66" i="6"/>
  <c r="G68" i="6"/>
  <c r="G70" i="6"/>
  <c r="G71" i="6"/>
  <c r="G72" i="6"/>
  <c r="G73" i="6"/>
  <c r="G74" i="6"/>
  <c r="G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FD341748-6D78-044C-89AE-1FDB05DB9309}">
      <text>
        <r>
          <rPr>
            <b/>
            <sz val="10"/>
            <color rgb="FF000000"/>
            <rFont val="Tahoma"/>
            <family val="2"/>
          </rPr>
          <t>Countries in bold : high impact countries (27)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7A71B286-1D6C-C345-84D3-4A3C3C578F90}">
      <text>
        <r>
          <rPr>
            <b/>
            <sz val="10"/>
            <color rgb="FF000000"/>
            <rFont val="Tahoma"/>
            <family val="2"/>
          </rPr>
          <t>Countries in bold : high impact countries (27)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H3" authorId="0" shapeId="0" xr:uid="{1438E53A-C2F2-FA4B-ABED-8F44ECF07289}">
      <text>
        <r>
          <rPr>
            <b/>
            <sz val="10"/>
            <color rgb="FF000000"/>
            <rFont val="Tahoma"/>
            <family val="2"/>
          </rPr>
          <t xml:space="preserve">Binary.
</t>
        </r>
        <r>
          <rPr>
            <b/>
            <sz val="10"/>
            <color rgb="FF000000"/>
            <rFont val="Tahoma"/>
            <family val="2"/>
          </rPr>
          <t>If 0 &gt; we used value of  country with expectec "similar" conditions</t>
        </r>
      </text>
    </comment>
    <comment ref="I3" authorId="0" shapeId="0" xr:uid="{CF168A58-0777-0243-B0CD-74C0B952E67B}">
      <text>
        <r>
          <rPr>
            <b/>
            <sz val="10"/>
            <color rgb="FF000000"/>
            <rFont val="Tahoma"/>
            <family val="2"/>
          </rPr>
          <t>Potential daily expenditure in electricity</t>
        </r>
      </text>
    </comment>
    <comment ref="O3" authorId="0" shapeId="0" xr:uid="{2CD37FD2-C9A7-8B41-8CBA-5826251E7C72}">
      <text>
        <r>
          <rPr>
            <sz val="10"/>
            <color rgb="FF000000"/>
            <rFont val="Tahoma"/>
            <family val="2"/>
          </rPr>
          <t xml:space="preserve">3,4 kWh
</t>
        </r>
        <r>
          <rPr>
            <sz val="10"/>
            <color rgb="FF000000"/>
            <rFont val="Tahoma"/>
            <family val="2"/>
          </rPr>
          <t xml:space="preserve">Average per country of non electrified pixels
</t>
        </r>
      </text>
    </comment>
    <comment ref="P3" authorId="0" shapeId="0" xr:uid="{4208D8BE-0CF7-B84A-898D-56914824E485}">
      <text>
        <r>
          <rPr>
            <sz val="10"/>
            <color rgb="FF000000"/>
            <rFont val="Tahoma"/>
            <family val="2"/>
          </rPr>
          <t xml:space="preserve">3,4kWh
</t>
        </r>
        <r>
          <rPr>
            <sz val="10"/>
            <color rgb="FF000000"/>
            <rFont val="Tahoma"/>
            <family val="2"/>
          </rPr>
          <t>Average per country of non electrified pixels</t>
        </r>
      </text>
    </comment>
    <comment ref="Y3" authorId="0" shapeId="0" xr:uid="{72466C45-9573-7742-849B-433DD02AFB74}">
      <text>
        <r>
          <rPr>
            <sz val="10"/>
            <color rgb="FF000000"/>
            <rFont val="Tahoma"/>
            <family val="2"/>
          </rPr>
          <t xml:space="preserve">3,4 kWh
Average per country of non electrified pixels
</t>
        </r>
      </text>
    </comment>
    <comment ref="Z3" authorId="0" shapeId="0" xr:uid="{C7819DEE-799B-5541-93EB-59B5872A8596}">
      <text>
        <r>
          <rPr>
            <sz val="10"/>
            <color rgb="FF000000"/>
            <rFont val="Tahoma"/>
            <family val="2"/>
          </rPr>
          <t xml:space="preserve">3,4kWh
</t>
        </r>
        <r>
          <rPr>
            <sz val="10"/>
            <color rgb="FF000000"/>
            <rFont val="Tahoma"/>
            <family val="2"/>
          </rPr>
          <t>Average per country of non electrified pixels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" authorId="0" shapeId="0" xr:uid="{DAB17AA0-EA5C-CE4A-83A3-73124652D8B6}">
      <text>
        <r>
          <rPr>
            <sz val="10"/>
            <color rgb="FF000000"/>
            <rFont val="Tahoma"/>
            <family val="2"/>
          </rPr>
          <t xml:space="preserve">No-regrets area means:
</t>
        </r>
        <r>
          <rPr>
            <sz val="10"/>
            <color rgb="FF000000"/>
            <rFont val="Tahoma"/>
            <family val="2"/>
          </rPr>
          <t xml:space="preserve">photovoltaic mini grids produce 1 kWh for a cost that is at least US$ 20 cent/kWh cheaper than that of diesel mini grids </t>
        </r>
      </text>
    </comment>
  </commentList>
</comments>
</file>

<file path=xl/sharedStrings.xml><?xml version="1.0" encoding="utf-8"?>
<sst xmlns="http://schemas.openxmlformats.org/spreadsheetml/2006/main" count="732" uniqueCount="231">
  <si>
    <t>NAME</t>
  </si>
  <si>
    <t>India</t>
  </si>
  <si>
    <t>Ethiopia</t>
  </si>
  <si>
    <t>Nigeria</t>
  </si>
  <si>
    <t>Bangladesh</t>
  </si>
  <si>
    <t>Dem. Rep. Congo</t>
  </si>
  <si>
    <t>Tanzania</t>
  </si>
  <si>
    <t>Kenya</t>
  </si>
  <si>
    <t>Uganda</t>
  </si>
  <si>
    <t>Myanmar</t>
  </si>
  <si>
    <t>Mozambique</t>
  </si>
  <si>
    <t>Sudan</t>
  </si>
  <si>
    <t>Angola</t>
  </si>
  <si>
    <t>Niger</t>
  </si>
  <si>
    <t>Madagascar</t>
  </si>
  <si>
    <t>Malawi</t>
  </si>
  <si>
    <t>Burkina Faso</t>
  </si>
  <si>
    <t>Chad</t>
  </si>
  <si>
    <t>Korea</t>
  </si>
  <si>
    <t>Philippines</t>
  </si>
  <si>
    <t>Zimbabwe</t>
  </si>
  <si>
    <t>Mali</t>
  </si>
  <si>
    <t>S. Sudan</t>
  </si>
  <si>
    <t>Pakistan</t>
  </si>
  <si>
    <t>Indonesia</t>
  </si>
  <si>
    <t>Zambia</t>
  </si>
  <si>
    <t>Burundi</t>
  </si>
  <si>
    <t>Cameroon</t>
  </si>
  <si>
    <t>Benin</t>
  </si>
  <si>
    <t>Bhutan</t>
  </si>
  <si>
    <t>Botswana</t>
  </si>
  <si>
    <t>Central African Rep.</t>
  </si>
  <si>
    <t>Congo</t>
  </si>
  <si>
    <t>Comoros</t>
  </si>
  <si>
    <t>Cape Verde</t>
  </si>
  <si>
    <t>Djibouti</t>
  </si>
  <si>
    <t>Algeria</t>
  </si>
  <si>
    <t>Egypt</t>
  </si>
  <si>
    <t>Eritrea</t>
  </si>
  <si>
    <t>W. Sahara</t>
  </si>
  <si>
    <t>Gabon</t>
  </si>
  <si>
    <t>Ghana</t>
  </si>
  <si>
    <t>Guinea</t>
  </si>
  <si>
    <t>Gambia</t>
  </si>
  <si>
    <t>Guinea-Bissau</t>
  </si>
  <si>
    <t>Eq. Guinea</t>
  </si>
  <si>
    <t>Cambodia</t>
  </si>
  <si>
    <t>Lao PDR</t>
  </si>
  <si>
    <t>Liberia</t>
  </si>
  <si>
    <t>Libya</t>
  </si>
  <si>
    <t>Sri Lanka</t>
  </si>
  <si>
    <t>Lesotho</t>
  </si>
  <si>
    <t>Morocco</t>
  </si>
  <si>
    <t>Mauritania</t>
  </si>
  <si>
    <t>Mauritius</t>
  </si>
  <si>
    <t>Malaysia</t>
  </si>
  <si>
    <t>Namibia</t>
  </si>
  <si>
    <t>Nepal</t>
  </si>
  <si>
    <t>Rwanda</t>
  </si>
  <si>
    <t>Senegal</t>
  </si>
  <si>
    <t>Singapore</t>
  </si>
  <si>
    <t>Sierra Leone</t>
  </si>
  <si>
    <t>Somalia</t>
  </si>
  <si>
    <t>Swaziland</t>
  </si>
  <si>
    <t>Seychelles</t>
  </si>
  <si>
    <t>Togo</t>
  </si>
  <si>
    <t>Thailand</t>
  </si>
  <si>
    <t>Tunisia</t>
  </si>
  <si>
    <t>Vietnam</t>
  </si>
  <si>
    <t>South Africa</t>
  </si>
  <si>
    <t>Order_71</t>
  </si>
  <si>
    <t>Cote d'Ivoire</t>
  </si>
  <si>
    <t>ISO_A3</t>
  </si>
  <si>
    <t>IND</t>
  </si>
  <si>
    <t>ETH</t>
  </si>
  <si>
    <t>NGA</t>
  </si>
  <si>
    <t>BGD</t>
  </si>
  <si>
    <t>COD</t>
  </si>
  <si>
    <t>TZA</t>
  </si>
  <si>
    <t>KEN</t>
  </si>
  <si>
    <t>UGA</t>
  </si>
  <si>
    <t>MMR</t>
  </si>
  <si>
    <t>MOZ</t>
  </si>
  <si>
    <t>SDN</t>
  </si>
  <si>
    <t>AGO</t>
  </si>
  <si>
    <t>NER</t>
  </si>
  <si>
    <t>MDG</t>
  </si>
  <si>
    <t>MWI</t>
  </si>
  <si>
    <t>BFA</t>
  </si>
  <si>
    <t>TCD</t>
  </si>
  <si>
    <t>KOR</t>
  </si>
  <si>
    <t>PHL</t>
  </si>
  <si>
    <t>ZWE</t>
  </si>
  <si>
    <t>MLI</t>
  </si>
  <si>
    <t>SSD</t>
  </si>
  <si>
    <t>PAK</t>
  </si>
  <si>
    <t>IDN</t>
  </si>
  <si>
    <t>ZMB</t>
  </si>
  <si>
    <t>BDI</t>
  </si>
  <si>
    <t>CMR</t>
  </si>
  <si>
    <t>BEN</t>
  </si>
  <si>
    <t>BTN</t>
  </si>
  <si>
    <t>BWA</t>
  </si>
  <si>
    <t>CAF</t>
  </si>
  <si>
    <t>CIV</t>
  </si>
  <si>
    <t>COG</t>
  </si>
  <si>
    <t>COM</t>
  </si>
  <si>
    <t>CPV</t>
  </si>
  <si>
    <t>DJI</t>
  </si>
  <si>
    <t>DZA</t>
  </si>
  <si>
    <t>EGY</t>
  </si>
  <si>
    <t>ERI</t>
  </si>
  <si>
    <t>ESH</t>
  </si>
  <si>
    <t>GAB</t>
  </si>
  <si>
    <t>GHA</t>
  </si>
  <si>
    <t>GIN</t>
  </si>
  <si>
    <t>GMB</t>
  </si>
  <si>
    <t>GNB</t>
  </si>
  <si>
    <t>GNQ</t>
  </si>
  <si>
    <t>KHM</t>
  </si>
  <si>
    <t>LAO</t>
  </si>
  <si>
    <t>LBR</t>
  </si>
  <si>
    <t>LBY</t>
  </si>
  <si>
    <t>LKA</t>
  </si>
  <si>
    <t>LSO</t>
  </si>
  <si>
    <t>MAR</t>
  </si>
  <si>
    <t>MRT</t>
  </si>
  <si>
    <t>MUS</t>
  </si>
  <si>
    <t>MYS</t>
  </si>
  <si>
    <t>NAM</t>
  </si>
  <si>
    <t>NPL</t>
  </si>
  <si>
    <t>RWA</t>
  </si>
  <si>
    <t>SEN</t>
  </si>
  <si>
    <t>SGP</t>
  </si>
  <si>
    <t>SLE</t>
  </si>
  <si>
    <t>SOM</t>
  </si>
  <si>
    <t>STP</t>
  </si>
  <si>
    <t>SWZ</t>
  </si>
  <si>
    <t>SYC</t>
  </si>
  <si>
    <t>TGO</t>
  </si>
  <si>
    <t>THA</t>
  </si>
  <si>
    <t>TUN</t>
  </si>
  <si>
    <t>VNM</t>
  </si>
  <si>
    <t>ZAF</t>
  </si>
  <si>
    <t>São Tomé and Príncipe</t>
  </si>
  <si>
    <t>Republic of Korea</t>
  </si>
  <si>
    <t>South Sudan</t>
  </si>
  <si>
    <t>Order 71 countries</t>
  </si>
  <si>
    <t>Pop non electrified [Mill]</t>
  </si>
  <si>
    <t>Pop all [Mill]</t>
  </si>
  <si>
    <t>TOTAL</t>
  </si>
  <si>
    <t>Population living in areas where PV is a no-regrets option [Mill]</t>
  </si>
  <si>
    <t>HH_DIE</t>
  </si>
  <si>
    <t>HH_PV</t>
  </si>
  <si>
    <t>Daily O&amp;M die</t>
  </si>
  <si>
    <t>Daily O&amp;M pv</t>
  </si>
  <si>
    <t>Name</t>
  </si>
  <si>
    <t>ISO 3</t>
  </si>
  <si>
    <t>*</t>
  </si>
  <si>
    <t>DR of the Congo</t>
  </si>
  <si>
    <t>4th May 2020, US /liter 0,83</t>
  </si>
  <si>
    <t>-</t>
  </si>
  <si>
    <t>1st Feb 2016, US/l 0,83</t>
  </si>
  <si>
    <t>HH</t>
  </si>
  <si>
    <t xml:space="preserve">AFFORDA-
BILITY DATA </t>
  </si>
  <si>
    <t>PDE</t>
  </si>
  <si>
    <t>Input data</t>
  </si>
  <si>
    <t>Pop non ele 
DIESEL [Mill]</t>
  </si>
  <si>
    <t>Pop non ele
PV [Mill]</t>
  </si>
  <si>
    <t>PV adverse scenario</t>
  </si>
  <si>
    <t>Daily cost diesel [US$]</t>
  </si>
  <si>
    <t>Daily cost pv [US$]</t>
  </si>
  <si>
    <t>PDE / modelled cost ratio [%]</t>
  </si>
  <si>
    <t>PV favourable scenario</t>
  </si>
  <si>
    <t>Pop in PV non-regrets / total pop non ele[%]</t>
  </si>
  <si>
    <t>Population living in areas where PV is advisable [Mill]</t>
  </si>
  <si>
    <t>ISO</t>
  </si>
  <si>
    <t>Country</t>
  </si>
  <si>
    <t>HH size</t>
  </si>
  <si>
    <t>HH size rural</t>
  </si>
  <si>
    <t>Source</t>
  </si>
  <si>
    <t>year</t>
  </si>
  <si>
    <t>d</t>
  </si>
  <si>
    <t>b (2001, 6,5), d</t>
  </si>
  <si>
    <t>a(1991; 6,6),c (2003),b (6,4-6,6,2003), d</t>
  </si>
  <si>
    <t>c (5-5, 2001), d</t>
  </si>
  <si>
    <t>Central African Republic</t>
  </si>
  <si>
    <t>Côte d'Ivoire</t>
  </si>
  <si>
    <t>a (4,6-5,1996)d</t>
  </si>
  <si>
    <t>Equatorial Guinea</t>
  </si>
  <si>
    <t>c (4,9-4,9, 2000)d</t>
  </si>
  <si>
    <t>a (8,9-10,5-1993), d</t>
  </si>
  <si>
    <t>d, e</t>
  </si>
  <si>
    <t>a (5-1996), d</t>
  </si>
  <si>
    <t>c(4,5-4,6-2004), d</t>
  </si>
  <si>
    <t>MYT</t>
  </si>
  <si>
    <t>Mayotte</t>
  </si>
  <si>
    <t>c (8,4-8,4-2005)d (5,7)</t>
  </si>
  <si>
    <t>c( 4,7-4,8-2004), d,h</t>
  </si>
  <si>
    <t>Republic of Congo</t>
  </si>
  <si>
    <t>f</t>
  </si>
  <si>
    <t>Democratic Republic of Congo</t>
  </si>
  <si>
    <t>c(5,1-5,3-2002), d</t>
  </si>
  <si>
    <t>Western Sahara</t>
  </si>
  <si>
    <t>Sao Tome and Principe</t>
  </si>
  <si>
    <t>c</t>
  </si>
  <si>
    <t>c (7,4-7,3-2002),d</t>
  </si>
  <si>
    <t>g</t>
  </si>
  <si>
    <t>Sources</t>
  </si>
  <si>
    <t>a</t>
  </si>
  <si>
    <t xml:space="preserve">Compendium of Human Settlements Statistics 2001, UN (pdf) </t>
  </si>
  <si>
    <t>b</t>
  </si>
  <si>
    <t>Household size UN (http://data.un.org/Data.aspx?q=household+size&amp;d=POP&amp;f=tableCode%3a50)</t>
  </si>
  <si>
    <t xml:space="preserve">When data is given by how many households per how many persons, mode selected (eg. group with more HH) </t>
  </si>
  <si>
    <t>if group is 6 persons and over -&gt; value of 6,5</t>
  </si>
  <si>
    <t>African Development Indicators</t>
  </si>
  <si>
    <t>If countries in various sources, this will be given priority</t>
  </si>
  <si>
    <t>World Economic Factbook 2014, Euromonitor International 2013. Data from January 2012</t>
  </si>
  <si>
    <t>e</t>
  </si>
  <si>
    <t>Ghana 2008 Demographic and Health Survey. Key Findings. https://dhsprogram.com/pubs/pdf/SR172/SR172.pdf</t>
  </si>
  <si>
    <t>Average hh size: 3,7</t>
  </si>
  <si>
    <t>Population Dynamics of Sudan, United Nations Population Fund, http://countryoffice.unfpa.org/filemanager/files/sudan/facts/population_fact_sheet_final1.pdf</t>
  </si>
  <si>
    <t>Key Indicators for Southern Sudan Southern Sudan Centre for Census, Statistics and Evaluation (SSCCSE) http://siteresources.worldbank.org/INTSUDAN/Resources/Key-Indicators-SS.pdf</t>
  </si>
  <si>
    <t>h</t>
  </si>
  <si>
    <t>Household Population and Housing Characteristics, http://dhsprogram.com/pubs/pdf/FR148/02Chapter02.pdf</t>
  </si>
  <si>
    <t>Table SI.1: National retail diesel prices [$/liter] in the  27 countries where energy poverty is concentrated (92% of the 1,200 million people )</t>
  </si>
  <si>
    <t xml:space="preserve">Table SI.2: National retail diesel prices [US $ cents /liter] in the 71 countries </t>
  </si>
  <si>
    <t xml:space="preserve">Table SI.3: Modelled electricity generation costs (total and O&amp;M) versus potential daily expenditure on electricity (PDE) per day per poor household per  PV conditions (adverse and favourable) </t>
  </si>
  <si>
    <t>SI.4 : Decentralised PV as no-regrets investment option: population living in the identified areas by country</t>
  </si>
  <si>
    <t xml:space="preserve">Table SI.5: Household size per country </t>
  </si>
  <si>
    <r>
      <rPr>
        <i/>
        <sz val="8.5"/>
        <color theme="1"/>
        <rFont val="Calibri"/>
        <family val="2"/>
        <scheme val="minor"/>
      </rPr>
      <t xml:space="preserve">Source: </t>
    </r>
    <r>
      <rPr>
        <sz val="9.5"/>
        <color theme="1"/>
        <rFont val="Calibri"/>
        <family val="2"/>
        <scheme val="minor"/>
      </rPr>
      <t xml:space="preserve">
</t>
    </r>
    <r>
      <rPr>
        <sz val="8"/>
        <color theme="1"/>
        <rFont val="Calibri (Cuerpo)_x0000_"/>
      </rPr>
      <t xml:space="preserve">- For 2010, 2012 and 2014:
Deutsche Gesellschaft für Internationale Zusammenarbeit (GIZ). International Fuel Prices 2010. Eschborn, Germany: Internationale Zusammenarbeit (GIZ); 2010
Deutsche Gesellschaft für Internationale Zusammenarbeit (GIZ). International Fuel Prices 2012. Eschborn, Germany: Internationale Zusammenarbeit (GIZ); 2012
Deutsche Gesellschaft für Internationale Zusammenarbeit (GIZ). International Fuel Prices 2014. Eschborn, Germany: Internationale Zusammenarbeit (GIZ); 2014
</t>
    </r>
    <r>
      <rPr>
        <sz val="8"/>
        <color theme="1"/>
        <rFont val="Calibri"/>
        <family val="2"/>
        <scheme val="minor"/>
      </rPr>
      <t xml:space="preserve">
- For 2016:
Valev N. GlobalPetrolPrices.com [database] 2016.
(marked with *) The World Food Programme. Economic Explorer of The Vulnerability Analysis and Mapping (VAM) 2017.
- For 2020:
Valev N. GlobalPetrolPrices.com [database]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</si>
</sst>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,"/>
    <numFmt numFmtId="165" formatCode="#.000,,"/>
    <numFmt numFmtId="166" formatCode="#.0000,,"/>
    <numFmt numFmtId="167" formatCode="0.00000"/>
    <numFmt numFmtId="168" formatCode="#.0,,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8.5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8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i/>
      <sz val="16"/>
      <color theme="0" tint="-0.499984740745262"/>
      <name val="Calibri"/>
      <family val="2"/>
      <scheme val="minor"/>
    </font>
    <font>
      <sz val="8"/>
      <color theme="1"/>
      <name val="Calibri (Cuerpo)_x0000_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3" fillId="2" borderId="0" xfId="0" applyFont="1" applyFill="1"/>
    <xf numFmtId="1" fontId="3" fillId="2" borderId="0" xfId="0" applyNumberFormat="1" applyFont="1" applyFill="1"/>
    <xf numFmtId="1" fontId="0" fillId="2" borderId="0" xfId="0" applyNumberFormat="1" applyFill="1"/>
    <xf numFmtId="2" fontId="0" fillId="2" borderId="0" xfId="0" applyNumberFormat="1" applyFill="1"/>
    <xf numFmtId="167" fontId="0" fillId="2" borderId="0" xfId="0" applyNumberFormat="1" applyFill="1"/>
    <xf numFmtId="0" fontId="2" fillId="2" borderId="0" xfId="0" applyFont="1" applyFill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 indent="2"/>
    </xf>
    <xf numFmtId="49" fontId="2" fillId="2" borderId="0" xfId="0" applyNumberFormat="1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168" fontId="0" fillId="2" borderId="0" xfId="0" applyNumberFormat="1" applyFill="1"/>
    <xf numFmtId="49" fontId="5" fillId="2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1" fillId="2" borderId="0" xfId="0" applyNumberFormat="1" applyFont="1" applyFill="1"/>
    <xf numFmtId="0" fontId="0" fillId="2" borderId="0" xfId="0" applyFill="1" applyAlignment="1">
      <alignment horizontal="center"/>
    </xf>
    <xf numFmtId="0" fontId="12" fillId="2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0" fillId="2" borderId="0" xfId="0" applyFill="1" applyBorder="1"/>
    <xf numFmtId="49" fontId="5" fillId="2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" fontId="5" fillId="2" borderId="0" xfId="0" applyNumberFormat="1" applyFont="1" applyFill="1"/>
    <xf numFmtId="1" fontId="1" fillId="2" borderId="0" xfId="0" applyNumberFormat="1" applyFont="1" applyFill="1"/>
    <xf numFmtId="0" fontId="1" fillId="2" borderId="0" xfId="0" applyFont="1" applyFill="1"/>
    <xf numFmtId="0" fontId="15" fillId="2" borderId="0" xfId="0" applyFont="1" applyFill="1"/>
    <xf numFmtId="1" fontId="0" fillId="2" borderId="1" xfId="0" applyNumberFormat="1" applyFill="1" applyBorder="1"/>
    <xf numFmtId="0" fontId="0" fillId="2" borderId="1" xfId="0" applyFill="1" applyBorder="1"/>
    <xf numFmtId="168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/>
    <xf numFmtId="164" fontId="0" fillId="2" borderId="0" xfId="0" applyNumberFormat="1" applyFill="1"/>
    <xf numFmtId="0" fontId="0" fillId="2" borderId="0" xfId="0" applyFont="1" applyFill="1"/>
    <xf numFmtId="1" fontId="0" fillId="2" borderId="0" xfId="0" applyNumberFormat="1" applyFont="1" applyFill="1"/>
    <xf numFmtId="164" fontId="0" fillId="2" borderId="0" xfId="0" applyNumberFormat="1" applyFont="1" applyFill="1"/>
    <xf numFmtId="165" fontId="0" fillId="2" borderId="0" xfId="0" applyNumberFormat="1" applyFont="1" applyFill="1"/>
    <xf numFmtId="2" fontId="0" fillId="2" borderId="0" xfId="0" applyNumberFormat="1" applyFont="1" applyFill="1"/>
    <xf numFmtId="166" fontId="0" fillId="2" borderId="0" xfId="0" applyNumberFormat="1" applyFont="1" applyFill="1"/>
    <xf numFmtId="164" fontId="0" fillId="2" borderId="1" xfId="0" applyNumberFormat="1" applyFill="1" applyBorder="1"/>
    <xf numFmtId="164" fontId="0" fillId="2" borderId="1" xfId="0" applyNumberFormat="1" applyFont="1" applyFill="1" applyBorder="1"/>
    <xf numFmtId="165" fontId="0" fillId="2" borderId="1" xfId="0" applyNumberFormat="1" applyFont="1" applyFill="1" applyBorder="1"/>
    <xf numFmtId="2" fontId="0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0" fontId="12" fillId="2" borderId="0" xfId="0" applyFont="1" applyFill="1" applyBorder="1" applyAlignment="1"/>
    <xf numFmtId="49" fontId="1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/>
    <xf numFmtId="1" fontId="3" fillId="2" borderId="0" xfId="0" applyNumberFormat="1" applyFont="1" applyFill="1" applyBorder="1"/>
    <xf numFmtId="0" fontId="3" fillId="2" borderId="0" xfId="0" applyFont="1" applyFill="1" applyBorder="1"/>
    <xf numFmtId="1" fontId="1" fillId="2" borderId="1" xfId="0" applyNumberFormat="1" applyFont="1" applyFill="1" applyBorder="1"/>
    <xf numFmtId="0" fontId="7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63500</xdr:rowOff>
    </xdr:from>
    <xdr:to>
      <xdr:col>10</xdr:col>
      <xdr:colOff>215900</xdr:colOff>
      <xdr:row>34</xdr:row>
      <xdr:rowOff>50800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344342E-0975-BA45-9DF7-47130CD3E39C}"/>
            </a:ext>
          </a:extLst>
        </xdr:cNvPr>
        <xdr:cNvSpPr txBox="1"/>
      </xdr:nvSpPr>
      <xdr:spPr>
        <a:xfrm>
          <a:off x="850900" y="635000"/>
          <a:ext cx="7620000" cy="5892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1"/>
            <a:t>Mapping of affordability levels for photovoltaic-based electricity generation in the solar belt of sub-Saharan Africa, East Asia and South Asia</a:t>
          </a:r>
        </a:p>
        <a:p>
          <a:endParaRPr lang="es-ES_tradnl" sz="2400" b="1"/>
        </a:p>
        <a:p>
          <a:r>
            <a:rPr lang="es-ES_tradnl" sz="1400"/>
            <a:t>Sándor Szabó </a:t>
          </a:r>
          <a:r>
            <a:rPr lang="es-ES_tradnl" sz="1400" baseline="30000"/>
            <a:t>1,2</a:t>
          </a:r>
          <a:r>
            <a:rPr lang="es-ES_tradnl" sz="1400"/>
            <a:t>, Irene Pinedo Pascua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_tradnl" sz="1400"/>
            <a:t>, Daniel Puig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s-ES_tradnl" sz="1400"/>
            <a:t>, Magda Moner-Girona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_tradnl" sz="140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  <a:r>
            <a:rPr lang="es-ES_tradnl" sz="1400"/>
            <a:t>*, Mario Negre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</a:t>
          </a:r>
          <a:r>
            <a:rPr lang="es-ES_tradnl" sz="1400"/>
            <a:t>, Thomas Huld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_tradnl" sz="1400"/>
            <a:t>, Yacob Mulugetta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5</a:t>
          </a:r>
          <a:r>
            <a:rPr lang="es-ES_tradnl" sz="1400"/>
            <a:t>, Ioannis Kougias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_tradnl" sz="1400"/>
            <a:t>, László Szabó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6</a:t>
          </a:r>
          <a:r>
            <a:rPr lang="es-ES_tradnl" sz="1400"/>
            <a:t>, and Daniel Kammen</a:t>
          </a:r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</a:p>
        <a:p>
          <a:endParaRPr lang="es-ES_tradnl" sz="1400"/>
        </a:p>
        <a:p>
          <a:endParaRPr lang="es-ES_tradnl" sz="1400"/>
        </a:p>
        <a:p>
          <a:endParaRPr lang="es-ES_tradnl" sz="1400"/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es-ES_tradnl" sz="1400"/>
            <a:t>  European Commission, Joint Research Centre (JRC), Italy</a:t>
          </a:r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2 </a:t>
          </a:r>
          <a:r>
            <a:rPr lang="es-ES_tradnl" sz="1400"/>
            <a:t> European Institute of Innovation and Technology, Hungary</a:t>
          </a:r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es-ES_tradnl" sz="1400"/>
            <a:t>   Technical University of Denmark, Denmark</a:t>
          </a:r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 </a:t>
          </a:r>
          <a:r>
            <a:rPr lang="es-ES_tradnl" sz="1400"/>
            <a:t>  World Bank, Poverty and Equity Global Practice, Germany </a:t>
          </a:r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5</a:t>
          </a:r>
          <a:r>
            <a:rPr lang="es-ES_tradnl" sz="1400"/>
            <a:t>  University College London, United Kingdom</a:t>
          </a:r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6</a:t>
          </a:r>
          <a:r>
            <a:rPr lang="es-ES_tradnl" sz="1400"/>
            <a:t>  Corvinus University of Budapest, Regional Centre for Energy Policy Research, Hungary</a:t>
          </a:r>
        </a:p>
        <a:p>
          <a:r>
            <a:rPr lang="es-ES_tradnl" sz="14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7</a:t>
          </a:r>
          <a:r>
            <a:rPr lang="es-ES_tradnl" sz="1400"/>
            <a:t>  University of California at Berkeley, United States of America</a:t>
          </a:r>
        </a:p>
        <a:p>
          <a:r>
            <a:rPr lang="es-ES_tradnl" sz="1400"/>
            <a:t>*  magda.moner@ec.europa.eu</a:t>
          </a:r>
        </a:p>
        <a:p>
          <a:endParaRPr lang="es-ES_tradnl" sz="1100"/>
        </a:p>
        <a:p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6452-EEC2-5A43-B426-EF5CAA9EE18E}">
  <dimension ref="A1"/>
  <sheetViews>
    <sheetView tabSelected="1" workbookViewId="0"/>
  </sheetViews>
  <sheetFormatPr baseColWidth="10" defaultRowHeight="15"/>
  <cols>
    <col min="1" max="16384" width="10.8320312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00CB-8D2A-8B40-8FF2-14A8CB9A7E81}">
  <dimension ref="A1:H33"/>
  <sheetViews>
    <sheetView zoomScale="120" zoomScaleNormal="120" workbookViewId="0">
      <selection activeCell="C37" sqref="C37"/>
    </sheetView>
  </sheetViews>
  <sheetFormatPr baseColWidth="10" defaultRowHeight="15"/>
  <cols>
    <col min="1" max="1" width="17.5" style="1" customWidth="1"/>
    <col min="2" max="5" width="10.83203125" style="1"/>
    <col min="6" max="6" width="13" style="1" customWidth="1"/>
    <col min="7" max="7" width="2.1640625" style="1" bestFit="1" customWidth="1"/>
    <col min="8" max="8" width="12.83203125" style="1" customWidth="1"/>
    <col min="9" max="16384" width="10.83203125" style="1"/>
  </cols>
  <sheetData>
    <row r="1" spans="1:8" ht="16">
      <c r="A1" s="7"/>
      <c r="B1" s="7"/>
      <c r="C1" s="7"/>
      <c r="D1" s="7"/>
      <c r="E1" s="7"/>
      <c r="F1" s="7"/>
      <c r="G1" s="7"/>
    </row>
    <row r="2" spans="1:8" ht="19">
      <c r="A2" s="19" t="s">
        <v>225</v>
      </c>
      <c r="B2" s="7"/>
      <c r="C2" s="7"/>
      <c r="D2" s="7"/>
      <c r="E2" s="7"/>
      <c r="F2" s="7"/>
      <c r="G2" s="7"/>
    </row>
    <row r="3" spans="1:8" ht="32" customHeight="1">
      <c r="A3" s="7"/>
      <c r="B3" s="7"/>
      <c r="C3" s="7"/>
      <c r="D3" s="7"/>
      <c r="E3" s="7"/>
      <c r="F3" s="16" t="s">
        <v>162</v>
      </c>
      <c r="G3" s="7"/>
      <c r="H3" s="16" t="s">
        <v>160</v>
      </c>
    </row>
    <row r="4" spans="1:8" ht="18" thickBot="1">
      <c r="A4" s="8" t="s">
        <v>156</v>
      </c>
      <c r="B4" s="9" t="s">
        <v>157</v>
      </c>
      <c r="C4" s="10">
        <v>2010</v>
      </c>
      <c r="D4" s="10">
        <v>2012</v>
      </c>
      <c r="E4" s="9">
        <v>2014</v>
      </c>
      <c r="F4" s="17">
        <v>2016</v>
      </c>
      <c r="G4" s="18"/>
      <c r="H4" s="17">
        <v>2020</v>
      </c>
    </row>
    <row r="5" spans="1:8" ht="17">
      <c r="A5" s="11" t="s">
        <v>1</v>
      </c>
      <c r="B5" s="12" t="s">
        <v>73</v>
      </c>
      <c r="C5" s="13">
        <v>0.82</v>
      </c>
      <c r="D5" s="13">
        <v>0.86</v>
      </c>
      <c r="E5" s="12">
        <v>0.91</v>
      </c>
      <c r="F5" s="12">
        <v>0.7</v>
      </c>
      <c r="G5" s="14"/>
      <c r="H5" s="12">
        <v>0.89</v>
      </c>
    </row>
    <row r="6" spans="1:8" ht="17">
      <c r="A6" s="11" t="s">
        <v>2</v>
      </c>
      <c r="B6" s="12" t="s">
        <v>74</v>
      </c>
      <c r="C6" s="13">
        <v>0.78</v>
      </c>
      <c r="D6" s="13">
        <v>0.94</v>
      </c>
      <c r="E6" s="12">
        <v>0.89</v>
      </c>
      <c r="F6" s="12">
        <v>0.75</v>
      </c>
      <c r="G6" s="14"/>
      <c r="H6" s="12">
        <v>0.56999999999999995</v>
      </c>
    </row>
    <row r="7" spans="1:8" ht="17">
      <c r="A7" s="11" t="s">
        <v>3</v>
      </c>
      <c r="B7" s="12" t="s">
        <v>75</v>
      </c>
      <c r="C7" s="13">
        <v>0.77</v>
      </c>
      <c r="D7" s="13">
        <v>1.0900000000000001</v>
      </c>
      <c r="E7" s="12">
        <v>0.84</v>
      </c>
      <c r="F7" s="12">
        <v>0.7</v>
      </c>
      <c r="G7" s="12" t="s">
        <v>158</v>
      </c>
      <c r="H7" s="12">
        <v>0.57999999999999996</v>
      </c>
    </row>
    <row r="8" spans="1:8" ht="17">
      <c r="A8" s="11" t="s">
        <v>4</v>
      </c>
      <c r="B8" s="12" t="s">
        <v>76</v>
      </c>
      <c r="C8" s="13">
        <v>0.63</v>
      </c>
      <c r="D8" s="13">
        <v>0.76</v>
      </c>
      <c r="E8" s="12">
        <v>0.9</v>
      </c>
      <c r="F8" s="12">
        <v>0.85</v>
      </c>
      <c r="G8" s="14"/>
      <c r="H8" s="12">
        <v>0.76</v>
      </c>
    </row>
    <row r="9" spans="1:8" ht="17">
      <c r="A9" s="11" t="s">
        <v>159</v>
      </c>
      <c r="B9" s="12" t="s">
        <v>77</v>
      </c>
      <c r="C9" s="13">
        <v>1.27</v>
      </c>
      <c r="D9" s="13">
        <v>1.48</v>
      </c>
      <c r="E9" s="12">
        <v>1.67</v>
      </c>
      <c r="F9" s="12">
        <v>0.74</v>
      </c>
      <c r="G9" s="12" t="s">
        <v>158</v>
      </c>
      <c r="H9" s="12">
        <v>1.29</v>
      </c>
    </row>
    <row r="10" spans="1:8" ht="17">
      <c r="A10" s="11" t="s">
        <v>6</v>
      </c>
      <c r="B10" s="12" t="s">
        <v>78</v>
      </c>
      <c r="C10" s="13">
        <v>1.19</v>
      </c>
      <c r="D10" s="13">
        <v>1.27</v>
      </c>
      <c r="E10" s="12">
        <v>1.2</v>
      </c>
      <c r="F10" s="12">
        <v>0.79</v>
      </c>
      <c r="G10" s="14"/>
      <c r="H10" s="12">
        <v>0.86</v>
      </c>
    </row>
    <row r="11" spans="1:8" ht="17">
      <c r="A11" s="11" t="s">
        <v>7</v>
      </c>
      <c r="B11" s="12" t="s">
        <v>79</v>
      </c>
      <c r="C11" s="13">
        <v>1.27</v>
      </c>
      <c r="D11" s="13">
        <v>1.26</v>
      </c>
      <c r="E11" s="12">
        <v>1.07</v>
      </c>
      <c r="F11" s="12">
        <v>0.66</v>
      </c>
      <c r="G11" s="12" t="s">
        <v>158</v>
      </c>
      <c r="H11" s="12">
        <v>0.94</v>
      </c>
    </row>
    <row r="12" spans="1:8" ht="17">
      <c r="A12" s="11" t="s">
        <v>8</v>
      </c>
      <c r="B12" s="12" t="s">
        <v>80</v>
      </c>
      <c r="C12" s="13">
        <v>1.1100000000000001</v>
      </c>
      <c r="D12" s="13">
        <v>1.35</v>
      </c>
      <c r="E12" s="12">
        <v>1.1100000000000001</v>
      </c>
      <c r="F12" s="12">
        <v>0.83</v>
      </c>
      <c r="G12" s="14"/>
      <c r="H12" s="12">
        <v>0.97</v>
      </c>
    </row>
    <row r="13" spans="1:8" ht="17">
      <c r="A13" s="11" t="s">
        <v>9</v>
      </c>
      <c r="B13" s="12" t="s">
        <v>81</v>
      </c>
      <c r="C13" s="13">
        <v>0.8</v>
      </c>
      <c r="D13" s="14"/>
      <c r="E13" s="12">
        <v>0.93</v>
      </c>
      <c r="F13" s="12">
        <v>0.76</v>
      </c>
      <c r="G13" s="12" t="s">
        <v>158</v>
      </c>
      <c r="H13" s="12" t="s">
        <v>161</v>
      </c>
    </row>
    <row r="14" spans="1:8" ht="17">
      <c r="A14" s="11" t="s">
        <v>10</v>
      </c>
      <c r="B14" s="12" t="s">
        <v>82</v>
      </c>
      <c r="C14" s="13">
        <v>0.86</v>
      </c>
      <c r="D14" s="13">
        <v>1.23</v>
      </c>
      <c r="E14" s="12">
        <v>1.2</v>
      </c>
      <c r="F14" s="12">
        <v>0.78</v>
      </c>
      <c r="G14" s="14"/>
      <c r="H14" s="12">
        <v>0.97</v>
      </c>
    </row>
    <row r="15" spans="1:8" ht="17">
      <c r="A15" s="11" t="s">
        <v>11</v>
      </c>
      <c r="B15" s="12" t="s">
        <v>83</v>
      </c>
      <c r="C15" s="13">
        <v>0.43</v>
      </c>
      <c r="D15" s="13">
        <v>0.42</v>
      </c>
      <c r="E15" s="12">
        <v>0.55000000000000004</v>
      </c>
      <c r="F15" s="12">
        <v>0.52</v>
      </c>
      <c r="G15" s="14"/>
      <c r="H15" s="12">
        <v>0.16</v>
      </c>
    </row>
    <row r="16" spans="1:8" ht="17">
      <c r="A16" s="11" t="s">
        <v>12</v>
      </c>
      <c r="B16" s="12" t="s">
        <v>84</v>
      </c>
      <c r="C16" s="13">
        <v>0.43</v>
      </c>
      <c r="D16" s="13">
        <v>0.42</v>
      </c>
      <c r="E16" s="12">
        <v>0.51</v>
      </c>
      <c r="F16" s="12">
        <v>1</v>
      </c>
      <c r="G16" s="14"/>
      <c r="H16" s="12">
        <v>0.24</v>
      </c>
    </row>
    <row r="17" spans="1:8" ht="17">
      <c r="A17" s="11" t="s">
        <v>13</v>
      </c>
      <c r="B17" s="12" t="s">
        <v>85</v>
      </c>
      <c r="C17" s="13">
        <v>1.1599999999999999</v>
      </c>
      <c r="D17" s="13">
        <v>1.1200000000000001</v>
      </c>
      <c r="E17" s="12">
        <v>1.03</v>
      </c>
      <c r="F17" s="12">
        <v>0.87</v>
      </c>
      <c r="G17" s="14"/>
      <c r="H17" s="12" t="s">
        <v>161</v>
      </c>
    </row>
    <row r="18" spans="1:8" ht="17">
      <c r="A18" s="11" t="s">
        <v>14</v>
      </c>
      <c r="B18" s="12" t="s">
        <v>86</v>
      </c>
      <c r="C18" s="13">
        <v>1.26</v>
      </c>
      <c r="D18" s="13">
        <v>1.22</v>
      </c>
      <c r="E18" s="12">
        <v>1.0900000000000001</v>
      </c>
      <c r="F18" s="12">
        <v>0.96</v>
      </c>
      <c r="G18" s="12" t="s">
        <v>158</v>
      </c>
      <c r="H18" s="12">
        <v>0.89</v>
      </c>
    </row>
    <row r="19" spans="1:8" ht="17">
      <c r="A19" s="11" t="s">
        <v>15</v>
      </c>
      <c r="B19" s="12" t="s">
        <v>87</v>
      </c>
      <c r="C19" s="13">
        <v>1.54</v>
      </c>
      <c r="D19" s="15">
        <v>1.9</v>
      </c>
      <c r="E19" s="12">
        <v>1.8</v>
      </c>
      <c r="F19" s="12">
        <v>1.1299999999999999</v>
      </c>
      <c r="G19" s="14"/>
      <c r="H19" s="12">
        <v>1.04</v>
      </c>
    </row>
    <row r="20" spans="1:8" ht="17">
      <c r="A20" s="11" t="s">
        <v>16</v>
      </c>
      <c r="B20" s="12" t="s">
        <v>88</v>
      </c>
      <c r="C20" s="13">
        <v>1.28</v>
      </c>
      <c r="D20" s="13">
        <v>1.28</v>
      </c>
      <c r="E20" s="12">
        <v>1.25</v>
      </c>
      <c r="F20" s="12">
        <v>1.08</v>
      </c>
      <c r="G20" s="14"/>
      <c r="H20" s="12">
        <v>0.91</v>
      </c>
    </row>
    <row r="21" spans="1:8" ht="17">
      <c r="A21" s="11" t="s">
        <v>17</v>
      </c>
      <c r="B21" s="12" t="s">
        <v>89</v>
      </c>
      <c r="C21" s="13">
        <v>1.31</v>
      </c>
      <c r="D21" s="13">
        <v>1.1599999999999999</v>
      </c>
      <c r="E21" s="12">
        <v>0.99</v>
      </c>
      <c r="F21" s="12">
        <v>0.91</v>
      </c>
      <c r="G21" s="14"/>
      <c r="H21" s="12">
        <v>0.91</v>
      </c>
    </row>
    <row r="22" spans="1:8" ht="17">
      <c r="A22" s="11" t="s">
        <v>145</v>
      </c>
      <c r="B22" s="12" t="s">
        <v>90</v>
      </c>
      <c r="C22" s="13">
        <v>1.35</v>
      </c>
      <c r="D22" s="13">
        <v>1.63</v>
      </c>
      <c r="E22" s="12">
        <v>1.37</v>
      </c>
      <c r="F22" s="12">
        <v>0.93</v>
      </c>
      <c r="G22" s="14"/>
      <c r="H22" s="12">
        <v>0.89</v>
      </c>
    </row>
    <row r="23" spans="1:8" ht="17">
      <c r="A23" s="11" t="s">
        <v>19</v>
      </c>
      <c r="B23" s="12" t="s">
        <v>91</v>
      </c>
      <c r="C23" s="13">
        <v>0.84</v>
      </c>
      <c r="D23" s="13">
        <v>1.01</v>
      </c>
      <c r="E23" s="12">
        <v>0.82</v>
      </c>
      <c r="F23" s="12">
        <v>0.38</v>
      </c>
      <c r="G23" s="14"/>
      <c r="H23" s="12">
        <v>0.54</v>
      </c>
    </row>
    <row r="24" spans="1:8" ht="17">
      <c r="A24" s="11" t="s">
        <v>20</v>
      </c>
      <c r="B24" s="12" t="s">
        <v>92</v>
      </c>
      <c r="C24" s="13">
        <v>1.1499999999999999</v>
      </c>
      <c r="D24" s="15">
        <v>1.4</v>
      </c>
      <c r="E24" s="12">
        <v>1.48</v>
      </c>
      <c r="F24" s="12">
        <v>1.1499999999999999</v>
      </c>
      <c r="G24" s="14"/>
      <c r="H24" s="12">
        <v>0.42</v>
      </c>
    </row>
    <row r="25" spans="1:8" ht="17">
      <c r="A25" s="11" t="s">
        <v>21</v>
      </c>
      <c r="B25" s="12" t="s">
        <v>93</v>
      </c>
      <c r="C25" s="13">
        <v>1.25</v>
      </c>
      <c r="D25" s="13">
        <v>1.25</v>
      </c>
      <c r="E25" s="12">
        <v>1.29</v>
      </c>
      <c r="F25" s="12">
        <v>1.02</v>
      </c>
      <c r="G25" s="14"/>
      <c r="H25" s="12">
        <v>1.06</v>
      </c>
    </row>
    <row r="26" spans="1:8" ht="17">
      <c r="A26" s="11" t="s">
        <v>146</v>
      </c>
      <c r="B26" s="12" t="s">
        <v>94</v>
      </c>
      <c r="C26" s="13">
        <v>1.07</v>
      </c>
      <c r="D26" s="13">
        <v>1.97</v>
      </c>
      <c r="E26" s="12">
        <v>1.98</v>
      </c>
      <c r="F26" s="12">
        <v>1.07</v>
      </c>
      <c r="G26" s="14"/>
      <c r="H26" s="12" t="s">
        <v>161</v>
      </c>
    </row>
    <row r="27" spans="1:8" ht="17">
      <c r="A27" s="11" t="s">
        <v>23</v>
      </c>
      <c r="B27" s="12" t="s">
        <v>95</v>
      </c>
      <c r="C27" s="13">
        <v>0.92</v>
      </c>
      <c r="D27" s="15">
        <v>1.2</v>
      </c>
      <c r="E27" s="12">
        <v>1.01</v>
      </c>
      <c r="F27" s="12">
        <v>0.73</v>
      </c>
      <c r="G27" s="12" t="s">
        <v>158</v>
      </c>
      <c r="H27" s="12">
        <v>0.5</v>
      </c>
    </row>
    <row r="28" spans="1:8" ht="17">
      <c r="A28" s="11" t="s">
        <v>24</v>
      </c>
      <c r="B28" s="12" t="s">
        <v>96</v>
      </c>
      <c r="C28" s="13">
        <v>0.51</v>
      </c>
      <c r="D28" s="13">
        <v>0.47</v>
      </c>
      <c r="E28" s="12">
        <v>0.62</v>
      </c>
      <c r="F28" s="12">
        <v>0.69</v>
      </c>
      <c r="G28" s="14"/>
      <c r="H28" s="12">
        <v>0.65</v>
      </c>
    </row>
    <row r="29" spans="1:8" ht="17">
      <c r="A29" s="11" t="s">
        <v>25</v>
      </c>
      <c r="B29" s="12" t="s">
        <v>97</v>
      </c>
      <c r="C29" s="13">
        <v>1.52</v>
      </c>
      <c r="D29" s="13">
        <v>1.48</v>
      </c>
      <c r="E29" s="12">
        <v>1.59</v>
      </c>
      <c r="F29" s="12">
        <v>0.78</v>
      </c>
      <c r="G29" s="14"/>
      <c r="H29" s="12">
        <v>0.5</v>
      </c>
    </row>
    <row r="30" spans="1:8" ht="17">
      <c r="A30" s="11" t="s">
        <v>26</v>
      </c>
      <c r="B30" s="12" t="s">
        <v>98</v>
      </c>
      <c r="C30" s="13">
        <v>1.42</v>
      </c>
      <c r="D30" s="13">
        <v>1.47</v>
      </c>
      <c r="E30" s="12">
        <v>1.43</v>
      </c>
      <c r="F30" s="12">
        <v>1.17</v>
      </c>
      <c r="G30" s="14"/>
      <c r="H30" s="12">
        <v>1.24</v>
      </c>
    </row>
    <row r="31" spans="1:8" ht="17">
      <c r="A31" s="11" t="s">
        <v>27</v>
      </c>
      <c r="B31" s="12" t="s">
        <v>99</v>
      </c>
      <c r="C31" s="13">
        <v>1.1000000000000001</v>
      </c>
      <c r="D31" s="13">
        <v>1.01</v>
      </c>
      <c r="E31" s="12">
        <v>1.1399999999999999</v>
      </c>
      <c r="F31" s="12">
        <v>0.95</v>
      </c>
      <c r="H31" s="12">
        <v>0.96</v>
      </c>
    </row>
    <row r="32" spans="1:8" ht="16">
      <c r="C32" s="13"/>
      <c r="D32" s="13"/>
      <c r="E32" s="13"/>
      <c r="F32" s="13"/>
    </row>
    <row r="33" spans="1:8" ht="160" customHeight="1">
      <c r="A33" s="64" t="s">
        <v>230</v>
      </c>
      <c r="B33" s="64"/>
      <c r="C33" s="64"/>
      <c r="D33" s="64"/>
      <c r="E33" s="64"/>
      <c r="F33" s="64"/>
      <c r="G33" s="64"/>
      <c r="H33" s="64"/>
    </row>
  </sheetData>
  <mergeCells count="1">
    <mergeCell ref="A33:H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EC9C-E77E-964F-92C0-AE4E3A01DEF4}">
  <dimension ref="A2:H75"/>
  <sheetViews>
    <sheetView workbookViewId="0">
      <selection activeCell="A3" sqref="A3"/>
    </sheetView>
  </sheetViews>
  <sheetFormatPr baseColWidth="10" defaultRowHeight="15"/>
  <cols>
    <col min="1" max="3" width="10.83203125" style="1"/>
    <col min="4" max="5" width="9.83203125" style="4" customWidth="1"/>
    <col min="6" max="16384" width="10.83203125" style="1"/>
  </cols>
  <sheetData>
    <row r="2" spans="1:8" ht="19">
      <c r="A2" s="19" t="s">
        <v>226</v>
      </c>
      <c r="B2" s="7"/>
      <c r="C2" s="7"/>
      <c r="D2" s="7"/>
      <c r="E2" s="7"/>
      <c r="F2" s="7"/>
      <c r="G2" s="7"/>
    </row>
    <row r="4" spans="1:8" ht="18" thickBot="1">
      <c r="A4" s="55" t="s">
        <v>0</v>
      </c>
      <c r="B4" s="55" t="s">
        <v>72</v>
      </c>
      <c r="C4" s="55" t="s">
        <v>70</v>
      </c>
      <c r="D4" s="60">
        <v>2012</v>
      </c>
      <c r="E4" s="60">
        <v>2016</v>
      </c>
    </row>
    <row r="5" spans="1:8" ht="16">
      <c r="A5" s="34" t="s">
        <v>1</v>
      </c>
      <c r="B5" s="3" t="s">
        <v>73</v>
      </c>
      <c r="C5" s="2">
        <v>1</v>
      </c>
      <c r="D5" s="4">
        <v>86</v>
      </c>
      <c r="E5" s="4">
        <v>70</v>
      </c>
    </row>
    <row r="6" spans="1:8" ht="16">
      <c r="A6" s="34" t="s">
        <v>2</v>
      </c>
      <c r="B6" s="3" t="s">
        <v>74</v>
      </c>
      <c r="C6" s="2">
        <v>2</v>
      </c>
      <c r="D6" s="4">
        <v>94</v>
      </c>
      <c r="E6" s="4">
        <v>75</v>
      </c>
      <c r="F6" s="7"/>
      <c r="G6" s="7"/>
      <c r="H6" s="7"/>
    </row>
    <row r="7" spans="1:8" ht="16">
      <c r="A7" s="34" t="s">
        <v>3</v>
      </c>
      <c r="B7" s="3" t="s">
        <v>75</v>
      </c>
      <c r="C7" s="2">
        <v>3</v>
      </c>
      <c r="D7" s="4">
        <v>109</v>
      </c>
      <c r="E7" s="4">
        <v>70</v>
      </c>
    </row>
    <row r="8" spans="1:8" ht="16">
      <c r="A8" s="34" t="s">
        <v>4</v>
      </c>
      <c r="B8" s="3" t="s">
        <v>76</v>
      </c>
      <c r="C8" s="2">
        <v>4</v>
      </c>
      <c r="D8" s="4">
        <v>76</v>
      </c>
      <c r="E8" s="4">
        <v>85</v>
      </c>
    </row>
    <row r="9" spans="1:8" ht="16">
      <c r="A9" s="34" t="s">
        <v>5</v>
      </c>
      <c r="B9" s="3" t="s">
        <v>77</v>
      </c>
      <c r="C9" s="2">
        <v>5</v>
      </c>
      <c r="D9" s="4">
        <v>148</v>
      </c>
      <c r="E9" s="4">
        <v>74</v>
      </c>
    </row>
    <row r="10" spans="1:8" ht="16">
      <c r="A10" s="34" t="s">
        <v>6</v>
      </c>
      <c r="B10" s="3" t="s">
        <v>78</v>
      </c>
      <c r="C10" s="2">
        <v>6</v>
      </c>
      <c r="D10" s="4">
        <v>127</v>
      </c>
      <c r="E10" s="4">
        <v>79</v>
      </c>
    </row>
    <row r="11" spans="1:8" ht="16">
      <c r="A11" s="34" t="s">
        <v>7</v>
      </c>
      <c r="B11" s="3" t="s">
        <v>79</v>
      </c>
      <c r="C11" s="2">
        <v>7</v>
      </c>
      <c r="D11" s="4">
        <v>126</v>
      </c>
      <c r="E11" s="4">
        <v>66</v>
      </c>
    </row>
    <row r="12" spans="1:8" ht="16">
      <c r="A12" s="34" t="s">
        <v>8</v>
      </c>
      <c r="B12" s="3" t="s">
        <v>80</v>
      </c>
      <c r="C12" s="2">
        <v>8</v>
      </c>
      <c r="D12" s="4">
        <v>135</v>
      </c>
      <c r="E12" s="4">
        <v>83</v>
      </c>
    </row>
    <row r="13" spans="1:8" ht="16">
      <c r="A13" s="34" t="s">
        <v>9</v>
      </c>
      <c r="B13" s="3" t="s">
        <v>81</v>
      </c>
      <c r="C13" s="2">
        <v>9</v>
      </c>
      <c r="D13" s="4">
        <v>126</v>
      </c>
      <c r="E13" s="4">
        <v>76</v>
      </c>
    </row>
    <row r="14" spans="1:8" ht="16">
      <c r="A14" s="34" t="s">
        <v>10</v>
      </c>
      <c r="B14" s="3" t="s">
        <v>82</v>
      </c>
      <c r="C14" s="2">
        <v>10</v>
      </c>
      <c r="D14" s="4">
        <v>123</v>
      </c>
      <c r="E14" s="4">
        <v>78</v>
      </c>
    </row>
    <row r="15" spans="1:8" ht="16">
      <c r="A15" s="34" t="s">
        <v>11</v>
      </c>
      <c r="B15" s="3" t="s">
        <v>83</v>
      </c>
      <c r="C15" s="2">
        <v>11</v>
      </c>
      <c r="D15" s="4">
        <v>42</v>
      </c>
      <c r="E15" s="4">
        <v>52</v>
      </c>
    </row>
    <row r="16" spans="1:8" ht="16">
      <c r="A16" s="34" t="s">
        <v>12</v>
      </c>
      <c r="B16" s="3" t="s">
        <v>84</v>
      </c>
      <c r="C16" s="2">
        <v>12</v>
      </c>
      <c r="D16" s="4">
        <v>42</v>
      </c>
      <c r="E16" s="4">
        <v>100</v>
      </c>
    </row>
    <row r="17" spans="1:5" ht="16">
      <c r="A17" s="34" t="s">
        <v>13</v>
      </c>
      <c r="B17" s="3" t="s">
        <v>85</v>
      </c>
      <c r="C17" s="2">
        <v>13</v>
      </c>
      <c r="D17" s="4">
        <v>112</v>
      </c>
      <c r="E17" s="4">
        <v>87</v>
      </c>
    </row>
    <row r="18" spans="1:5" ht="16">
      <c r="A18" s="34" t="s">
        <v>14</v>
      </c>
      <c r="B18" s="3" t="s">
        <v>86</v>
      </c>
      <c r="C18" s="2">
        <v>14</v>
      </c>
      <c r="D18" s="4">
        <v>122</v>
      </c>
      <c r="E18" s="4">
        <v>96</v>
      </c>
    </row>
    <row r="19" spans="1:5" ht="16">
      <c r="A19" s="34" t="s">
        <v>15</v>
      </c>
      <c r="B19" s="3" t="s">
        <v>87</v>
      </c>
      <c r="C19" s="2">
        <v>15</v>
      </c>
      <c r="D19" s="4">
        <v>190</v>
      </c>
      <c r="E19" s="4">
        <v>112</v>
      </c>
    </row>
    <row r="20" spans="1:5" ht="16">
      <c r="A20" s="34" t="s">
        <v>16</v>
      </c>
      <c r="B20" s="3" t="s">
        <v>88</v>
      </c>
      <c r="C20" s="2">
        <v>16</v>
      </c>
      <c r="D20" s="4">
        <v>128</v>
      </c>
      <c r="E20" s="4">
        <v>108</v>
      </c>
    </row>
    <row r="21" spans="1:5" ht="16">
      <c r="A21" s="34" t="s">
        <v>17</v>
      </c>
      <c r="B21" s="3" t="s">
        <v>89</v>
      </c>
      <c r="C21" s="2">
        <v>17</v>
      </c>
      <c r="D21" s="4">
        <v>116</v>
      </c>
      <c r="E21" s="4">
        <v>91</v>
      </c>
    </row>
    <row r="22" spans="1:5" ht="16">
      <c r="A22" s="34" t="s">
        <v>18</v>
      </c>
      <c r="B22" s="3" t="s">
        <v>90</v>
      </c>
      <c r="C22" s="2">
        <v>18</v>
      </c>
      <c r="D22" s="4">
        <v>163</v>
      </c>
      <c r="E22" s="4">
        <v>93</v>
      </c>
    </row>
    <row r="23" spans="1:5" ht="16">
      <c r="A23" s="34" t="s">
        <v>19</v>
      </c>
      <c r="B23" s="3" t="s">
        <v>91</v>
      </c>
      <c r="C23" s="2">
        <v>19</v>
      </c>
      <c r="D23" s="4">
        <v>101</v>
      </c>
      <c r="E23" s="4">
        <v>38</v>
      </c>
    </row>
    <row r="24" spans="1:5" ht="16">
      <c r="A24" s="34" t="s">
        <v>20</v>
      </c>
      <c r="B24" s="61" t="s">
        <v>92</v>
      </c>
      <c r="C24" s="62">
        <v>20</v>
      </c>
      <c r="D24" s="4">
        <v>140</v>
      </c>
      <c r="E24" s="4">
        <v>114</v>
      </c>
    </row>
    <row r="25" spans="1:5" ht="16">
      <c r="A25" s="34" t="s">
        <v>21</v>
      </c>
      <c r="B25" s="3" t="s">
        <v>93</v>
      </c>
      <c r="C25" s="2">
        <v>21</v>
      </c>
      <c r="D25" s="4">
        <v>125</v>
      </c>
      <c r="E25" s="4">
        <v>102</v>
      </c>
    </row>
    <row r="26" spans="1:5" ht="16">
      <c r="A26" s="34" t="s">
        <v>22</v>
      </c>
      <c r="B26" s="3" t="s">
        <v>94</v>
      </c>
      <c r="C26" s="2">
        <v>22</v>
      </c>
      <c r="D26" s="4">
        <v>197</v>
      </c>
      <c r="E26" s="4">
        <v>107</v>
      </c>
    </row>
    <row r="27" spans="1:5" ht="16">
      <c r="A27" s="34" t="s">
        <v>23</v>
      </c>
      <c r="B27" s="3" t="s">
        <v>95</v>
      </c>
      <c r="C27" s="2">
        <v>23</v>
      </c>
      <c r="D27" s="4">
        <v>120</v>
      </c>
      <c r="E27" s="4">
        <v>73</v>
      </c>
    </row>
    <row r="28" spans="1:5" ht="16">
      <c r="A28" s="34" t="s">
        <v>24</v>
      </c>
      <c r="B28" s="3" t="s">
        <v>96</v>
      </c>
      <c r="C28" s="2">
        <v>24</v>
      </c>
      <c r="D28" s="4">
        <v>47</v>
      </c>
      <c r="E28" s="4">
        <v>69</v>
      </c>
    </row>
    <row r="29" spans="1:5" ht="16">
      <c r="A29" s="34" t="s">
        <v>25</v>
      </c>
      <c r="B29" s="3" t="s">
        <v>97</v>
      </c>
      <c r="C29" s="2">
        <v>25</v>
      </c>
      <c r="D29" s="4">
        <v>148</v>
      </c>
      <c r="E29" s="4">
        <v>78</v>
      </c>
    </row>
    <row r="30" spans="1:5" ht="16">
      <c r="A30" s="34" t="s">
        <v>26</v>
      </c>
      <c r="B30" s="3" t="s">
        <v>98</v>
      </c>
      <c r="C30" s="2">
        <v>26</v>
      </c>
      <c r="D30" s="4">
        <v>147</v>
      </c>
      <c r="E30" s="4">
        <v>117</v>
      </c>
    </row>
    <row r="31" spans="1:5" ht="16">
      <c r="A31" s="34" t="s">
        <v>27</v>
      </c>
      <c r="B31" s="3" t="s">
        <v>99</v>
      </c>
      <c r="C31" s="2">
        <v>27</v>
      </c>
      <c r="D31" s="4">
        <v>101</v>
      </c>
      <c r="E31" s="4">
        <v>95</v>
      </c>
    </row>
    <row r="32" spans="1:5" ht="16">
      <c r="A32" s="35" t="s">
        <v>28</v>
      </c>
      <c r="B32" s="4" t="s">
        <v>100</v>
      </c>
      <c r="C32" s="1">
        <v>28</v>
      </c>
      <c r="D32" s="4">
        <v>126</v>
      </c>
      <c r="E32" s="4">
        <v>98</v>
      </c>
    </row>
    <row r="33" spans="1:5" ht="16">
      <c r="A33" s="35" t="s">
        <v>29</v>
      </c>
      <c r="B33" s="4" t="s">
        <v>101</v>
      </c>
      <c r="C33" s="1">
        <v>29</v>
      </c>
      <c r="D33" s="4">
        <v>86</v>
      </c>
      <c r="E33" s="4">
        <v>79</v>
      </c>
    </row>
    <row r="34" spans="1:5" ht="16">
      <c r="A34" s="35" t="s">
        <v>30</v>
      </c>
      <c r="B34" s="4" t="s">
        <v>102</v>
      </c>
      <c r="C34" s="1">
        <v>30</v>
      </c>
      <c r="D34" s="4">
        <v>125</v>
      </c>
      <c r="E34" s="4">
        <v>71</v>
      </c>
    </row>
    <row r="35" spans="1:5" ht="16">
      <c r="A35" s="35" t="s">
        <v>31</v>
      </c>
      <c r="B35" s="4" t="s">
        <v>103</v>
      </c>
      <c r="C35" s="1">
        <v>31</v>
      </c>
      <c r="D35" s="4">
        <v>169</v>
      </c>
      <c r="E35" s="4">
        <v>166</v>
      </c>
    </row>
    <row r="36" spans="1:5" ht="16">
      <c r="A36" s="36" t="s">
        <v>71</v>
      </c>
      <c r="B36" s="4" t="s">
        <v>104</v>
      </c>
      <c r="C36" s="1">
        <v>32</v>
      </c>
      <c r="D36" s="4">
        <v>120</v>
      </c>
      <c r="E36" s="4">
        <v>94</v>
      </c>
    </row>
    <row r="37" spans="1:5" ht="16">
      <c r="A37" s="35" t="s">
        <v>32</v>
      </c>
      <c r="B37" s="4" t="s">
        <v>105</v>
      </c>
      <c r="C37" s="1">
        <v>33</v>
      </c>
      <c r="D37" s="4">
        <v>92</v>
      </c>
      <c r="E37" s="4">
        <v>72</v>
      </c>
    </row>
    <row r="38" spans="1:5" ht="16">
      <c r="A38" s="35" t="s">
        <v>33</v>
      </c>
      <c r="B38" s="4" t="s">
        <v>106</v>
      </c>
      <c r="C38" s="1">
        <v>34</v>
      </c>
      <c r="D38" s="4">
        <v>126</v>
      </c>
      <c r="E38" s="4">
        <v>100</v>
      </c>
    </row>
    <row r="39" spans="1:5" ht="16">
      <c r="A39" s="35" t="s">
        <v>34</v>
      </c>
      <c r="B39" s="4" t="s">
        <v>107</v>
      </c>
      <c r="C39" s="1">
        <v>35</v>
      </c>
      <c r="D39" s="4">
        <v>158</v>
      </c>
      <c r="E39" s="4">
        <v>85</v>
      </c>
    </row>
    <row r="40" spans="1:5" ht="16">
      <c r="A40" s="35" t="s">
        <v>35</v>
      </c>
      <c r="B40" s="4" t="s">
        <v>108</v>
      </c>
      <c r="C40" s="1">
        <v>36</v>
      </c>
      <c r="D40" s="4">
        <v>118</v>
      </c>
      <c r="E40" s="4">
        <v>98</v>
      </c>
    </row>
    <row r="41" spans="1:5" ht="16">
      <c r="A41" s="35" t="s">
        <v>36</v>
      </c>
      <c r="B41" s="4" t="s">
        <v>109</v>
      </c>
      <c r="C41" s="1">
        <v>37</v>
      </c>
      <c r="D41" s="4">
        <v>17</v>
      </c>
      <c r="E41" s="4">
        <v>17</v>
      </c>
    </row>
    <row r="42" spans="1:5" ht="16">
      <c r="A42" s="35" t="s">
        <v>37</v>
      </c>
      <c r="B42" s="4" t="s">
        <v>110</v>
      </c>
      <c r="C42" s="1">
        <v>38</v>
      </c>
      <c r="D42" s="4">
        <v>18</v>
      </c>
      <c r="E42" s="4">
        <v>23</v>
      </c>
    </row>
    <row r="43" spans="1:5" ht="16">
      <c r="A43" s="35" t="s">
        <v>38</v>
      </c>
      <c r="B43" s="4" t="s">
        <v>111</v>
      </c>
      <c r="C43" s="1">
        <v>39</v>
      </c>
      <c r="D43" s="4">
        <v>171</v>
      </c>
      <c r="E43" s="4">
        <v>100</v>
      </c>
    </row>
    <row r="44" spans="1:5" ht="16">
      <c r="A44" s="35" t="s">
        <v>39</v>
      </c>
      <c r="B44" s="4" t="s">
        <v>112</v>
      </c>
      <c r="C44" s="1">
        <v>40</v>
      </c>
      <c r="D44" s="4">
        <v>126</v>
      </c>
      <c r="E44" s="4">
        <v>75</v>
      </c>
    </row>
    <row r="45" spans="1:5" ht="16">
      <c r="A45" s="35" t="s">
        <v>40</v>
      </c>
      <c r="B45" s="4" t="s">
        <v>113</v>
      </c>
      <c r="C45" s="1">
        <v>41</v>
      </c>
      <c r="D45" s="4">
        <v>91</v>
      </c>
      <c r="E45" s="4">
        <v>71</v>
      </c>
    </row>
    <row r="46" spans="1:5" ht="16">
      <c r="A46" s="35" t="s">
        <v>41</v>
      </c>
      <c r="B46" s="4" t="s">
        <v>114</v>
      </c>
      <c r="C46" s="1">
        <v>42</v>
      </c>
      <c r="D46" s="4">
        <v>95</v>
      </c>
      <c r="E46" s="4">
        <v>78</v>
      </c>
    </row>
    <row r="47" spans="1:5" ht="16">
      <c r="A47" s="35" t="s">
        <v>42</v>
      </c>
      <c r="B47" s="4" t="s">
        <v>115</v>
      </c>
      <c r="C47" s="1">
        <v>43</v>
      </c>
      <c r="D47" s="4">
        <v>134</v>
      </c>
      <c r="E47" s="4">
        <v>113</v>
      </c>
    </row>
    <row r="48" spans="1:5" ht="16">
      <c r="A48" s="35" t="s">
        <v>43</v>
      </c>
      <c r="B48" s="4" t="s">
        <v>116</v>
      </c>
      <c r="C48" s="1">
        <v>44</v>
      </c>
      <c r="D48" s="4">
        <v>126</v>
      </c>
      <c r="E48" s="4">
        <v>137</v>
      </c>
    </row>
    <row r="49" spans="1:5" ht="16">
      <c r="A49" s="35" t="s">
        <v>44</v>
      </c>
      <c r="B49" s="4" t="s">
        <v>117</v>
      </c>
      <c r="C49" s="1">
        <v>45</v>
      </c>
      <c r="D49" s="4">
        <v>126</v>
      </c>
      <c r="E49" s="4">
        <v>114</v>
      </c>
    </row>
    <row r="50" spans="1:5" ht="16">
      <c r="A50" s="35" t="s">
        <v>45</v>
      </c>
      <c r="B50" s="4" t="s">
        <v>118</v>
      </c>
      <c r="C50" s="1">
        <v>46</v>
      </c>
      <c r="D50" s="4">
        <v>126</v>
      </c>
      <c r="E50" s="4">
        <v>114</v>
      </c>
    </row>
    <row r="51" spans="1:5" ht="16">
      <c r="A51" s="35" t="s">
        <v>46</v>
      </c>
      <c r="B51" s="4" t="s">
        <v>119</v>
      </c>
      <c r="C51" s="1">
        <v>47</v>
      </c>
      <c r="D51" s="4">
        <v>127</v>
      </c>
      <c r="E51" s="4">
        <v>125</v>
      </c>
    </row>
    <row r="52" spans="1:5" ht="16">
      <c r="A52" s="35" t="s">
        <v>47</v>
      </c>
      <c r="B52" s="4" t="s">
        <v>120</v>
      </c>
      <c r="C52" s="1">
        <v>48</v>
      </c>
      <c r="D52" s="4">
        <v>118</v>
      </c>
      <c r="E52" s="4">
        <v>79</v>
      </c>
    </row>
    <row r="53" spans="1:5" ht="16">
      <c r="A53" s="35" t="s">
        <v>48</v>
      </c>
      <c r="B53" s="4" t="s">
        <v>121</v>
      </c>
      <c r="C53" s="1">
        <v>49</v>
      </c>
      <c r="D53" s="4">
        <v>122</v>
      </c>
      <c r="E53" s="4">
        <v>85</v>
      </c>
    </row>
    <row r="54" spans="1:5" ht="16">
      <c r="A54" s="35" t="s">
        <v>49</v>
      </c>
      <c r="B54" s="4" t="s">
        <v>122</v>
      </c>
      <c r="C54" s="1">
        <v>50</v>
      </c>
      <c r="D54" s="4">
        <v>10</v>
      </c>
      <c r="E54" s="4">
        <v>11</v>
      </c>
    </row>
    <row r="55" spans="1:5" ht="16">
      <c r="A55" s="35" t="s">
        <v>50</v>
      </c>
      <c r="B55" s="4" t="s">
        <v>123</v>
      </c>
      <c r="C55" s="1">
        <v>51</v>
      </c>
      <c r="D55" s="4">
        <v>93</v>
      </c>
      <c r="E55" s="4">
        <v>66</v>
      </c>
    </row>
    <row r="56" spans="1:5" ht="16">
      <c r="A56" s="35" t="s">
        <v>51</v>
      </c>
      <c r="B56" s="4" t="s">
        <v>124</v>
      </c>
      <c r="C56" s="1">
        <v>52</v>
      </c>
      <c r="D56" s="4">
        <v>131</v>
      </c>
      <c r="E56" s="4">
        <v>63</v>
      </c>
    </row>
    <row r="57" spans="1:5" ht="16">
      <c r="A57" s="35" t="s">
        <v>52</v>
      </c>
      <c r="B57" s="4" t="s">
        <v>125</v>
      </c>
      <c r="C57" s="1">
        <v>53</v>
      </c>
      <c r="D57" s="4">
        <v>96</v>
      </c>
      <c r="E57" s="4">
        <v>75</v>
      </c>
    </row>
    <row r="58" spans="1:5" ht="16">
      <c r="A58" s="35" t="s">
        <v>53</v>
      </c>
      <c r="B58" s="4" t="s">
        <v>126</v>
      </c>
      <c r="C58" s="1">
        <v>54</v>
      </c>
      <c r="D58" s="4">
        <v>127</v>
      </c>
      <c r="E58" s="4">
        <v>123</v>
      </c>
    </row>
    <row r="59" spans="1:5" ht="16">
      <c r="A59" s="35" t="s">
        <v>54</v>
      </c>
      <c r="B59" s="4" t="s">
        <v>127</v>
      </c>
      <c r="C59" s="1">
        <v>55</v>
      </c>
      <c r="D59" s="4">
        <v>138</v>
      </c>
      <c r="E59" s="4">
        <v>88</v>
      </c>
    </row>
    <row r="60" spans="1:5" ht="16">
      <c r="A60" s="35" t="s">
        <v>55</v>
      </c>
      <c r="B60" s="4" t="s">
        <v>128</v>
      </c>
      <c r="C60" s="1">
        <v>56</v>
      </c>
      <c r="D60" s="4">
        <v>59</v>
      </c>
      <c r="E60" s="4">
        <v>32</v>
      </c>
    </row>
    <row r="61" spans="1:5" ht="16">
      <c r="A61" s="35" t="s">
        <v>56</v>
      </c>
      <c r="B61" s="4" t="s">
        <v>129</v>
      </c>
      <c r="C61" s="1">
        <v>57</v>
      </c>
      <c r="D61" s="4">
        <v>131</v>
      </c>
      <c r="E61" s="4">
        <v>66</v>
      </c>
    </row>
    <row r="62" spans="1:5" ht="16">
      <c r="A62" s="35" t="s">
        <v>57</v>
      </c>
      <c r="B62" s="4" t="s">
        <v>130</v>
      </c>
      <c r="C62" s="1">
        <v>58</v>
      </c>
      <c r="D62" s="4">
        <v>109</v>
      </c>
      <c r="E62" s="4">
        <v>69</v>
      </c>
    </row>
    <row r="63" spans="1:5" ht="16">
      <c r="A63" s="35" t="s">
        <v>58</v>
      </c>
      <c r="B63" s="4" t="s">
        <v>131</v>
      </c>
      <c r="C63" s="1">
        <v>59</v>
      </c>
      <c r="D63" s="4">
        <v>173</v>
      </c>
      <c r="E63" s="4">
        <v>115</v>
      </c>
    </row>
    <row r="64" spans="1:5" ht="16">
      <c r="A64" s="35" t="s">
        <v>59</v>
      </c>
      <c r="B64" s="4" t="s">
        <v>132</v>
      </c>
      <c r="C64" s="1">
        <v>60</v>
      </c>
      <c r="D64" s="4">
        <v>153</v>
      </c>
      <c r="E64" s="4">
        <v>105</v>
      </c>
    </row>
    <row r="65" spans="1:5" ht="16">
      <c r="A65" s="35" t="s">
        <v>60</v>
      </c>
      <c r="B65" s="4" t="s">
        <v>133</v>
      </c>
      <c r="C65" s="1">
        <v>61</v>
      </c>
      <c r="D65" s="4">
        <v>126</v>
      </c>
      <c r="E65" s="4">
        <v>73</v>
      </c>
    </row>
    <row r="66" spans="1:5" ht="16">
      <c r="A66" s="35" t="s">
        <v>61</v>
      </c>
      <c r="B66" s="4" t="s">
        <v>134</v>
      </c>
      <c r="C66" s="1">
        <v>62</v>
      </c>
      <c r="D66" s="4">
        <v>105</v>
      </c>
      <c r="E66" s="4">
        <v>90</v>
      </c>
    </row>
    <row r="67" spans="1:5" ht="16">
      <c r="A67" s="35" t="s">
        <v>62</v>
      </c>
      <c r="B67" s="4" t="s">
        <v>135</v>
      </c>
      <c r="C67" s="1">
        <v>63</v>
      </c>
      <c r="D67" s="4">
        <v>126</v>
      </c>
      <c r="E67" s="4">
        <v>100</v>
      </c>
    </row>
    <row r="68" spans="1:5" ht="16">
      <c r="A68" s="35" t="s">
        <v>144</v>
      </c>
      <c r="B68" s="4" t="s">
        <v>136</v>
      </c>
      <c r="C68" s="1">
        <v>64</v>
      </c>
      <c r="D68" s="4">
        <v>126</v>
      </c>
      <c r="E68" s="4">
        <v>100</v>
      </c>
    </row>
    <row r="69" spans="1:5" ht="16">
      <c r="A69" s="35" t="s">
        <v>63</v>
      </c>
      <c r="B69" s="4" t="s">
        <v>137</v>
      </c>
      <c r="C69" s="1">
        <v>65</v>
      </c>
      <c r="D69" s="4">
        <v>134</v>
      </c>
      <c r="E69" s="4">
        <v>71</v>
      </c>
    </row>
    <row r="70" spans="1:5" ht="16">
      <c r="A70" s="35" t="s">
        <v>64</v>
      </c>
      <c r="B70" s="4" t="s">
        <v>138</v>
      </c>
      <c r="C70" s="1">
        <v>66</v>
      </c>
      <c r="D70" s="4">
        <v>126</v>
      </c>
      <c r="E70" s="4">
        <v>129</v>
      </c>
    </row>
    <row r="71" spans="1:5" ht="16">
      <c r="A71" s="35" t="s">
        <v>65</v>
      </c>
      <c r="B71" s="4" t="s">
        <v>139</v>
      </c>
      <c r="C71" s="1">
        <v>67</v>
      </c>
      <c r="D71" s="4">
        <v>122</v>
      </c>
      <c r="E71" s="4">
        <v>93</v>
      </c>
    </row>
    <row r="72" spans="1:5" ht="16">
      <c r="A72" s="35" t="s">
        <v>66</v>
      </c>
      <c r="B72" s="4" t="s">
        <v>140</v>
      </c>
      <c r="C72" s="1">
        <v>68</v>
      </c>
      <c r="D72" s="4">
        <v>97</v>
      </c>
      <c r="E72" s="4">
        <v>55</v>
      </c>
    </row>
    <row r="73" spans="1:5" ht="16">
      <c r="A73" s="35" t="s">
        <v>67</v>
      </c>
      <c r="B73" s="4" t="s">
        <v>141</v>
      </c>
      <c r="C73" s="1">
        <v>69</v>
      </c>
      <c r="D73" s="4">
        <v>69</v>
      </c>
      <c r="E73" s="4">
        <v>56</v>
      </c>
    </row>
    <row r="74" spans="1:5" ht="16">
      <c r="A74" s="35" t="s">
        <v>68</v>
      </c>
      <c r="B74" s="4" t="s">
        <v>142</v>
      </c>
      <c r="C74" s="1">
        <v>70</v>
      </c>
      <c r="D74" s="4">
        <v>106</v>
      </c>
      <c r="E74" s="4">
        <v>46</v>
      </c>
    </row>
    <row r="75" spans="1:5" ht="17" thickBot="1">
      <c r="A75" s="63" t="s">
        <v>69</v>
      </c>
      <c r="B75" s="38" t="s">
        <v>143</v>
      </c>
      <c r="C75" s="39">
        <v>71</v>
      </c>
      <c r="D75" s="38">
        <v>142</v>
      </c>
      <c r="E75" s="38">
        <v>69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5"/>
  <sheetViews>
    <sheetView zoomScale="90" zoomScaleNormal="90" workbookViewId="0"/>
  </sheetViews>
  <sheetFormatPr baseColWidth="10" defaultColWidth="9.1640625" defaultRowHeight="15"/>
  <cols>
    <col min="1" max="1" width="24.5" style="1" bestFit="1" customWidth="1"/>
    <col min="2" max="2" width="9.1640625" style="1"/>
    <col min="3" max="3" width="10.5" style="1" customWidth="1"/>
    <col min="4" max="4" width="9.1640625" style="1"/>
    <col min="5" max="5" width="12.6640625" style="1" bestFit="1" customWidth="1"/>
    <col min="6" max="6" width="14.1640625" style="1" customWidth="1"/>
    <col min="7" max="7" width="19.83203125" style="1" customWidth="1"/>
    <col min="8" max="8" width="13.6640625" style="20" customWidth="1"/>
    <col min="9" max="9" width="14.6640625" style="30" customWidth="1"/>
    <col min="10" max="10" width="4.33203125" style="1" customWidth="1"/>
    <col min="11" max="13" width="14.1640625" style="1" customWidth="1"/>
    <col min="14" max="14" width="10.1640625" style="1" customWidth="1"/>
    <col min="15" max="16" width="11.6640625" style="26" customWidth="1"/>
    <col min="17" max="18" width="9.1640625" style="26" customWidth="1"/>
    <col min="19" max="19" width="11.83203125" style="1" customWidth="1"/>
    <col min="20" max="20" width="4" style="1" customWidth="1"/>
    <col min="21" max="21" width="12.33203125" style="1" customWidth="1"/>
    <col min="22" max="22" width="13.83203125" style="1" customWidth="1"/>
    <col min="23" max="24" width="10.1640625" style="1" bestFit="1" customWidth="1"/>
    <col min="25" max="26" width="11.83203125" style="1" customWidth="1"/>
    <col min="27" max="28" width="9.1640625" style="1"/>
    <col min="29" max="29" width="13.1640625" style="1" customWidth="1"/>
    <col min="30" max="16384" width="9.1640625" style="1"/>
  </cols>
  <sheetData>
    <row r="1" spans="1:29" ht="19">
      <c r="A1" s="19" t="s">
        <v>227</v>
      </c>
    </row>
    <row r="2" spans="1:29" ht="37" customHeight="1" thickBot="1">
      <c r="B2" s="65" t="s">
        <v>166</v>
      </c>
      <c r="C2" s="65"/>
      <c r="D2" s="65"/>
      <c r="E2" s="65"/>
      <c r="F2" s="65"/>
      <c r="G2" s="65"/>
      <c r="H2" s="65"/>
      <c r="I2" s="65"/>
      <c r="J2" s="27"/>
      <c r="K2" s="65" t="s">
        <v>169</v>
      </c>
      <c r="L2" s="65"/>
      <c r="M2" s="65"/>
      <c r="N2" s="65"/>
      <c r="O2" s="65"/>
      <c r="P2" s="65"/>
      <c r="Q2" s="65"/>
      <c r="R2" s="65"/>
      <c r="S2" s="32"/>
      <c r="T2" s="27"/>
      <c r="U2" s="65" t="s">
        <v>173</v>
      </c>
      <c r="V2" s="65"/>
      <c r="W2" s="65"/>
      <c r="X2" s="65"/>
      <c r="Y2" s="65"/>
      <c r="Z2" s="65"/>
      <c r="AA2" s="65"/>
      <c r="AB2" s="65"/>
      <c r="AC2" s="32"/>
    </row>
    <row r="3" spans="1:29" s="24" customFormat="1" ht="65" customHeight="1">
      <c r="A3" s="22" t="s">
        <v>0</v>
      </c>
      <c r="B3" s="22" t="s">
        <v>72</v>
      </c>
      <c r="C3" s="22" t="s">
        <v>70</v>
      </c>
      <c r="D3" s="22" t="s">
        <v>163</v>
      </c>
      <c r="E3" s="22" t="s">
        <v>149</v>
      </c>
      <c r="F3" s="22" t="s">
        <v>148</v>
      </c>
      <c r="G3" s="22" t="s">
        <v>151</v>
      </c>
      <c r="H3" s="22" t="s">
        <v>164</v>
      </c>
      <c r="I3" s="31" t="s">
        <v>165</v>
      </c>
      <c r="J3" s="28"/>
      <c r="K3" s="22" t="s">
        <v>167</v>
      </c>
      <c r="L3" s="22" t="s">
        <v>168</v>
      </c>
      <c r="M3" s="22" t="s">
        <v>152</v>
      </c>
      <c r="N3" s="22" t="s">
        <v>153</v>
      </c>
      <c r="O3" s="22" t="s">
        <v>170</v>
      </c>
      <c r="P3" s="22" t="s">
        <v>171</v>
      </c>
      <c r="Q3" s="29" t="s">
        <v>154</v>
      </c>
      <c r="R3" s="23" t="s">
        <v>155</v>
      </c>
      <c r="S3" s="22" t="s">
        <v>172</v>
      </c>
      <c r="T3" s="22"/>
      <c r="U3" s="22" t="s">
        <v>167</v>
      </c>
      <c r="V3" s="22" t="s">
        <v>168</v>
      </c>
      <c r="W3" s="22" t="s">
        <v>152</v>
      </c>
      <c r="X3" s="22" t="s">
        <v>153</v>
      </c>
      <c r="Y3" s="22" t="s">
        <v>170</v>
      </c>
      <c r="Z3" s="22" t="s">
        <v>171</v>
      </c>
      <c r="AA3" s="29" t="s">
        <v>154</v>
      </c>
      <c r="AB3" s="23" t="s">
        <v>155</v>
      </c>
      <c r="AC3" s="22" t="s">
        <v>172</v>
      </c>
    </row>
    <row r="4" spans="1:29" ht="16">
      <c r="A4" s="34" t="s">
        <v>1</v>
      </c>
      <c r="B4" s="3" t="s">
        <v>73</v>
      </c>
      <c r="C4" s="2">
        <v>1</v>
      </c>
      <c r="D4" s="1">
        <v>4.45</v>
      </c>
      <c r="E4" s="21">
        <v>1299939744</v>
      </c>
      <c r="F4" s="21">
        <v>294826462.39999998</v>
      </c>
      <c r="G4" s="21">
        <v>1067123.4809999999</v>
      </c>
      <c r="H4" s="20">
        <v>1</v>
      </c>
      <c r="I4" s="33">
        <v>0.54927627251852706</v>
      </c>
      <c r="J4" s="6"/>
      <c r="K4" s="21">
        <v>284155564.21399999</v>
      </c>
      <c r="L4" s="21">
        <v>8389702.4452899992</v>
      </c>
      <c r="M4" s="21">
        <v>63855182.969438195</v>
      </c>
      <c r="N4" s="21">
        <v>1885326.3921999997</v>
      </c>
      <c r="O4" s="33">
        <v>1.0114766035024054</v>
      </c>
      <c r="P4" s="33">
        <v>0.84511628698321251</v>
      </c>
      <c r="Q4" s="33">
        <v>0.97747660350240551</v>
      </c>
      <c r="R4" s="33">
        <v>8.4511628698321253E-2</v>
      </c>
      <c r="S4" s="5">
        <v>15.385996615295388</v>
      </c>
      <c r="T4" s="5"/>
      <c r="U4" s="21">
        <v>37856839.995300002</v>
      </c>
      <c r="V4" s="21">
        <v>254688426.664</v>
      </c>
      <c r="W4" s="21">
        <v>8507155.0551235955</v>
      </c>
      <c r="X4" s="21">
        <v>57233354.306516856</v>
      </c>
      <c r="Y4" s="33">
        <v>0.93500637120051133</v>
      </c>
      <c r="Z4" s="33">
        <v>0.84512019029261176</v>
      </c>
      <c r="AA4" s="33">
        <v>0.9010063712005113</v>
      </c>
      <c r="AB4" s="33">
        <v>8.4512019029261171E-2</v>
      </c>
      <c r="AC4" s="5">
        <v>15.38606767806643</v>
      </c>
    </row>
    <row r="5" spans="1:29" ht="16">
      <c r="A5" s="34" t="s">
        <v>2</v>
      </c>
      <c r="B5" s="3" t="s">
        <v>74</v>
      </c>
      <c r="C5" s="2">
        <v>2</v>
      </c>
      <c r="D5" s="1">
        <v>4.59</v>
      </c>
      <c r="E5" s="21">
        <v>99197044.310000002</v>
      </c>
      <c r="F5" s="21">
        <v>94044882.310000002</v>
      </c>
      <c r="G5" s="21">
        <v>27850965.149999999</v>
      </c>
      <c r="H5" s="20">
        <v>1</v>
      </c>
      <c r="I5" s="33">
        <v>0.79175344950020154</v>
      </c>
      <c r="J5" s="6"/>
      <c r="K5" s="21">
        <v>36579361.098800004</v>
      </c>
      <c r="L5" s="21">
        <v>57465521.215599999</v>
      </c>
      <c r="M5" s="21">
        <v>7969359.7165141618</v>
      </c>
      <c r="N5" s="21">
        <v>12519721.397734204</v>
      </c>
      <c r="O5" s="33">
        <v>1.117344335194105</v>
      </c>
      <c r="P5" s="33">
        <v>0.66266532514570686</v>
      </c>
      <c r="Q5" s="33">
        <v>1.083344335194105</v>
      </c>
      <c r="R5" s="33">
        <v>6.6266532514570681E-2</v>
      </c>
      <c r="S5" s="5">
        <v>8.3695918920721812</v>
      </c>
      <c r="T5" s="5"/>
      <c r="U5" s="21">
        <v>0</v>
      </c>
      <c r="V5" s="21">
        <v>94044882.314400002</v>
      </c>
      <c r="W5" s="21">
        <v>0</v>
      </c>
      <c r="X5" s="21">
        <v>20489081.114248369</v>
      </c>
      <c r="Y5" s="33">
        <v>0</v>
      </c>
      <c r="Z5" s="33">
        <v>0.67397091306332013</v>
      </c>
      <c r="AA5" s="33">
        <v>0</v>
      </c>
      <c r="AB5" s="33">
        <v>6.7397091306332021E-2</v>
      </c>
      <c r="AC5" s="5">
        <v>8.5123836655055669</v>
      </c>
    </row>
    <row r="6" spans="1:29" ht="16">
      <c r="A6" s="34" t="s">
        <v>3</v>
      </c>
      <c r="B6" s="3" t="s">
        <v>75</v>
      </c>
      <c r="C6" s="2">
        <v>3</v>
      </c>
      <c r="D6" s="1">
        <v>5</v>
      </c>
      <c r="E6" s="21">
        <v>180671444.09999999</v>
      </c>
      <c r="F6" s="21">
        <v>93204646.790000007</v>
      </c>
      <c r="G6" s="21">
        <v>1030970.997</v>
      </c>
      <c r="H6" s="20">
        <v>1</v>
      </c>
      <c r="I6" s="33">
        <v>0.10321851298071938</v>
      </c>
      <c r="J6" s="6"/>
      <c r="K6" s="21">
        <v>80201648.485400006</v>
      </c>
      <c r="L6" s="21">
        <v>12878896.567600001</v>
      </c>
      <c r="M6" s="21">
        <v>16040329.697080001</v>
      </c>
      <c r="N6" s="21">
        <v>2575779.3135200003</v>
      </c>
      <c r="O6" s="33">
        <v>1.2729831551107023</v>
      </c>
      <c r="P6" s="33">
        <v>0.62901230675509878</v>
      </c>
      <c r="Q6" s="33">
        <v>1.2389831551107022</v>
      </c>
      <c r="R6" s="33">
        <v>6.2901230675509887E-2</v>
      </c>
      <c r="S6" s="5">
        <v>60.939872954049889</v>
      </c>
      <c r="T6" s="5"/>
      <c r="U6" s="21">
        <v>0</v>
      </c>
      <c r="V6" s="21">
        <v>93080545.053100005</v>
      </c>
      <c r="W6" s="21">
        <v>0</v>
      </c>
      <c r="X6" s="21">
        <v>18616109.010620002</v>
      </c>
      <c r="Y6" s="33">
        <v>0</v>
      </c>
      <c r="Z6" s="33">
        <v>0.65712128591884433</v>
      </c>
      <c r="AA6" s="33">
        <v>0</v>
      </c>
      <c r="AB6" s="33">
        <v>6.5712128591884439E-2</v>
      </c>
      <c r="AC6" s="5">
        <v>63.663122723109844</v>
      </c>
    </row>
    <row r="7" spans="1:29" ht="16">
      <c r="A7" s="34" t="s">
        <v>4</v>
      </c>
      <c r="B7" s="3" t="s">
        <v>76</v>
      </c>
      <c r="C7" s="2">
        <v>4</v>
      </c>
      <c r="D7" s="1">
        <v>4.4000000000000004</v>
      </c>
      <c r="E7" s="21">
        <v>158574154.40000001</v>
      </c>
      <c r="F7" s="21">
        <v>71493812.379999995</v>
      </c>
      <c r="G7" s="21">
        <v>3116.1909179999998</v>
      </c>
      <c r="H7" s="20">
        <v>1</v>
      </c>
      <c r="I7" s="33">
        <v>0.42386406963311563</v>
      </c>
      <c r="J7" s="6"/>
      <c r="K7" s="21">
        <v>68225613.595300004</v>
      </c>
      <c r="L7" s="21">
        <v>2757133.9444499998</v>
      </c>
      <c r="M7" s="21">
        <v>15505821.271659091</v>
      </c>
      <c r="N7" s="21">
        <v>626621.35101136356</v>
      </c>
      <c r="O7" s="33">
        <v>0.9046607703570857</v>
      </c>
      <c r="P7" s="33">
        <v>0.98330615713250114</v>
      </c>
      <c r="Q7" s="33">
        <v>0.87066077035708567</v>
      </c>
      <c r="R7" s="33">
        <v>9.8330615713250108E-2</v>
      </c>
      <c r="S7" s="5">
        <v>23.198620208210198</v>
      </c>
      <c r="T7" s="5"/>
      <c r="U7" s="21">
        <v>50489444.336499996</v>
      </c>
      <c r="V7" s="21">
        <v>20493303.203299999</v>
      </c>
      <c r="W7" s="21">
        <v>11474873.712840907</v>
      </c>
      <c r="X7" s="21">
        <v>4657568.9098409088</v>
      </c>
      <c r="Y7" s="33">
        <v>0.85973193073114695</v>
      </c>
      <c r="Z7" s="33">
        <v>0.95932739644825149</v>
      </c>
      <c r="AA7" s="33">
        <v>0.82573193073114692</v>
      </c>
      <c r="AB7" s="33">
        <v>9.5932739644825155E-2</v>
      </c>
      <c r="AC7" s="5">
        <v>22.632902035754466</v>
      </c>
    </row>
    <row r="8" spans="1:29" ht="16">
      <c r="A8" s="34" t="s">
        <v>5</v>
      </c>
      <c r="B8" s="3" t="s">
        <v>77</v>
      </c>
      <c r="C8" s="2">
        <v>5</v>
      </c>
      <c r="D8" s="1">
        <v>6.8</v>
      </c>
      <c r="E8" s="21">
        <v>77022588.290000007</v>
      </c>
      <c r="F8" s="21">
        <v>66199564.670000002</v>
      </c>
      <c r="G8" s="21">
        <v>2831207.55</v>
      </c>
      <c r="H8" s="20">
        <v>1</v>
      </c>
      <c r="I8" s="33">
        <v>0.20418018755095485</v>
      </c>
      <c r="J8" s="6"/>
      <c r="K8" s="21">
        <v>47536858.5528</v>
      </c>
      <c r="L8" s="21">
        <v>18662619.101300001</v>
      </c>
      <c r="M8" s="21">
        <v>6990714.493058824</v>
      </c>
      <c r="N8" s="21">
        <v>2744502.8090147059</v>
      </c>
      <c r="O8" s="33">
        <v>1.7724603186649028</v>
      </c>
      <c r="P8" s="33">
        <v>0.70928047444302289</v>
      </c>
      <c r="Q8" s="33">
        <v>1.7384603186649028</v>
      </c>
      <c r="R8" s="33">
        <v>7.0928047444302297E-2</v>
      </c>
      <c r="S8" s="5">
        <v>34.73796762313269</v>
      </c>
      <c r="T8" s="5"/>
      <c r="U8" s="21">
        <v>0</v>
      </c>
      <c r="V8" s="21">
        <v>66199477.654100001</v>
      </c>
      <c r="W8" s="21">
        <v>0</v>
      </c>
      <c r="X8" s="21">
        <v>9735217.302073529</v>
      </c>
      <c r="Y8" s="33">
        <v>0</v>
      </c>
      <c r="Z8" s="33">
        <v>0.72139333799155858</v>
      </c>
      <c r="AA8" s="33">
        <v>0</v>
      </c>
      <c r="AB8" s="33">
        <v>7.2139333799155866E-2</v>
      </c>
      <c r="AC8" s="5">
        <v>35.331211448296322</v>
      </c>
    </row>
    <row r="9" spans="1:29" ht="16">
      <c r="A9" s="34" t="s">
        <v>6</v>
      </c>
      <c r="B9" s="3" t="s">
        <v>78</v>
      </c>
      <c r="C9" s="2">
        <v>6</v>
      </c>
      <c r="D9" s="1">
        <v>4.8</v>
      </c>
      <c r="E9" s="21">
        <v>53240281.450000003</v>
      </c>
      <c r="F9" s="21">
        <v>44703159.640000001</v>
      </c>
      <c r="G9" s="21">
        <v>4428457.9670000002</v>
      </c>
      <c r="H9" s="20">
        <v>1</v>
      </c>
      <c r="I9" s="33">
        <v>2.4551168383965299E-2</v>
      </c>
      <c r="J9" s="6"/>
      <c r="K9" s="21">
        <v>24647317.482900001</v>
      </c>
      <c r="L9" s="21">
        <v>19819447.849300001</v>
      </c>
      <c r="M9" s="21">
        <v>5134857.8089375002</v>
      </c>
      <c r="N9" s="21">
        <v>4129051.6352708335</v>
      </c>
      <c r="O9" s="33">
        <v>1.4371563526200499</v>
      </c>
      <c r="P9" s="33">
        <v>0.64499983973584596</v>
      </c>
      <c r="Q9" s="33">
        <v>1.4031563526200499</v>
      </c>
      <c r="R9" s="33">
        <v>6.4499983973584599E-2</v>
      </c>
      <c r="S9" s="5">
        <v>262.71655574530786</v>
      </c>
      <c r="T9" s="5"/>
      <c r="U9" s="21">
        <v>0</v>
      </c>
      <c r="V9" s="21">
        <v>44466765.332199998</v>
      </c>
      <c r="W9" s="21">
        <v>0</v>
      </c>
      <c r="X9" s="21">
        <v>9263909.4442083333</v>
      </c>
      <c r="Y9" s="33">
        <v>0</v>
      </c>
      <c r="Z9" s="33">
        <v>0.66583037978881221</v>
      </c>
      <c r="AA9" s="33">
        <v>0</v>
      </c>
      <c r="AB9" s="33">
        <v>6.6583037978881224E-2</v>
      </c>
      <c r="AC9" s="5">
        <v>271.20109698065335</v>
      </c>
    </row>
    <row r="10" spans="1:29" ht="16">
      <c r="A10" s="34" t="s">
        <v>7</v>
      </c>
      <c r="B10" s="3" t="s">
        <v>79</v>
      </c>
      <c r="C10" s="2">
        <v>7</v>
      </c>
      <c r="D10" s="1">
        <v>4.3600000000000003</v>
      </c>
      <c r="E10" s="21">
        <v>45536299.630000003</v>
      </c>
      <c r="F10" s="21">
        <v>34019546.109999999</v>
      </c>
      <c r="G10" s="21">
        <v>3866453.1669999999</v>
      </c>
      <c r="H10" s="20">
        <v>1</v>
      </c>
      <c r="I10" s="33">
        <v>0.20415169332510794</v>
      </c>
      <c r="J10" s="6"/>
      <c r="K10" s="21">
        <v>21761000.2009</v>
      </c>
      <c r="L10" s="21">
        <v>12223781.9334</v>
      </c>
      <c r="M10" s="21">
        <v>4991055.0919495411</v>
      </c>
      <c r="N10" s="21">
        <v>2803619.7094954127</v>
      </c>
      <c r="O10" s="33">
        <v>1.5488172350609977</v>
      </c>
      <c r="P10" s="33">
        <v>0.60822686305883611</v>
      </c>
      <c r="Q10" s="33">
        <v>1.5148172350609976</v>
      </c>
      <c r="R10" s="33">
        <v>6.0822686305883618E-2</v>
      </c>
      <c r="S10" s="5">
        <v>29.792888471919053</v>
      </c>
      <c r="T10" s="5"/>
      <c r="U10" s="21">
        <v>0</v>
      </c>
      <c r="V10" s="21">
        <v>33984782.134300001</v>
      </c>
      <c r="W10" s="21">
        <v>0</v>
      </c>
      <c r="X10" s="21">
        <v>7794674.8014449542</v>
      </c>
      <c r="Y10" s="33">
        <v>0</v>
      </c>
      <c r="Z10" s="33">
        <v>0.63212903453791336</v>
      </c>
      <c r="AA10" s="33">
        <v>0</v>
      </c>
      <c r="AB10" s="33">
        <v>6.3212903453791339E-2</v>
      </c>
      <c r="AC10" s="5">
        <v>30.963692940389141</v>
      </c>
    </row>
    <row r="11" spans="1:29" ht="16">
      <c r="A11" s="34" t="s">
        <v>8</v>
      </c>
      <c r="B11" s="3" t="s">
        <v>80</v>
      </c>
      <c r="C11" s="2">
        <v>8</v>
      </c>
      <c r="D11" s="1">
        <v>5.04</v>
      </c>
      <c r="E11" s="21">
        <v>39115314.100000001</v>
      </c>
      <c r="F11" s="21">
        <v>34723472.770000003</v>
      </c>
      <c r="G11" s="21">
        <v>1940825.0759999999</v>
      </c>
      <c r="H11" s="20">
        <v>1</v>
      </c>
      <c r="I11" s="33">
        <v>0.37885099152096402</v>
      </c>
      <c r="J11" s="6"/>
      <c r="K11" s="21">
        <v>16069418.0975</v>
      </c>
      <c r="L11" s="21">
        <v>18654054.668200001</v>
      </c>
      <c r="M11" s="21">
        <v>3188376.6066468256</v>
      </c>
      <c r="N11" s="21">
        <v>3701201.3230555556</v>
      </c>
      <c r="O11" s="33">
        <v>1.4994299472166337</v>
      </c>
      <c r="P11" s="33">
        <v>0.63699475846157616</v>
      </c>
      <c r="Q11" s="33">
        <v>1.4654299472166337</v>
      </c>
      <c r="R11" s="33">
        <v>6.3699475846157622E-2</v>
      </c>
      <c r="S11" s="5">
        <v>16.813860138104655</v>
      </c>
      <c r="T11" s="5"/>
      <c r="U11" s="21">
        <v>0</v>
      </c>
      <c r="V11" s="21">
        <v>34723472.765699998</v>
      </c>
      <c r="W11" s="21">
        <v>0</v>
      </c>
      <c r="X11" s="21">
        <v>6889577.9297023807</v>
      </c>
      <c r="Y11" s="33">
        <v>0</v>
      </c>
      <c r="Z11" s="33">
        <v>0.65778442451120789</v>
      </c>
      <c r="AA11" s="33">
        <v>0</v>
      </c>
      <c r="AB11" s="33">
        <v>6.57784424511208E-2</v>
      </c>
      <c r="AC11" s="5">
        <v>17.362615889440242</v>
      </c>
    </row>
    <row r="12" spans="1:29" ht="16">
      <c r="A12" s="34" t="s">
        <v>9</v>
      </c>
      <c r="B12" s="3" t="s">
        <v>81</v>
      </c>
      <c r="C12" s="2">
        <v>9</v>
      </c>
      <c r="D12" s="1">
        <v>4.4000000000000004</v>
      </c>
      <c r="E12" s="21">
        <v>51738345.619999997</v>
      </c>
      <c r="F12" s="21">
        <v>26153661.399999999</v>
      </c>
      <c r="G12" s="21">
        <v>136023.1753</v>
      </c>
      <c r="H12" s="20">
        <v>0</v>
      </c>
      <c r="I12" s="33">
        <v>0.33025104792651488</v>
      </c>
      <c r="J12" s="6"/>
      <c r="K12" s="21">
        <v>24444861.347800002</v>
      </c>
      <c r="L12" s="21">
        <v>1431103.5457299999</v>
      </c>
      <c r="M12" s="21">
        <v>5555650.3063181816</v>
      </c>
      <c r="N12" s="21">
        <v>325250.80584772723</v>
      </c>
      <c r="O12" s="33">
        <v>1.5764594562202092</v>
      </c>
      <c r="P12" s="33">
        <v>0.92271164041949782</v>
      </c>
      <c r="Q12" s="33">
        <v>1.5424594562202092</v>
      </c>
      <c r="R12" s="33">
        <v>9.227116404194978E-2</v>
      </c>
      <c r="S12" s="5">
        <v>27.939703634939352</v>
      </c>
      <c r="T12" s="5"/>
      <c r="U12" s="21">
        <v>0</v>
      </c>
      <c r="V12" s="21">
        <v>25875964.893599998</v>
      </c>
      <c r="W12" s="21">
        <v>0</v>
      </c>
      <c r="X12" s="21">
        <v>5880901.1121818172</v>
      </c>
      <c r="Y12" s="33">
        <v>0</v>
      </c>
      <c r="Z12" s="33">
        <v>0.91623223997618775</v>
      </c>
      <c r="AA12" s="33">
        <v>0</v>
      </c>
      <c r="AB12" s="33">
        <v>9.1623223997618769E-2</v>
      </c>
      <c r="AC12" s="5">
        <v>27.743507423481702</v>
      </c>
    </row>
    <row r="13" spans="1:29" ht="16">
      <c r="A13" s="34" t="s">
        <v>10</v>
      </c>
      <c r="B13" s="3" t="s">
        <v>82</v>
      </c>
      <c r="C13" s="2">
        <v>10</v>
      </c>
      <c r="D13" s="1">
        <v>4.1500000000000004</v>
      </c>
      <c r="E13" s="21">
        <v>27200227.390000001</v>
      </c>
      <c r="F13" s="21">
        <v>20357975.870000001</v>
      </c>
      <c r="G13" s="21">
        <v>1961450.62</v>
      </c>
      <c r="H13" s="20">
        <v>1</v>
      </c>
      <c r="I13" s="33">
        <v>0.33554007398125402</v>
      </c>
      <c r="J13" s="6"/>
      <c r="K13" s="21">
        <v>11000754.327</v>
      </c>
      <c r="L13" s="21">
        <v>8981695.0377900004</v>
      </c>
      <c r="M13" s="21">
        <v>2650784.1751807225</v>
      </c>
      <c r="N13" s="21">
        <v>2164263.8645277107</v>
      </c>
      <c r="O13" s="33">
        <v>1.4437378964122887</v>
      </c>
      <c r="P13" s="33">
        <v>0.68168626113235653</v>
      </c>
      <c r="Q13" s="33">
        <v>1.4097378964122886</v>
      </c>
      <c r="R13" s="33">
        <v>6.8168626113235653E-2</v>
      </c>
      <c r="S13" s="5">
        <v>20.316090803819787</v>
      </c>
      <c r="T13" s="5"/>
      <c r="U13" s="21">
        <v>0</v>
      </c>
      <c r="V13" s="21">
        <v>19982449.364799999</v>
      </c>
      <c r="W13" s="21">
        <v>0</v>
      </c>
      <c r="X13" s="21">
        <v>4815048.039710843</v>
      </c>
      <c r="Y13" s="33">
        <v>0</v>
      </c>
      <c r="Z13" s="33">
        <v>0.70133464257964007</v>
      </c>
      <c r="AA13" s="33">
        <v>0</v>
      </c>
      <c r="AB13" s="33">
        <v>7.0133464257964004E-2</v>
      </c>
      <c r="AC13" s="5">
        <v>20.901665612043175</v>
      </c>
    </row>
    <row r="14" spans="1:29" ht="16">
      <c r="A14" s="34" t="s">
        <v>11</v>
      </c>
      <c r="B14" s="3" t="s">
        <v>83</v>
      </c>
      <c r="C14" s="2">
        <v>11</v>
      </c>
      <c r="D14" s="1">
        <v>7</v>
      </c>
      <c r="E14" s="21">
        <v>40174555.490000002</v>
      </c>
      <c r="F14" s="21">
        <v>26160911.670000002</v>
      </c>
      <c r="G14" s="21">
        <v>445805.28110000002</v>
      </c>
      <c r="H14" s="20">
        <v>0</v>
      </c>
      <c r="I14" s="33">
        <v>0.19322349836136662</v>
      </c>
      <c r="J14" s="6"/>
      <c r="K14" s="21">
        <v>22829948.794199999</v>
      </c>
      <c r="L14" s="21">
        <v>3269276.9072599998</v>
      </c>
      <c r="M14" s="21">
        <v>3261421.2563142856</v>
      </c>
      <c r="N14" s="21">
        <v>467039.55817999999</v>
      </c>
      <c r="O14" s="33">
        <v>0.53039369758966959</v>
      </c>
      <c r="P14" s="33">
        <v>0.50114960825611499</v>
      </c>
      <c r="Q14" s="33">
        <v>0.49639369758966961</v>
      </c>
      <c r="R14" s="33">
        <v>5.0114960825611503E-2</v>
      </c>
      <c r="S14" s="5">
        <v>25.936266163593878</v>
      </c>
      <c r="T14" s="5"/>
      <c r="U14" s="21">
        <v>16804185.6164</v>
      </c>
      <c r="V14" s="21">
        <v>9295040.0850600004</v>
      </c>
      <c r="W14" s="21">
        <v>2400597.9452</v>
      </c>
      <c r="X14" s="21">
        <v>1327862.8692942858</v>
      </c>
      <c r="Y14" s="33">
        <v>0.50726205949665915</v>
      </c>
      <c r="Z14" s="33">
        <v>0.52011396222130357</v>
      </c>
      <c r="AA14" s="33">
        <v>0.47326205949665906</v>
      </c>
      <c r="AB14" s="33">
        <v>5.2011396222130357E-2</v>
      </c>
      <c r="AC14" s="5">
        <v>26.917738610062134</v>
      </c>
    </row>
    <row r="15" spans="1:29" ht="16">
      <c r="A15" s="34" t="s">
        <v>12</v>
      </c>
      <c r="B15" s="3" t="s">
        <v>84</v>
      </c>
      <c r="C15" s="2">
        <v>12</v>
      </c>
      <c r="D15" s="1">
        <v>8.6300000000000008</v>
      </c>
      <c r="E15" s="21">
        <v>24814431.32</v>
      </c>
      <c r="F15" s="21">
        <v>10870222.02</v>
      </c>
      <c r="G15" s="21">
        <v>8502679.8619999997</v>
      </c>
      <c r="H15" s="20">
        <v>0</v>
      </c>
      <c r="I15" s="33">
        <v>0.20900600076722636</v>
      </c>
      <c r="J15" s="6"/>
      <c r="K15" s="21">
        <v>57974.930853899998</v>
      </c>
      <c r="L15" s="21">
        <v>10725163.510600001</v>
      </c>
      <c r="M15" s="21">
        <v>6717.8367153997669</v>
      </c>
      <c r="N15" s="21">
        <v>1242776.7683198145</v>
      </c>
      <c r="O15" s="33">
        <v>0.44955375299339689</v>
      </c>
      <c r="P15" s="33">
        <v>0.6255383617162239</v>
      </c>
      <c r="Q15" s="33">
        <v>0.41555375299339692</v>
      </c>
      <c r="R15" s="33">
        <v>6.2553836171622385E-2</v>
      </c>
      <c r="S15" s="5">
        <v>29.929205832367316</v>
      </c>
      <c r="T15" s="5"/>
      <c r="U15" s="21">
        <v>4174466.4786399999</v>
      </c>
      <c r="V15" s="21">
        <v>6608671.9628100004</v>
      </c>
      <c r="W15" s="21">
        <v>483715.69856778672</v>
      </c>
      <c r="X15" s="21">
        <v>765778.90646697569</v>
      </c>
      <c r="Y15" s="33">
        <v>0.5532152810904799</v>
      </c>
      <c r="Z15" s="33">
        <v>0.6201849176712485</v>
      </c>
      <c r="AA15" s="33">
        <v>0.51921528109047987</v>
      </c>
      <c r="AB15" s="33">
        <v>6.2018491767124845E-2</v>
      </c>
      <c r="AC15" s="5">
        <v>29.673067538475092</v>
      </c>
    </row>
    <row r="16" spans="1:29" ht="16">
      <c r="A16" s="34" t="s">
        <v>13</v>
      </c>
      <c r="B16" s="3" t="s">
        <v>85</v>
      </c>
      <c r="C16" s="2">
        <v>13</v>
      </c>
      <c r="D16" s="1">
        <v>8</v>
      </c>
      <c r="E16" s="21">
        <v>19802904.73</v>
      </c>
      <c r="F16" s="21">
        <v>17177535.93</v>
      </c>
      <c r="G16" s="21">
        <v>4378223.091</v>
      </c>
      <c r="H16" s="20">
        <v>1</v>
      </c>
      <c r="I16" s="33">
        <v>0.23689523561917847</v>
      </c>
      <c r="J16" s="6"/>
      <c r="K16" s="21">
        <v>290363.90843000001</v>
      </c>
      <c r="L16" s="21">
        <v>16887172.019200001</v>
      </c>
      <c r="M16" s="21">
        <v>36295.488553750001</v>
      </c>
      <c r="N16" s="21">
        <v>2110896.5024000001</v>
      </c>
      <c r="O16" s="33">
        <v>1.1568741822680804</v>
      </c>
      <c r="P16" s="33">
        <v>0.53355990263409703</v>
      </c>
      <c r="Q16" s="33">
        <v>1.1228741822680803</v>
      </c>
      <c r="R16" s="33">
        <v>5.335599026340971E-2</v>
      </c>
      <c r="S16" s="5">
        <v>22.523032227284752</v>
      </c>
      <c r="T16" s="5"/>
      <c r="U16" s="21">
        <v>0</v>
      </c>
      <c r="V16" s="21">
        <v>17177535.9276</v>
      </c>
      <c r="W16" s="21">
        <v>0</v>
      </c>
      <c r="X16" s="21">
        <v>2147191.99095</v>
      </c>
      <c r="Y16" s="33">
        <v>0</v>
      </c>
      <c r="Z16" s="33">
        <v>0.5345090114548241</v>
      </c>
      <c r="AA16" s="33">
        <v>0</v>
      </c>
      <c r="AB16" s="33">
        <v>5.3450901145482399E-2</v>
      </c>
      <c r="AC16" s="5">
        <v>22.563096723231503</v>
      </c>
    </row>
    <row r="17" spans="1:29" ht="16">
      <c r="A17" s="34" t="s">
        <v>14</v>
      </c>
      <c r="B17" s="3" t="s">
        <v>86</v>
      </c>
      <c r="C17" s="2">
        <v>14</v>
      </c>
      <c r="D17" s="1">
        <v>4.99</v>
      </c>
      <c r="E17" s="21">
        <v>23735687.300000001</v>
      </c>
      <c r="F17" s="21">
        <v>25025369.550000001</v>
      </c>
      <c r="G17" s="21">
        <v>7137512.3140000002</v>
      </c>
      <c r="H17" s="20">
        <v>1</v>
      </c>
      <c r="I17" s="33">
        <v>9.7078662120758108E-2</v>
      </c>
      <c r="J17" s="6"/>
      <c r="K17" s="21">
        <v>2519005.5953600002</v>
      </c>
      <c r="L17" s="21">
        <v>21876942.6622</v>
      </c>
      <c r="M17" s="21">
        <v>504810.74055310624</v>
      </c>
      <c r="N17" s="21">
        <v>4384156.8461322645</v>
      </c>
      <c r="O17" s="33">
        <v>1.350412461856177</v>
      </c>
      <c r="P17" s="33">
        <v>0.65785053804331661</v>
      </c>
      <c r="Q17" s="33">
        <v>1.316412461856177</v>
      </c>
      <c r="R17" s="33">
        <v>6.5785053804331653E-2</v>
      </c>
      <c r="S17" s="5">
        <v>67.764689342855078</v>
      </c>
      <c r="T17" s="5"/>
      <c r="U17" s="21">
        <v>0</v>
      </c>
      <c r="V17" s="21">
        <v>24395948.257599998</v>
      </c>
      <c r="W17" s="21">
        <v>0</v>
      </c>
      <c r="X17" s="21">
        <v>4888967.5866933865</v>
      </c>
      <c r="Y17" s="33">
        <v>0</v>
      </c>
      <c r="Z17" s="33">
        <v>0.67047974527305421</v>
      </c>
      <c r="AA17" s="33">
        <v>0</v>
      </c>
      <c r="AB17" s="33">
        <v>6.7047974527305432E-2</v>
      </c>
      <c r="AC17" s="5">
        <v>69.065614484780497</v>
      </c>
    </row>
    <row r="18" spans="1:29" ht="16">
      <c r="A18" s="34" t="s">
        <v>15</v>
      </c>
      <c r="B18" s="3" t="s">
        <v>87</v>
      </c>
      <c r="C18" s="2">
        <v>15</v>
      </c>
      <c r="D18" s="1">
        <v>4.83</v>
      </c>
      <c r="E18" s="21">
        <v>17324063.379999999</v>
      </c>
      <c r="F18" s="21">
        <v>16143589.710000001</v>
      </c>
      <c r="G18" s="21">
        <v>9160980.6840000004</v>
      </c>
      <c r="H18" s="20">
        <v>1</v>
      </c>
      <c r="I18" s="33">
        <v>0.12006951798592536</v>
      </c>
      <c r="J18" s="6"/>
      <c r="K18" s="21">
        <v>80007.183147300006</v>
      </c>
      <c r="L18" s="21">
        <v>16063582.5266</v>
      </c>
      <c r="M18" s="21">
        <v>16564.634191987578</v>
      </c>
      <c r="N18" s="21">
        <v>3325793.4837681158</v>
      </c>
      <c r="O18" s="33">
        <v>1.9378246620887452</v>
      </c>
      <c r="P18" s="33">
        <v>0.68610867616872695</v>
      </c>
      <c r="Q18" s="33">
        <v>1.9038246620887451</v>
      </c>
      <c r="R18" s="33">
        <v>6.8610867616872684E-2</v>
      </c>
      <c r="S18" s="5">
        <v>57.142619348996888</v>
      </c>
      <c r="T18" s="5"/>
      <c r="U18" s="21">
        <v>0</v>
      </c>
      <c r="V18" s="21">
        <v>16143589.7097</v>
      </c>
      <c r="W18" s="21">
        <v>0</v>
      </c>
      <c r="X18" s="21">
        <v>3342358.1179503105</v>
      </c>
      <c r="Y18" s="33">
        <v>0</v>
      </c>
      <c r="Z18" s="33">
        <v>0.68696810358284155</v>
      </c>
      <c r="AA18" s="33">
        <v>0</v>
      </c>
      <c r="AB18" s="33">
        <v>6.8696810358284163E-2</v>
      </c>
      <c r="AC18" s="5">
        <v>57.214196834151416</v>
      </c>
    </row>
    <row r="19" spans="1:29" ht="16">
      <c r="A19" s="34" t="s">
        <v>16</v>
      </c>
      <c r="B19" s="3" t="s">
        <v>88</v>
      </c>
      <c r="C19" s="2">
        <v>16</v>
      </c>
      <c r="D19" s="1">
        <v>5.64</v>
      </c>
      <c r="E19" s="21">
        <v>18151481.43</v>
      </c>
      <c r="F19" s="21">
        <v>13764182.220000001</v>
      </c>
      <c r="G19" s="21">
        <v>9635448.6469999999</v>
      </c>
      <c r="H19" s="20">
        <v>1</v>
      </c>
      <c r="I19" s="33">
        <v>0.21268818995555611</v>
      </c>
      <c r="J19" s="6"/>
      <c r="K19" s="21">
        <v>0</v>
      </c>
      <c r="L19" s="21">
        <v>13764182.218599999</v>
      </c>
      <c r="M19" s="21">
        <v>0</v>
      </c>
      <c r="N19" s="21">
        <v>2440457.840177305</v>
      </c>
      <c r="O19" s="33">
        <v>0</v>
      </c>
      <c r="P19" s="33">
        <v>0.61442140765587672</v>
      </c>
      <c r="Q19" s="33">
        <v>0</v>
      </c>
      <c r="R19" s="33">
        <v>6.1442140765587676E-2</v>
      </c>
      <c r="S19" s="5">
        <v>28.888365065510587</v>
      </c>
      <c r="T19" s="5"/>
      <c r="U19" s="21">
        <v>0</v>
      </c>
      <c r="V19" s="21">
        <v>13764182.218599999</v>
      </c>
      <c r="W19" s="21">
        <v>0</v>
      </c>
      <c r="X19" s="21">
        <v>2440457.840177305</v>
      </c>
      <c r="Y19" s="33">
        <v>0</v>
      </c>
      <c r="Z19" s="33">
        <v>0.61442140765587672</v>
      </c>
      <c r="AA19" s="33">
        <v>0</v>
      </c>
      <c r="AB19" s="33">
        <v>6.1442140765587676E-2</v>
      </c>
      <c r="AC19" s="5">
        <v>28.888365065510587</v>
      </c>
    </row>
    <row r="20" spans="1:29" ht="16">
      <c r="A20" s="34" t="s">
        <v>17</v>
      </c>
      <c r="B20" s="3" t="s">
        <v>89</v>
      </c>
      <c r="C20" s="2">
        <v>17</v>
      </c>
      <c r="D20" s="1">
        <v>8.01</v>
      </c>
      <c r="E20" s="21">
        <v>13990323.619999999</v>
      </c>
      <c r="F20" s="21">
        <v>12530310.390000001</v>
      </c>
      <c r="G20" s="21">
        <v>5968717.835</v>
      </c>
      <c r="H20" s="20">
        <v>1</v>
      </c>
      <c r="I20" s="33">
        <v>0.32139667661038307</v>
      </c>
      <c r="J20" s="6"/>
      <c r="K20" s="21">
        <v>530241.44069800002</v>
      </c>
      <c r="L20" s="21">
        <v>12000068.9461</v>
      </c>
      <c r="M20" s="21">
        <v>66197.433295630472</v>
      </c>
      <c r="N20" s="21">
        <v>1498135.9483270913</v>
      </c>
      <c r="O20" s="33">
        <v>1.2124596754420973</v>
      </c>
      <c r="P20" s="33">
        <v>0.60480445147207273</v>
      </c>
      <c r="Q20" s="33">
        <v>1.1784596754420973</v>
      </c>
      <c r="R20" s="33">
        <v>6.0480445147207275E-2</v>
      </c>
      <c r="S20" s="5">
        <v>18.818005769401719</v>
      </c>
      <c r="T20" s="5"/>
      <c r="U20" s="21">
        <v>0</v>
      </c>
      <c r="V20" s="21">
        <v>12530310.3868</v>
      </c>
      <c r="W20" s="21">
        <v>0</v>
      </c>
      <c r="X20" s="21">
        <v>1564333.3816229713</v>
      </c>
      <c r="Y20" s="33">
        <v>0</v>
      </c>
      <c r="Z20" s="33">
        <v>0.60733227675931645</v>
      </c>
      <c r="AA20" s="33">
        <v>0</v>
      </c>
      <c r="AB20" s="33">
        <v>6.0733227675931652E-2</v>
      </c>
      <c r="AC20" s="5">
        <v>18.89665702721507</v>
      </c>
    </row>
    <row r="21" spans="1:29" ht="16">
      <c r="A21" s="34" t="s">
        <v>18</v>
      </c>
      <c r="B21" s="3" t="s">
        <v>90</v>
      </c>
      <c r="C21" s="2">
        <v>18</v>
      </c>
      <c r="D21" s="1">
        <v>2.8</v>
      </c>
      <c r="E21" s="21">
        <v>45906194.729999997</v>
      </c>
      <c r="F21" s="21">
        <v>900.44306329999995</v>
      </c>
      <c r="G21" s="21">
        <v>0</v>
      </c>
      <c r="H21" s="20">
        <v>0</v>
      </c>
      <c r="I21" s="33">
        <v>0.45342925466708095</v>
      </c>
      <c r="J21" s="6"/>
      <c r="K21" s="21">
        <v>0</v>
      </c>
      <c r="L21" s="21">
        <v>0</v>
      </c>
      <c r="M21" s="21">
        <v>0</v>
      </c>
      <c r="N21" s="21">
        <v>0</v>
      </c>
      <c r="O21" s="33">
        <v>0</v>
      </c>
      <c r="P21" s="33">
        <v>0</v>
      </c>
      <c r="Q21" s="33">
        <v>0</v>
      </c>
      <c r="R21" s="33">
        <v>0</v>
      </c>
      <c r="S21" s="5">
        <v>0</v>
      </c>
      <c r="T21" s="5"/>
      <c r="U21" s="21">
        <v>0</v>
      </c>
      <c r="V21" s="21">
        <v>0</v>
      </c>
      <c r="W21" s="21">
        <v>0</v>
      </c>
      <c r="X21" s="21">
        <v>0</v>
      </c>
      <c r="Y21" s="33">
        <v>0</v>
      </c>
      <c r="Z21" s="33">
        <v>0</v>
      </c>
      <c r="AA21" s="33">
        <v>0</v>
      </c>
      <c r="AB21" s="33">
        <v>0</v>
      </c>
      <c r="AC21" s="5">
        <v>0</v>
      </c>
    </row>
    <row r="22" spans="1:29" ht="16">
      <c r="A22" s="34" t="s">
        <v>19</v>
      </c>
      <c r="B22" s="3" t="s">
        <v>91</v>
      </c>
      <c r="C22" s="2">
        <v>19</v>
      </c>
      <c r="D22" s="1">
        <v>4.4000000000000004</v>
      </c>
      <c r="E22" s="21">
        <v>92501528.390000001</v>
      </c>
      <c r="F22" s="21">
        <v>31696694.109999999</v>
      </c>
      <c r="G22" s="21">
        <v>0</v>
      </c>
      <c r="H22" s="20">
        <v>1</v>
      </c>
      <c r="I22" s="33">
        <v>0.45342925466708095</v>
      </c>
      <c r="J22" s="6"/>
      <c r="K22" s="21">
        <v>29642234.299800001</v>
      </c>
      <c r="L22" s="21">
        <v>16098.3649573</v>
      </c>
      <c r="M22" s="21">
        <v>6736871.4317727266</v>
      </c>
      <c r="N22" s="21">
        <v>3658.7193084772725</v>
      </c>
      <c r="O22" s="33">
        <v>1.3113326287664311</v>
      </c>
      <c r="P22" s="33">
        <v>0.85248547668678709</v>
      </c>
      <c r="Q22" s="33">
        <v>1.2773326287664311</v>
      </c>
      <c r="R22" s="33">
        <v>8.5248547668678717E-2</v>
      </c>
      <c r="S22" s="5">
        <v>18.800848597929644</v>
      </c>
      <c r="T22" s="5"/>
      <c r="U22" s="21">
        <v>1381122.22282</v>
      </c>
      <c r="V22" s="21">
        <v>28277210.4419</v>
      </c>
      <c r="W22" s="21">
        <v>313891.41427727271</v>
      </c>
      <c r="X22" s="21">
        <v>6426638.7367954543</v>
      </c>
      <c r="Y22" s="33">
        <v>1.1097317962155591</v>
      </c>
      <c r="Z22" s="33">
        <v>0.92679132153993549</v>
      </c>
      <c r="AA22" s="33">
        <v>1.075731796215559</v>
      </c>
      <c r="AB22" s="33">
        <v>9.2679132153993551E-2</v>
      </c>
      <c r="AC22" s="5">
        <v>20.439601371120371</v>
      </c>
    </row>
    <row r="23" spans="1:29" ht="16">
      <c r="A23" s="34" t="s">
        <v>20</v>
      </c>
      <c r="B23" s="3" t="s">
        <v>92</v>
      </c>
      <c r="C23" s="2">
        <v>20</v>
      </c>
      <c r="D23" s="1">
        <v>4.46</v>
      </c>
      <c r="E23" s="21">
        <v>15543415.279999999</v>
      </c>
      <c r="F23" s="21">
        <v>11758507.65</v>
      </c>
      <c r="G23" s="21">
        <v>6979740.4560000002</v>
      </c>
      <c r="H23" s="20">
        <v>0</v>
      </c>
      <c r="I23" s="33">
        <v>0.23689523561917847</v>
      </c>
      <c r="J23" s="6"/>
      <c r="K23" s="21">
        <v>31194.6321813</v>
      </c>
      <c r="L23" s="21">
        <v>11727313.0196</v>
      </c>
      <c r="M23" s="21">
        <v>6994.3121482735423</v>
      </c>
      <c r="N23" s="21">
        <v>2629442.3810762335</v>
      </c>
      <c r="O23" s="33">
        <v>1.5237074642086452</v>
      </c>
      <c r="P23" s="33">
        <v>0.7107138243163732</v>
      </c>
      <c r="Q23" s="33">
        <v>1.4897074642086452</v>
      </c>
      <c r="R23" s="33">
        <v>7.1071382431637325E-2</v>
      </c>
      <c r="S23" s="5">
        <v>30.001186915336831</v>
      </c>
      <c r="T23" s="5"/>
      <c r="U23" s="21">
        <v>0</v>
      </c>
      <c r="V23" s="21">
        <v>11758507.651699999</v>
      </c>
      <c r="W23" s="21">
        <v>0</v>
      </c>
      <c r="X23" s="21">
        <v>2636436.6932062777</v>
      </c>
      <c r="Y23" s="33">
        <v>0</v>
      </c>
      <c r="Z23" s="33">
        <v>0.71130389828704821</v>
      </c>
      <c r="AA23" s="33">
        <v>0</v>
      </c>
      <c r="AB23" s="33">
        <v>7.1130389828704829E-2</v>
      </c>
      <c r="AC23" s="5">
        <v>30.026095561943116</v>
      </c>
    </row>
    <row r="24" spans="1:29" ht="16">
      <c r="A24" s="34" t="s">
        <v>21</v>
      </c>
      <c r="B24" s="3" t="s">
        <v>93</v>
      </c>
      <c r="C24" s="2">
        <v>21</v>
      </c>
      <c r="D24" s="1">
        <v>5.7</v>
      </c>
      <c r="E24" s="21">
        <v>17695785.489999998</v>
      </c>
      <c r="F24" s="21">
        <v>14752831.369999999</v>
      </c>
      <c r="G24" s="21">
        <v>8944949.5089999996</v>
      </c>
      <c r="H24" s="20">
        <v>1</v>
      </c>
      <c r="I24" s="33">
        <v>0.32139667661038307</v>
      </c>
      <c r="J24" s="6"/>
      <c r="K24" s="21">
        <v>0</v>
      </c>
      <c r="L24" s="21">
        <v>14752831.368899999</v>
      </c>
      <c r="M24" s="21">
        <v>0</v>
      </c>
      <c r="N24" s="21">
        <v>2588216.0296315788</v>
      </c>
      <c r="O24" s="33">
        <v>0</v>
      </c>
      <c r="P24" s="33">
        <v>0.59481524523577833</v>
      </c>
      <c r="Q24" s="33">
        <v>0</v>
      </c>
      <c r="R24" s="33">
        <v>5.9481524523577842E-2</v>
      </c>
      <c r="S24" s="5">
        <v>18.507199623499851</v>
      </c>
      <c r="T24" s="5"/>
      <c r="U24" s="21">
        <v>0</v>
      </c>
      <c r="V24" s="21">
        <v>14752831.368899999</v>
      </c>
      <c r="W24" s="21">
        <v>0</v>
      </c>
      <c r="X24" s="21">
        <v>2588216.0296315788</v>
      </c>
      <c r="Y24" s="33">
        <v>0</v>
      </c>
      <c r="Z24" s="33">
        <v>0.59481524523577833</v>
      </c>
      <c r="AA24" s="33">
        <v>0</v>
      </c>
      <c r="AB24" s="33">
        <v>5.9481524523577842E-2</v>
      </c>
      <c r="AC24" s="5">
        <v>18.507199623499851</v>
      </c>
    </row>
    <row r="25" spans="1:29" ht="16">
      <c r="A25" s="34" t="s">
        <v>22</v>
      </c>
      <c r="B25" s="3" t="s">
        <v>94</v>
      </c>
      <c r="C25" s="2">
        <v>22</v>
      </c>
      <c r="D25" s="1">
        <v>7</v>
      </c>
      <c r="E25" s="21">
        <v>12195778.449999999</v>
      </c>
      <c r="F25" s="21">
        <v>12175980.34</v>
      </c>
      <c r="G25" s="21">
        <v>5586541.4680000003</v>
      </c>
      <c r="H25" s="20">
        <v>0</v>
      </c>
      <c r="I25" s="33">
        <v>0.19322349836136662</v>
      </c>
      <c r="J25" s="6"/>
      <c r="K25" s="21">
        <v>71135.228393600002</v>
      </c>
      <c r="L25" s="21">
        <v>12104845.1066</v>
      </c>
      <c r="M25" s="21">
        <v>10162.1754848</v>
      </c>
      <c r="N25" s="21">
        <v>1729263.5866571427</v>
      </c>
      <c r="O25" s="33">
        <v>1.9561253645868546</v>
      </c>
      <c r="P25" s="33">
        <v>0.69448588419414248</v>
      </c>
      <c r="Q25" s="33">
        <v>1.9221253645868546</v>
      </c>
      <c r="R25" s="33">
        <v>6.9448588419414245E-2</v>
      </c>
      <c r="S25" s="5">
        <v>35.942102802388703</v>
      </c>
      <c r="T25" s="5"/>
      <c r="U25" s="21">
        <v>0</v>
      </c>
      <c r="V25" s="21">
        <v>12175980.335000001</v>
      </c>
      <c r="W25" s="21">
        <v>0</v>
      </c>
      <c r="X25" s="21">
        <v>1739425.7621428573</v>
      </c>
      <c r="Y25" s="33">
        <v>0</v>
      </c>
      <c r="Z25" s="33">
        <v>0.69485740750348535</v>
      </c>
      <c r="AA25" s="33">
        <v>0</v>
      </c>
      <c r="AB25" s="33">
        <v>6.9485740750348551E-2</v>
      </c>
      <c r="AC25" s="5">
        <v>35.961330448740924</v>
      </c>
    </row>
    <row r="26" spans="1:29" ht="16">
      <c r="A26" s="34" t="s">
        <v>23</v>
      </c>
      <c r="B26" s="3" t="s">
        <v>95</v>
      </c>
      <c r="C26" s="2">
        <v>23</v>
      </c>
      <c r="D26" s="1">
        <v>6.8</v>
      </c>
      <c r="E26" s="21">
        <v>188193234.80000001</v>
      </c>
      <c r="F26" s="21">
        <v>54805479.109999999</v>
      </c>
      <c r="G26" s="21">
        <v>1951470.247</v>
      </c>
      <c r="H26" s="20">
        <v>1</v>
      </c>
      <c r="I26" s="33">
        <v>0.92075470718788011</v>
      </c>
      <c r="J26" s="6"/>
      <c r="K26" s="21">
        <v>42187221.7927</v>
      </c>
      <c r="L26" s="21">
        <v>11220708.191299999</v>
      </c>
      <c r="M26" s="21">
        <v>6204003.2048088238</v>
      </c>
      <c r="N26" s="21">
        <v>1650104.1457794118</v>
      </c>
      <c r="O26" s="33">
        <v>1.4329745336358752</v>
      </c>
      <c r="P26" s="33">
        <v>0.70354792478510297</v>
      </c>
      <c r="Q26" s="33">
        <v>1.3989745336358752</v>
      </c>
      <c r="R26" s="33">
        <v>7.03547924785103E-2</v>
      </c>
      <c r="S26" s="5">
        <v>7.6409918873381768</v>
      </c>
      <c r="T26" s="5"/>
      <c r="U26" s="21">
        <v>10927.603705400001</v>
      </c>
      <c r="V26" s="21">
        <v>53397002.380400002</v>
      </c>
      <c r="W26" s="21">
        <v>1607.0005449117648</v>
      </c>
      <c r="X26" s="21">
        <v>7852500.3500588238</v>
      </c>
      <c r="Y26" s="33">
        <v>1.3074314401585727</v>
      </c>
      <c r="Z26" s="33">
        <v>0.78665767107091233</v>
      </c>
      <c r="AA26" s="33">
        <v>1.2734314401585727</v>
      </c>
      <c r="AB26" s="33">
        <v>7.866576710709125E-2</v>
      </c>
      <c r="AC26" s="5">
        <v>8.543618239796789</v>
      </c>
    </row>
    <row r="27" spans="1:29" ht="16">
      <c r="A27" s="34" t="s">
        <v>24</v>
      </c>
      <c r="B27" s="3" t="s">
        <v>96</v>
      </c>
      <c r="C27" s="2">
        <v>24</v>
      </c>
      <c r="D27" s="1">
        <v>4</v>
      </c>
      <c r="E27" s="21">
        <v>247996782.59999999</v>
      </c>
      <c r="F27" s="21">
        <v>54098877.530000001</v>
      </c>
      <c r="G27" s="21">
        <v>4088521.8709999998</v>
      </c>
      <c r="H27" s="20">
        <v>1</v>
      </c>
      <c r="I27" s="33">
        <v>0.37081788772780544</v>
      </c>
      <c r="J27" s="6"/>
      <c r="K27" s="21">
        <v>38891839.757399999</v>
      </c>
      <c r="L27" s="21">
        <v>12094682.4836</v>
      </c>
      <c r="M27" s="21">
        <v>9722959.9393499997</v>
      </c>
      <c r="N27" s="21">
        <v>3023670.6209</v>
      </c>
      <c r="O27" s="33">
        <v>0.59441956476451063</v>
      </c>
      <c r="P27" s="33">
        <v>0.75278821243213667</v>
      </c>
      <c r="Q27" s="33">
        <v>0.5604195647645106</v>
      </c>
      <c r="R27" s="33">
        <v>7.5278821243213667E-2</v>
      </c>
      <c r="S27" s="5">
        <v>20.300752400183889</v>
      </c>
      <c r="T27" s="5"/>
      <c r="U27" s="21">
        <v>38935072.512400001</v>
      </c>
      <c r="V27" s="21">
        <v>12051449.728700001</v>
      </c>
      <c r="W27" s="21">
        <v>9733768.1281000003</v>
      </c>
      <c r="X27" s="21">
        <v>3012862.4321750002</v>
      </c>
      <c r="Y27" s="33">
        <v>0.59618577252975447</v>
      </c>
      <c r="Z27" s="33">
        <v>0.74669435741540302</v>
      </c>
      <c r="AA27" s="33">
        <v>0.56218577252975444</v>
      </c>
      <c r="AB27" s="33">
        <v>7.4669435741540308E-2</v>
      </c>
      <c r="AC27" s="5">
        <v>20.136416880824946</v>
      </c>
    </row>
    <row r="28" spans="1:29" ht="16">
      <c r="A28" s="34" t="s">
        <v>25</v>
      </c>
      <c r="B28" s="3" t="s">
        <v>97</v>
      </c>
      <c r="C28" s="2">
        <v>25</v>
      </c>
      <c r="D28" s="1">
        <v>5.22</v>
      </c>
      <c r="E28" s="21">
        <v>16026930.08</v>
      </c>
      <c r="F28" s="21">
        <v>9529399.9839999992</v>
      </c>
      <c r="G28" s="21">
        <v>2677281.483</v>
      </c>
      <c r="H28" s="20">
        <v>1</v>
      </c>
      <c r="I28" s="33">
        <v>0.19336152283728197</v>
      </c>
      <c r="J28" s="6"/>
      <c r="K28" s="21">
        <v>2596248.66854</v>
      </c>
      <c r="L28" s="21">
        <v>6933151.3152299998</v>
      </c>
      <c r="M28" s="21">
        <v>497365.64531417628</v>
      </c>
      <c r="N28" s="21">
        <v>1328189.9071321839</v>
      </c>
      <c r="O28" s="33">
        <v>1.6644196186234754</v>
      </c>
      <c r="P28" s="33">
        <v>0.61810112972904629</v>
      </c>
      <c r="Q28" s="33">
        <v>1.6304196186234754</v>
      </c>
      <c r="R28" s="33">
        <v>6.1810112972904639E-2</v>
      </c>
      <c r="S28" s="5">
        <v>31.966087185256203</v>
      </c>
      <c r="T28" s="5"/>
      <c r="U28" s="21">
        <v>0</v>
      </c>
      <c r="V28" s="21">
        <v>9529399.9837699998</v>
      </c>
      <c r="W28" s="21">
        <v>0</v>
      </c>
      <c r="X28" s="21">
        <v>1825555.5524463602</v>
      </c>
      <c r="Y28" s="33">
        <v>0</v>
      </c>
      <c r="Z28" s="33">
        <v>0.62124495080107056</v>
      </c>
      <c r="AA28" s="33">
        <v>0</v>
      </c>
      <c r="AB28" s="33">
        <v>6.2124495080107062E-2</v>
      </c>
      <c r="AC28" s="5">
        <v>32.128674913460529</v>
      </c>
    </row>
    <row r="29" spans="1:29" ht="16">
      <c r="A29" s="34" t="s">
        <v>26</v>
      </c>
      <c r="B29" s="3" t="s">
        <v>98</v>
      </c>
      <c r="C29" s="2">
        <v>26</v>
      </c>
      <c r="D29" s="1">
        <v>4.4000000000000004</v>
      </c>
      <c r="E29" s="21">
        <v>11203537.16</v>
      </c>
      <c r="F29" s="21">
        <v>10602759.619999999</v>
      </c>
      <c r="G29" s="21">
        <v>3909005.949</v>
      </c>
      <c r="H29" s="20">
        <v>1</v>
      </c>
      <c r="I29" s="33">
        <v>0.25854841600525141</v>
      </c>
      <c r="J29" s="6"/>
      <c r="K29" s="21">
        <v>0</v>
      </c>
      <c r="L29" s="21">
        <v>10602759.6187</v>
      </c>
      <c r="M29" s="21">
        <v>0</v>
      </c>
      <c r="N29" s="21">
        <v>2409718.0951590906</v>
      </c>
      <c r="O29" s="33">
        <v>0</v>
      </c>
      <c r="P29" s="33">
        <v>0.73036960534647311</v>
      </c>
      <c r="Q29" s="33">
        <v>0</v>
      </c>
      <c r="R29" s="33">
        <v>7.3036960534647324E-2</v>
      </c>
      <c r="S29" s="5">
        <v>28.248852444396281</v>
      </c>
      <c r="T29" s="5"/>
      <c r="U29" s="21">
        <v>0</v>
      </c>
      <c r="V29" s="21">
        <v>10602759.6187</v>
      </c>
      <c r="W29" s="21">
        <v>0</v>
      </c>
      <c r="X29" s="21">
        <v>2409718.0951590906</v>
      </c>
      <c r="Y29" s="33">
        <v>0</v>
      </c>
      <c r="Z29" s="33">
        <v>0.73036960534647311</v>
      </c>
      <c r="AA29" s="33">
        <v>0</v>
      </c>
      <c r="AB29" s="33">
        <v>7.3036960534647324E-2</v>
      </c>
      <c r="AC29" s="5">
        <v>28.248852444396281</v>
      </c>
    </row>
    <row r="30" spans="1:29" ht="16">
      <c r="A30" s="34" t="s">
        <v>27</v>
      </c>
      <c r="B30" s="3" t="s">
        <v>99</v>
      </c>
      <c r="C30" s="2">
        <v>27</v>
      </c>
      <c r="D30" s="1">
        <v>5</v>
      </c>
      <c r="E30" s="21">
        <v>23332968.43</v>
      </c>
      <c r="F30" s="21">
        <v>13076575.630000001</v>
      </c>
      <c r="G30" s="21">
        <v>1271666.7849999999</v>
      </c>
      <c r="H30" s="20">
        <v>1</v>
      </c>
      <c r="I30" s="33">
        <v>0.52922181867480966</v>
      </c>
      <c r="J30" s="6"/>
      <c r="K30" s="21">
        <v>3375482.9694699999</v>
      </c>
      <c r="L30" s="21">
        <v>9679145.4876899999</v>
      </c>
      <c r="M30" s="21">
        <v>675096.59389399993</v>
      </c>
      <c r="N30" s="21">
        <v>1935829.097538</v>
      </c>
      <c r="O30" s="33">
        <v>1.0678687012056143</v>
      </c>
      <c r="P30" s="33">
        <v>0.68293851255086246</v>
      </c>
      <c r="Q30" s="33">
        <v>1.0338687012056142</v>
      </c>
      <c r="R30" s="33">
        <v>6.8293851255086246E-2</v>
      </c>
      <c r="S30" s="5">
        <v>12.904579676268163</v>
      </c>
      <c r="T30" s="5"/>
      <c r="U30" s="21">
        <v>0</v>
      </c>
      <c r="V30" s="21">
        <v>13054628.4572</v>
      </c>
      <c r="W30" s="21">
        <v>0</v>
      </c>
      <c r="X30" s="21">
        <v>2610925.6914400002</v>
      </c>
      <c r="Y30" s="33">
        <v>0</v>
      </c>
      <c r="Z30" s="33">
        <v>0.69743269844644906</v>
      </c>
      <c r="AA30" s="33">
        <v>0</v>
      </c>
      <c r="AB30" s="33">
        <v>6.9743269844644906E-2</v>
      </c>
      <c r="AC30" s="5">
        <v>13.178457006796233</v>
      </c>
    </row>
    <row r="31" spans="1:29" ht="16">
      <c r="A31" s="35" t="s">
        <v>28</v>
      </c>
      <c r="B31" s="4" t="s">
        <v>100</v>
      </c>
      <c r="C31" s="1">
        <v>28</v>
      </c>
      <c r="D31" s="1">
        <v>5.24</v>
      </c>
      <c r="E31" s="21">
        <v>10934340.67</v>
      </c>
      <c r="F31" s="21">
        <v>6623555.1660000002</v>
      </c>
      <c r="G31" s="21">
        <v>1352587.09</v>
      </c>
      <c r="H31" s="20">
        <v>1</v>
      </c>
      <c r="I31" s="33">
        <v>0.66793129992568545</v>
      </c>
      <c r="J31" s="6"/>
      <c r="K31" s="21">
        <v>583146.73983400001</v>
      </c>
      <c r="L31" s="21">
        <v>5999438.3483499996</v>
      </c>
      <c r="M31" s="21">
        <v>111287.54576984732</v>
      </c>
      <c r="N31" s="21">
        <v>1144930.9825095418</v>
      </c>
      <c r="O31" s="33">
        <v>1.3459885694295286</v>
      </c>
      <c r="P31" s="33">
        <v>0.67594738360644402</v>
      </c>
      <c r="Q31" s="33">
        <v>1.3119885694295286</v>
      </c>
      <c r="R31" s="33">
        <v>6.7594738360644405E-2</v>
      </c>
      <c r="S31" s="5">
        <v>10.120013595434896</v>
      </c>
      <c r="T31" s="5"/>
      <c r="U31" s="21">
        <v>0</v>
      </c>
      <c r="V31" s="21">
        <v>6582585.08818</v>
      </c>
      <c r="W31" s="21">
        <v>0</v>
      </c>
      <c r="X31" s="21">
        <v>1256218.5282786258</v>
      </c>
      <c r="Y31" s="33">
        <v>0</v>
      </c>
      <c r="Z31" s="33">
        <v>0.68409454575071638</v>
      </c>
      <c r="AA31" s="33">
        <v>0</v>
      </c>
      <c r="AB31" s="33">
        <v>6.8409454575071652E-2</v>
      </c>
      <c r="AC31" s="5">
        <v>10.241989645145082</v>
      </c>
    </row>
    <row r="32" spans="1:29" ht="16">
      <c r="A32" s="35" t="s">
        <v>29</v>
      </c>
      <c r="B32" s="4" t="s">
        <v>101</v>
      </c>
      <c r="C32" s="1">
        <v>29</v>
      </c>
      <c r="D32" s="1">
        <v>4.5</v>
      </c>
      <c r="E32" s="21">
        <v>1337191.922</v>
      </c>
      <c r="F32" s="21">
        <v>56395.126329999999</v>
      </c>
      <c r="G32" s="21">
        <v>15124.2137</v>
      </c>
      <c r="H32" s="20">
        <v>1</v>
      </c>
      <c r="I32" s="33">
        <v>0.15025416997357244</v>
      </c>
      <c r="J32" s="6"/>
      <c r="K32" s="21">
        <v>25291.8708716</v>
      </c>
      <c r="L32" s="21">
        <v>30844.986017399999</v>
      </c>
      <c r="M32" s="21">
        <v>5620.4157492444447</v>
      </c>
      <c r="N32" s="21">
        <v>6854.4413371999999</v>
      </c>
      <c r="O32" s="33">
        <v>1.1850525232461271</v>
      </c>
      <c r="P32" s="33">
        <v>1.0793185260859921</v>
      </c>
      <c r="Q32" s="33">
        <v>1.1510525232461271</v>
      </c>
      <c r="R32" s="33">
        <v>0.10793185260859921</v>
      </c>
      <c r="S32" s="5">
        <v>71.832850048409895</v>
      </c>
      <c r="T32" s="5"/>
      <c r="U32" s="21">
        <v>4969.2381953200002</v>
      </c>
      <c r="V32" s="21">
        <v>51167.618693600001</v>
      </c>
      <c r="W32" s="21">
        <v>1104.2751545155556</v>
      </c>
      <c r="X32" s="21">
        <v>11370.581931911111</v>
      </c>
      <c r="Y32" s="33">
        <v>0.97831581849661331</v>
      </c>
      <c r="Z32" s="33">
        <v>1.0605026398954467</v>
      </c>
      <c r="AA32" s="33">
        <v>0.94431581849661328</v>
      </c>
      <c r="AB32" s="33">
        <v>0.10605026398954466</v>
      </c>
      <c r="AC32" s="5">
        <v>70.580579566076196</v>
      </c>
    </row>
    <row r="33" spans="1:29" ht="16">
      <c r="A33" s="35" t="s">
        <v>30</v>
      </c>
      <c r="B33" s="4" t="s">
        <v>102</v>
      </c>
      <c r="C33" s="1">
        <v>30</v>
      </c>
      <c r="D33" s="1">
        <v>3.87</v>
      </c>
      <c r="E33" s="21">
        <v>2245713.463</v>
      </c>
      <c r="F33" s="21">
        <v>1047665.6360000001</v>
      </c>
      <c r="G33" s="21">
        <v>113419.7925</v>
      </c>
      <c r="H33" s="20">
        <v>0</v>
      </c>
      <c r="I33" s="33">
        <v>0.33216465665586459</v>
      </c>
      <c r="J33" s="6"/>
      <c r="K33" s="21">
        <v>700733.13957400003</v>
      </c>
      <c r="L33" s="21">
        <v>346932.496361</v>
      </c>
      <c r="M33" s="21">
        <v>181067.99472196383</v>
      </c>
      <c r="N33" s="21">
        <v>89646.639886563309</v>
      </c>
      <c r="O33" s="33">
        <v>1.5119783700839269</v>
      </c>
      <c r="P33" s="33">
        <v>0.64004591052600179</v>
      </c>
      <c r="Q33" s="33">
        <v>1.4779783700839269</v>
      </c>
      <c r="R33" s="33">
        <v>6.4004591052600174E-2</v>
      </c>
      <c r="S33" s="5">
        <v>19.268934779810543</v>
      </c>
      <c r="T33" s="5"/>
      <c r="U33" s="21">
        <v>0</v>
      </c>
      <c r="V33" s="21">
        <v>1047665.63593</v>
      </c>
      <c r="W33" s="21">
        <v>0</v>
      </c>
      <c r="X33" s="21">
        <v>270714.63460723514</v>
      </c>
      <c r="Y33" s="33">
        <v>0</v>
      </c>
      <c r="Z33" s="33">
        <v>0.69606678970587077</v>
      </c>
      <c r="AA33" s="33">
        <v>0</v>
      </c>
      <c r="AB33" s="33">
        <v>6.9606678970587088E-2</v>
      </c>
      <c r="AC33" s="5">
        <v>20.955474213110609</v>
      </c>
    </row>
    <row r="34" spans="1:29" ht="16">
      <c r="A34" s="35" t="s">
        <v>31</v>
      </c>
      <c r="B34" s="4" t="s">
        <v>103</v>
      </c>
      <c r="C34" s="1">
        <v>31</v>
      </c>
      <c r="D34" s="1">
        <v>3.99</v>
      </c>
      <c r="E34" s="21">
        <v>4809779.75</v>
      </c>
      <c r="F34" s="21">
        <v>4456023.9780000001</v>
      </c>
      <c r="G34" s="21">
        <v>4479543.2</v>
      </c>
      <c r="H34" s="20">
        <v>0</v>
      </c>
      <c r="I34" s="33">
        <v>0.23689523561917847</v>
      </c>
      <c r="J34" s="6"/>
      <c r="K34" s="21">
        <v>0</v>
      </c>
      <c r="L34" s="21">
        <v>4456023.9781799996</v>
      </c>
      <c r="M34" s="21">
        <v>0</v>
      </c>
      <c r="N34" s="21">
        <v>1116797.9895187968</v>
      </c>
      <c r="O34" s="33">
        <v>0</v>
      </c>
      <c r="P34" s="33">
        <v>0.69717811172647648</v>
      </c>
      <c r="Q34" s="33">
        <v>0</v>
      </c>
      <c r="R34" s="33">
        <v>6.9717811172647651E-2</v>
      </c>
      <c r="S34" s="5">
        <v>29.429807226989862</v>
      </c>
      <c r="T34" s="5"/>
      <c r="U34" s="21">
        <v>0</v>
      </c>
      <c r="V34" s="21">
        <v>4456023.9781799996</v>
      </c>
      <c r="W34" s="21">
        <v>0</v>
      </c>
      <c r="X34" s="21">
        <v>1116797.9895187968</v>
      </c>
      <c r="Y34" s="33">
        <v>0</v>
      </c>
      <c r="Z34" s="33">
        <v>0.69717811172647648</v>
      </c>
      <c r="AA34" s="33">
        <v>0</v>
      </c>
      <c r="AB34" s="33">
        <v>6.9717811172647651E-2</v>
      </c>
      <c r="AC34" s="5">
        <v>29.429807226989862</v>
      </c>
    </row>
    <row r="35" spans="1:29" ht="16">
      <c r="A35" s="36" t="s">
        <v>71</v>
      </c>
      <c r="B35" s="4" t="s">
        <v>104</v>
      </c>
      <c r="C35" s="1">
        <v>32</v>
      </c>
      <c r="D35" s="1">
        <v>5.34</v>
      </c>
      <c r="E35" s="21">
        <v>22122337.039999999</v>
      </c>
      <c r="F35" s="21">
        <v>12528382.199999999</v>
      </c>
      <c r="G35" s="21">
        <v>2844348.6009999998</v>
      </c>
      <c r="H35" s="20">
        <v>1</v>
      </c>
      <c r="I35" s="33">
        <v>0.19054351320364027</v>
      </c>
      <c r="J35" s="6"/>
      <c r="K35" s="21">
        <v>1191181.1284099999</v>
      </c>
      <c r="L35" s="21">
        <v>11277167.400800001</v>
      </c>
      <c r="M35" s="21">
        <v>223067.62704307114</v>
      </c>
      <c r="N35" s="21">
        <v>2111829.1012734086</v>
      </c>
      <c r="O35" s="33">
        <v>1.2791914972502207</v>
      </c>
      <c r="P35" s="33">
        <v>0.65363338645043656</v>
      </c>
      <c r="Q35" s="33">
        <v>1.2451914972502207</v>
      </c>
      <c r="R35" s="33">
        <v>6.5363338645043664E-2</v>
      </c>
      <c r="S35" s="5">
        <v>34.303628366077028</v>
      </c>
      <c r="T35" s="5"/>
      <c r="U35" s="21">
        <v>0</v>
      </c>
      <c r="V35" s="21">
        <v>12468348.529200001</v>
      </c>
      <c r="W35" s="21">
        <v>0</v>
      </c>
      <c r="X35" s="21">
        <v>2334896.7283146069</v>
      </c>
      <c r="Y35" s="33">
        <v>0</v>
      </c>
      <c r="Z35" s="33">
        <v>0.66058849218668081</v>
      </c>
      <c r="AA35" s="33">
        <v>0</v>
      </c>
      <c r="AB35" s="33">
        <v>6.6058849218668086E-2</v>
      </c>
      <c r="AC35" s="5">
        <v>34.668642405091362</v>
      </c>
    </row>
    <row r="36" spans="1:29" ht="16">
      <c r="A36" s="35" t="s">
        <v>32</v>
      </c>
      <c r="B36" s="4" t="s">
        <v>105</v>
      </c>
      <c r="C36" s="1">
        <v>33</v>
      </c>
      <c r="D36" s="1">
        <v>5.71</v>
      </c>
      <c r="E36" s="21">
        <v>4572447.9440000001</v>
      </c>
      <c r="F36" s="21">
        <v>2075635.909</v>
      </c>
      <c r="G36" s="21">
        <v>516254.28879999998</v>
      </c>
      <c r="H36" s="20">
        <v>1</v>
      </c>
      <c r="I36" s="33">
        <v>0.39331956366428161</v>
      </c>
      <c r="J36" s="6"/>
      <c r="K36" s="21">
        <v>733342.11464799999</v>
      </c>
      <c r="L36" s="21">
        <v>1312760.59714</v>
      </c>
      <c r="M36" s="21">
        <v>128431.19345849387</v>
      </c>
      <c r="N36" s="21">
        <v>229905.53364973731</v>
      </c>
      <c r="O36" s="33">
        <v>1.1042795068565516</v>
      </c>
      <c r="P36" s="33">
        <v>0.75890422200634733</v>
      </c>
      <c r="Q36" s="33">
        <v>1.0702795068565516</v>
      </c>
      <c r="R36" s="33">
        <v>7.5890422200634744E-2</v>
      </c>
      <c r="S36" s="5">
        <v>19.294850602806807</v>
      </c>
      <c r="T36" s="5"/>
      <c r="U36" s="21">
        <v>0</v>
      </c>
      <c r="V36" s="21">
        <v>2046102.71178</v>
      </c>
      <c r="W36" s="21">
        <v>0</v>
      </c>
      <c r="X36" s="21">
        <v>358336.72710683011</v>
      </c>
      <c r="Y36" s="33">
        <v>0</v>
      </c>
      <c r="Z36" s="33">
        <v>0.75632030485695145</v>
      </c>
      <c r="AA36" s="33">
        <v>0</v>
      </c>
      <c r="AB36" s="33">
        <v>7.5632030485695154E-2</v>
      </c>
      <c r="AC36" s="5">
        <v>19.229155494093593</v>
      </c>
    </row>
    <row r="37" spans="1:29" ht="16">
      <c r="A37" s="35" t="s">
        <v>33</v>
      </c>
      <c r="B37" s="4" t="s">
        <v>106</v>
      </c>
      <c r="C37" s="1">
        <v>34</v>
      </c>
      <c r="D37" s="1">
        <v>5.65</v>
      </c>
      <c r="E37" s="21">
        <v>675150.0625</v>
      </c>
      <c r="F37" s="21">
        <v>543976.90859999997</v>
      </c>
      <c r="G37" s="21">
        <v>0</v>
      </c>
      <c r="H37" s="20">
        <v>0</v>
      </c>
      <c r="I37" s="33">
        <v>2.4283760273856259E-2</v>
      </c>
      <c r="J37" s="6"/>
      <c r="K37" s="21">
        <v>238196.33717499999</v>
      </c>
      <c r="L37" s="21">
        <v>0</v>
      </c>
      <c r="M37" s="21">
        <v>42158.64374778761</v>
      </c>
      <c r="N37" s="21">
        <v>0</v>
      </c>
      <c r="O37" s="33">
        <v>2.8353459155638245</v>
      </c>
      <c r="P37" s="33">
        <v>0</v>
      </c>
      <c r="Q37" s="33">
        <v>2.8013459155638247</v>
      </c>
      <c r="R37" s="33">
        <v>0</v>
      </c>
      <c r="S37" s="5">
        <v>0</v>
      </c>
      <c r="T37" s="5"/>
      <c r="U37" s="21">
        <v>0</v>
      </c>
      <c r="V37" s="21">
        <v>238196.33717499999</v>
      </c>
      <c r="W37" s="21">
        <v>0</v>
      </c>
      <c r="X37" s="21">
        <v>42158.64374778761</v>
      </c>
      <c r="Y37" s="33">
        <v>0</v>
      </c>
      <c r="Z37" s="33">
        <v>0.72745844337958387</v>
      </c>
      <c r="AA37" s="33">
        <v>0</v>
      </c>
      <c r="AB37" s="33">
        <v>7.2745844337958387E-2</v>
      </c>
      <c r="AC37" s="5">
        <v>299.56581483912976</v>
      </c>
    </row>
    <row r="38" spans="1:29" ht="16">
      <c r="A38" s="35" t="s">
        <v>34</v>
      </c>
      <c r="B38" s="4" t="s">
        <v>107</v>
      </c>
      <c r="C38" s="1">
        <v>35</v>
      </c>
      <c r="D38" s="1">
        <v>3.78</v>
      </c>
      <c r="E38" s="21">
        <v>392756.74729999999</v>
      </c>
      <c r="F38" s="21">
        <v>0</v>
      </c>
      <c r="G38" s="21">
        <v>0</v>
      </c>
      <c r="H38" s="20">
        <v>1</v>
      </c>
      <c r="I38" s="33">
        <v>0.25079114166397526</v>
      </c>
      <c r="J38" s="6"/>
      <c r="K38" s="21">
        <v>0</v>
      </c>
      <c r="L38" s="21">
        <v>0</v>
      </c>
      <c r="M38" s="21">
        <v>0</v>
      </c>
      <c r="N38" s="21">
        <v>0</v>
      </c>
      <c r="O38" s="33">
        <v>0</v>
      </c>
      <c r="P38" s="33">
        <v>0</v>
      </c>
      <c r="Q38" s="33">
        <v>0</v>
      </c>
      <c r="R38" s="33">
        <v>0</v>
      </c>
      <c r="S38" s="5">
        <v>0</v>
      </c>
      <c r="T38" s="5"/>
      <c r="U38" s="21">
        <v>0</v>
      </c>
      <c r="V38" s="21">
        <v>0</v>
      </c>
      <c r="W38" s="21">
        <v>0</v>
      </c>
      <c r="X38" s="21">
        <v>0</v>
      </c>
      <c r="Y38" s="33">
        <v>0</v>
      </c>
      <c r="Z38" s="33">
        <v>0</v>
      </c>
      <c r="AA38" s="33">
        <v>0</v>
      </c>
      <c r="AB38" s="33">
        <v>0</v>
      </c>
      <c r="AC38" s="5">
        <v>0</v>
      </c>
    </row>
    <row r="39" spans="1:29" ht="16">
      <c r="A39" s="35" t="s">
        <v>35</v>
      </c>
      <c r="B39" s="4" t="s">
        <v>108</v>
      </c>
      <c r="C39" s="1">
        <v>36</v>
      </c>
      <c r="D39" s="1">
        <v>5.36</v>
      </c>
      <c r="E39" s="21">
        <v>789382.04410000006</v>
      </c>
      <c r="F39" s="21">
        <v>375365.47710000002</v>
      </c>
      <c r="G39" s="21">
        <v>17826.440040000001</v>
      </c>
      <c r="H39" s="20">
        <v>1</v>
      </c>
      <c r="I39" s="33">
        <v>0.58968105122075409</v>
      </c>
      <c r="J39" s="6"/>
      <c r="K39" s="21">
        <v>338908.52209300001</v>
      </c>
      <c r="L39" s="21">
        <v>0</v>
      </c>
      <c r="M39" s="21">
        <v>63229.201883022382</v>
      </c>
      <c r="N39" s="21">
        <v>0</v>
      </c>
      <c r="O39" s="33">
        <v>1.6084111319240766</v>
      </c>
      <c r="P39" s="33">
        <v>0</v>
      </c>
      <c r="Q39" s="33">
        <v>1.5744111319240766</v>
      </c>
      <c r="R39" s="33">
        <v>0</v>
      </c>
      <c r="S39" s="5">
        <v>0</v>
      </c>
      <c r="T39" s="5"/>
      <c r="U39" s="21">
        <v>0</v>
      </c>
      <c r="V39" s="21">
        <v>338908.52209300001</v>
      </c>
      <c r="W39" s="21">
        <v>0</v>
      </c>
      <c r="X39" s="21">
        <v>63229.201883022382</v>
      </c>
      <c r="Y39" s="33">
        <v>0</v>
      </c>
      <c r="Z39" s="33">
        <v>0.553131894342618</v>
      </c>
      <c r="AA39" s="33">
        <v>0</v>
      </c>
      <c r="AB39" s="33">
        <v>5.5313189434261799E-2</v>
      </c>
      <c r="AC39" s="5">
        <v>9.3801876997323834</v>
      </c>
    </row>
    <row r="40" spans="1:29" ht="16">
      <c r="A40" s="35" t="s">
        <v>36</v>
      </c>
      <c r="B40" s="4" t="s">
        <v>109</v>
      </c>
      <c r="C40" s="1">
        <v>37</v>
      </c>
      <c r="D40" s="1">
        <v>5.56</v>
      </c>
      <c r="E40" s="21">
        <v>39329786.579999998</v>
      </c>
      <c r="F40" s="21">
        <v>804498.23060000001</v>
      </c>
      <c r="G40" s="21">
        <v>41.097753009999998</v>
      </c>
      <c r="H40" s="20">
        <v>0</v>
      </c>
      <c r="I40" s="33">
        <v>0.20175733771014454</v>
      </c>
      <c r="J40" s="6"/>
      <c r="K40" s="21">
        <v>800755.82947600004</v>
      </c>
      <c r="L40" s="21">
        <v>262.78547282400001</v>
      </c>
      <c r="M40" s="21">
        <v>144020.83263956837</v>
      </c>
      <c r="N40" s="21">
        <v>47.263574248920868</v>
      </c>
      <c r="O40" s="33">
        <v>0.23831362832575598</v>
      </c>
      <c r="P40" s="33">
        <v>0.49200265909818564</v>
      </c>
      <c r="Q40" s="33">
        <v>0.20431362832575595</v>
      </c>
      <c r="R40" s="33">
        <v>4.9200265909818568E-2</v>
      </c>
      <c r="S40" s="5">
        <v>24.385861980644449</v>
      </c>
      <c r="T40" s="5"/>
      <c r="U40" s="21">
        <v>791141.54324499995</v>
      </c>
      <c r="V40" s="21">
        <v>9877.0717036200003</v>
      </c>
      <c r="W40" s="21">
        <v>142291.64446852519</v>
      </c>
      <c r="X40" s="21">
        <v>1776.451745255396</v>
      </c>
      <c r="Y40" s="33">
        <v>0.23453407769548915</v>
      </c>
      <c r="Z40" s="33">
        <v>0.48561793214667653</v>
      </c>
      <c r="AA40" s="33">
        <v>0.20053407769548914</v>
      </c>
      <c r="AB40" s="33">
        <v>4.8561793214667658E-2</v>
      </c>
      <c r="AC40" s="5">
        <v>24.069406231179631</v>
      </c>
    </row>
    <row r="41" spans="1:29" ht="16">
      <c r="A41" s="35" t="s">
        <v>37</v>
      </c>
      <c r="B41" s="4" t="s">
        <v>110</v>
      </c>
      <c r="C41" s="1">
        <v>38</v>
      </c>
      <c r="D41" s="1">
        <v>3.87</v>
      </c>
      <c r="E41" s="21">
        <v>90967529.909999996</v>
      </c>
      <c r="F41" s="21">
        <v>107431.5622</v>
      </c>
      <c r="G41" s="21">
        <v>0</v>
      </c>
      <c r="H41" s="20">
        <v>1</v>
      </c>
      <c r="I41" s="33">
        <v>0.20175733771014454</v>
      </c>
      <c r="J41" s="6"/>
      <c r="K41" s="21">
        <v>105078.909827</v>
      </c>
      <c r="L41" s="21">
        <v>0</v>
      </c>
      <c r="M41" s="21">
        <v>27152.173081912144</v>
      </c>
      <c r="N41" s="21">
        <v>0</v>
      </c>
      <c r="O41" s="33">
        <v>0.29197772449544568</v>
      </c>
      <c r="P41" s="33">
        <v>0</v>
      </c>
      <c r="Q41" s="33">
        <v>0.25797772449544565</v>
      </c>
      <c r="R41" s="33">
        <v>0</v>
      </c>
      <c r="S41" s="5">
        <v>0</v>
      </c>
      <c r="T41" s="5"/>
      <c r="U41" s="21">
        <v>104237.921907</v>
      </c>
      <c r="V41" s="21">
        <v>840.98792053399995</v>
      </c>
      <c r="W41" s="21">
        <v>26934.863541860464</v>
      </c>
      <c r="X41" s="21">
        <v>217.30954018966406</v>
      </c>
      <c r="Y41" s="33">
        <v>0.29052344975188588</v>
      </c>
      <c r="Z41" s="33">
        <v>0.43806028648743034</v>
      </c>
      <c r="AA41" s="33">
        <v>0.2565234497518859</v>
      </c>
      <c r="AB41" s="33">
        <v>4.3806028648743035E-2</v>
      </c>
      <c r="AC41" s="5">
        <v>21.712235671783663</v>
      </c>
    </row>
    <row r="42" spans="1:29" ht="16">
      <c r="A42" s="35" t="s">
        <v>38</v>
      </c>
      <c r="B42" s="4" t="s">
        <v>111</v>
      </c>
      <c r="C42" s="1">
        <v>39</v>
      </c>
      <c r="D42" s="1">
        <v>5.14</v>
      </c>
      <c r="E42" s="21">
        <v>5183548.8229999999</v>
      </c>
      <c r="F42" s="21">
        <v>5817257.7989999996</v>
      </c>
      <c r="G42" s="21">
        <v>2591112.9619999998</v>
      </c>
      <c r="H42" s="20">
        <v>0</v>
      </c>
      <c r="I42" s="33">
        <v>0.79175344950020154</v>
      </c>
      <c r="J42" s="6"/>
      <c r="K42" s="21">
        <v>50726.882935000001</v>
      </c>
      <c r="L42" s="21">
        <v>5754806.5324499998</v>
      </c>
      <c r="M42" s="21">
        <v>9869.0433725680941</v>
      </c>
      <c r="N42" s="21">
        <v>1119612.1658463036</v>
      </c>
      <c r="O42" s="33">
        <v>1.9443208813083979</v>
      </c>
      <c r="P42" s="33">
        <v>0.60021779404659614</v>
      </c>
      <c r="Q42" s="33">
        <v>1.9103208813083978</v>
      </c>
      <c r="R42" s="33">
        <v>6.0021779404659623E-2</v>
      </c>
      <c r="S42" s="5">
        <v>7.5808674332329948</v>
      </c>
      <c r="T42" s="5"/>
      <c r="U42" s="21">
        <v>0</v>
      </c>
      <c r="V42" s="21">
        <v>5805533.4153899997</v>
      </c>
      <c r="W42" s="21">
        <v>0</v>
      </c>
      <c r="X42" s="21">
        <v>1129481.2092198443</v>
      </c>
      <c r="Y42" s="33">
        <v>0</v>
      </c>
      <c r="Z42" s="33">
        <v>0.60256917258557818</v>
      </c>
      <c r="AA42" s="33">
        <v>0</v>
      </c>
      <c r="AB42" s="33">
        <v>6.0256917258557821E-2</v>
      </c>
      <c r="AC42" s="5">
        <v>7.6105658013356692</v>
      </c>
    </row>
    <row r="43" spans="1:29" ht="16">
      <c r="A43" s="35" t="s">
        <v>39</v>
      </c>
      <c r="B43" s="4" t="s">
        <v>112</v>
      </c>
      <c r="C43" s="1">
        <v>40</v>
      </c>
      <c r="D43" s="1">
        <v>5</v>
      </c>
      <c r="E43" s="21">
        <v>17540.145359999999</v>
      </c>
      <c r="F43" s="21">
        <v>2662.2846140000001</v>
      </c>
      <c r="G43" s="21">
        <v>0</v>
      </c>
      <c r="H43" s="20">
        <v>0</v>
      </c>
      <c r="I43" s="33">
        <v>0.77684902139798728</v>
      </c>
      <c r="J43" s="6"/>
      <c r="K43" s="21">
        <v>0</v>
      </c>
      <c r="L43" s="21">
        <v>2223.4438683600001</v>
      </c>
      <c r="M43" s="21">
        <v>0</v>
      </c>
      <c r="N43" s="21">
        <v>444.68877367200002</v>
      </c>
      <c r="O43" s="33">
        <v>0</v>
      </c>
      <c r="P43" s="33">
        <v>0.49781292077901346</v>
      </c>
      <c r="Q43" s="33">
        <v>0</v>
      </c>
      <c r="R43" s="33">
        <v>4.978129207790135E-2</v>
      </c>
      <c r="S43" s="5">
        <v>6.4081038537342661</v>
      </c>
      <c r="T43" s="5"/>
      <c r="U43" s="21">
        <v>0</v>
      </c>
      <c r="V43" s="21">
        <v>2223.4438683600001</v>
      </c>
      <c r="W43" s="21">
        <v>0</v>
      </c>
      <c r="X43" s="21">
        <v>444.68877367200002</v>
      </c>
      <c r="Y43" s="33">
        <v>0</v>
      </c>
      <c r="Z43" s="33">
        <v>0.49781292077901346</v>
      </c>
      <c r="AA43" s="33">
        <v>0</v>
      </c>
      <c r="AB43" s="33">
        <v>4.978129207790135E-2</v>
      </c>
      <c r="AC43" s="5">
        <v>6.4081038537342661</v>
      </c>
    </row>
    <row r="44" spans="1:29" ht="16">
      <c r="A44" s="35" t="s">
        <v>40</v>
      </c>
      <c r="B44" s="4" t="s">
        <v>113</v>
      </c>
      <c r="C44" s="1">
        <v>41</v>
      </c>
      <c r="D44" s="1">
        <v>7.92</v>
      </c>
      <c r="E44" s="21">
        <v>1622555.085</v>
      </c>
      <c r="F44" s="21">
        <v>661008.71169999999</v>
      </c>
      <c r="G44" s="21">
        <v>194712.91459999999</v>
      </c>
      <c r="H44" s="20">
        <v>1</v>
      </c>
      <c r="I44" s="33">
        <v>0.74897367778719648</v>
      </c>
      <c r="J44" s="6"/>
      <c r="K44" s="21">
        <v>160215.107475</v>
      </c>
      <c r="L44" s="21">
        <v>487034.95323099999</v>
      </c>
      <c r="M44" s="21">
        <v>20229.180236742424</v>
      </c>
      <c r="N44" s="21">
        <v>61494.312276641416</v>
      </c>
      <c r="O44" s="33">
        <v>1.1609190274108796</v>
      </c>
      <c r="P44" s="33">
        <v>0.744754285409716</v>
      </c>
      <c r="Q44" s="33">
        <v>1.1269190274108796</v>
      </c>
      <c r="R44" s="33">
        <v>7.4475428540971611E-2</v>
      </c>
      <c r="S44" s="5">
        <v>9.9436643435861942</v>
      </c>
      <c r="T44" s="5"/>
      <c r="U44" s="21">
        <v>0</v>
      </c>
      <c r="V44" s="21">
        <v>647250.06070599996</v>
      </c>
      <c r="W44" s="21">
        <v>0</v>
      </c>
      <c r="X44" s="21">
        <v>81723.492513383841</v>
      </c>
      <c r="Y44" s="33">
        <v>0</v>
      </c>
      <c r="Z44" s="33">
        <v>0.74613106823409325</v>
      </c>
      <c r="AA44" s="33">
        <v>0</v>
      </c>
      <c r="AB44" s="33">
        <v>7.4613106823409325E-2</v>
      </c>
      <c r="AC44" s="5">
        <v>9.9620466027390755</v>
      </c>
    </row>
    <row r="45" spans="1:29" ht="16">
      <c r="A45" s="35" t="s">
        <v>41</v>
      </c>
      <c r="B45" s="4" t="s">
        <v>114</v>
      </c>
      <c r="C45" s="1">
        <v>42</v>
      </c>
      <c r="D45" s="1">
        <v>3.63</v>
      </c>
      <c r="E45" s="21">
        <v>27163972.600000001</v>
      </c>
      <c r="F45" s="21">
        <v>11627882.210000001</v>
      </c>
      <c r="G45" s="21">
        <v>294455.77169999998</v>
      </c>
      <c r="H45" s="20">
        <v>1</v>
      </c>
      <c r="I45" s="33">
        <v>0.30525358343023978</v>
      </c>
      <c r="J45" s="6"/>
      <c r="K45" s="21">
        <v>7599165.1630300004</v>
      </c>
      <c r="L45" s="21">
        <v>3819149.3990699998</v>
      </c>
      <c r="M45" s="21">
        <v>2093433.9292093667</v>
      </c>
      <c r="N45" s="21">
        <v>1052107.2724710742</v>
      </c>
      <c r="O45" s="33">
        <v>1.1017707665349137</v>
      </c>
      <c r="P45" s="33">
        <v>0.66540031459300375</v>
      </c>
      <c r="Q45" s="33">
        <v>1.0677707665349137</v>
      </c>
      <c r="R45" s="33">
        <v>6.6540031459300389E-2</v>
      </c>
      <c r="S45" s="5">
        <v>21.798280207415459</v>
      </c>
      <c r="T45" s="5"/>
      <c r="U45" s="21">
        <v>0</v>
      </c>
      <c r="V45" s="21">
        <v>11418314.562100001</v>
      </c>
      <c r="W45" s="21">
        <v>0</v>
      </c>
      <c r="X45" s="21">
        <v>3145541.2016804409</v>
      </c>
      <c r="Y45" s="33">
        <v>0</v>
      </c>
      <c r="Z45" s="33">
        <v>0.67554423927089802</v>
      </c>
      <c r="AA45" s="33">
        <v>0</v>
      </c>
      <c r="AB45" s="33">
        <v>6.7554423927089796E-2</v>
      </c>
      <c r="AC45" s="5">
        <v>22.130591611065604</v>
      </c>
    </row>
    <row r="46" spans="1:29" ht="16">
      <c r="A46" s="35" t="s">
        <v>42</v>
      </c>
      <c r="B46" s="4" t="s">
        <v>115</v>
      </c>
      <c r="C46" s="1">
        <v>43</v>
      </c>
      <c r="D46" s="1">
        <v>8.75</v>
      </c>
      <c r="E46" s="21">
        <v>12540747.119999999</v>
      </c>
      <c r="F46" s="21">
        <v>9846444.852</v>
      </c>
      <c r="G46" s="21">
        <v>6150600.0449999999</v>
      </c>
      <c r="H46" s="20">
        <v>1</v>
      </c>
      <c r="I46" s="33">
        <v>0.34787351626011798</v>
      </c>
      <c r="J46" s="6"/>
      <c r="K46" s="21">
        <v>188.10270118700001</v>
      </c>
      <c r="L46" s="21">
        <v>9748638.5635400005</v>
      </c>
      <c r="M46" s="21">
        <v>21.497451564228573</v>
      </c>
      <c r="N46" s="21">
        <v>1114130.1215474287</v>
      </c>
      <c r="O46" s="33">
        <v>1.344669460639732</v>
      </c>
      <c r="P46" s="33">
        <v>0.63587301654499018</v>
      </c>
      <c r="Q46" s="33">
        <v>1.310669460639732</v>
      </c>
      <c r="R46" s="33">
        <v>6.3587301654499009E-2</v>
      </c>
      <c r="S46" s="5">
        <v>18.278856734512789</v>
      </c>
      <c r="T46" s="5"/>
      <c r="U46" s="21">
        <v>0</v>
      </c>
      <c r="V46" s="21">
        <v>9748826.6662399992</v>
      </c>
      <c r="W46" s="21">
        <v>0</v>
      </c>
      <c r="X46" s="21">
        <v>1114151.618998857</v>
      </c>
      <c r="Y46" s="33">
        <v>0</v>
      </c>
      <c r="Z46" s="33">
        <v>0.63587620385265242</v>
      </c>
      <c r="AA46" s="33">
        <v>0</v>
      </c>
      <c r="AB46" s="33">
        <v>6.3587620385265248E-2</v>
      </c>
      <c r="AC46" s="5">
        <v>18.278948357114491</v>
      </c>
    </row>
    <row r="47" spans="1:29" ht="16">
      <c r="A47" s="35" t="s">
        <v>43</v>
      </c>
      <c r="B47" s="4" t="s">
        <v>116</v>
      </c>
      <c r="C47" s="1">
        <v>44</v>
      </c>
      <c r="D47" s="1">
        <v>8.32</v>
      </c>
      <c r="E47" s="21">
        <v>1945520.703</v>
      </c>
      <c r="F47" s="21">
        <v>1108647.6370000001</v>
      </c>
      <c r="G47" s="21">
        <v>1073186.97</v>
      </c>
      <c r="H47" s="20">
        <v>1</v>
      </c>
      <c r="I47" s="33">
        <v>0.2167199228386176</v>
      </c>
      <c r="J47" s="6"/>
      <c r="K47" s="21">
        <v>0</v>
      </c>
      <c r="L47" s="21">
        <v>1071404.2014500001</v>
      </c>
      <c r="M47" s="21">
        <v>0</v>
      </c>
      <c r="N47" s="21">
        <v>128774.54344350961</v>
      </c>
      <c r="O47" s="33">
        <v>0</v>
      </c>
      <c r="P47" s="33">
        <v>0.61882187421303081</v>
      </c>
      <c r="Q47" s="33">
        <v>0</v>
      </c>
      <c r="R47" s="33">
        <v>6.1882187421303081E-2</v>
      </c>
      <c r="S47" s="5">
        <v>28.553991073254579</v>
      </c>
      <c r="T47" s="5"/>
      <c r="U47" s="21">
        <v>0</v>
      </c>
      <c r="V47" s="21">
        <v>1071404.2014500001</v>
      </c>
      <c r="W47" s="21">
        <v>0</v>
      </c>
      <c r="X47" s="21">
        <v>128774.54344350961</v>
      </c>
      <c r="Y47" s="33">
        <v>0</v>
      </c>
      <c r="Z47" s="33">
        <v>0.61882187421303081</v>
      </c>
      <c r="AA47" s="33">
        <v>0</v>
      </c>
      <c r="AB47" s="33">
        <v>6.1882187421303081E-2</v>
      </c>
      <c r="AC47" s="5">
        <v>28.553991073254579</v>
      </c>
    </row>
    <row r="48" spans="1:29" ht="16">
      <c r="A48" s="35" t="s">
        <v>44</v>
      </c>
      <c r="B48" s="4" t="s">
        <v>117</v>
      </c>
      <c r="C48" s="1">
        <v>45</v>
      </c>
      <c r="D48" s="1">
        <v>6.91</v>
      </c>
      <c r="E48" s="21">
        <v>1795563.7169999999</v>
      </c>
      <c r="F48" s="21">
        <v>1527490.1189999999</v>
      </c>
      <c r="G48" s="21">
        <v>1120842.0209999999</v>
      </c>
      <c r="H48" s="20">
        <v>0</v>
      </c>
      <c r="I48" s="33">
        <v>0.24539560836241253</v>
      </c>
      <c r="J48" s="6"/>
      <c r="K48" s="21">
        <v>0</v>
      </c>
      <c r="L48" s="21">
        <v>1472761.4147900001</v>
      </c>
      <c r="M48" s="21">
        <v>0</v>
      </c>
      <c r="N48" s="21">
        <v>213134.79229956586</v>
      </c>
      <c r="O48" s="33">
        <v>0</v>
      </c>
      <c r="P48" s="33">
        <v>0.66430289314944668</v>
      </c>
      <c r="Q48" s="33">
        <v>0</v>
      </c>
      <c r="R48" s="33">
        <v>6.6430289314944671E-2</v>
      </c>
      <c r="S48" s="5">
        <v>27.070691997404083</v>
      </c>
      <c r="T48" s="5"/>
      <c r="U48" s="21">
        <v>0</v>
      </c>
      <c r="V48" s="21">
        <v>1472761.4147900001</v>
      </c>
      <c r="W48" s="21">
        <v>0</v>
      </c>
      <c r="X48" s="21">
        <v>213134.79229956586</v>
      </c>
      <c r="Y48" s="33">
        <v>0</v>
      </c>
      <c r="Z48" s="33">
        <v>0.66430289314944668</v>
      </c>
      <c r="AA48" s="33">
        <v>0</v>
      </c>
      <c r="AB48" s="33">
        <v>6.6430289314944671E-2</v>
      </c>
      <c r="AC48" s="5">
        <v>27.070691997404083</v>
      </c>
    </row>
    <row r="49" spans="1:29" ht="16">
      <c r="A49" s="35" t="s">
        <v>45</v>
      </c>
      <c r="B49" s="4" t="s">
        <v>118</v>
      </c>
      <c r="C49" s="1">
        <v>46</v>
      </c>
      <c r="D49" s="1">
        <v>7.98</v>
      </c>
      <c r="E49" s="21">
        <v>710490.56079999998</v>
      </c>
      <c r="F49" s="21">
        <v>514330.64669999998</v>
      </c>
      <c r="G49" s="21">
        <v>238538.8578</v>
      </c>
      <c r="H49" s="20">
        <v>0</v>
      </c>
      <c r="I49" s="33">
        <v>0.77684902139798728</v>
      </c>
      <c r="J49" s="6"/>
      <c r="K49" s="21">
        <v>60745.612506600002</v>
      </c>
      <c r="L49" s="21">
        <v>418401.93935300002</v>
      </c>
      <c r="M49" s="21">
        <v>7612.2321436842103</v>
      </c>
      <c r="N49" s="21">
        <v>52431.320720927317</v>
      </c>
      <c r="O49" s="33">
        <v>1.2688749198728981</v>
      </c>
      <c r="P49" s="33">
        <v>0.74889983389259807</v>
      </c>
      <c r="Q49" s="33">
        <v>1.2348749198728981</v>
      </c>
      <c r="R49" s="33">
        <v>7.4889983389259798E-2</v>
      </c>
      <c r="S49" s="5">
        <v>9.6402236890883515</v>
      </c>
      <c r="T49" s="5"/>
      <c r="U49" s="21">
        <v>0</v>
      </c>
      <c r="V49" s="21">
        <v>479147.55186000001</v>
      </c>
      <c r="W49" s="21">
        <v>0</v>
      </c>
      <c r="X49" s="21">
        <v>60043.552864661651</v>
      </c>
      <c r="Y49" s="33">
        <v>0</v>
      </c>
      <c r="Z49" s="33">
        <v>0.77539658628257557</v>
      </c>
      <c r="AA49" s="33">
        <v>0</v>
      </c>
      <c r="AB49" s="33">
        <v>7.7539658628257555E-2</v>
      </c>
      <c r="AC49" s="5">
        <v>9.98130350846297</v>
      </c>
    </row>
    <row r="50" spans="1:29" ht="16">
      <c r="A50" s="35" t="s">
        <v>46</v>
      </c>
      <c r="B50" s="4" t="s">
        <v>119</v>
      </c>
      <c r="C50" s="1">
        <v>47</v>
      </c>
      <c r="D50" s="1">
        <v>4.5999999999999996</v>
      </c>
      <c r="E50" s="21">
        <v>15514006.1</v>
      </c>
      <c r="F50" s="21">
        <v>10807456.67</v>
      </c>
      <c r="G50" s="21">
        <v>8133243.8219999997</v>
      </c>
      <c r="H50" s="20">
        <v>1</v>
      </c>
      <c r="I50" s="33">
        <v>0.46746104969141183</v>
      </c>
      <c r="J50" s="6"/>
      <c r="K50" s="21">
        <v>40632.905622799997</v>
      </c>
      <c r="L50" s="21">
        <v>10715074.3049</v>
      </c>
      <c r="M50" s="21">
        <v>8833.2403527826082</v>
      </c>
      <c r="N50" s="21">
        <v>2329363.9793260871</v>
      </c>
      <c r="O50" s="33">
        <v>1.3428871262442295</v>
      </c>
      <c r="P50" s="33">
        <v>0.73899533956359131</v>
      </c>
      <c r="Q50" s="33">
        <v>1.3088871262442294</v>
      </c>
      <c r="R50" s="33">
        <v>7.3899533956359134E-2</v>
      </c>
      <c r="S50" s="5">
        <v>15.808704063181933</v>
      </c>
      <c r="T50" s="5"/>
      <c r="U50" s="21">
        <v>0</v>
      </c>
      <c r="V50" s="21">
        <v>10755707.2105</v>
      </c>
      <c r="W50" s="21">
        <v>0</v>
      </c>
      <c r="X50" s="21">
        <v>2338197.2196739134</v>
      </c>
      <c r="Y50" s="33">
        <v>0</v>
      </c>
      <c r="Z50" s="33">
        <v>0.74014322873698002</v>
      </c>
      <c r="AA50" s="33">
        <v>0</v>
      </c>
      <c r="AB50" s="33">
        <v>7.401432287369801E-2</v>
      </c>
      <c r="AC50" s="5">
        <v>15.833259888189096</v>
      </c>
    </row>
    <row r="51" spans="1:29" ht="16">
      <c r="A51" s="35" t="s">
        <v>47</v>
      </c>
      <c r="B51" s="4" t="s">
        <v>120</v>
      </c>
      <c r="C51" s="1">
        <v>48</v>
      </c>
      <c r="D51" s="1">
        <v>5.3</v>
      </c>
      <c r="E51" s="21">
        <v>6422761.7520000003</v>
      </c>
      <c r="F51" s="21">
        <v>3312275.34</v>
      </c>
      <c r="G51" s="21">
        <v>85748.105809999994</v>
      </c>
      <c r="H51" s="20">
        <v>1</v>
      </c>
      <c r="I51" s="33">
        <v>0.33025104792651488</v>
      </c>
      <c r="J51" s="6"/>
      <c r="K51" s="21">
        <v>2906267.1295099999</v>
      </c>
      <c r="L51" s="21">
        <v>398159.48217199999</v>
      </c>
      <c r="M51" s="21">
        <v>548352.28858679242</v>
      </c>
      <c r="N51" s="21">
        <v>75124.430598490566</v>
      </c>
      <c r="O51" s="33">
        <v>1.5767693891904098</v>
      </c>
      <c r="P51" s="33">
        <v>1.0018374023328731</v>
      </c>
      <c r="Q51" s="33">
        <v>1.5427693891904097</v>
      </c>
      <c r="R51" s="33">
        <v>0.10018374023328731</v>
      </c>
      <c r="S51" s="5">
        <v>30.335631290889797</v>
      </c>
      <c r="T51" s="5"/>
      <c r="U51" s="21">
        <v>0</v>
      </c>
      <c r="V51" s="21">
        <v>3304426.6116900002</v>
      </c>
      <c r="W51" s="21">
        <v>0</v>
      </c>
      <c r="X51" s="21">
        <v>623476.7191867925</v>
      </c>
      <c r="Y51" s="33">
        <v>0</v>
      </c>
      <c r="Z51" s="33">
        <v>1.0016570596632299</v>
      </c>
      <c r="AA51" s="33">
        <v>0</v>
      </c>
      <c r="AB51" s="33">
        <v>0.100165705966323</v>
      </c>
      <c r="AC51" s="5">
        <v>30.330170515798383</v>
      </c>
    </row>
    <row r="52" spans="1:29" ht="16">
      <c r="A52" s="35" t="s">
        <v>48</v>
      </c>
      <c r="B52" s="4" t="s">
        <v>121</v>
      </c>
      <c r="C52" s="1">
        <v>49</v>
      </c>
      <c r="D52" s="1">
        <v>4.97</v>
      </c>
      <c r="E52" s="21">
        <v>4239085.1660000002</v>
      </c>
      <c r="F52" s="21">
        <v>3065169.5380000002</v>
      </c>
      <c r="G52" s="21">
        <v>604382.46160000004</v>
      </c>
      <c r="H52" s="20">
        <v>1</v>
      </c>
      <c r="I52" s="33">
        <v>0.19322349836136662</v>
      </c>
      <c r="J52" s="6"/>
      <c r="K52" s="21">
        <v>847147.27800399996</v>
      </c>
      <c r="L52" s="21">
        <v>2140808.5734000001</v>
      </c>
      <c r="M52" s="21">
        <v>170452.16861247484</v>
      </c>
      <c r="N52" s="21">
        <v>430746.19183098595</v>
      </c>
      <c r="O52" s="33">
        <v>1.4026449773118008</v>
      </c>
      <c r="P52" s="33">
        <v>0.67111552257536367</v>
      </c>
      <c r="Q52" s="33">
        <v>1.3686449773118008</v>
      </c>
      <c r="R52" s="33">
        <v>6.7111552257536386E-2</v>
      </c>
      <c r="S52" s="5">
        <v>34.732603863751784</v>
      </c>
      <c r="T52" s="5"/>
      <c r="U52" s="21">
        <v>0</v>
      </c>
      <c r="V52" s="21">
        <v>2987955.8514</v>
      </c>
      <c r="W52" s="21">
        <v>0</v>
      </c>
      <c r="X52" s="21">
        <v>601198.36044265598</v>
      </c>
      <c r="Y52" s="33">
        <v>0</v>
      </c>
      <c r="Z52" s="33">
        <v>0.7100382643592329</v>
      </c>
      <c r="AA52" s="33">
        <v>0</v>
      </c>
      <c r="AB52" s="33">
        <v>7.100382643592329E-2</v>
      </c>
      <c r="AC52" s="5">
        <v>36.746993527221996</v>
      </c>
    </row>
    <row r="53" spans="1:29" ht="16">
      <c r="A53" s="35" t="s">
        <v>49</v>
      </c>
      <c r="B53" s="4" t="s">
        <v>122</v>
      </c>
      <c r="C53" s="1">
        <v>50</v>
      </c>
      <c r="D53" s="1">
        <v>6.16</v>
      </c>
      <c r="E53" s="21">
        <v>6246201.7000000002</v>
      </c>
      <c r="F53" s="21">
        <v>20127.180319999999</v>
      </c>
      <c r="G53" s="21">
        <v>0</v>
      </c>
      <c r="H53" s="20">
        <v>1</v>
      </c>
      <c r="I53" s="33">
        <v>0.20175733771014454</v>
      </c>
      <c r="J53" s="6"/>
      <c r="K53" s="21">
        <v>19583.785427899998</v>
      </c>
      <c r="L53" s="21">
        <v>0</v>
      </c>
      <c r="M53" s="21">
        <v>3179.1859460876622</v>
      </c>
      <c r="N53" s="21">
        <v>0</v>
      </c>
      <c r="O53" s="33">
        <v>0.17240722451812399</v>
      </c>
      <c r="P53" s="33">
        <v>0</v>
      </c>
      <c r="Q53" s="33">
        <v>0.13840722451812398</v>
      </c>
      <c r="R53" s="33">
        <v>0</v>
      </c>
      <c r="S53" s="5">
        <v>0</v>
      </c>
      <c r="T53" s="5"/>
      <c r="U53" s="21">
        <v>19583.785427899998</v>
      </c>
      <c r="V53" s="21">
        <v>0</v>
      </c>
      <c r="W53" s="21">
        <v>3179.1859460876622</v>
      </c>
      <c r="X53" s="21">
        <v>0</v>
      </c>
      <c r="Y53" s="33">
        <v>0.17240722451812399</v>
      </c>
      <c r="Z53" s="33">
        <v>0</v>
      </c>
      <c r="AA53" s="33">
        <v>0.13840722451812398</v>
      </c>
      <c r="AB53" s="33">
        <v>0</v>
      </c>
      <c r="AC53" s="5">
        <v>0</v>
      </c>
    </row>
    <row r="54" spans="1:29" ht="16">
      <c r="A54" s="35" t="s">
        <v>50</v>
      </c>
      <c r="B54" s="4" t="s">
        <v>123</v>
      </c>
      <c r="C54" s="1">
        <v>51</v>
      </c>
      <c r="D54" s="1">
        <v>3.9</v>
      </c>
      <c r="E54" s="21">
        <v>20334391.850000001</v>
      </c>
      <c r="F54" s="21">
        <v>2629107.1880000001</v>
      </c>
      <c r="G54" s="21">
        <v>1680.4310840000001</v>
      </c>
      <c r="H54" s="20">
        <v>1</v>
      </c>
      <c r="I54" s="33">
        <v>0.40044541036592485</v>
      </c>
      <c r="J54" s="6"/>
      <c r="K54" s="21">
        <v>2500763.8215000001</v>
      </c>
      <c r="L54" s="21">
        <v>36723.5911299</v>
      </c>
      <c r="M54" s="21">
        <v>641221.49269230769</v>
      </c>
      <c r="N54" s="21">
        <v>9416.3054179230767</v>
      </c>
      <c r="O54" s="33">
        <v>1.1579283680962418</v>
      </c>
      <c r="P54" s="33">
        <v>0.84713136832295166</v>
      </c>
      <c r="Q54" s="33">
        <v>1.1239283680962417</v>
      </c>
      <c r="R54" s="33">
        <v>8.4713136832295172E-2</v>
      </c>
      <c r="S54" s="5">
        <v>21.154727870369339</v>
      </c>
      <c r="T54" s="5"/>
      <c r="U54" s="21">
        <v>12130.9248886</v>
      </c>
      <c r="V54" s="21">
        <v>2525356.4877399998</v>
      </c>
      <c r="W54" s="21">
        <v>3110.4935611794872</v>
      </c>
      <c r="X54" s="21">
        <v>647527.30454871792</v>
      </c>
      <c r="Y54" s="33">
        <v>1.0147128817531963</v>
      </c>
      <c r="Z54" s="33">
        <v>0.8575406805824084</v>
      </c>
      <c r="AA54" s="33">
        <v>0.98071288175319637</v>
      </c>
      <c r="AB54" s="33">
        <v>8.5754068058240845E-2</v>
      </c>
      <c r="AC54" s="5">
        <v>21.414671223195999</v>
      </c>
    </row>
    <row r="55" spans="1:29" ht="16">
      <c r="A55" s="35" t="s">
        <v>51</v>
      </c>
      <c r="B55" s="4" t="s">
        <v>124</v>
      </c>
      <c r="C55" s="1">
        <v>52</v>
      </c>
      <c r="D55" s="1">
        <v>4.5</v>
      </c>
      <c r="E55" s="21">
        <v>2122848.9389999998</v>
      </c>
      <c r="F55" s="21">
        <v>1890437.3840000001</v>
      </c>
      <c r="G55" s="21">
        <v>0</v>
      </c>
      <c r="H55" s="20">
        <v>1</v>
      </c>
      <c r="I55" s="33">
        <v>0.43061174922445716</v>
      </c>
      <c r="J55" s="6"/>
      <c r="K55" s="21">
        <v>1622546.81397</v>
      </c>
      <c r="L55" s="21">
        <v>267890.56994299998</v>
      </c>
      <c r="M55" s="21">
        <v>360565.95866</v>
      </c>
      <c r="N55" s="21">
        <v>59531.237765111109</v>
      </c>
      <c r="O55" s="33">
        <v>1.7208623855657246</v>
      </c>
      <c r="P55" s="33">
        <v>0.84755778115647307</v>
      </c>
      <c r="Q55" s="33">
        <v>1.6868623855657245</v>
      </c>
      <c r="R55" s="33">
        <v>8.4755778115647315E-2</v>
      </c>
      <c r="S55" s="5">
        <v>19.682644114633344</v>
      </c>
      <c r="T55" s="5"/>
      <c r="U55" s="21">
        <v>0</v>
      </c>
      <c r="V55" s="21">
        <v>1890437.3839100001</v>
      </c>
      <c r="W55" s="21">
        <v>0</v>
      </c>
      <c r="X55" s="21">
        <v>420097.19642444444</v>
      </c>
      <c r="Y55" s="33">
        <v>0</v>
      </c>
      <c r="Z55" s="33">
        <v>0.85783981616191185</v>
      </c>
      <c r="AA55" s="33">
        <v>0</v>
      </c>
      <c r="AB55" s="33">
        <v>8.5783981616191191E-2</v>
      </c>
      <c r="AC55" s="5">
        <v>19.92142150572769</v>
      </c>
    </row>
    <row r="56" spans="1:29" ht="16">
      <c r="A56" s="35" t="s">
        <v>52</v>
      </c>
      <c r="B56" s="4" t="s">
        <v>125</v>
      </c>
      <c r="C56" s="1">
        <v>53</v>
      </c>
      <c r="D56" s="1">
        <v>4.8</v>
      </c>
      <c r="E56" s="21">
        <v>34586480.68</v>
      </c>
      <c r="F56" s="21">
        <v>1273801.436</v>
      </c>
      <c r="G56" s="21">
        <v>23871.64243</v>
      </c>
      <c r="H56" s="20">
        <v>1</v>
      </c>
      <c r="I56" s="33">
        <v>0.77684902139798728</v>
      </c>
      <c r="J56" s="6"/>
      <c r="K56" s="21">
        <v>1040285.85367</v>
      </c>
      <c r="L56" s="21">
        <v>205124.56976700001</v>
      </c>
      <c r="M56" s="21">
        <v>216726.21951458332</v>
      </c>
      <c r="N56" s="21">
        <v>42734.285368125005</v>
      </c>
      <c r="O56" s="33">
        <v>1.1537683038804363</v>
      </c>
      <c r="P56" s="33">
        <v>0.68404853278234634</v>
      </c>
      <c r="Q56" s="33">
        <v>1.1197683038804362</v>
      </c>
      <c r="R56" s="33">
        <v>6.8404853278234631E-2</v>
      </c>
      <c r="S56" s="5">
        <v>8.8054243996003123</v>
      </c>
      <c r="T56" s="5"/>
      <c r="U56" s="21">
        <v>57144.912088199999</v>
      </c>
      <c r="V56" s="21">
        <v>1188265.51135</v>
      </c>
      <c r="W56" s="21">
        <v>11905.190018375</v>
      </c>
      <c r="X56" s="21">
        <v>247555.31486458334</v>
      </c>
      <c r="Y56" s="33">
        <v>1.1021908654218908</v>
      </c>
      <c r="Z56" s="33">
        <v>0.78890366230528597</v>
      </c>
      <c r="AA56" s="33">
        <v>1.0681908654218908</v>
      </c>
      <c r="AB56" s="33">
        <v>7.88903662305286E-2</v>
      </c>
      <c r="AC56" s="5">
        <v>10.15517353533645</v>
      </c>
    </row>
    <row r="57" spans="1:29" ht="16">
      <c r="A57" s="35" t="s">
        <v>53</v>
      </c>
      <c r="B57" s="4" t="s">
        <v>126</v>
      </c>
      <c r="C57" s="1">
        <v>54</v>
      </c>
      <c r="D57" s="1">
        <v>7.81</v>
      </c>
      <c r="E57" s="21">
        <v>3988002.2489999998</v>
      </c>
      <c r="F57" s="21">
        <v>2970534.0720000002</v>
      </c>
      <c r="G57" s="21">
        <v>2952178.9870000002</v>
      </c>
      <c r="H57" s="20">
        <v>1</v>
      </c>
      <c r="I57" s="33">
        <v>0.2728319222949625</v>
      </c>
      <c r="J57" s="6"/>
      <c r="K57" s="21">
        <v>0</v>
      </c>
      <c r="L57" s="21">
        <v>2923128.3053100002</v>
      </c>
      <c r="M57" s="21">
        <v>0</v>
      </c>
      <c r="N57" s="21">
        <v>374280.19274135726</v>
      </c>
      <c r="O57" s="33">
        <v>0</v>
      </c>
      <c r="P57" s="33">
        <v>0.53762856222410282</v>
      </c>
      <c r="Q57" s="33">
        <v>0</v>
      </c>
      <c r="R57" s="33">
        <v>5.3762856222410282E-2</v>
      </c>
      <c r="S57" s="5">
        <v>19.705485989387444</v>
      </c>
      <c r="T57" s="5"/>
      <c r="U57" s="21">
        <v>0</v>
      </c>
      <c r="V57" s="21">
        <v>2923128.3053100002</v>
      </c>
      <c r="W57" s="21">
        <v>0</v>
      </c>
      <c r="X57" s="21">
        <v>374280.19274135726</v>
      </c>
      <c r="Y57" s="33">
        <v>0</v>
      </c>
      <c r="Z57" s="33">
        <v>0.53762856222410282</v>
      </c>
      <c r="AA57" s="33">
        <v>0</v>
      </c>
      <c r="AB57" s="33">
        <v>5.3762856222410282E-2</v>
      </c>
      <c r="AC57" s="5">
        <v>19.705485989387444</v>
      </c>
    </row>
    <row r="58" spans="1:29" ht="16">
      <c r="A58" s="35" t="s">
        <v>54</v>
      </c>
      <c r="B58" s="4" t="s">
        <v>127</v>
      </c>
      <c r="C58" s="1">
        <v>55</v>
      </c>
      <c r="D58" s="1">
        <v>4</v>
      </c>
      <c r="E58" s="21">
        <v>1251090.726</v>
      </c>
      <c r="F58" s="21">
        <v>610959.1544</v>
      </c>
      <c r="G58" s="21">
        <v>0</v>
      </c>
      <c r="H58" s="20">
        <v>1</v>
      </c>
      <c r="I58" s="33">
        <v>0.15794609543432658</v>
      </c>
      <c r="J58" s="6"/>
      <c r="K58" s="21">
        <v>536129.49994400004</v>
      </c>
      <c r="L58" s="21">
        <v>7388.3725236700002</v>
      </c>
      <c r="M58" s="21">
        <v>134032.37498600001</v>
      </c>
      <c r="N58" s="21">
        <v>1847.0931309175</v>
      </c>
      <c r="O58" s="33">
        <v>0</v>
      </c>
      <c r="P58" s="33">
        <v>0</v>
      </c>
      <c r="Q58" s="33">
        <v>0</v>
      </c>
      <c r="R58" s="33">
        <v>0</v>
      </c>
      <c r="S58" s="5">
        <v>0</v>
      </c>
      <c r="T58" s="5"/>
      <c r="U58" s="21">
        <v>0</v>
      </c>
      <c r="V58" s="21">
        <v>543517.87246800005</v>
      </c>
      <c r="W58" s="21">
        <v>0</v>
      </c>
      <c r="X58" s="21">
        <v>135879.46811700001</v>
      </c>
      <c r="Y58" s="33">
        <v>0</v>
      </c>
      <c r="Z58" s="33">
        <v>0</v>
      </c>
      <c r="AA58" s="33">
        <v>0</v>
      </c>
      <c r="AB58" s="33">
        <v>0</v>
      </c>
      <c r="AC58" s="5">
        <v>0</v>
      </c>
    </row>
    <row r="59" spans="1:29" ht="16">
      <c r="A59" s="35" t="s">
        <v>55</v>
      </c>
      <c r="B59" s="4" t="s">
        <v>128</v>
      </c>
      <c r="C59" s="1">
        <v>56</v>
      </c>
      <c r="D59" s="1">
        <v>4.2</v>
      </c>
      <c r="E59" s="21">
        <v>29172389.640000001</v>
      </c>
      <c r="F59" s="21">
        <v>192779.13889999999</v>
      </c>
      <c r="G59" s="21">
        <v>20413.294150000002</v>
      </c>
      <c r="H59" s="20">
        <v>0</v>
      </c>
      <c r="I59" s="33">
        <v>0.34983404078133334</v>
      </c>
      <c r="J59" s="6"/>
      <c r="K59" s="21">
        <v>169645.941643</v>
      </c>
      <c r="L59" s="21">
        <v>18455.241639</v>
      </c>
      <c r="M59" s="21">
        <v>40391.890867380949</v>
      </c>
      <c r="N59" s="21">
        <v>4394.1051521428572</v>
      </c>
      <c r="O59" s="33">
        <v>1.058755926566231</v>
      </c>
      <c r="P59" s="33">
        <v>0.73516009434755047</v>
      </c>
      <c r="Q59" s="33">
        <v>1.0247559265662309</v>
      </c>
      <c r="R59" s="33">
        <v>7.3516009434755059E-2</v>
      </c>
      <c r="S59" s="5">
        <v>21.014538571078294</v>
      </c>
      <c r="T59" s="5"/>
      <c r="U59" s="21">
        <v>40272.446840299999</v>
      </c>
      <c r="V59" s="21">
        <v>147828.73644199999</v>
      </c>
      <c r="W59" s="21">
        <v>9588.6778191190479</v>
      </c>
      <c r="X59" s="21">
        <v>35197.318200476191</v>
      </c>
      <c r="Y59" s="33">
        <v>0.75497065193710866</v>
      </c>
      <c r="Z59" s="33">
        <v>0.76928567123044267</v>
      </c>
      <c r="AA59" s="33">
        <v>0.72097065193710863</v>
      </c>
      <c r="AB59" s="33">
        <v>7.6928567123044272E-2</v>
      </c>
      <c r="AC59" s="5">
        <v>21.990017595551574</v>
      </c>
    </row>
    <row r="60" spans="1:29" ht="16">
      <c r="A60" s="35" t="s">
        <v>56</v>
      </c>
      <c r="B60" s="4" t="s">
        <v>129</v>
      </c>
      <c r="C60" s="1">
        <v>57</v>
      </c>
      <c r="D60" s="1">
        <v>4.7</v>
      </c>
      <c r="E60" s="21">
        <v>2555464.5619999999</v>
      </c>
      <c r="F60" s="21">
        <v>1664740.227</v>
      </c>
      <c r="G60" s="21">
        <v>1219342.0789999999</v>
      </c>
      <c r="H60" s="20">
        <v>1</v>
      </c>
      <c r="I60" s="33">
        <v>0.20900600076722636</v>
      </c>
      <c r="J60" s="6"/>
      <c r="K60" s="21">
        <v>64683.750469500003</v>
      </c>
      <c r="L60" s="21">
        <v>1599383.1834400001</v>
      </c>
      <c r="M60" s="21">
        <v>13762.500099893618</v>
      </c>
      <c r="N60" s="21">
        <v>340294.29434893618</v>
      </c>
      <c r="O60" s="33">
        <v>1.4869979963511855</v>
      </c>
      <c r="P60" s="33">
        <v>0.55334974149006522</v>
      </c>
      <c r="Q60" s="33">
        <v>1.4529979963511854</v>
      </c>
      <c r="R60" s="33">
        <v>5.5334974149006524E-2</v>
      </c>
      <c r="S60" s="5">
        <v>26.475304032363191</v>
      </c>
      <c r="T60" s="5"/>
      <c r="U60" s="21">
        <v>0</v>
      </c>
      <c r="V60" s="21">
        <v>1664066.9339099999</v>
      </c>
      <c r="W60" s="21">
        <v>0</v>
      </c>
      <c r="X60" s="21">
        <v>354056.79444893613</v>
      </c>
      <c r="Y60" s="33">
        <v>0</v>
      </c>
      <c r="Z60" s="33">
        <v>0.55335139806695688</v>
      </c>
      <c r="AA60" s="33">
        <v>0</v>
      </c>
      <c r="AB60" s="33">
        <v>5.5335139806695688E-2</v>
      </c>
      <c r="AC60" s="5">
        <v>26.475383292139732</v>
      </c>
    </row>
    <row r="61" spans="1:29" ht="16">
      <c r="A61" s="35" t="s">
        <v>57</v>
      </c>
      <c r="B61" s="4" t="s">
        <v>130</v>
      </c>
      <c r="C61" s="1">
        <v>58</v>
      </c>
      <c r="D61" s="1">
        <v>4.5</v>
      </c>
      <c r="E61" s="21">
        <v>30219619.32</v>
      </c>
      <c r="F61" s="21">
        <v>1922780.6040000001</v>
      </c>
      <c r="G61" s="21">
        <v>70261.949590000004</v>
      </c>
      <c r="H61" s="20">
        <v>1</v>
      </c>
      <c r="I61" s="33">
        <v>0.3551215324953293</v>
      </c>
      <c r="J61" s="6"/>
      <c r="K61" s="21">
        <v>1726353.0424200001</v>
      </c>
      <c r="L61" s="21">
        <v>196038.02566700001</v>
      </c>
      <c r="M61" s="21">
        <v>383634.00942666666</v>
      </c>
      <c r="N61" s="21">
        <v>43564.005703777781</v>
      </c>
      <c r="O61" s="33">
        <v>1.3983045132068828</v>
      </c>
      <c r="P61" s="33">
        <v>0.90669452447966026</v>
      </c>
      <c r="Q61" s="33">
        <v>1.3643045132068827</v>
      </c>
      <c r="R61" s="33">
        <v>9.0669452447966037E-2</v>
      </c>
      <c r="S61" s="5">
        <v>25.531950093496107</v>
      </c>
      <c r="T61" s="5"/>
      <c r="U61" s="21">
        <v>46.208069659800003</v>
      </c>
      <c r="V61" s="21">
        <v>1922344.86002</v>
      </c>
      <c r="W61" s="21">
        <v>10.2684599244</v>
      </c>
      <c r="X61" s="21">
        <v>427187.74667111109</v>
      </c>
      <c r="Y61" s="33">
        <v>1.2286138532382078</v>
      </c>
      <c r="Z61" s="33">
        <v>0.92472116808830307</v>
      </c>
      <c r="AA61" s="33">
        <v>1.1946138532382078</v>
      </c>
      <c r="AB61" s="33">
        <v>9.2472116808830315E-2</v>
      </c>
      <c r="AC61" s="5">
        <v>26.039569090349808</v>
      </c>
    </row>
    <row r="62" spans="1:29" ht="16">
      <c r="A62" s="35" t="s">
        <v>58</v>
      </c>
      <c r="B62" s="4" t="s">
        <v>131</v>
      </c>
      <c r="C62" s="1">
        <v>59</v>
      </c>
      <c r="D62" s="1">
        <v>4.37</v>
      </c>
      <c r="E62" s="21">
        <v>11763374.1</v>
      </c>
      <c r="F62" s="21">
        <v>10147546.439999999</v>
      </c>
      <c r="G62" s="21">
        <v>5335319.4709999999</v>
      </c>
      <c r="H62" s="20">
        <v>1</v>
      </c>
      <c r="I62" s="33">
        <v>0.14455795198034427</v>
      </c>
      <c r="J62" s="6"/>
      <c r="K62" s="21">
        <v>0</v>
      </c>
      <c r="L62" s="21">
        <v>10147546.444</v>
      </c>
      <c r="M62" s="21">
        <v>0</v>
      </c>
      <c r="N62" s="21">
        <v>2322093.0077803205</v>
      </c>
      <c r="O62" s="33">
        <v>0</v>
      </c>
      <c r="P62" s="33">
        <v>0.73038169673188635</v>
      </c>
      <c r="Q62" s="33">
        <v>0</v>
      </c>
      <c r="R62" s="33">
        <v>7.3038169673188644E-2</v>
      </c>
      <c r="S62" s="5">
        <v>50.525182926719758</v>
      </c>
      <c r="T62" s="5"/>
      <c r="U62" s="21">
        <v>0</v>
      </c>
      <c r="V62" s="21">
        <v>10147546.444</v>
      </c>
      <c r="W62" s="21">
        <v>0</v>
      </c>
      <c r="X62" s="21">
        <v>2322093.0077803205</v>
      </c>
      <c r="Y62" s="33">
        <v>0</v>
      </c>
      <c r="Z62" s="33">
        <v>0.73038169673188635</v>
      </c>
      <c r="AA62" s="33">
        <v>0</v>
      </c>
      <c r="AB62" s="33">
        <v>7.3038169673188644E-2</v>
      </c>
      <c r="AC62" s="5">
        <v>50.525182926719758</v>
      </c>
    </row>
    <row r="63" spans="1:29" ht="16">
      <c r="A63" s="35" t="s">
        <v>59</v>
      </c>
      <c r="B63" s="4" t="s">
        <v>132</v>
      </c>
      <c r="C63" s="1">
        <v>60</v>
      </c>
      <c r="D63" s="1">
        <v>9.56</v>
      </c>
      <c r="E63" s="21">
        <v>14758691.220000001</v>
      </c>
      <c r="F63" s="21">
        <v>5487593.4859999996</v>
      </c>
      <c r="G63" s="21">
        <v>3335930.9819999998</v>
      </c>
      <c r="H63" s="20">
        <v>1</v>
      </c>
      <c r="I63" s="33">
        <v>0.53919846246849057</v>
      </c>
      <c r="J63" s="6"/>
      <c r="K63" s="21">
        <v>0</v>
      </c>
      <c r="L63" s="21">
        <v>5403406.8216199996</v>
      </c>
      <c r="M63" s="21">
        <v>0</v>
      </c>
      <c r="N63" s="21">
        <v>565209.91857949784</v>
      </c>
      <c r="O63" s="33">
        <v>0</v>
      </c>
      <c r="P63" s="33">
        <v>0.59429946753836804</v>
      </c>
      <c r="Q63" s="33">
        <v>0</v>
      </c>
      <c r="R63" s="33">
        <v>5.942994675383681E-2</v>
      </c>
      <c r="S63" s="5">
        <v>11.021905826986618</v>
      </c>
      <c r="T63" s="5"/>
      <c r="U63" s="21">
        <v>0</v>
      </c>
      <c r="V63" s="21">
        <v>5403406.8216199996</v>
      </c>
      <c r="W63" s="21">
        <v>0</v>
      </c>
      <c r="X63" s="21">
        <v>565209.91857949784</v>
      </c>
      <c r="Y63" s="33">
        <v>0</v>
      </c>
      <c r="Z63" s="33">
        <v>0.59429946753836804</v>
      </c>
      <c r="AA63" s="33">
        <v>0</v>
      </c>
      <c r="AB63" s="33">
        <v>5.942994675383681E-2</v>
      </c>
      <c r="AC63" s="5">
        <v>11.021905826986618</v>
      </c>
    </row>
    <row r="64" spans="1:29" ht="16">
      <c r="A64" s="35" t="s">
        <v>60</v>
      </c>
      <c r="B64" s="4" t="s">
        <v>133</v>
      </c>
      <c r="C64" s="1">
        <v>61</v>
      </c>
      <c r="D64" s="1">
        <v>3.4</v>
      </c>
      <c r="E64" s="21">
        <v>5157628.5319999997</v>
      </c>
      <c r="F64" s="21">
        <v>0</v>
      </c>
      <c r="G64" s="21">
        <v>0</v>
      </c>
      <c r="H64" s="20">
        <v>0</v>
      </c>
      <c r="I64" s="33">
        <v>0.45342925466708095</v>
      </c>
      <c r="J64" s="6"/>
      <c r="K64" s="21">
        <v>0</v>
      </c>
      <c r="L64" s="21">
        <v>0</v>
      </c>
      <c r="M64" s="21">
        <v>0</v>
      </c>
      <c r="N64" s="21">
        <v>0</v>
      </c>
      <c r="O64" s="33">
        <v>0</v>
      </c>
      <c r="P64" s="33">
        <v>0</v>
      </c>
      <c r="Q64" s="33">
        <v>0</v>
      </c>
      <c r="R64" s="33">
        <v>0</v>
      </c>
      <c r="S64" s="5">
        <v>0</v>
      </c>
      <c r="T64" s="5"/>
      <c r="U64" s="21">
        <v>0</v>
      </c>
      <c r="V64" s="21">
        <v>0</v>
      </c>
      <c r="W64" s="21">
        <v>0</v>
      </c>
      <c r="X64" s="21">
        <v>0</v>
      </c>
      <c r="Y64" s="33">
        <v>0</v>
      </c>
      <c r="Z64" s="33">
        <v>0</v>
      </c>
      <c r="AA64" s="33">
        <v>0</v>
      </c>
      <c r="AB64" s="33">
        <v>0</v>
      </c>
      <c r="AC64" s="5">
        <v>0</v>
      </c>
    </row>
    <row r="65" spans="1:29" ht="16">
      <c r="A65" s="35" t="s">
        <v>61</v>
      </c>
      <c r="B65" s="4" t="s">
        <v>134</v>
      </c>
      <c r="C65" s="1">
        <v>62</v>
      </c>
      <c r="D65" s="1">
        <v>5.56</v>
      </c>
      <c r="E65" s="21">
        <v>6127832.6610000003</v>
      </c>
      <c r="F65" s="21">
        <v>5049999.4790000003</v>
      </c>
      <c r="G65" s="21">
        <v>311086.62280000001</v>
      </c>
      <c r="H65" s="20">
        <v>1</v>
      </c>
      <c r="I65" s="33">
        <v>0.36044810547198503</v>
      </c>
      <c r="J65" s="6"/>
      <c r="K65" s="21">
        <v>1400028.4659800001</v>
      </c>
      <c r="L65" s="21">
        <v>3588051.5829799999</v>
      </c>
      <c r="M65" s="21">
        <v>251803.6809316547</v>
      </c>
      <c r="N65" s="21">
        <v>645333.01852158282</v>
      </c>
      <c r="O65" s="33">
        <v>1.171673563560647</v>
      </c>
      <c r="P65" s="33">
        <v>0.66535924200425789</v>
      </c>
      <c r="Q65" s="33">
        <v>1.137673563560647</v>
      </c>
      <c r="R65" s="33">
        <v>6.6535924200425783E-2</v>
      </c>
      <c r="S65" s="5">
        <v>18.459224279539772</v>
      </c>
      <c r="T65" s="5"/>
      <c r="U65" s="21">
        <v>0</v>
      </c>
      <c r="V65" s="21">
        <v>4988080.0489600003</v>
      </c>
      <c r="W65" s="21">
        <v>0</v>
      </c>
      <c r="X65" s="21">
        <v>897136.69945323747</v>
      </c>
      <c r="Y65" s="33">
        <v>0</v>
      </c>
      <c r="Z65" s="33">
        <v>0.68333394841131945</v>
      </c>
      <c r="AA65" s="33">
        <v>0</v>
      </c>
      <c r="AB65" s="33">
        <v>6.8333394841131948E-2</v>
      </c>
      <c r="AC65" s="5">
        <v>18.957900958212416</v>
      </c>
    </row>
    <row r="66" spans="1:29" ht="16">
      <c r="A66" s="35" t="s">
        <v>62</v>
      </c>
      <c r="B66" s="4" t="s">
        <v>135</v>
      </c>
      <c r="C66" s="1">
        <v>63</v>
      </c>
      <c r="D66" s="1">
        <v>4.67</v>
      </c>
      <c r="E66" s="21">
        <v>10973559.24</v>
      </c>
      <c r="F66" s="21">
        <v>10366198.640000001</v>
      </c>
      <c r="G66" s="21">
        <v>7100788.5760000004</v>
      </c>
      <c r="H66" s="20">
        <v>0</v>
      </c>
      <c r="I66" s="33">
        <v>0.79175344950020154</v>
      </c>
      <c r="J66" s="6"/>
      <c r="K66" s="21">
        <v>0</v>
      </c>
      <c r="L66" s="21">
        <v>10173188.0265</v>
      </c>
      <c r="M66" s="21">
        <v>0</v>
      </c>
      <c r="N66" s="21">
        <v>2178412.8536402569</v>
      </c>
      <c r="O66" s="33">
        <v>0</v>
      </c>
      <c r="P66" s="33">
        <v>0.52021781890067043</v>
      </c>
      <c r="Q66" s="33">
        <v>0</v>
      </c>
      <c r="R66" s="33">
        <v>5.2021781890067037E-2</v>
      </c>
      <c r="S66" s="5">
        <v>6.5704521935339919</v>
      </c>
      <c r="T66" s="5"/>
      <c r="U66" s="21">
        <v>0</v>
      </c>
      <c r="V66" s="21">
        <v>10173188.0265</v>
      </c>
      <c r="W66" s="21">
        <v>0</v>
      </c>
      <c r="X66" s="21">
        <v>2178412.8536402569</v>
      </c>
      <c r="Y66" s="33">
        <v>0</v>
      </c>
      <c r="Z66" s="33">
        <v>0.52021781890067043</v>
      </c>
      <c r="AA66" s="33">
        <v>0</v>
      </c>
      <c r="AB66" s="33">
        <v>5.2021781890067037E-2</v>
      </c>
      <c r="AC66" s="5">
        <v>6.5704521935339919</v>
      </c>
    </row>
    <row r="67" spans="1:29" ht="16">
      <c r="A67" s="35" t="s">
        <v>144</v>
      </c>
      <c r="B67" s="4" t="s">
        <v>136</v>
      </c>
      <c r="C67" s="1">
        <v>64</v>
      </c>
      <c r="D67" s="1">
        <v>4.5999999999999996</v>
      </c>
      <c r="E67" s="21">
        <v>175938.12100000001</v>
      </c>
      <c r="F67" s="21">
        <v>88212.85007</v>
      </c>
      <c r="G67" s="21">
        <v>0</v>
      </c>
      <c r="H67" s="20">
        <v>1</v>
      </c>
      <c r="I67" s="33">
        <v>0.46106873250921077</v>
      </c>
      <c r="J67" s="6"/>
      <c r="K67" s="21">
        <v>25612.531559300001</v>
      </c>
      <c r="L67" s="21">
        <v>0</v>
      </c>
      <c r="M67" s="21">
        <v>5567.9416433260876</v>
      </c>
      <c r="N67" s="21">
        <v>0</v>
      </c>
      <c r="O67" s="33">
        <v>1.751247321962232</v>
      </c>
      <c r="P67" s="33">
        <v>0</v>
      </c>
      <c r="Q67" s="33">
        <v>1.717247321962232</v>
      </c>
      <c r="R67" s="33">
        <v>0</v>
      </c>
      <c r="S67" s="5">
        <v>0</v>
      </c>
      <c r="T67" s="5"/>
      <c r="U67" s="21">
        <v>0</v>
      </c>
      <c r="V67" s="21">
        <v>25612.531559300001</v>
      </c>
      <c r="W67" s="21">
        <v>0</v>
      </c>
      <c r="X67" s="21">
        <v>5567.9416433260876</v>
      </c>
      <c r="Y67" s="33">
        <v>0</v>
      </c>
      <c r="Z67" s="33">
        <v>0.88258686567965516</v>
      </c>
      <c r="AA67" s="33">
        <v>0</v>
      </c>
      <c r="AB67" s="33">
        <v>8.8258686567965511E-2</v>
      </c>
      <c r="AC67" s="5">
        <v>19.142197322218628</v>
      </c>
    </row>
    <row r="68" spans="1:29" ht="16">
      <c r="A68" s="35" t="s">
        <v>63</v>
      </c>
      <c r="B68" s="4" t="s">
        <v>137</v>
      </c>
      <c r="C68" s="1">
        <v>65</v>
      </c>
      <c r="D68" s="1">
        <v>5.13</v>
      </c>
      <c r="E68" s="21">
        <v>1262972.625</v>
      </c>
      <c r="F68" s="21">
        <v>822567.66729999997</v>
      </c>
      <c r="G68" s="21">
        <v>8.1852388380000001</v>
      </c>
      <c r="H68" s="20">
        <v>1</v>
      </c>
      <c r="I68" s="33">
        <v>0.23079216535186745</v>
      </c>
      <c r="J68" s="6"/>
      <c r="K68" s="21">
        <v>765090.32183499995</v>
      </c>
      <c r="L68" s="21">
        <v>57477.345436700001</v>
      </c>
      <c r="M68" s="21">
        <v>149140.41361306043</v>
      </c>
      <c r="N68" s="21">
        <v>11204.160903840157</v>
      </c>
      <c r="O68" s="33">
        <v>1.769841587730109</v>
      </c>
      <c r="P68" s="33">
        <v>0.95362355433038581</v>
      </c>
      <c r="Q68" s="33">
        <v>1.735841587730109</v>
      </c>
      <c r="R68" s="33">
        <v>9.5362355433038587E-2</v>
      </c>
      <c r="S68" s="5">
        <v>41.319580882500247</v>
      </c>
      <c r="T68" s="5"/>
      <c r="U68" s="21">
        <v>0</v>
      </c>
      <c r="V68" s="21">
        <v>822567.66727199999</v>
      </c>
      <c r="W68" s="21">
        <v>0</v>
      </c>
      <c r="X68" s="21">
        <v>160344.57451695905</v>
      </c>
      <c r="Y68" s="33">
        <v>0</v>
      </c>
      <c r="Z68" s="33">
        <v>0.95579822320450591</v>
      </c>
      <c r="AA68" s="33">
        <v>0</v>
      </c>
      <c r="AB68" s="33">
        <v>9.5579822320450591E-2</v>
      </c>
      <c r="AC68" s="5">
        <v>41.413807169203032</v>
      </c>
    </row>
    <row r="69" spans="1:29" ht="16">
      <c r="A69" s="35" t="s">
        <v>64</v>
      </c>
      <c r="B69" s="4" t="s">
        <v>138</v>
      </c>
      <c r="C69" s="1">
        <v>66</v>
      </c>
      <c r="D69" s="1">
        <v>0</v>
      </c>
      <c r="E69" s="21">
        <v>82985.146309999996</v>
      </c>
      <c r="F69" s="21">
        <v>37886.43649</v>
      </c>
      <c r="G69" s="21">
        <v>0</v>
      </c>
      <c r="H69" s="20">
        <v>0</v>
      </c>
      <c r="I69" s="33">
        <v>0.15794609543432658</v>
      </c>
      <c r="J69" s="6"/>
      <c r="K69" s="21">
        <v>0</v>
      </c>
      <c r="L69" s="21">
        <v>21555.8394663</v>
      </c>
      <c r="M69" s="21">
        <v>0</v>
      </c>
      <c r="N69" s="21">
        <v>0</v>
      </c>
      <c r="O69" s="33">
        <v>0</v>
      </c>
      <c r="P69" s="33">
        <v>0</v>
      </c>
      <c r="Q69" s="33">
        <v>0</v>
      </c>
      <c r="R69" s="33">
        <v>0</v>
      </c>
      <c r="S69" s="5">
        <v>0</v>
      </c>
      <c r="T69" s="5"/>
      <c r="U69" s="21">
        <v>0</v>
      </c>
      <c r="V69" s="21">
        <v>21555.8394663</v>
      </c>
      <c r="W69" s="21">
        <v>21555.8394663</v>
      </c>
      <c r="X69" s="21">
        <v>21555.8394663</v>
      </c>
      <c r="Y69" s="33">
        <v>0</v>
      </c>
      <c r="Z69" s="33">
        <v>0</v>
      </c>
      <c r="AA69" s="33">
        <v>0</v>
      </c>
      <c r="AB69" s="33">
        <v>0</v>
      </c>
      <c r="AC69" s="5">
        <v>0</v>
      </c>
    </row>
    <row r="70" spans="1:29" ht="16">
      <c r="A70" s="35" t="s">
        <v>65</v>
      </c>
      <c r="B70" s="4" t="s">
        <v>139</v>
      </c>
      <c r="C70" s="1">
        <v>67</v>
      </c>
      <c r="D70" s="1">
        <v>4.8</v>
      </c>
      <c r="E70" s="21">
        <v>7260323.5209999997</v>
      </c>
      <c r="F70" s="21">
        <v>3638933.5240000002</v>
      </c>
      <c r="G70" s="21">
        <v>874309.27789999999</v>
      </c>
      <c r="H70" s="20">
        <v>1</v>
      </c>
      <c r="I70" s="33">
        <v>0.24539560836241253</v>
      </c>
      <c r="J70" s="6"/>
      <c r="K70" s="21">
        <v>767172.92273300001</v>
      </c>
      <c r="L70" s="21">
        <v>2854733.0732200001</v>
      </c>
      <c r="M70" s="21">
        <v>159827.69223604168</v>
      </c>
      <c r="N70" s="21">
        <v>594736.05692083342</v>
      </c>
      <c r="O70" s="33">
        <v>1.2941395649912351</v>
      </c>
      <c r="P70" s="33">
        <v>0.64819009016249207</v>
      </c>
      <c r="Q70" s="33">
        <v>1.260139564991235</v>
      </c>
      <c r="R70" s="33">
        <v>6.4819009016249207E-2</v>
      </c>
      <c r="S70" s="5">
        <v>26.414086808155609</v>
      </c>
      <c r="T70" s="5"/>
      <c r="U70" s="21">
        <v>0</v>
      </c>
      <c r="V70" s="21">
        <v>3621905.99596</v>
      </c>
      <c r="W70" s="21">
        <v>0</v>
      </c>
      <c r="X70" s="21">
        <v>754563.7491583334</v>
      </c>
      <c r="Y70" s="33">
        <v>0</v>
      </c>
      <c r="Z70" s="33">
        <v>0.66285364185743312</v>
      </c>
      <c r="AA70" s="33">
        <v>0</v>
      </c>
      <c r="AB70" s="33">
        <v>6.6285364185743323E-2</v>
      </c>
      <c r="AC70" s="5">
        <v>27.011634245650303</v>
      </c>
    </row>
    <row r="71" spans="1:29" ht="16">
      <c r="A71" s="35" t="s">
        <v>66</v>
      </c>
      <c r="B71" s="4" t="s">
        <v>140</v>
      </c>
      <c r="C71" s="1">
        <v>68</v>
      </c>
      <c r="D71" s="1">
        <v>3.9</v>
      </c>
      <c r="E71" s="21">
        <v>67700963.430000007</v>
      </c>
      <c r="F71" s="21">
        <v>1067902.9539999999</v>
      </c>
      <c r="G71" s="21">
        <v>42643.996140000003</v>
      </c>
      <c r="H71" s="20">
        <v>1</v>
      </c>
      <c r="I71" s="33">
        <v>0.34983404078133334</v>
      </c>
      <c r="J71" s="6"/>
      <c r="K71" s="21">
        <v>1038737.50179</v>
      </c>
      <c r="L71" s="21">
        <v>22975.303519199999</v>
      </c>
      <c r="M71" s="21">
        <v>266342.94917692308</v>
      </c>
      <c r="N71" s="21">
        <v>5891.1034664615381</v>
      </c>
      <c r="O71" s="33">
        <v>1.2918928354329904</v>
      </c>
      <c r="P71" s="33">
        <v>0.81476676527574576</v>
      </c>
      <c r="Q71" s="33">
        <v>1.2578928354329904</v>
      </c>
      <c r="R71" s="33">
        <v>8.1476676527574565E-2</v>
      </c>
      <c r="S71" s="5">
        <v>23.290093881544891</v>
      </c>
      <c r="T71" s="5"/>
      <c r="U71" s="21">
        <v>760.59777635299997</v>
      </c>
      <c r="V71" s="21">
        <v>1060952.2075400001</v>
      </c>
      <c r="W71" s="21">
        <v>195.02507085974358</v>
      </c>
      <c r="X71" s="21">
        <v>272039.02757435903</v>
      </c>
      <c r="Y71" s="33">
        <v>1.0663004143444281</v>
      </c>
      <c r="Z71" s="33">
        <v>0.84004347762308917</v>
      </c>
      <c r="AA71" s="33">
        <v>1.0323004143444281</v>
      </c>
      <c r="AB71" s="33">
        <v>8.4004347762308917E-2</v>
      </c>
      <c r="AC71" s="5">
        <v>24.012628266446068</v>
      </c>
    </row>
    <row r="72" spans="1:29" ht="16">
      <c r="A72" s="35" t="s">
        <v>67</v>
      </c>
      <c r="B72" s="4" t="s">
        <v>141</v>
      </c>
      <c r="C72" s="1">
        <v>69</v>
      </c>
      <c r="D72" s="1">
        <v>4.13</v>
      </c>
      <c r="E72" s="21">
        <v>11012536.779999999</v>
      </c>
      <c r="F72" s="21">
        <v>212059.48749999999</v>
      </c>
      <c r="G72" s="21">
        <v>2.3018365730000001</v>
      </c>
      <c r="H72" s="20">
        <v>0</v>
      </c>
      <c r="I72" s="33">
        <v>0.20175733771014454</v>
      </c>
      <c r="J72" s="6"/>
      <c r="K72" s="21">
        <v>210070.884036</v>
      </c>
      <c r="L72" s="21">
        <v>141.81728998099999</v>
      </c>
      <c r="M72" s="21">
        <v>50864.620831961263</v>
      </c>
      <c r="N72" s="21">
        <v>34.338326871912834</v>
      </c>
      <c r="O72" s="33">
        <v>0.83834893932258137</v>
      </c>
      <c r="P72" s="33">
        <v>0.58133488574776349</v>
      </c>
      <c r="Q72" s="33">
        <v>0.80434893932258134</v>
      </c>
      <c r="R72" s="33">
        <v>5.8133488574776342E-2</v>
      </c>
      <c r="S72" s="5">
        <v>28.813568435510408</v>
      </c>
      <c r="T72" s="5"/>
      <c r="U72" s="21">
        <v>104662.79174299999</v>
      </c>
      <c r="V72" s="21">
        <v>105549.90958199999</v>
      </c>
      <c r="W72" s="21">
        <v>25342.080325181596</v>
      </c>
      <c r="X72" s="21">
        <v>25556.878833414041</v>
      </c>
      <c r="Y72" s="33">
        <v>0.78675342976339213</v>
      </c>
      <c r="Z72" s="33">
        <v>0.71208109346110338</v>
      </c>
      <c r="AA72" s="33">
        <v>0.7527534297633921</v>
      </c>
      <c r="AB72" s="33">
        <v>7.120810934611034E-2</v>
      </c>
      <c r="AC72" s="5">
        <v>35.293937833582909</v>
      </c>
    </row>
    <row r="73" spans="1:29" ht="16">
      <c r="A73" s="35" t="s">
        <v>68</v>
      </c>
      <c r="B73" s="4" t="s">
        <v>142</v>
      </c>
      <c r="C73" s="1">
        <v>70</v>
      </c>
      <c r="D73" s="1">
        <v>3.8</v>
      </c>
      <c r="E73" s="21">
        <v>91387911.290000007</v>
      </c>
      <c r="F73" s="21">
        <v>813721.08400000003</v>
      </c>
      <c r="G73" s="21">
        <v>35021.624519999998</v>
      </c>
      <c r="H73" s="20">
        <v>1</v>
      </c>
      <c r="I73" s="33">
        <v>0.40908997935199676</v>
      </c>
      <c r="J73" s="6"/>
      <c r="K73" s="21">
        <v>551746.14969400002</v>
      </c>
      <c r="L73" s="21">
        <v>592.72457360099997</v>
      </c>
      <c r="M73" s="21">
        <v>145196.35518263158</v>
      </c>
      <c r="N73" s="21">
        <v>155.98015094763159</v>
      </c>
      <c r="O73" s="33">
        <v>1.4270959970722075</v>
      </c>
      <c r="P73" s="33">
        <v>0.72247965657216928</v>
      </c>
      <c r="Q73" s="33">
        <v>1.3930959970722074</v>
      </c>
      <c r="R73" s="33">
        <v>7.2247965657216931E-2</v>
      </c>
      <c r="S73" s="5">
        <v>17.66065396460176</v>
      </c>
      <c r="T73" s="5"/>
      <c r="U73" s="21">
        <v>173684.31815100001</v>
      </c>
      <c r="V73" s="21">
        <v>378654.55611599999</v>
      </c>
      <c r="W73" s="21">
        <v>45706.399513421056</v>
      </c>
      <c r="X73" s="21">
        <v>99645.935819999999</v>
      </c>
      <c r="Y73" s="33">
        <v>1.2397828699950166</v>
      </c>
      <c r="Z73" s="33">
        <v>1.0058414925186658</v>
      </c>
      <c r="AA73" s="33">
        <v>1.2057828699950166</v>
      </c>
      <c r="AB73" s="33">
        <v>0.10058414925186658</v>
      </c>
      <c r="AC73" s="5">
        <v>24.587292363208956</v>
      </c>
    </row>
    <row r="74" spans="1:29" ht="17" thickBot="1">
      <c r="A74" s="35" t="s">
        <v>69</v>
      </c>
      <c r="B74" s="38" t="s">
        <v>143</v>
      </c>
      <c r="C74" s="39">
        <v>71</v>
      </c>
      <c r="D74" s="39">
        <v>3.5</v>
      </c>
      <c r="E74" s="40">
        <v>54365311.490000002</v>
      </c>
      <c r="F74" s="40">
        <v>11825224.99</v>
      </c>
      <c r="G74" s="40">
        <v>156126.16310000001</v>
      </c>
      <c r="H74" s="41">
        <v>1</v>
      </c>
      <c r="I74" s="42">
        <v>0.33216465665586459</v>
      </c>
      <c r="J74" s="6"/>
      <c r="K74" s="40">
        <v>10580695.8333</v>
      </c>
      <c r="L74" s="40">
        <v>1179211.9067800001</v>
      </c>
      <c r="M74" s="40">
        <v>3023055.9523714287</v>
      </c>
      <c r="N74" s="40">
        <v>336917.68765142857</v>
      </c>
      <c r="O74" s="42">
        <v>1.8139934591882851</v>
      </c>
      <c r="P74" s="42">
        <v>0.87400487230773183</v>
      </c>
      <c r="Q74" s="42">
        <v>1.7799934591882851</v>
      </c>
      <c r="R74" s="42">
        <v>8.7400487230773177E-2</v>
      </c>
      <c r="S74" s="43">
        <v>26.312398227642699</v>
      </c>
      <c r="T74" s="5"/>
      <c r="U74" s="40">
        <v>1784.70025977</v>
      </c>
      <c r="V74" s="40">
        <v>11758123.039799999</v>
      </c>
      <c r="W74" s="40">
        <v>509.9143599342857</v>
      </c>
      <c r="X74" s="40">
        <v>3359463.7256571427</v>
      </c>
      <c r="Y74" s="42">
        <v>1.4378981930084116</v>
      </c>
      <c r="Z74" s="42">
        <v>0.90980349694003881</v>
      </c>
      <c r="AA74" s="42">
        <v>1.4038981930084116</v>
      </c>
      <c r="AB74" s="42">
        <v>9.0980349694003884E-2</v>
      </c>
      <c r="AC74" s="43">
        <v>27.390135546017177</v>
      </c>
    </row>
    <row r="75" spans="1:29" ht="21">
      <c r="A75" s="37" t="s">
        <v>150</v>
      </c>
      <c r="E75" s="25">
        <f>SUM(E4:E74)</f>
        <v>3528663771.6973658</v>
      </c>
      <c r="F75" s="25">
        <f>SUM(F4:F74)</f>
        <v>1253539981.0418878</v>
      </c>
      <c r="G75" s="25">
        <f>SUM(G4:G74)</f>
        <v>177060093.09541041</v>
      </c>
      <c r="K75" s="25">
        <f>SUM(K4:K74)</f>
        <v>797126166.49723923</v>
      </c>
      <c r="L75" s="25">
        <f>SUM(L4:L74)</f>
        <v>443136786.20114821</v>
      </c>
      <c r="U75" s="25">
        <f>SUM(U4:U74)</f>
        <v>150962478.15435752</v>
      </c>
      <c r="V75" s="25">
        <f>SUM(V4:V74)</f>
        <v>1089300474.5443161</v>
      </c>
    </row>
  </sheetData>
  <mergeCells count="3">
    <mergeCell ref="B2:I2"/>
    <mergeCell ref="K2:R2"/>
    <mergeCell ref="U2:AB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ECAA-3B41-1544-9EFE-17A0BAEC9CD9}">
  <dimension ref="A1:N83"/>
  <sheetViews>
    <sheetView topLeftCell="A50" zoomScale="80" zoomScaleNormal="80" workbookViewId="0">
      <selection activeCell="G3" sqref="G3"/>
    </sheetView>
  </sheetViews>
  <sheetFormatPr baseColWidth="10" defaultRowHeight="15"/>
  <cols>
    <col min="1" max="1" width="24.5" style="1" bestFit="1" customWidth="1"/>
    <col min="2" max="2" width="10.83203125" style="1"/>
    <col min="3" max="3" width="9.1640625" style="1"/>
    <col min="4" max="4" width="9.5" style="1" customWidth="1"/>
    <col min="5" max="5" width="12.5" style="1" bestFit="1" customWidth="1"/>
    <col min="6" max="6" width="21.5" style="1" customWidth="1"/>
    <col min="7" max="7" width="17.1640625" style="1" customWidth="1"/>
    <col min="8" max="8" width="19.1640625" style="1" customWidth="1"/>
    <col min="9" max="9" width="10.83203125" style="1" customWidth="1"/>
    <col min="10" max="16384" width="10.83203125" style="1"/>
  </cols>
  <sheetData>
    <row r="1" spans="1:14">
      <c r="A1" s="1" t="s">
        <v>228</v>
      </c>
    </row>
    <row r="2" spans="1:14" ht="25" thickBot="1">
      <c r="F2" s="65" t="s">
        <v>169</v>
      </c>
      <c r="G2" s="65"/>
      <c r="H2" s="65"/>
      <c r="I2" s="57"/>
      <c r="J2" s="57"/>
      <c r="K2" s="57"/>
      <c r="L2" s="57"/>
      <c r="M2" s="57"/>
      <c r="N2" s="30"/>
    </row>
    <row r="3" spans="1:14" ht="53" customHeight="1" thickBot="1">
      <c r="A3" s="58" t="s">
        <v>0</v>
      </c>
      <c r="B3" s="58" t="s">
        <v>147</v>
      </c>
      <c r="C3" s="58" t="s">
        <v>72</v>
      </c>
      <c r="D3" s="58" t="s">
        <v>149</v>
      </c>
      <c r="E3" s="58" t="s">
        <v>148</v>
      </c>
      <c r="F3" s="55" t="s">
        <v>151</v>
      </c>
      <c r="G3" s="58" t="s">
        <v>174</v>
      </c>
      <c r="H3" s="58" t="s">
        <v>175</v>
      </c>
      <c r="I3" s="30"/>
      <c r="J3" s="30"/>
      <c r="K3" s="30"/>
      <c r="L3" s="30"/>
      <c r="M3" s="30"/>
      <c r="N3" s="30"/>
    </row>
    <row r="4" spans="1:14">
      <c r="A4" s="3" t="s">
        <v>1</v>
      </c>
      <c r="B4" s="45">
        <v>1</v>
      </c>
      <c r="C4" s="46" t="s">
        <v>73</v>
      </c>
      <c r="D4" s="47">
        <v>1299939744.3199999</v>
      </c>
      <c r="E4" s="47">
        <v>294826462.35299999</v>
      </c>
      <c r="F4" s="48">
        <v>1067123.4809496675</v>
      </c>
      <c r="G4" s="49">
        <f t="shared" ref="G4:G37" si="0">F4*100/E4</f>
        <v>0.36194969489271461</v>
      </c>
      <c r="H4" s="48">
        <v>7322578.964340332</v>
      </c>
    </row>
    <row r="5" spans="1:14">
      <c r="A5" s="3" t="s">
        <v>2</v>
      </c>
      <c r="B5" s="45">
        <v>2</v>
      </c>
      <c r="C5" s="46" t="s">
        <v>74</v>
      </c>
      <c r="D5" s="47">
        <v>99197044.312600002</v>
      </c>
      <c r="E5" s="47">
        <v>94044882.314400002</v>
      </c>
      <c r="F5" s="48">
        <v>27850965.154762369</v>
      </c>
      <c r="G5" s="49">
        <f t="shared" si="0"/>
        <v>29.614546235120198</v>
      </c>
      <c r="H5" s="48">
        <v>29614556.06083763</v>
      </c>
    </row>
    <row r="6" spans="1:14">
      <c r="A6" s="3" t="s">
        <v>3</v>
      </c>
      <c r="B6" s="45">
        <v>3</v>
      </c>
      <c r="C6" s="46" t="s">
        <v>75</v>
      </c>
      <c r="D6" s="47">
        <v>180671444.132</v>
      </c>
      <c r="E6" s="47">
        <v>93204646.785099998</v>
      </c>
      <c r="F6" s="48">
        <v>1030970.9968382629</v>
      </c>
      <c r="G6" s="49">
        <f t="shared" si="0"/>
        <v>1.1061369066880873</v>
      </c>
      <c r="H6" s="48">
        <v>11847925.570761738</v>
      </c>
    </row>
    <row r="7" spans="1:14">
      <c r="A7" s="3" t="s">
        <v>4</v>
      </c>
      <c r="B7" s="45">
        <v>4</v>
      </c>
      <c r="C7" s="46" t="s">
        <v>76</v>
      </c>
      <c r="D7" s="47">
        <v>158574154.41</v>
      </c>
      <c r="E7" s="47">
        <v>71493812.375300005</v>
      </c>
      <c r="F7" s="48">
        <v>3116.1909179700001</v>
      </c>
      <c r="G7" s="49">
        <f t="shared" si="0"/>
        <v>4.3586861777797645E-3</v>
      </c>
      <c r="H7" s="48">
        <v>2754017.7535320297</v>
      </c>
    </row>
    <row r="8" spans="1:14">
      <c r="A8" s="3" t="s">
        <v>5</v>
      </c>
      <c r="B8" s="45">
        <v>5</v>
      </c>
      <c r="C8" s="46" t="s">
        <v>77</v>
      </c>
      <c r="D8" s="47">
        <v>77022588.289000005</v>
      </c>
      <c r="E8" s="47">
        <v>66199564.671800002</v>
      </c>
      <c r="F8" s="48">
        <v>2831207.5501222936</v>
      </c>
      <c r="G8" s="49">
        <f t="shared" si="0"/>
        <v>4.2767766890291119</v>
      </c>
      <c r="H8" s="48">
        <v>15831411.551177707</v>
      </c>
    </row>
    <row r="9" spans="1:14">
      <c r="A9" s="3" t="s">
        <v>6</v>
      </c>
      <c r="B9" s="45">
        <v>6</v>
      </c>
      <c r="C9" s="46" t="s">
        <v>78</v>
      </c>
      <c r="D9" s="47">
        <v>53240281.4507</v>
      </c>
      <c r="E9" s="47">
        <v>44703159.635899998</v>
      </c>
      <c r="F9" s="48">
        <v>4428457.9670120263</v>
      </c>
      <c r="G9" s="49">
        <f t="shared" si="0"/>
        <v>9.9063645681448467</v>
      </c>
      <c r="H9" s="48">
        <v>15390989.882287975</v>
      </c>
    </row>
    <row r="10" spans="1:14">
      <c r="A10" s="3" t="s">
        <v>7</v>
      </c>
      <c r="B10" s="45">
        <v>7</v>
      </c>
      <c r="C10" s="46" t="s">
        <v>79</v>
      </c>
      <c r="D10" s="47">
        <v>45536299.629699998</v>
      </c>
      <c r="E10" s="47">
        <v>34019546.1052</v>
      </c>
      <c r="F10" s="48">
        <v>3866453.1666565007</v>
      </c>
      <c r="G10" s="49">
        <f t="shared" si="0"/>
        <v>11.365387282652488</v>
      </c>
      <c r="H10" s="48">
        <v>8357328.7667434989</v>
      </c>
    </row>
    <row r="11" spans="1:14">
      <c r="A11" s="3" t="s">
        <v>8</v>
      </c>
      <c r="B11" s="45">
        <v>8</v>
      </c>
      <c r="C11" s="46" t="s">
        <v>80</v>
      </c>
      <c r="D11" s="47">
        <v>39115314.0995</v>
      </c>
      <c r="E11" s="47">
        <v>34723472.765699998</v>
      </c>
      <c r="F11" s="48">
        <v>1940825.0761563911</v>
      </c>
      <c r="G11" s="49">
        <f t="shared" si="0"/>
        <v>5.5893749143477001</v>
      </c>
      <c r="H11" s="48">
        <v>16713229.59204361</v>
      </c>
    </row>
    <row r="12" spans="1:14">
      <c r="A12" s="3" t="s">
        <v>9</v>
      </c>
      <c r="B12" s="45">
        <v>9</v>
      </c>
      <c r="C12" s="46" t="s">
        <v>81</v>
      </c>
      <c r="D12" s="47">
        <v>51738345.618500002</v>
      </c>
      <c r="E12" s="47">
        <v>26153661.395</v>
      </c>
      <c r="F12" s="48">
        <v>136023.17529978114</v>
      </c>
      <c r="G12" s="49">
        <f t="shared" si="0"/>
        <v>0.52009228553286146</v>
      </c>
      <c r="H12" s="48">
        <v>1295080.3704302188</v>
      </c>
    </row>
    <row r="13" spans="1:14">
      <c r="A13" s="3" t="s">
        <v>10</v>
      </c>
      <c r="B13" s="45">
        <v>10</v>
      </c>
      <c r="C13" s="46" t="s">
        <v>82</v>
      </c>
      <c r="D13" s="47">
        <v>27200227.3871</v>
      </c>
      <c r="E13" s="47">
        <v>20357975.867699999</v>
      </c>
      <c r="F13" s="48">
        <v>1961450.6196415778</v>
      </c>
      <c r="G13" s="49">
        <f t="shared" si="0"/>
        <v>9.6348017719856855</v>
      </c>
      <c r="H13" s="48">
        <v>7020244.4181484226</v>
      </c>
    </row>
    <row r="14" spans="1:14">
      <c r="A14" s="3" t="s">
        <v>11</v>
      </c>
      <c r="B14" s="45">
        <v>11</v>
      </c>
      <c r="C14" s="46" t="s">
        <v>83</v>
      </c>
      <c r="D14" s="47">
        <v>40174555.494000003</v>
      </c>
      <c r="E14" s="47">
        <v>26160911.6677</v>
      </c>
      <c r="F14" s="48">
        <v>445805.28111311898</v>
      </c>
      <c r="G14" s="49">
        <f t="shared" si="0"/>
        <v>1.7040892411388697</v>
      </c>
      <c r="H14" s="48">
        <v>2823471.6261468809</v>
      </c>
    </row>
    <row r="15" spans="1:14">
      <c r="A15" s="3" t="s">
        <v>12</v>
      </c>
      <c r="B15" s="45">
        <v>12</v>
      </c>
      <c r="C15" s="46" t="s">
        <v>84</v>
      </c>
      <c r="D15" s="47">
        <v>24814431.322799999</v>
      </c>
      <c r="E15" s="47">
        <v>10870222.020400001</v>
      </c>
      <c r="F15" s="48">
        <v>8502679.8621549122</v>
      </c>
      <c r="G15" s="49">
        <f t="shared" si="0"/>
        <v>78.219928224079013</v>
      </c>
      <c r="H15" s="48">
        <v>2222483.6484450884</v>
      </c>
    </row>
    <row r="16" spans="1:14">
      <c r="A16" s="3" t="s">
        <v>13</v>
      </c>
      <c r="B16" s="45">
        <v>13</v>
      </c>
      <c r="C16" s="46" t="s">
        <v>85</v>
      </c>
      <c r="D16" s="47">
        <v>19802904.732700001</v>
      </c>
      <c r="E16" s="47">
        <v>17177535.9276</v>
      </c>
      <c r="F16" s="48">
        <v>4378223.091053145</v>
      </c>
      <c r="G16" s="49">
        <f t="shared" si="0"/>
        <v>25.488074130693196</v>
      </c>
      <c r="H16" s="48">
        <v>12508948.928146856</v>
      </c>
    </row>
    <row r="17" spans="1:9">
      <c r="A17" s="3" t="s">
        <v>14</v>
      </c>
      <c r="B17" s="45">
        <v>14</v>
      </c>
      <c r="C17" s="46" t="s">
        <v>86</v>
      </c>
      <c r="D17" s="47">
        <v>23735687.302700002</v>
      </c>
      <c r="E17" s="47">
        <v>25025369.548900001</v>
      </c>
      <c r="F17" s="48">
        <v>7137512.3143250057</v>
      </c>
      <c r="G17" s="49">
        <f t="shared" si="0"/>
        <v>28.521106553004881</v>
      </c>
      <c r="H17" s="48">
        <v>14739430.347874995</v>
      </c>
    </row>
    <row r="18" spans="1:9">
      <c r="A18" s="3" t="s">
        <v>15</v>
      </c>
      <c r="B18" s="45">
        <v>15</v>
      </c>
      <c r="C18" s="46" t="s">
        <v>87</v>
      </c>
      <c r="D18" s="47">
        <v>17324063.380100001</v>
      </c>
      <c r="E18" s="47">
        <v>16143589.7097</v>
      </c>
      <c r="F18" s="48">
        <v>9160980.6840697322</v>
      </c>
      <c r="G18" s="49">
        <f t="shared" si="0"/>
        <v>56.74686267927936</v>
      </c>
      <c r="H18" s="48">
        <v>6902601.8425302673</v>
      </c>
    </row>
    <row r="19" spans="1:9">
      <c r="A19" s="3" t="s">
        <v>16</v>
      </c>
      <c r="B19" s="45">
        <v>16</v>
      </c>
      <c r="C19" s="46" t="s">
        <v>88</v>
      </c>
      <c r="D19" s="47">
        <v>18151481.428100001</v>
      </c>
      <c r="E19" s="47">
        <v>13764182.218599999</v>
      </c>
      <c r="F19" s="48">
        <v>9635448.6467468552</v>
      </c>
      <c r="G19" s="49">
        <f t="shared" si="0"/>
        <v>70.003785867685991</v>
      </c>
      <c r="H19" s="48">
        <v>4128733.5718531441</v>
      </c>
      <c r="I19" s="45"/>
    </row>
    <row r="20" spans="1:9">
      <c r="A20" s="3" t="s">
        <v>17</v>
      </c>
      <c r="B20" s="45">
        <v>17</v>
      </c>
      <c r="C20" s="46" t="s">
        <v>89</v>
      </c>
      <c r="D20" s="47">
        <v>13990323.618899999</v>
      </c>
      <c r="E20" s="47">
        <v>12530310.3868</v>
      </c>
      <c r="F20" s="48">
        <v>5968717.8351060012</v>
      </c>
      <c r="G20" s="49">
        <f t="shared" si="0"/>
        <v>47.634237707261583</v>
      </c>
      <c r="H20" s="48">
        <v>6031351.1109939991</v>
      </c>
      <c r="I20" s="45"/>
    </row>
    <row r="21" spans="1:9">
      <c r="A21" s="3" t="s">
        <v>18</v>
      </c>
      <c r="B21" s="45">
        <v>18</v>
      </c>
      <c r="C21" s="46" t="s">
        <v>90</v>
      </c>
      <c r="D21" s="47">
        <v>45906194.730800003</v>
      </c>
      <c r="E21" s="50">
        <v>900.44306329599999</v>
      </c>
      <c r="F21" s="48">
        <v>0</v>
      </c>
      <c r="G21" s="49">
        <f t="shared" si="0"/>
        <v>0</v>
      </c>
      <c r="H21" s="48">
        <v>0</v>
      </c>
      <c r="I21" s="45"/>
    </row>
    <row r="22" spans="1:9">
      <c r="A22" s="3" t="s">
        <v>19</v>
      </c>
      <c r="B22" s="45">
        <v>19</v>
      </c>
      <c r="C22" s="46" t="s">
        <v>91</v>
      </c>
      <c r="D22" s="47">
        <v>92501528.390599996</v>
      </c>
      <c r="E22" s="47">
        <v>31696694.107299998</v>
      </c>
      <c r="F22" s="48">
        <v>0</v>
      </c>
      <c r="G22" s="49">
        <f t="shared" si="0"/>
        <v>0</v>
      </c>
      <c r="H22" s="48">
        <v>16098.3649573</v>
      </c>
      <c r="I22" s="45"/>
    </row>
    <row r="23" spans="1:9">
      <c r="A23" s="3" t="s">
        <v>20</v>
      </c>
      <c r="B23" s="45">
        <v>20</v>
      </c>
      <c r="C23" s="46" t="s">
        <v>92</v>
      </c>
      <c r="D23" s="47">
        <v>15543415.276900001</v>
      </c>
      <c r="E23" s="47">
        <v>11758507.651699999</v>
      </c>
      <c r="F23" s="48">
        <v>6979740.4559860276</v>
      </c>
      <c r="G23" s="49">
        <f t="shared" si="0"/>
        <v>59.359067177006295</v>
      </c>
      <c r="H23" s="48">
        <v>4747572.5636139726</v>
      </c>
      <c r="I23" s="45"/>
    </row>
    <row r="24" spans="1:9">
      <c r="A24" s="3" t="s">
        <v>21</v>
      </c>
      <c r="B24" s="45">
        <v>21</v>
      </c>
      <c r="C24" s="46" t="s">
        <v>93</v>
      </c>
      <c r="D24" s="47">
        <v>17695785.492699999</v>
      </c>
      <c r="E24" s="47">
        <v>14752831.368899999</v>
      </c>
      <c r="F24" s="48">
        <v>8944949.5093252249</v>
      </c>
      <c r="G24" s="49">
        <f t="shared" si="0"/>
        <v>60.632086720531525</v>
      </c>
      <c r="H24" s="48">
        <v>5807881.8595747743</v>
      </c>
      <c r="I24" s="45"/>
    </row>
    <row r="25" spans="1:9">
      <c r="A25" s="3" t="s">
        <v>22</v>
      </c>
      <c r="B25" s="45">
        <v>22</v>
      </c>
      <c r="C25" s="46" t="s">
        <v>94</v>
      </c>
      <c r="D25" s="47">
        <v>12195778.447899999</v>
      </c>
      <c r="E25" s="47">
        <v>12175980.335000001</v>
      </c>
      <c r="F25" s="48">
        <v>5586541.4683503294</v>
      </c>
      <c r="G25" s="49">
        <f t="shared" si="0"/>
        <v>45.881656463354737</v>
      </c>
      <c r="H25" s="48">
        <v>6518303.6382496702</v>
      </c>
      <c r="I25" s="45"/>
    </row>
    <row r="26" spans="1:9">
      <c r="A26" s="3" t="s">
        <v>23</v>
      </c>
      <c r="B26" s="45">
        <v>23</v>
      </c>
      <c r="C26" s="46" t="s">
        <v>95</v>
      </c>
      <c r="D26" s="47">
        <v>188193234.76300001</v>
      </c>
      <c r="E26" s="47">
        <v>54805479.109300002</v>
      </c>
      <c r="F26" s="48">
        <v>1951470.2468974672</v>
      </c>
      <c r="G26" s="49">
        <f t="shared" si="0"/>
        <v>3.5607210786454377</v>
      </c>
      <c r="H26" s="48">
        <v>9269237.9444025327</v>
      </c>
      <c r="I26" s="45"/>
    </row>
    <row r="27" spans="1:9">
      <c r="A27" s="3" t="s">
        <v>24</v>
      </c>
      <c r="B27" s="45">
        <v>24</v>
      </c>
      <c r="C27" s="46" t="s">
        <v>96</v>
      </c>
      <c r="D27" s="47">
        <v>247996782.58899999</v>
      </c>
      <c r="E27" s="47">
        <v>54098877.5348</v>
      </c>
      <c r="F27" s="48">
        <v>4088521.8714984572</v>
      </c>
      <c r="G27" s="49">
        <f t="shared" si="0"/>
        <v>7.5574985245644841</v>
      </c>
      <c r="H27" s="48">
        <v>8006160.6121015428</v>
      </c>
      <c r="I27" s="45"/>
    </row>
    <row r="28" spans="1:9">
      <c r="A28" s="3" t="s">
        <v>25</v>
      </c>
      <c r="B28" s="45">
        <v>25</v>
      </c>
      <c r="C28" s="46" t="s">
        <v>97</v>
      </c>
      <c r="D28" s="47">
        <v>16026930.0845</v>
      </c>
      <c r="E28" s="47">
        <v>9529399.9837699998</v>
      </c>
      <c r="F28" s="48">
        <v>2677281.483256463</v>
      </c>
      <c r="G28" s="49">
        <f t="shared" si="0"/>
        <v>28.094963878274346</v>
      </c>
      <c r="H28" s="48">
        <v>4255869.8319735369</v>
      </c>
      <c r="I28" s="45"/>
    </row>
    <row r="29" spans="1:9">
      <c r="A29" s="3" t="s">
        <v>26</v>
      </c>
      <c r="B29" s="45">
        <v>26</v>
      </c>
      <c r="C29" s="46" t="s">
        <v>98</v>
      </c>
      <c r="D29" s="47">
        <v>11203537.157500001</v>
      </c>
      <c r="E29" s="47">
        <v>10602759.6187</v>
      </c>
      <c r="F29" s="48">
        <v>3909005.9491328313</v>
      </c>
      <c r="G29" s="49">
        <f t="shared" si="0"/>
        <v>36.867816396012124</v>
      </c>
      <c r="H29" s="48">
        <v>6693753.6695671678</v>
      </c>
      <c r="I29" s="45"/>
    </row>
    <row r="30" spans="1:9">
      <c r="A30" s="3" t="s">
        <v>27</v>
      </c>
      <c r="B30" s="45">
        <v>27</v>
      </c>
      <c r="C30" s="46" t="s">
        <v>99</v>
      </c>
      <c r="D30" s="47">
        <v>23332968.426100001</v>
      </c>
      <c r="E30" s="47">
        <v>13076575.6336</v>
      </c>
      <c r="F30" s="48">
        <v>1271666.7852840028</v>
      </c>
      <c r="G30" s="49">
        <f t="shared" si="0"/>
        <v>9.7247690902844646</v>
      </c>
      <c r="H30" s="48">
        <v>8407478.7024059966</v>
      </c>
      <c r="I30" s="45"/>
    </row>
    <row r="31" spans="1:9">
      <c r="A31" s="4" t="s">
        <v>28</v>
      </c>
      <c r="B31" s="45">
        <v>28</v>
      </c>
      <c r="C31" s="46" t="s">
        <v>100</v>
      </c>
      <c r="D31" s="47">
        <v>10934340.6719</v>
      </c>
      <c r="E31" s="47">
        <v>6623555.1660000002</v>
      </c>
      <c r="F31" s="48">
        <v>1352587.0903314315</v>
      </c>
      <c r="G31" s="49">
        <f t="shared" si="0"/>
        <v>20.420862458797426</v>
      </c>
      <c r="H31" s="48">
        <v>4646851.2580185682</v>
      </c>
      <c r="I31" s="45"/>
    </row>
    <row r="32" spans="1:9">
      <c r="A32" s="4" t="s">
        <v>29</v>
      </c>
      <c r="B32" s="45">
        <v>29</v>
      </c>
      <c r="C32" s="46" t="s">
        <v>101</v>
      </c>
      <c r="D32" s="47">
        <v>1337191.9219599999</v>
      </c>
      <c r="E32" s="48">
        <v>56395.126332300002</v>
      </c>
      <c r="F32" s="48">
        <v>15124.213697968931</v>
      </c>
      <c r="G32" s="49">
        <f t="shared" si="0"/>
        <v>26.818299171548482</v>
      </c>
      <c r="H32" s="48">
        <v>15720.772319431067</v>
      </c>
      <c r="I32" s="45"/>
    </row>
    <row r="33" spans="1:9">
      <c r="A33" s="4" t="s">
        <v>30</v>
      </c>
      <c r="B33" s="45">
        <v>30</v>
      </c>
      <c r="C33" s="46" t="s">
        <v>102</v>
      </c>
      <c r="D33" s="47">
        <v>2245713.4625599999</v>
      </c>
      <c r="E33" s="47">
        <v>1047665.63593</v>
      </c>
      <c r="F33" s="48">
        <v>113419.7925121044</v>
      </c>
      <c r="G33" s="49">
        <f t="shared" si="0"/>
        <v>10.825953302498371</v>
      </c>
      <c r="H33" s="48">
        <v>233512.70384889562</v>
      </c>
      <c r="I33" s="45"/>
    </row>
    <row r="34" spans="1:9">
      <c r="A34" s="4" t="s">
        <v>31</v>
      </c>
      <c r="B34" s="45">
        <v>31</v>
      </c>
      <c r="C34" s="46" t="s">
        <v>103</v>
      </c>
      <c r="D34" s="47">
        <v>4809779.7500499999</v>
      </c>
      <c r="E34" s="47">
        <v>4456023.9781799996</v>
      </c>
      <c r="F34" s="48">
        <v>4479543.1997813601</v>
      </c>
      <c r="G34" s="49">
        <f t="shared" si="0"/>
        <v>100.52780733937986</v>
      </c>
      <c r="H34" s="48">
        <v>-23519.221601360478</v>
      </c>
      <c r="I34" s="45"/>
    </row>
    <row r="35" spans="1:9">
      <c r="A35" s="1" t="s">
        <v>71</v>
      </c>
      <c r="B35" s="45">
        <v>32</v>
      </c>
      <c r="C35" s="46" t="s">
        <v>104</v>
      </c>
      <c r="D35" s="47">
        <v>22122337.035700001</v>
      </c>
      <c r="E35" s="47">
        <v>12528382.2049</v>
      </c>
      <c r="F35" s="48">
        <v>2844348.6008703252</v>
      </c>
      <c r="G35" s="49">
        <f t="shared" si="0"/>
        <v>22.703239367632527</v>
      </c>
      <c r="H35" s="48">
        <v>8432818.7999296747</v>
      </c>
      <c r="I35" s="45"/>
    </row>
    <row r="36" spans="1:9">
      <c r="A36" s="4" t="s">
        <v>32</v>
      </c>
      <c r="B36" s="45">
        <v>33</v>
      </c>
      <c r="C36" s="46" t="s">
        <v>105</v>
      </c>
      <c r="D36" s="47">
        <v>4572447.9444899997</v>
      </c>
      <c r="E36" s="47">
        <v>2075635.9088699999</v>
      </c>
      <c r="F36" s="48">
        <v>516254.28875422041</v>
      </c>
      <c r="G36" s="49">
        <f t="shared" si="0"/>
        <v>24.872102402356063</v>
      </c>
      <c r="H36" s="48">
        <v>796506.30838577962</v>
      </c>
      <c r="I36" s="45"/>
    </row>
    <row r="37" spans="1:9">
      <c r="A37" s="4" t="s">
        <v>33</v>
      </c>
      <c r="B37" s="45">
        <v>34</v>
      </c>
      <c r="C37" s="46" t="s">
        <v>106</v>
      </c>
      <c r="D37" s="47">
        <v>675150.06247</v>
      </c>
      <c r="E37" s="47">
        <v>543976.90864699997</v>
      </c>
      <c r="F37" s="48">
        <v>0</v>
      </c>
      <c r="G37" s="49">
        <f t="shared" si="0"/>
        <v>0</v>
      </c>
      <c r="H37" s="48">
        <v>0</v>
      </c>
      <c r="I37" s="45"/>
    </row>
    <row r="38" spans="1:9">
      <c r="A38" s="4" t="s">
        <v>34</v>
      </c>
      <c r="B38" s="45">
        <v>35</v>
      </c>
      <c r="C38" s="46" t="s">
        <v>107</v>
      </c>
      <c r="D38" s="47">
        <v>392756.74730699998</v>
      </c>
      <c r="E38" s="47">
        <v>0</v>
      </c>
      <c r="F38" s="48">
        <v>0</v>
      </c>
      <c r="G38" s="49"/>
      <c r="H38" s="48">
        <v>0</v>
      </c>
      <c r="I38" s="45"/>
    </row>
    <row r="39" spans="1:9">
      <c r="A39" s="4" t="s">
        <v>35</v>
      </c>
      <c r="B39" s="45">
        <v>36</v>
      </c>
      <c r="C39" s="46" t="s">
        <v>108</v>
      </c>
      <c r="D39" s="47">
        <v>789382.04406300001</v>
      </c>
      <c r="E39" s="47">
        <v>375365.47713000001</v>
      </c>
      <c r="F39" s="48">
        <v>17826.440040584999</v>
      </c>
      <c r="G39" s="49">
        <f t="shared" ref="G39:G63" si="1">F39*100/E39</f>
        <v>4.7490888551829133</v>
      </c>
      <c r="H39" s="48">
        <v>-17826.440040584999</v>
      </c>
      <c r="I39" s="45"/>
    </row>
    <row r="40" spans="1:9">
      <c r="A40" s="4" t="s">
        <v>36</v>
      </c>
      <c r="B40" s="1">
        <v>37</v>
      </c>
      <c r="C40" s="4" t="s">
        <v>109</v>
      </c>
      <c r="D40" s="44">
        <v>39329786.581299998</v>
      </c>
      <c r="E40" s="47">
        <v>804498.23057300004</v>
      </c>
      <c r="F40" s="48">
        <v>41.097753010330884</v>
      </c>
      <c r="G40" s="49">
        <f t="shared" si="1"/>
        <v>5.1084951400153112E-3</v>
      </c>
      <c r="H40" s="48">
        <v>221.68771981366913</v>
      </c>
    </row>
    <row r="41" spans="1:9">
      <c r="A41" s="4" t="s">
        <v>37</v>
      </c>
      <c r="B41" s="1">
        <v>38</v>
      </c>
      <c r="C41" s="4" t="s">
        <v>110</v>
      </c>
      <c r="D41" s="44">
        <v>90967529.907100007</v>
      </c>
      <c r="E41" s="47">
        <v>107431.562198</v>
      </c>
      <c r="F41" s="48">
        <v>0</v>
      </c>
      <c r="G41" s="49">
        <f t="shared" si="1"/>
        <v>0</v>
      </c>
      <c r="H41" s="48">
        <v>0</v>
      </c>
    </row>
    <row r="42" spans="1:9">
      <c r="A42" s="4" t="s">
        <v>38</v>
      </c>
      <c r="B42" s="1">
        <v>39</v>
      </c>
      <c r="C42" s="4" t="s">
        <v>111</v>
      </c>
      <c r="D42" s="44">
        <v>5183548.8225600002</v>
      </c>
      <c r="E42" s="47">
        <v>5817257.7992399996</v>
      </c>
      <c r="F42" s="48">
        <v>2591112.961500057</v>
      </c>
      <c r="G42" s="49">
        <f t="shared" si="1"/>
        <v>44.541827969848185</v>
      </c>
      <c r="H42" s="48">
        <v>3163693.5709499428</v>
      </c>
    </row>
    <row r="43" spans="1:9">
      <c r="A43" s="4" t="s">
        <v>39</v>
      </c>
      <c r="B43" s="1">
        <v>40</v>
      </c>
      <c r="C43" s="4" t="s">
        <v>112</v>
      </c>
      <c r="D43" s="44">
        <v>17540.1453587</v>
      </c>
      <c r="E43" s="47">
        <v>2662.2846136399999</v>
      </c>
      <c r="F43" s="48">
        <v>0</v>
      </c>
      <c r="G43" s="49">
        <f t="shared" si="1"/>
        <v>0</v>
      </c>
      <c r="H43" s="48">
        <v>2223.4438683600001</v>
      </c>
    </row>
    <row r="44" spans="1:9">
      <c r="A44" s="4" t="s">
        <v>40</v>
      </c>
      <c r="B44" s="1">
        <v>41</v>
      </c>
      <c r="C44" s="4" t="s">
        <v>113</v>
      </c>
      <c r="D44" s="44">
        <v>1622555.08516</v>
      </c>
      <c r="E44" s="47">
        <v>661008.71167800005</v>
      </c>
      <c r="F44" s="48">
        <v>194712.91457087133</v>
      </c>
      <c r="G44" s="49">
        <f t="shared" si="1"/>
        <v>29.456936214438677</v>
      </c>
      <c r="H44" s="48">
        <v>292322.03866012866</v>
      </c>
    </row>
    <row r="45" spans="1:9">
      <c r="A45" s="4" t="s">
        <v>41</v>
      </c>
      <c r="B45" s="1">
        <v>42</v>
      </c>
      <c r="C45" s="4" t="s">
        <v>114</v>
      </c>
      <c r="D45" s="44">
        <v>27163972.601300001</v>
      </c>
      <c r="E45" s="47">
        <v>11627882.209000001</v>
      </c>
      <c r="F45" s="48">
        <v>294455.7717244993</v>
      </c>
      <c r="G45" s="49">
        <f t="shared" si="1"/>
        <v>2.5323250307488498</v>
      </c>
      <c r="H45" s="48">
        <v>3524693.6273455005</v>
      </c>
    </row>
    <row r="46" spans="1:9">
      <c r="A46" s="4" t="s">
        <v>42</v>
      </c>
      <c r="B46" s="1">
        <v>43</v>
      </c>
      <c r="C46" s="4" t="s">
        <v>115</v>
      </c>
      <c r="D46" s="44">
        <v>12540747.120300001</v>
      </c>
      <c r="E46" s="47">
        <v>9846444.8523500003</v>
      </c>
      <c r="F46" s="48">
        <v>6150600.0448778449</v>
      </c>
      <c r="G46" s="49">
        <f t="shared" si="1"/>
        <v>62.465185527443573</v>
      </c>
      <c r="H46" s="48">
        <v>3598038.5186621556</v>
      </c>
    </row>
    <row r="47" spans="1:9">
      <c r="A47" s="4" t="s">
        <v>43</v>
      </c>
      <c r="B47" s="1">
        <v>44</v>
      </c>
      <c r="C47" s="4" t="s">
        <v>116</v>
      </c>
      <c r="D47" s="44">
        <v>1945520.7032699999</v>
      </c>
      <c r="E47" s="47">
        <v>1108647.63689</v>
      </c>
      <c r="F47" s="48">
        <v>1073186.96977508</v>
      </c>
      <c r="G47" s="49">
        <f t="shared" si="1"/>
        <v>96.801448365109493</v>
      </c>
      <c r="H47" s="48">
        <v>-1782.7683250799309</v>
      </c>
    </row>
    <row r="48" spans="1:9">
      <c r="A48" s="4" t="s">
        <v>44</v>
      </c>
      <c r="B48" s="1">
        <v>45</v>
      </c>
      <c r="C48" s="4" t="s">
        <v>117</v>
      </c>
      <c r="D48" s="44">
        <v>1795563.7170599999</v>
      </c>
      <c r="E48" s="47">
        <v>1527490.1193500001</v>
      </c>
      <c r="F48" s="48">
        <v>1120842.0205031764</v>
      </c>
      <c r="G48" s="49">
        <f t="shared" si="1"/>
        <v>73.378020996962888</v>
      </c>
      <c r="H48" s="48">
        <v>351919.39428682369</v>
      </c>
    </row>
    <row r="49" spans="1:8">
      <c r="A49" s="4" t="s">
        <v>45</v>
      </c>
      <c r="B49" s="1">
        <v>46</v>
      </c>
      <c r="C49" s="4" t="s">
        <v>118</v>
      </c>
      <c r="D49" s="44">
        <v>710490.56080900005</v>
      </c>
      <c r="E49" s="47">
        <v>514330.646687</v>
      </c>
      <c r="F49" s="48">
        <v>238538.85780302854</v>
      </c>
      <c r="G49" s="49">
        <f t="shared" si="1"/>
        <v>46.37850366093258</v>
      </c>
      <c r="H49" s="48">
        <v>179863.08154997148</v>
      </c>
    </row>
    <row r="50" spans="1:8">
      <c r="A50" s="4" t="s">
        <v>46</v>
      </c>
      <c r="B50" s="1">
        <v>47</v>
      </c>
      <c r="C50" s="4" t="s">
        <v>119</v>
      </c>
      <c r="D50" s="44">
        <v>15514006.102</v>
      </c>
      <c r="E50" s="47">
        <v>10807456.669500001</v>
      </c>
      <c r="F50" s="48">
        <v>8133243.8215752486</v>
      </c>
      <c r="G50" s="49">
        <f t="shared" si="1"/>
        <v>75.255854085709942</v>
      </c>
      <c r="H50" s="48">
        <v>2581830.4833247513</v>
      </c>
    </row>
    <row r="51" spans="1:8">
      <c r="A51" s="4" t="s">
        <v>47</v>
      </c>
      <c r="B51" s="1">
        <v>48</v>
      </c>
      <c r="C51" s="4" t="s">
        <v>120</v>
      </c>
      <c r="D51" s="44">
        <v>6422761.7520300001</v>
      </c>
      <c r="E51" s="47">
        <v>3312275.33983</v>
      </c>
      <c r="F51" s="48">
        <v>85748.105811262358</v>
      </c>
      <c r="G51" s="49">
        <f t="shared" si="1"/>
        <v>2.5887976395000818</v>
      </c>
      <c r="H51" s="48">
        <v>312411.3763607376</v>
      </c>
    </row>
    <row r="52" spans="1:8">
      <c r="A52" s="4" t="s">
        <v>48</v>
      </c>
      <c r="B52" s="1">
        <v>49</v>
      </c>
      <c r="C52" s="4" t="s">
        <v>121</v>
      </c>
      <c r="D52" s="44">
        <v>4239085.1658199998</v>
      </c>
      <c r="E52" s="47">
        <v>3065169.5384300002</v>
      </c>
      <c r="F52" s="48">
        <v>604382.46160331531</v>
      </c>
      <c r="G52" s="49">
        <f t="shared" si="1"/>
        <v>19.717749834904204</v>
      </c>
      <c r="H52" s="48">
        <v>1536426.1117966848</v>
      </c>
    </row>
    <row r="53" spans="1:8">
      <c r="A53" s="4" t="s">
        <v>49</v>
      </c>
      <c r="B53" s="1">
        <v>50</v>
      </c>
      <c r="C53" s="4" t="s">
        <v>122</v>
      </c>
      <c r="D53" s="44">
        <v>6246201.7004699996</v>
      </c>
      <c r="E53" s="47">
        <v>20127.1803225</v>
      </c>
      <c r="F53" s="48">
        <v>0</v>
      </c>
      <c r="G53" s="49">
        <f t="shared" si="1"/>
        <v>0</v>
      </c>
      <c r="H53" s="48">
        <v>0</v>
      </c>
    </row>
    <row r="54" spans="1:8">
      <c r="A54" s="4" t="s">
        <v>50</v>
      </c>
      <c r="B54" s="1">
        <v>51</v>
      </c>
      <c r="C54" s="4" t="s">
        <v>123</v>
      </c>
      <c r="D54" s="44">
        <v>20334391.846700002</v>
      </c>
      <c r="E54" s="47">
        <v>2629107.1880000001</v>
      </c>
      <c r="F54" s="48">
        <v>1680.4310842791999</v>
      </c>
      <c r="G54" s="49">
        <f t="shared" si="1"/>
        <v>6.3916415882515926E-2</v>
      </c>
      <c r="H54" s="48">
        <v>35043.160045620803</v>
      </c>
    </row>
    <row r="55" spans="1:8">
      <c r="A55" s="4" t="s">
        <v>51</v>
      </c>
      <c r="B55" s="1">
        <v>52</v>
      </c>
      <c r="C55" s="4" t="s">
        <v>124</v>
      </c>
      <c r="D55" s="44">
        <v>2122848.9387300001</v>
      </c>
      <c r="E55" s="47">
        <v>1890437.3839100001</v>
      </c>
      <c r="F55" s="48">
        <v>0</v>
      </c>
      <c r="G55" s="49">
        <f t="shared" si="1"/>
        <v>0</v>
      </c>
      <c r="H55" s="48">
        <v>267890.56994299998</v>
      </c>
    </row>
    <row r="56" spans="1:8">
      <c r="A56" s="4" t="s">
        <v>52</v>
      </c>
      <c r="B56" s="1">
        <v>53</v>
      </c>
      <c r="C56" s="4" t="s">
        <v>125</v>
      </c>
      <c r="D56" s="44">
        <v>34586480.682400003</v>
      </c>
      <c r="E56" s="47">
        <v>1273801.43628</v>
      </c>
      <c r="F56" s="48">
        <v>23871.642430474694</v>
      </c>
      <c r="G56" s="49">
        <f t="shared" si="1"/>
        <v>1.8740473790160934</v>
      </c>
      <c r="H56" s="48">
        <v>181252.92733652532</v>
      </c>
    </row>
    <row r="57" spans="1:8">
      <c r="A57" s="4" t="s">
        <v>53</v>
      </c>
      <c r="B57" s="1">
        <v>54</v>
      </c>
      <c r="C57" s="4" t="s">
        <v>126</v>
      </c>
      <c r="D57" s="44">
        <v>3988002.2493199999</v>
      </c>
      <c r="E57" s="47">
        <v>2970534.07179</v>
      </c>
      <c r="F57" s="48">
        <v>2952178.9868166498</v>
      </c>
      <c r="G57" s="49">
        <f t="shared" si="1"/>
        <v>99.382094783976356</v>
      </c>
      <c r="H57" s="48">
        <v>-29050.681506649591</v>
      </c>
    </row>
    <row r="58" spans="1:8">
      <c r="A58" s="4" t="s">
        <v>54</v>
      </c>
      <c r="B58" s="1">
        <v>55</v>
      </c>
      <c r="C58" s="4" t="s">
        <v>127</v>
      </c>
      <c r="D58" s="44">
        <v>1251090.7258899999</v>
      </c>
      <c r="E58" s="47">
        <v>610959.15438299999</v>
      </c>
      <c r="F58" s="48">
        <v>0</v>
      </c>
      <c r="G58" s="49">
        <f t="shared" si="1"/>
        <v>0</v>
      </c>
      <c r="H58" s="48">
        <v>7388.3725236700002</v>
      </c>
    </row>
    <row r="59" spans="1:8">
      <c r="A59" s="4" t="s">
        <v>55</v>
      </c>
      <c r="B59" s="1">
        <v>56</v>
      </c>
      <c r="C59" s="4" t="s">
        <v>128</v>
      </c>
      <c r="D59" s="44">
        <v>29172389.639699999</v>
      </c>
      <c r="E59" s="47">
        <v>192779.13885399999</v>
      </c>
      <c r="F59" s="48">
        <v>20413.294153473551</v>
      </c>
      <c r="G59" s="49">
        <f t="shared" si="1"/>
        <v>10.588953905916878</v>
      </c>
      <c r="H59" s="48">
        <v>-1958.0525144735511</v>
      </c>
    </row>
    <row r="60" spans="1:8">
      <c r="A60" s="4" t="s">
        <v>56</v>
      </c>
      <c r="B60" s="1">
        <v>57</v>
      </c>
      <c r="C60" s="4" t="s">
        <v>129</v>
      </c>
      <c r="D60" s="44">
        <v>2555464.5617999998</v>
      </c>
      <c r="E60" s="47">
        <v>1664740.2273200001</v>
      </c>
      <c r="F60" s="48">
        <v>1219342.0791140173</v>
      </c>
      <c r="G60" s="49">
        <f t="shared" si="1"/>
        <v>73.245186192021578</v>
      </c>
      <c r="H60" s="48">
        <v>380041.10432598274</v>
      </c>
    </row>
    <row r="61" spans="1:8">
      <c r="A61" s="4" t="s">
        <v>57</v>
      </c>
      <c r="B61" s="1">
        <v>58</v>
      </c>
      <c r="C61" s="4" t="s">
        <v>130</v>
      </c>
      <c r="D61" s="44">
        <v>30219619.320799999</v>
      </c>
      <c r="E61" s="47">
        <v>1922780.6044699999</v>
      </c>
      <c r="F61" s="48">
        <v>70261.949594472317</v>
      </c>
      <c r="G61" s="49">
        <f t="shared" si="1"/>
        <v>3.6541844363902092</v>
      </c>
      <c r="H61" s="48">
        <v>125776.07607252769</v>
      </c>
    </row>
    <row r="62" spans="1:8">
      <c r="A62" s="4" t="s">
        <v>58</v>
      </c>
      <c r="B62" s="1">
        <v>59</v>
      </c>
      <c r="C62" s="4" t="s">
        <v>131</v>
      </c>
      <c r="D62" s="44">
        <v>11763374.104599999</v>
      </c>
      <c r="E62" s="47">
        <v>10147546.444</v>
      </c>
      <c r="F62" s="48">
        <v>5335319.4709644448</v>
      </c>
      <c r="G62" s="49">
        <f t="shared" si="1"/>
        <v>52.577433376706452</v>
      </c>
      <c r="H62" s="48">
        <v>4812226.9730355553</v>
      </c>
    </row>
    <row r="63" spans="1:8">
      <c r="A63" s="4" t="s">
        <v>59</v>
      </c>
      <c r="B63" s="1">
        <v>60</v>
      </c>
      <c r="C63" s="4" t="s">
        <v>132</v>
      </c>
      <c r="D63" s="44">
        <v>14758691.218800001</v>
      </c>
      <c r="E63" s="47">
        <v>5487593.48599</v>
      </c>
      <c r="F63" s="48">
        <v>3335930.9819219299</v>
      </c>
      <c r="G63" s="49">
        <f t="shared" si="1"/>
        <v>60.790417337557294</v>
      </c>
      <c r="H63" s="48">
        <v>2067475.8396980697</v>
      </c>
    </row>
    <row r="64" spans="1:8">
      <c r="A64" s="4" t="s">
        <v>60</v>
      </c>
      <c r="B64" s="1">
        <v>61</v>
      </c>
      <c r="C64" s="4" t="s">
        <v>133</v>
      </c>
      <c r="D64" s="44">
        <v>5157628.5323400004</v>
      </c>
      <c r="E64" s="47">
        <v>0</v>
      </c>
      <c r="F64" s="48">
        <v>0</v>
      </c>
      <c r="G64" s="49"/>
      <c r="H64" s="48">
        <v>0</v>
      </c>
    </row>
    <row r="65" spans="1:9">
      <c r="A65" s="4" t="s">
        <v>61</v>
      </c>
      <c r="B65" s="1">
        <v>62</v>
      </c>
      <c r="C65" s="4" t="s">
        <v>134</v>
      </c>
      <c r="D65" s="44">
        <v>6127832.6607900001</v>
      </c>
      <c r="E65" s="47">
        <v>5049999.4785599997</v>
      </c>
      <c r="F65" s="48">
        <v>311086.62281507236</v>
      </c>
      <c r="G65" s="49">
        <f t="shared" ref="G65:G74" si="2">F65*100/E65</f>
        <v>6.1601317809200697</v>
      </c>
      <c r="H65" s="48">
        <v>3276964.9601649274</v>
      </c>
    </row>
    <row r="66" spans="1:9">
      <c r="A66" s="4" t="s">
        <v>62</v>
      </c>
      <c r="B66" s="1">
        <v>63</v>
      </c>
      <c r="C66" s="4" t="s">
        <v>135</v>
      </c>
      <c r="D66" s="44">
        <v>10973559.238700001</v>
      </c>
      <c r="E66" s="47">
        <v>10366198.6404</v>
      </c>
      <c r="F66" s="48">
        <v>7100788.5759192053</v>
      </c>
      <c r="G66" s="49">
        <f t="shared" si="2"/>
        <v>68.499445382470569</v>
      </c>
      <c r="H66" s="48">
        <v>3072399.4505807944</v>
      </c>
    </row>
    <row r="67" spans="1:9">
      <c r="A67" s="4" t="s">
        <v>144</v>
      </c>
      <c r="B67" s="1">
        <v>64</v>
      </c>
      <c r="C67" s="4" t="s">
        <v>136</v>
      </c>
      <c r="D67" s="44">
        <v>175938.12104200001</v>
      </c>
      <c r="E67" s="47">
        <v>88212.850070700006</v>
      </c>
      <c r="F67" s="48">
        <v>0</v>
      </c>
      <c r="G67" s="49">
        <f t="shared" si="2"/>
        <v>0</v>
      </c>
      <c r="H67" s="48">
        <v>0</v>
      </c>
    </row>
    <row r="68" spans="1:9">
      <c r="A68" s="4" t="s">
        <v>63</v>
      </c>
      <c r="B68" s="1">
        <v>65</v>
      </c>
      <c r="C68" s="4" t="s">
        <v>137</v>
      </c>
      <c r="D68" s="44">
        <v>1262972.6248900001</v>
      </c>
      <c r="E68" s="47">
        <v>822567.66727199999</v>
      </c>
      <c r="F68" s="48">
        <v>8.1852388382000001</v>
      </c>
      <c r="G68" s="49">
        <f t="shared" si="2"/>
        <v>9.9508395039959335E-4</v>
      </c>
      <c r="H68" s="48">
        <v>57469.160197861798</v>
      </c>
    </row>
    <row r="69" spans="1:9">
      <c r="A69" s="4" t="s">
        <v>64</v>
      </c>
      <c r="B69" s="1">
        <v>66</v>
      </c>
      <c r="C69" s="4" t="s">
        <v>138</v>
      </c>
      <c r="D69" s="44">
        <v>82985.146306499999</v>
      </c>
      <c r="E69" s="47">
        <v>37886.436490799999</v>
      </c>
      <c r="F69" s="48">
        <v>0</v>
      </c>
      <c r="G69" s="49">
        <f t="shared" si="2"/>
        <v>0</v>
      </c>
      <c r="H69" s="48">
        <v>21555.8394663</v>
      </c>
    </row>
    <row r="70" spans="1:9">
      <c r="A70" s="4" t="s">
        <v>65</v>
      </c>
      <c r="B70" s="1">
        <v>67</v>
      </c>
      <c r="C70" s="4" t="s">
        <v>139</v>
      </c>
      <c r="D70" s="44">
        <v>7260323.5205499995</v>
      </c>
      <c r="E70" s="47">
        <v>3638933.5240699998</v>
      </c>
      <c r="F70" s="48">
        <v>874309.27791973436</v>
      </c>
      <c r="G70" s="49">
        <f t="shared" si="2"/>
        <v>24.026525138108457</v>
      </c>
      <c r="H70" s="48">
        <v>1980423.7953002658</v>
      </c>
    </row>
    <row r="71" spans="1:9">
      <c r="A71" s="4" t="s">
        <v>66</v>
      </c>
      <c r="B71" s="1">
        <v>68</v>
      </c>
      <c r="C71" s="4" t="s">
        <v>140</v>
      </c>
      <c r="D71" s="44">
        <v>67700963.430199996</v>
      </c>
      <c r="E71" s="47">
        <v>1067902.95361</v>
      </c>
      <c r="F71" s="48">
        <v>42643.996135068861</v>
      </c>
      <c r="G71" s="49">
        <f t="shared" si="2"/>
        <v>3.9932463891885184</v>
      </c>
      <c r="H71" s="48">
        <v>-19668.692615868862</v>
      </c>
    </row>
    <row r="72" spans="1:9">
      <c r="A72" s="4" t="s">
        <v>67</v>
      </c>
      <c r="B72" s="1">
        <v>69</v>
      </c>
      <c r="C72" s="4" t="s">
        <v>141</v>
      </c>
      <c r="D72" s="44">
        <v>11012536.7785</v>
      </c>
      <c r="E72" s="47">
        <v>212059.48748899999</v>
      </c>
      <c r="F72" s="48">
        <v>2.3018365725887002</v>
      </c>
      <c r="G72" s="49">
        <f t="shared" si="2"/>
        <v>1.0854673845743883E-3</v>
      </c>
      <c r="H72" s="48">
        <v>139.51545340841128</v>
      </c>
    </row>
    <row r="73" spans="1:9">
      <c r="A73" s="4" t="s">
        <v>68</v>
      </c>
      <c r="B73" s="1">
        <v>70</v>
      </c>
      <c r="C73" s="4" t="s">
        <v>142</v>
      </c>
      <c r="D73" s="44">
        <v>91387911.289499998</v>
      </c>
      <c r="E73" s="47">
        <v>813721.08401300001</v>
      </c>
      <c r="F73" s="48">
        <v>35021.624515457836</v>
      </c>
      <c r="G73" s="49">
        <f t="shared" si="2"/>
        <v>4.3038855946490786</v>
      </c>
      <c r="H73" s="48">
        <v>-34428.899941856835</v>
      </c>
    </row>
    <row r="74" spans="1:9" ht="16" thickBot="1">
      <c r="A74" s="38" t="s">
        <v>69</v>
      </c>
      <c r="B74" s="39">
        <v>71</v>
      </c>
      <c r="C74" s="38" t="s">
        <v>143</v>
      </c>
      <c r="D74" s="51">
        <v>54365311.493299998</v>
      </c>
      <c r="E74" s="52">
        <v>11825224.986400001</v>
      </c>
      <c r="F74" s="53">
        <v>156126.16313466159</v>
      </c>
      <c r="G74" s="54">
        <f t="shared" si="2"/>
        <v>1.3202806992189982</v>
      </c>
      <c r="H74" s="53">
        <v>1023085.7436453385</v>
      </c>
    </row>
    <row r="75" spans="1:9" ht="21">
      <c r="A75" s="37" t="s">
        <v>150</v>
      </c>
      <c r="D75" s="44"/>
      <c r="E75" s="56">
        <f>SUM(E4:E74)</f>
        <v>1253539980.964957</v>
      </c>
      <c r="F75" s="56">
        <f>SUM(F4:F74)</f>
        <v>177060093.09973615</v>
      </c>
      <c r="G75" s="56"/>
      <c r="H75" s="56">
        <f>SUM(H4:H74)</f>
        <v>266076693.10141212</v>
      </c>
      <c r="I75" s="44"/>
    </row>
    <row r="76" spans="1:9">
      <c r="D76" s="44"/>
    </row>
    <row r="77" spans="1:9">
      <c r="D77" s="44"/>
    </row>
    <row r="78" spans="1:9">
      <c r="D78" s="44"/>
    </row>
    <row r="79" spans="1:9">
      <c r="D79" s="44"/>
    </row>
    <row r="80" spans="1:9">
      <c r="D80" s="44"/>
    </row>
    <row r="81" spans="4:4">
      <c r="D81" s="44"/>
    </row>
    <row r="82" spans="4:4">
      <c r="D82" s="44"/>
    </row>
    <row r="83" spans="4:4">
      <c r="D83" s="44"/>
    </row>
  </sheetData>
  <mergeCells count="1">
    <mergeCell ref="F2:H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666E-A97E-AC49-92AA-FE614C4A216F}">
  <dimension ref="A1:F74"/>
  <sheetViews>
    <sheetView zoomScale="70" zoomScaleNormal="70" workbookViewId="0">
      <selection activeCell="O54" sqref="O54"/>
    </sheetView>
  </sheetViews>
  <sheetFormatPr baseColWidth="10" defaultColWidth="8.83203125" defaultRowHeight="15"/>
  <cols>
    <col min="1" max="1" width="8.83203125" style="1"/>
    <col min="2" max="2" width="28" style="1" bestFit="1" customWidth="1"/>
    <col min="3" max="3" width="8.83203125" style="1"/>
    <col min="4" max="4" width="12" style="1" bestFit="1" customWidth="1"/>
    <col min="5" max="5" width="35.33203125" style="1" bestFit="1" customWidth="1"/>
    <col min="6" max="6" width="10.6640625" style="1" customWidth="1"/>
    <col min="7" max="16384" width="8.83203125" style="1"/>
  </cols>
  <sheetData>
    <row r="1" spans="1:6">
      <c r="A1" s="1" t="s">
        <v>229</v>
      </c>
    </row>
    <row r="3" spans="1:6" ht="16" thickBot="1">
      <c r="A3" s="59" t="s">
        <v>176</v>
      </c>
      <c r="B3" s="59" t="s">
        <v>177</v>
      </c>
      <c r="C3" s="59" t="s">
        <v>178</v>
      </c>
      <c r="D3" s="59" t="s">
        <v>179</v>
      </c>
      <c r="E3" s="59" t="s">
        <v>180</v>
      </c>
      <c r="F3" s="59" t="s">
        <v>181</v>
      </c>
    </row>
    <row r="4" spans="1:6">
      <c r="A4" s="1" t="s">
        <v>109</v>
      </c>
      <c r="B4" s="1" t="s">
        <v>36</v>
      </c>
      <c r="C4" s="1">
        <v>5.56</v>
      </c>
      <c r="E4" s="1" t="s">
        <v>182</v>
      </c>
      <c r="F4" s="1">
        <v>2012</v>
      </c>
    </row>
    <row r="5" spans="1:6">
      <c r="A5" s="1" t="s">
        <v>84</v>
      </c>
      <c r="B5" s="1" t="s">
        <v>12</v>
      </c>
      <c r="C5" s="1">
        <v>8.6300000000000008</v>
      </c>
      <c r="E5" s="1" t="s">
        <v>182</v>
      </c>
      <c r="F5" s="1">
        <v>2012</v>
      </c>
    </row>
    <row r="6" spans="1:6">
      <c r="A6" s="1" t="s">
        <v>100</v>
      </c>
      <c r="B6" s="1" t="s">
        <v>28</v>
      </c>
      <c r="C6" s="1">
        <v>5.24</v>
      </c>
      <c r="E6" s="1" t="s">
        <v>182</v>
      </c>
      <c r="F6" s="1">
        <v>2012</v>
      </c>
    </row>
    <row r="7" spans="1:6">
      <c r="A7" s="1" t="s">
        <v>102</v>
      </c>
      <c r="B7" s="1" t="s">
        <v>30</v>
      </c>
      <c r="C7" s="1">
        <v>3.87</v>
      </c>
      <c r="E7" s="1" t="s">
        <v>183</v>
      </c>
      <c r="F7" s="1">
        <v>2012</v>
      </c>
    </row>
    <row r="8" spans="1:6">
      <c r="A8" s="1" t="s">
        <v>88</v>
      </c>
      <c r="B8" s="1" t="s">
        <v>16</v>
      </c>
      <c r="C8" s="1">
        <v>5.64</v>
      </c>
      <c r="D8" s="1">
        <v>6.6</v>
      </c>
      <c r="E8" s="1" t="s">
        <v>184</v>
      </c>
      <c r="F8" s="1">
        <v>2012</v>
      </c>
    </row>
    <row r="9" spans="1:6">
      <c r="A9" s="1" t="s">
        <v>98</v>
      </c>
      <c r="B9" s="1" t="s">
        <v>26</v>
      </c>
      <c r="C9" s="1">
        <v>4.4000000000000004</v>
      </c>
      <c r="E9" s="1" t="s">
        <v>182</v>
      </c>
      <c r="F9" s="1">
        <v>2012</v>
      </c>
    </row>
    <row r="10" spans="1:6">
      <c r="A10" s="1" t="s">
        <v>107</v>
      </c>
      <c r="B10" s="1" t="s">
        <v>34</v>
      </c>
      <c r="C10" s="1">
        <v>3.78</v>
      </c>
      <c r="E10" s="1" t="s">
        <v>182</v>
      </c>
      <c r="F10" s="1">
        <v>2012</v>
      </c>
    </row>
    <row r="11" spans="1:6">
      <c r="A11" s="1" t="s">
        <v>99</v>
      </c>
      <c r="B11" s="1" t="s">
        <v>27</v>
      </c>
      <c r="C11" s="1">
        <v>4.82</v>
      </c>
      <c r="D11" s="1">
        <v>5</v>
      </c>
      <c r="E11" s="1" t="s">
        <v>185</v>
      </c>
      <c r="F11" s="1">
        <v>2012</v>
      </c>
    </row>
    <row r="12" spans="1:6">
      <c r="A12" s="1" t="s">
        <v>103</v>
      </c>
      <c r="B12" s="1" t="s">
        <v>186</v>
      </c>
      <c r="C12" s="1">
        <v>3.99</v>
      </c>
      <c r="E12" s="1" t="s">
        <v>182</v>
      </c>
      <c r="F12" s="1">
        <v>2012</v>
      </c>
    </row>
    <row r="13" spans="1:6">
      <c r="A13" s="1" t="s">
        <v>89</v>
      </c>
      <c r="B13" s="1" t="s">
        <v>17</v>
      </c>
      <c r="C13" s="1">
        <v>8.01</v>
      </c>
      <c r="E13" s="1" t="s">
        <v>182</v>
      </c>
      <c r="F13" s="1">
        <v>2012</v>
      </c>
    </row>
    <row r="14" spans="1:6">
      <c r="A14" s="1" t="s">
        <v>106</v>
      </c>
      <c r="B14" s="1" t="s">
        <v>33</v>
      </c>
      <c r="C14" s="1">
        <v>5.65</v>
      </c>
      <c r="E14" s="1" t="s">
        <v>182</v>
      </c>
      <c r="F14" s="1">
        <v>2012</v>
      </c>
    </row>
    <row r="15" spans="1:6">
      <c r="A15" s="1" t="s">
        <v>104</v>
      </c>
      <c r="B15" s="1" t="s">
        <v>187</v>
      </c>
      <c r="C15" s="1">
        <v>5.34</v>
      </c>
      <c r="E15" s="1" t="s">
        <v>182</v>
      </c>
      <c r="F15" s="1">
        <v>2012</v>
      </c>
    </row>
    <row r="16" spans="1:6">
      <c r="A16" s="1" t="s">
        <v>108</v>
      </c>
      <c r="B16" s="1" t="s">
        <v>35</v>
      </c>
      <c r="C16" s="1">
        <v>5.36</v>
      </c>
      <c r="E16" s="1" t="s">
        <v>182</v>
      </c>
      <c r="F16" s="1">
        <v>2012</v>
      </c>
    </row>
    <row r="17" spans="1:6">
      <c r="A17" s="1" t="s">
        <v>110</v>
      </c>
      <c r="B17" s="1" t="s">
        <v>37</v>
      </c>
      <c r="C17" s="1">
        <v>3.87</v>
      </c>
      <c r="D17" s="1">
        <v>5</v>
      </c>
      <c r="E17" s="1" t="s">
        <v>188</v>
      </c>
      <c r="F17" s="1">
        <v>2012</v>
      </c>
    </row>
    <row r="18" spans="1:6">
      <c r="A18" s="1" t="s">
        <v>118</v>
      </c>
      <c r="B18" s="1" t="s">
        <v>189</v>
      </c>
      <c r="C18" s="1">
        <v>7.98</v>
      </c>
      <c r="E18" s="1" t="s">
        <v>182</v>
      </c>
      <c r="F18" s="1">
        <v>2012</v>
      </c>
    </row>
    <row r="19" spans="1:6">
      <c r="A19" s="1" t="s">
        <v>111</v>
      </c>
      <c r="B19" s="1" t="s">
        <v>38</v>
      </c>
      <c r="C19" s="1">
        <v>5.14</v>
      </c>
      <c r="E19" s="1" t="s">
        <v>182</v>
      </c>
      <c r="F19" s="1">
        <v>2012</v>
      </c>
    </row>
    <row r="20" spans="1:6">
      <c r="A20" s="1" t="s">
        <v>74</v>
      </c>
      <c r="B20" s="1" t="s">
        <v>2</v>
      </c>
      <c r="C20" s="1">
        <v>4.59</v>
      </c>
      <c r="D20" s="1">
        <v>4.9000000000000004</v>
      </c>
      <c r="E20" s="1" t="s">
        <v>190</v>
      </c>
      <c r="F20" s="1">
        <v>2012</v>
      </c>
    </row>
    <row r="21" spans="1:6">
      <c r="A21" s="1" t="s">
        <v>113</v>
      </c>
      <c r="B21" s="1" t="s">
        <v>40</v>
      </c>
      <c r="C21" s="1">
        <v>7.92</v>
      </c>
      <c r="E21" s="1" t="s">
        <v>182</v>
      </c>
      <c r="F21" s="1">
        <v>2012</v>
      </c>
    </row>
    <row r="22" spans="1:6">
      <c r="A22" s="1" t="s">
        <v>116</v>
      </c>
      <c r="B22" s="1" t="s">
        <v>43</v>
      </c>
      <c r="C22" s="1">
        <v>8.32</v>
      </c>
      <c r="D22" s="1">
        <v>10.5</v>
      </c>
      <c r="E22" s="1" t="s">
        <v>191</v>
      </c>
      <c r="F22" s="1">
        <v>2012</v>
      </c>
    </row>
    <row r="23" spans="1:6">
      <c r="A23" s="1" t="s">
        <v>114</v>
      </c>
      <c r="B23" s="1" t="s">
        <v>41</v>
      </c>
      <c r="C23" s="1">
        <v>3.63</v>
      </c>
      <c r="E23" s="1" t="s">
        <v>192</v>
      </c>
      <c r="F23" s="1">
        <v>2012</v>
      </c>
    </row>
    <row r="24" spans="1:6">
      <c r="A24" s="1" t="s">
        <v>115</v>
      </c>
      <c r="B24" s="1" t="s">
        <v>42</v>
      </c>
      <c r="C24" s="1">
        <v>8.75</v>
      </c>
      <c r="E24" s="1" t="s">
        <v>182</v>
      </c>
      <c r="F24" s="1">
        <v>2012</v>
      </c>
    </row>
    <row r="25" spans="1:6">
      <c r="A25" s="1" t="s">
        <v>117</v>
      </c>
      <c r="B25" s="1" t="s">
        <v>44</v>
      </c>
      <c r="C25" s="1">
        <v>6.91</v>
      </c>
      <c r="E25" s="1" t="s">
        <v>182</v>
      </c>
      <c r="F25" s="1">
        <v>2012</v>
      </c>
    </row>
    <row r="26" spans="1:6">
      <c r="A26" s="1" t="s">
        <v>79</v>
      </c>
      <c r="B26" s="1" t="s">
        <v>7</v>
      </c>
      <c r="C26" s="1">
        <v>4.3600000000000003</v>
      </c>
      <c r="E26" s="1" t="s">
        <v>182</v>
      </c>
      <c r="F26" s="1">
        <v>2012</v>
      </c>
    </row>
    <row r="27" spans="1:6">
      <c r="A27" s="1" t="s">
        <v>124</v>
      </c>
      <c r="B27" s="1" t="s">
        <v>51</v>
      </c>
      <c r="C27" s="1">
        <v>4.5</v>
      </c>
      <c r="E27" s="1" t="s">
        <v>193</v>
      </c>
      <c r="F27" s="1">
        <v>2012</v>
      </c>
    </row>
    <row r="28" spans="1:6">
      <c r="A28" s="1" t="s">
        <v>121</v>
      </c>
      <c r="B28" s="1" t="s">
        <v>48</v>
      </c>
      <c r="C28" s="1">
        <v>4.97</v>
      </c>
      <c r="E28" s="1" t="s">
        <v>182</v>
      </c>
      <c r="F28" s="1">
        <v>2012</v>
      </c>
    </row>
    <row r="29" spans="1:6">
      <c r="A29" s="1" t="s">
        <v>122</v>
      </c>
      <c r="B29" s="1" t="s">
        <v>49</v>
      </c>
      <c r="C29" s="1">
        <v>6.16</v>
      </c>
      <c r="E29" s="1" t="s">
        <v>182</v>
      </c>
      <c r="F29" s="1">
        <v>2012</v>
      </c>
    </row>
    <row r="30" spans="1:6">
      <c r="A30" s="1" t="s">
        <v>86</v>
      </c>
      <c r="B30" s="1" t="s">
        <v>14</v>
      </c>
      <c r="C30" s="1">
        <v>4.99</v>
      </c>
      <c r="E30" s="1" t="s">
        <v>182</v>
      </c>
      <c r="F30" s="1">
        <v>2012</v>
      </c>
    </row>
    <row r="31" spans="1:6">
      <c r="A31" s="1" t="s">
        <v>87</v>
      </c>
      <c r="B31" s="1" t="s">
        <v>15</v>
      </c>
      <c r="C31" s="1">
        <v>4.83</v>
      </c>
      <c r="D31" s="1">
        <v>4.5999999999999996</v>
      </c>
      <c r="E31" s="1" t="s">
        <v>194</v>
      </c>
      <c r="F31" s="1">
        <v>2012</v>
      </c>
    </row>
    <row r="32" spans="1:6">
      <c r="A32" s="1" t="s">
        <v>93</v>
      </c>
      <c r="B32" s="1" t="s">
        <v>21</v>
      </c>
      <c r="C32" s="1">
        <v>5.7</v>
      </c>
      <c r="E32" s="1" t="s">
        <v>182</v>
      </c>
      <c r="F32" s="1">
        <v>2012</v>
      </c>
    </row>
    <row r="33" spans="1:6">
      <c r="A33" s="1" t="s">
        <v>126</v>
      </c>
      <c r="B33" s="1" t="s">
        <v>53</v>
      </c>
      <c r="C33" s="1">
        <v>7.81</v>
      </c>
      <c r="E33" s="1" t="s">
        <v>182</v>
      </c>
      <c r="F33" s="1">
        <v>2012</v>
      </c>
    </row>
    <row r="34" spans="1:6">
      <c r="A34" s="1" t="s">
        <v>195</v>
      </c>
      <c r="B34" s="1" t="s">
        <v>196</v>
      </c>
    </row>
    <row r="35" spans="1:6">
      <c r="A35" s="1" t="s">
        <v>125</v>
      </c>
      <c r="B35" s="1" t="s">
        <v>52</v>
      </c>
      <c r="C35" s="1">
        <v>4.8</v>
      </c>
      <c r="E35" s="1" t="s">
        <v>182</v>
      </c>
      <c r="F35" s="1">
        <v>2012</v>
      </c>
    </row>
    <row r="36" spans="1:6">
      <c r="A36" s="1" t="s">
        <v>85</v>
      </c>
      <c r="B36" s="1" t="s">
        <v>13</v>
      </c>
      <c r="C36" s="1">
        <v>8</v>
      </c>
      <c r="D36" s="1">
        <v>8.4</v>
      </c>
      <c r="E36" s="1" t="s">
        <v>197</v>
      </c>
      <c r="F36" s="1">
        <v>2012</v>
      </c>
    </row>
    <row r="37" spans="1:6">
      <c r="A37" s="1" t="s">
        <v>75</v>
      </c>
      <c r="B37" s="1" t="s">
        <v>3</v>
      </c>
      <c r="C37" s="1">
        <v>5</v>
      </c>
      <c r="D37" s="1">
        <v>5.0999999999999996</v>
      </c>
      <c r="E37" s="1" t="s">
        <v>198</v>
      </c>
      <c r="F37" s="1">
        <v>2012</v>
      </c>
    </row>
    <row r="38" spans="1:6">
      <c r="A38" s="1" t="s">
        <v>105</v>
      </c>
      <c r="B38" s="1" t="s">
        <v>199</v>
      </c>
      <c r="C38" s="1">
        <v>5.71</v>
      </c>
      <c r="E38" s="1" t="s">
        <v>182</v>
      </c>
      <c r="F38" s="1">
        <v>2012</v>
      </c>
    </row>
    <row r="39" spans="1:6">
      <c r="A39" s="1" t="s">
        <v>82</v>
      </c>
      <c r="B39" s="1" t="s">
        <v>10</v>
      </c>
      <c r="C39" s="1">
        <v>4.1500000000000004</v>
      </c>
      <c r="E39" s="1" t="s">
        <v>182</v>
      </c>
      <c r="F39" s="1">
        <v>2012</v>
      </c>
    </row>
    <row r="40" spans="1:6">
      <c r="A40" s="1" t="s">
        <v>129</v>
      </c>
      <c r="B40" s="1" t="s">
        <v>56</v>
      </c>
      <c r="C40" s="1">
        <v>4.7</v>
      </c>
      <c r="E40" s="1" t="s">
        <v>182</v>
      </c>
      <c r="F40" s="1">
        <v>2012</v>
      </c>
    </row>
    <row r="41" spans="1:6">
      <c r="A41" s="1" t="s">
        <v>131</v>
      </c>
      <c r="B41" s="1" t="s">
        <v>58</v>
      </c>
      <c r="C41" s="1">
        <v>4.37</v>
      </c>
      <c r="E41" s="1" t="s">
        <v>182</v>
      </c>
      <c r="F41" s="1">
        <v>2012</v>
      </c>
    </row>
    <row r="42" spans="1:6">
      <c r="A42" s="1" t="s">
        <v>143</v>
      </c>
      <c r="B42" s="1" t="s">
        <v>69</v>
      </c>
      <c r="C42" s="1">
        <v>3.57</v>
      </c>
      <c r="E42" s="1" t="s">
        <v>182</v>
      </c>
      <c r="F42" s="1">
        <v>2012</v>
      </c>
    </row>
    <row r="43" spans="1:6">
      <c r="A43" s="1" t="s">
        <v>83</v>
      </c>
      <c r="B43" s="1" t="s">
        <v>11</v>
      </c>
      <c r="C43" s="1">
        <v>7</v>
      </c>
      <c r="E43" s="1" t="s">
        <v>200</v>
      </c>
    </row>
    <row r="44" spans="1:6">
      <c r="A44" s="1" t="s">
        <v>137</v>
      </c>
      <c r="B44" s="1" t="s">
        <v>63</v>
      </c>
      <c r="C44" s="1">
        <v>5.13</v>
      </c>
      <c r="E44" s="1" t="s">
        <v>182</v>
      </c>
      <c r="F44" s="1">
        <v>2012</v>
      </c>
    </row>
    <row r="45" spans="1:6">
      <c r="A45" s="1" t="s">
        <v>78</v>
      </c>
      <c r="B45" s="1" t="s">
        <v>6</v>
      </c>
      <c r="C45" s="1">
        <v>4.8</v>
      </c>
      <c r="E45" s="1" t="s">
        <v>182</v>
      </c>
      <c r="F45" s="1">
        <v>2012</v>
      </c>
    </row>
    <row r="46" spans="1:6">
      <c r="A46" s="1" t="s">
        <v>77</v>
      </c>
      <c r="B46" s="1" t="s">
        <v>201</v>
      </c>
      <c r="C46" s="1">
        <v>6.8</v>
      </c>
      <c r="E46" s="1" t="s">
        <v>182</v>
      </c>
      <c r="F46" s="1">
        <v>2012</v>
      </c>
    </row>
    <row r="47" spans="1:6">
      <c r="A47" s="1" t="s">
        <v>139</v>
      </c>
      <c r="B47" s="1" t="s">
        <v>65</v>
      </c>
      <c r="C47" s="1">
        <v>4.8</v>
      </c>
      <c r="E47" s="1" t="s">
        <v>182</v>
      </c>
      <c r="F47" s="1">
        <v>2012</v>
      </c>
    </row>
    <row r="48" spans="1:6">
      <c r="A48" s="1" t="s">
        <v>141</v>
      </c>
      <c r="B48" s="1" t="s">
        <v>67</v>
      </c>
      <c r="C48" s="1">
        <v>4.13</v>
      </c>
      <c r="E48" s="1" t="s">
        <v>182</v>
      </c>
      <c r="F48" s="1">
        <v>2012</v>
      </c>
    </row>
    <row r="49" spans="1:6">
      <c r="A49" s="1" t="s">
        <v>80</v>
      </c>
      <c r="B49" s="1" t="s">
        <v>8</v>
      </c>
      <c r="C49" s="1">
        <v>5.04</v>
      </c>
      <c r="D49" s="1">
        <v>5.3</v>
      </c>
      <c r="E49" s="1" t="s">
        <v>202</v>
      </c>
      <c r="F49" s="1">
        <v>2012</v>
      </c>
    </row>
    <row r="50" spans="1:6">
      <c r="A50" s="1" t="s">
        <v>112</v>
      </c>
      <c r="B50" s="1" t="s">
        <v>203</v>
      </c>
      <c r="C50" s="1">
        <v>5</v>
      </c>
    </row>
    <row r="51" spans="1:6">
      <c r="A51" s="1" t="s">
        <v>97</v>
      </c>
      <c r="B51" s="1" t="s">
        <v>25</v>
      </c>
      <c r="C51" s="1">
        <v>5.22</v>
      </c>
      <c r="E51" s="1" t="s">
        <v>182</v>
      </c>
      <c r="F51" s="1">
        <v>2012</v>
      </c>
    </row>
    <row r="52" spans="1:6">
      <c r="A52" s="1" t="s">
        <v>92</v>
      </c>
      <c r="B52" s="1" t="s">
        <v>20</v>
      </c>
      <c r="C52" s="1">
        <v>4.46</v>
      </c>
      <c r="E52" s="1" t="s">
        <v>182</v>
      </c>
      <c r="F52" s="1">
        <v>2012</v>
      </c>
    </row>
    <row r="53" spans="1:6">
      <c r="A53" s="1" t="s">
        <v>136</v>
      </c>
      <c r="B53" s="1" t="s">
        <v>204</v>
      </c>
      <c r="C53" s="1">
        <v>4.5999999999999996</v>
      </c>
      <c r="D53" s="1">
        <v>4.5</v>
      </c>
      <c r="E53" s="1" t="s">
        <v>205</v>
      </c>
      <c r="F53" s="1">
        <v>2000</v>
      </c>
    </row>
    <row r="54" spans="1:6">
      <c r="A54" s="1" t="s">
        <v>132</v>
      </c>
      <c r="B54" s="1" t="s">
        <v>59</v>
      </c>
      <c r="C54" s="1">
        <v>9.56</v>
      </c>
      <c r="E54" s="1" t="s">
        <v>182</v>
      </c>
      <c r="F54" s="1">
        <v>2012</v>
      </c>
    </row>
    <row r="55" spans="1:6">
      <c r="A55" s="1" t="s">
        <v>138</v>
      </c>
      <c r="B55" s="1" t="s">
        <v>64</v>
      </c>
    </row>
    <row r="56" spans="1:6">
      <c r="A56" s="1" t="s">
        <v>134</v>
      </c>
      <c r="B56" s="1" t="s">
        <v>61</v>
      </c>
      <c r="C56" s="1">
        <v>5.56</v>
      </c>
      <c r="D56" s="1">
        <v>7.3</v>
      </c>
      <c r="E56" s="1" t="s">
        <v>206</v>
      </c>
      <c r="F56" s="1">
        <v>2012</v>
      </c>
    </row>
    <row r="57" spans="1:6">
      <c r="A57" s="1" t="s">
        <v>135</v>
      </c>
      <c r="B57" s="1" t="s">
        <v>62</v>
      </c>
      <c r="C57" s="1">
        <v>4.67</v>
      </c>
      <c r="E57" s="1" t="s">
        <v>182</v>
      </c>
      <c r="F57" s="1">
        <v>2012</v>
      </c>
    </row>
    <row r="58" spans="1:6" ht="16" thickBot="1">
      <c r="A58" s="39" t="s">
        <v>94</v>
      </c>
      <c r="B58" s="39" t="s">
        <v>146</v>
      </c>
      <c r="C58" s="39">
        <v>7</v>
      </c>
      <c r="D58" s="39"/>
      <c r="E58" s="39" t="s">
        <v>207</v>
      </c>
      <c r="F58" s="39">
        <v>2010</v>
      </c>
    </row>
    <row r="61" spans="1:6">
      <c r="A61" s="1" t="s">
        <v>208</v>
      </c>
    </row>
    <row r="62" spans="1:6">
      <c r="A62" s="1" t="s">
        <v>209</v>
      </c>
      <c r="B62" s="1" t="s">
        <v>210</v>
      </c>
    </row>
    <row r="63" spans="1:6">
      <c r="A63" s="1" t="s">
        <v>211</v>
      </c>
      <c r="B63" s="1" t="s">
        <v>212</v>
      </c>
    </row>
    <row r="64" spans="1:6">
      <c r="B64" s="1" t="s">
        <v>213</v>
      </c>
    </row>
    <row r="65" spans="1:2">
      <c r="B65" s="1" t="s">
        <v>214</v>
      </c>
    </row>
    <row r="67" spans="1:2">
      <c r="A67" s="1" t="s">
        <v>205</v>
      </c>
      <c r="B67" s="1" t="s">
        <v>215</v>
      </c>
    </row>
    <row r="68" spans="1:2">
      <c r="B68" s="1" t="s">
        <v>216</v>
      </c>
    </row>
    <row r="69" spans="1:2">
      <c r="A69" s="1" t="s">
        <v>182</v>
      </c>
      <c r="B69" s="1" t="s">
        <v>217</v>
      </c>
    </row>
    <row r="70" spans="1:2">
      <c r="A70" s="1" t="s">
        <v>218</v>
      </c>
      <c r="B70" s="1" t="s">
        <v>219</v>
      </c>
    </row>
    <row r="71" spans="1:2">
      <c r="B71" s="1" t="s">
        <v>220</v>
      </c>
    </row>
    <row r="72" spans="1:2">
      <c r="A72" s="1" t="s">
        <v>200</v>
      </c>
      <c r="B72" s="1" t="s">
        <v>221</v>
      </c>
    </row>
    <row r="73" spans="1:2" ht="17.25" customHeight="1">
      <c r="A73" s="1" t="s">
        <v>207</v>
      </c>
      <c r="B73" s="1" t="s">
        <v>222</v>
      </c>
    </row>
    <row r="74" spans="1:2">
      <c r="A74" s="1" t="s">
        <v>223</v>
      </c>
      <c r="B74" s="1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Title and authors</vt:lpstr>
      <vt:lpstr>SI.1 Diesel prices</vt:lpstr>
      <vt:lpstr>SI.2 Diesel prices all  </vt:lpstr>
      <vt:lpstr>SI.3 Affordability vs O&amp;M</vt:lpstr>
      <vt:lpstr>SI.4 No-regret PV areas</vt:lpstr>
      <vt:lpstr>SI. 5 Households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2020-12-10T13:24:15Z</dcterms:modified>
</cp:coreProperties>
</file>