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ugene Aidman\Documents\Aidman et al 2020 Caff re-submitted 30 Dec 2020\"/>
    </mc:Choice>
  </mc:AlternateContent>
  <xr:revisionPtr revIDLastSave="0" documentId="13_ncr:1_{9B4D1E1F-FB86-4731-B633-03B78BB8A197}" xr6:coauthVersionLast="46" xr6:coauthVersionMax="46" xr10:uidLastSave="{00000000-0000-0000-0000-000000000000}"/>
  <bookViews>
    <workbookView xWindow="795" yWindow="360" windowWidth="28800" windowHeight="19110" xr2:uid="{00000000-000D-0000-FFFF-FFFF00000000}"/>
  </bookViews>
  <sheets>
    <sheet name="pjdpc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2" i="1" l="1"/>
  <c r="P102" i="1"/>
  <c r="Q102" i="1"/>
  <c r="R102" i="1"/>
  <c r="S102" i="1"/>
  <c r="T102" i="1"/>
  <c r="O103" i="1"/>
  <c r="P103" i="1"/>
  <c r="Q103" i="1"/>
  <c r="R103" i="1"/>
  <c r="S103" i="1"/>
  <c r="T103" i="1"/>
  <c r="M102" i="1"/>
  <c r="N102" i="1"/>
  <c r="M103" i="1"/>
  <c r="N103" i="1"/>
  <c r="K103" i="1"/>
  <c r="K102" i="1"/>
  <c r="L103" i="1"/>
  <c r="L102" i="1"/>
  <c r="H102" i="1"/>
  <c r="H3" i="2"/>
  <c r="G3" i="2"/>
  <c r="H2" i="2"/>
  <c r="G2" i="2"/>
  <c r="F2" i="2"/>
  <c r="E2" i="2"/>
</calcChain>
</file>

<file path=xl/sharedStrings.xml><?xml version="1.0" encoding="utf-8"?>
<sst xmlns="http://schemas.openxmlformats.org/spreadsheetml/2006/main" count="506" uniqueCount="42">
  <si>
    <t>ID</t>
  </si>
  <si>
    <t>MeanRTCorrSRT</t>
  </si>
  <si>
    <t>MeanRTCorrPRT</t>
  </si>
  <si>
    <t>MeanRTCorrGNG</t>
  </si>
  <si>
    <t>Group</t>
  </si>
  <si>
    <t>HoursAwakeJDS</t>
  </si>
  <si>
    <t>MaxJDS</t>
  </si>
  <si>
    <t>MinJDS</t>
  </si>
  <si>
    <t>MeanJDS</t>
  </si>
  <si>
    <t>Head5JDS</t>
  </si>
  <si>
    <t>Tail5JDS</t>
  </si>
  <si>
    <t>PVT_Correct_Response_Velocity</t>
  </si>
  <si>
    <t>PVT_Percentage_Lapses</t>
  </si>
  <si>
    <t>PVT_Percentage_False_Starts</t>
  </si>
  <si>
    <t>GNG_Correct_Response_Velocity</t>
  </si>
  <si>
    <t>GNG_Percentage_Incorrect_Responses</t>
  </si>
  <si>
    <t>GNG_Percentage_Lapses</t>
  </si>
  <si>
    <t>GNG_Percentage_False_Starts</t>
  </si>
  <si>
    <t>PRT_Correct_Response_Velocity</t>
  </si>
  <si>
    <t>PRT_Percentage_Incorrect_Responses</t>
  </si>
  <si>
    <t>PRT_Percentage_Lapses</t>
  </si>
  <si>
    <t>PRT_Percentage_False_Starts</t>
  </si>
  <si>
    <t>SRT_Correct_Response_Velocity</t>
  </si>
  <si>
    <t>SRT_Percentage_Lapses</t>
  </si>
  <si>
    <t>SRT_Percentage_False_Starts</t>
  </si>
  <si>
    <t>caffeine</t>
  </si>
  <si>
    <t>High</t>
  </si>
  <si>
    <t>NA</t>
  </si>
  <si>
    <t>Low</t>
  </si>
  <si>
    <t>placebo</t>
  </si>
  <si>
    <t>Sleepy_self_rating</t>
  </si>
  <si>
    <t>PVTmedianRT</t>
  </si>
  <si>
    <t>PVTminRT</t>
  </si>
  <si>
    <t>PVTmaxRT</t>
  </si>
  <si>
    <t>PVTmeanRT</t>
  </si>
  <si>
    <t>Drive_No</t>
  </si>
  <si>
    <t>Drive_Duration_in_Minutes</t>
  </si>
  <si>
    <t>Caffeine_Daily</t>
  </si>
  <si>
    <t>Caffeine_Daily_Category</t>
  </si>
  <si>
    <t>mean</t>
  </si>
  <si>
    <t>SD</t>
  </si>
  <si>
    <t>maximums: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</si>
</sst>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3"/>
  <sheetViews>
    <sheetView tabSelected="1" workbookViewId="0">
      <pane ySplit="1" topLeftCell="A62" activePane="bottomLeft" state="frozen"/>
      <selection pane="bottomLeft" activeCell="A66" sqref="A66"/>
    </sheetView>
  </sheetViews>
  <sheetFormatPr defaultRowHeight="15" x14ac:dyDescent="0.25"/>
  <cols>
    <col min="3" max="3" width="7.140625" customWidth="1"/>
    <col min="4" max="4" width="6.28515625" customWidth="1"/>
    <col min="5" max="5" width="5.140625" customWidth="1"/>
    <col min="6" max="6" width="7.7109375" customWidth="1"/>
    <col min="8" max="9" width="7" customWidth="1"/>
    <col min="12" max="12" width="7.7109375" customWidth="1"/>
    <col min="13" max="13" width="6.5703125" customWidth="1"/>
    <col min="15" max="15" width="7.5703125" customWidth="1"/>
    <col min="16" max="16" width="8.140625" customWidth="1"/>
  </cols>
  <sheetData>
    <row r="1" spans="1:34" x14ac:dyDescent="0.25">
      <c r="A1" t="s">
        <v>0</v>
      </c>
      <c r="B1" t="s">
        <v>4</v>
      </c>
      <c r="C1" t="s">
        <v>37</v>
      </c>
      <c r="D1" t="s">
        <v>38</v>
      </c>
      <c r="E1" t="s">
        <v>35</v>
      </c>
      <c r="F1" t="s">
        <v>36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30</v>
      </c>
      <c r="N1" t="s">
        <v>34</v>
      </c>
      <c r="O1" t="s">
        <v>31</v>
      </c>
      <c r="P1" t="s">
        <v>32</v>
      </c>
      <c r="Q1" t="s">
        <v>33</v>
      </c>
      <c r="R1" t="s">
        <v>1</v>
      </c>
      <c r="S1" t="s">
        <v>2</v>
      </c>
      <c r="T1" t="s">
        <v>3</v>
      </c>
      <c r="U1" t="s">
        <v>11</v>
      </c>
      <c r="V1" t="s">
        <v>12</v>
      </c>
      <c r="W1" t="s">
        <v>13</v>
      </c>
      <c r="X1" t="s">
        <v>14</v>
      </c>
      <c r="Y1" t="s">
        <v>15</v>
      </c>
      <c r="Z1" t="s">
        <v>16</v>
      </c>
      <c r="AA1" t="s">
        <v>17</v>
      </c>
      <c r="AB1" t="s">
        <v>18</v>
      </c>
      <c r="AC1" t="s">
        <v>19</v>
      </c>
      <c r="AD1" t="s">
        <v>20</v>
      </c>
      <c r="AE1" t="s">
        <v>21</v>
      </c>
      <c r="AF1" t="s">
        <v>22</v>
      </c>
      <c r="AG1" t="s">
        <v>23</v>
      </c>
      <c r="AH1" t="s">
        <v>24</v>
      </c>
    </row>
    <row r="2" spans="1:34" x14ac:dyDescent="0.25">
      <c r="A2">
        <v>1350</v>
      </c>
      <c r="B2" t="s">
        <v>25</v>
      </c>
      <c r="C2">
        <v>1.79</v>
      </c>
      <c r="D2" t="s">
        <v>26</v>
      </c>
      <c r="E2">
        <v>6</v>
      </c>
      <c r="F2">
        <v>41</v>
      </c>
      <c r="G2">
        <v>20.0905555555555</v>
      </c>
      <c r="H2">
        <v>1.7</v>
      </c>
      <c r="I2">
        <v>0</v>
      </c>
      <c r="J2">
        <v>0.39024390243902402</v>
      </c>
      <c r="K2">
        <v>1.18</v>
      </c>
      <c r="L2">
        <v>0.36</v>
      </c>
      <c r="M2">
        <v>6</v>
      </c>
      <c r="N2">
        <v>236.21</v>
      </c>
      <c r="O2">
        <v>227.5</v>
      </c>
      <c r="P2">
        <v>163</v>
      </c>
      <c r="Q2">
        <v>377</v>
      </c>
      <c r="R2">
        <v>313.14999999999998</v>
      </c>
      <c r="S2">
        <v>586.80999999999995</v>
      </c>
      <c r="T2">
        <v>994.37</v>
      </c>
      <c r="U2">
        <v>4.2335210194318602</v>
      </c>
      <c r="V2">
        <v>3.125</v>
      </c>
      <c r="W2">
        <v>6.25</v>
      </c>
      <c r="X2">
        <v>1.00566187636392</v>
      </c>
      <c r="Y2">
        <v>0</v>
      </c>
      <c r="Z2">
        <v>0</v>
      </c>
      <c r="AA2">
        <v>0</v>
      </c>
      <c r="AB2">
        <v>1.7041291048209799</v>
      </c>
      <c r="AC2">
        <v>3.125</v>
      </c>
      <c r="AD2">
        <v>0</v>
      </c>
      <c r="AE2">
        <v>0</v>
      </c>
      <c r="AF2">
        <v>3.1933578157432501</v>
      </c>
      <c r="AG2">
        <v>0</v>
      </c>
      <c r="AH2">
        <v>0</v>
      </c>
    </row>
    <row r="3" spans="1:34" x14ac:dyDescent="0.25">
      <c r="A3">
        <v>1350</v>
      </c>
      <c r="B3" t="s">
        <v>25</v>
      </c>
      <c r="C3">
        <v>2.15</v>
      </c>
      <c r="D3" t="s">
        <v>26</v>
      </c>
      <c r="E3">
        <v>7</v>
      </c>
      <c r="F3">
        <v>46</v>
      </c>
      <c r="G3">
        <v>23.031388888888799</v>
      </c>
      <c r="H3">
        <v>4.3</v>
      </c>
      <c r="I3">
        <v>1</v>
      </c>
      <c r="J3">
        <v>2.46521739130434</v>
      </c>
      <c r="K3">
        <v>3.7</v>
      </c>
      <c r="L3">
        <v>1.38</v>
      </c>
      <c r="M3">
        <v>10</v>
      </c>
      <c r="N3">
        <v>242.11</v>
      </c>
      <c r="O3">
        <v>234</v>
      </c>
      <c r="P3">
        <v>180</v>
      </c>
      <c r="Q3">
        <v>417</v>
      </c>
      <c r="R3">
        <v>338.05</v>
      </c>
      <c r="S3">
        <v>575.53</v>
      </c>
      <c r="T3">
        <v>1026.5999999999999</v>
      </c>
      <c r="U3">
        <v>4.1303539713353397</v>
      </c>
      <c r="V3">
        <v>2.9411764705882302</v>
      </c>
      <c r="W3">
        <v>7.3529411764705799</v>
      </c>
      <c r="X3">
        <v>0.974089226573154</v>
      </c>
      <c r="Y3">
        <v>0</v>
      </c>
      <c r="Z3">
        <v>0</v>
      </c>
      <c r="AA3">
        <v>0</v>
      </c>
      <c r="AB3">
        <v>1.7375288864177301</v>
      </c>
      <c r="AC3">
        <v>0</v>
      </c>
      <c r="AD3">
        <v>0</v>
      </c>
      <c r="AE3">
        <v>0</v>
      </c>
      <c r="AF3">
        <v>2.9581422866439802</v>
      </c>
      <c r="AG3">
        <v>0</v>
      </c>
      <c r="AH3">
        <v>0</v>
      </c>
    </row>
    <row r="4" spans="1:34" x14ac:dyDescent="0.25">
      <c r="A4">
        <v>1350</v>
      </c>
      <c r="B4" t="s">
        <v>25</v>
      </c>
      <c r="C4">
        <v>2.31</v>
      </c>
      <c r="D4" t="s">
        <v>26</v>
      </c>
      <c r="E4">
        <v>8</v>
      </c>
      <c r="F4">
        <v>39</v>
      </c>
      <c r="G4">
        <v>26.301111111111101</v>
      </c>
      <c r="H4">
        <v>4.2</v>
      </c>
      <c r="I4">
        <v>0.4</v>
      </c>
      <c r="J4">
        <v>2.2230769230769201</v>
      </c>
      <c r="K4">
        <v>3.88</v>
      </c>
      <c r="L4">
        <v>1.28</v>
      </c>
      <c r="M4">
        <v>10</v>
      </c>
      <c r="N4">
        <v>229.48</v>
      </c>
      <c r="O4">
        <v>210.5</v>
      </c>
      <c r="P4">
        <v>172</v>
      </c>
      <c r="Q4">
        <v>419</v>
      </c>
      <c r="R4" t="s">
        <v>27</v>
      </c>
      <c r="S4" t="s">
        <v>27</v>
      </c>
      <c r="T4" t="s">
        <v>27</v>
      </c>
      <c r="U4">
        <v>4.3576782290395597</v>
      </c>
      <c r="V4">
        <v>4.7619047619047601</v>
      </c>
      <c r="W4">
        <v>4.7619047619047601</v>
      </c>
      <c r="X4" t="s">
        <v>27</v>
      </c>
      <c r="Y4" t="s">
        <v>27</v>
      </c>
      <c r="Z4" t="s">
        <v>27</v>
      </c>
      <c r="AA4" t="s">
        <v>27</v>
      </c>
      <c r="AB4" t="s">
        <v>27</v>
      </c>
      <c r="AC4" t="s">
        <v>27</v>
      </c>
      <c r="AD4" t="s">
        <v>27</v>
      </c>
      <c r="AE4" t="s">
        <v>27</v>
      </c>
      <c r="AF4" t="s">
        <v>27</v>
      </c>
      <c r="AG4" t="s">
        <v>27</v>
      </c>
      <c r="AH4" t="s">
        <v>27</v>
      </c>
    </row>
    <row r="5" spans="1:34" x14ac:dyDescent="0.25">
      <c r="A5">
        <v>1350</v>
      </c>
      <c r="B5" t="s">
        <v>25</v>
      </c>
      <c r="C5">
        <v>1.62</v>
      </c>
      <c r="D5" t="s">
        <v>26</v>
      </c>
      <c r="E5">
        <v>9</v>
      </c>
      <c r="F5">
        <v>40</v>
      </c>
      <c r="G5">
        <v>29.0416666666666</v>
      </c>
      <c r="H5">
        <v>2.1</v>
      </c>
      <c r="I5">
        <v>0</v>
      </c>
      <c r="J5">
        <v>0.99250000000000005</v>
      </c>
      <c r="K5">
        <v>1.48</v>
      </c>
      <c r="L5">
        <v>0.84</v>
      </c>
      <c r="M5">
        <v>8</v>
      </c>
      <c r="N5">
        <v>277.7</v>
      </c>
      <c r="O5">
        <v>250</v>
      </c>
      <c r="P5">
        <v>182</v>
      </c>
      <c r="Q5">
        <v>807</v>
      </c>
      <c r="R5" t="s">
        <v>27</v>
      </c>
      <c r="S5" t="s">
        <v>27</v>
      </c>
      <c r="T5" t="s">
        <v>27</v>
      </c>
      <c r="U5">
        <v>3.6010082823190399</v>
      </c>
      <c r="V5">
        <v>11.8421052631578</v>
      </c>
      <c r="W5">
        <v>6.5789473684210504</v>
      </c>
      <c r="X5" t="s">
        <v>27</v>
      </c>
      <c r="Y5" t="s">
        <v>27</v>
      </c>
      <c r="Z5" t="s">
        <v>27</v>
      </c>
      <c r="AA5" t="s">
        <v>27</v>
      </c>
      <c r="AB5" t="s">
        <v>27</v>
      </c>
      <c r="AC5" t="s">
        <v>27</v>
      </c>
      <c r="AD5" t="s">
        <v>27</v>
      </c>
      <c r="AE5" t="s">
        <v>27</v>
      </c>
      <c r="AF5" t="s">
        <v>27</v>
      </c>
      <c r="AG5" t="s">
        <v>27</v>
      </c>
      <c r="AH5" t="s">
        <v>27</v>
      </c>
    </row>
    <row r="6" spans="1:34" x14ac:dyDescent="0.25">
      <c r="A6">
        <v>1350</v>
      </c>
      <c r="B6" t="s">
        <v>25</v>
      </c>
      <c r="C6">
        <v>1.1399999999999999</v>
      </c>
      <c r="D6" t="s">
        <v>26</v>
      </c>
      <c r="E6">
        <v>10</v>
      </c>
      <c r="F6">
        <v>43</v>
      </c>
      <c r="G6">
        <v>31.828055555555501</v>
      </c>
      <c r="H6">
        <v>3.7</v>
      </c>
      <c r="I6">
        <v>0.1</v>
      </c>
      <c r="J6">
        <v>1.2139534883720899</v>
      </c>
      <c r="K6">
        <v>2.98</v>
      </c>
      <c r="L6">
        <v>2.34</v>
      </c>
      <c r="M6">
        <v>7</v>
      </c>
      <c r="N6">
        <v>236.31</v>
      </c>
      <c r="O6">
        <v>231</v>
      </c>
      <c r="P6">
        <v>140</v>
      </c>
      <c r="Q6">
        <v>383</v>
      </c>
      <c r="R6">
        <v>340.22500000000002</v>
      </c>
      <c r="S6">
        <v>592.13</v>
      </c>
      <c r="T6">
        <v>1087.3699999999999</v>
      </c>
      <c r="U6">
        <v>4.2317295078498498</v>
      </c>
      <c r="V6">
        <v>2.98507462686567</v>
      </c>
      <c r="W6">
        <v>10.4477611940298</v>
      </c>
      <c r="X6">
        <v>0.91965016507720398</v>
      </c>
      <c r="Y6">
        <v>0</v>
      </c>
      <c r="Z6">
        <v>0</v>
      </c>
      <c r="AA6">
        <v>0</v>
      </c>
      <c r="AB6">
        <v>1.6888183338118301</v>
      </c>
      <c r="AC6">
        <v>0</v>
      </c>
      <c r="AD6">
        <v>0</v>
      </c>
      <c r="AE6">
        <v>0</v>
      </c>
      <c r="AF6">
        <v>2.93923139099125</v>
      </c>
      <c r="AG6">
        <v>0</v>
      </c>
      <c r="AH6">
        <v>0</v>
      </c>
    </row>
    <row r="7" spans="1:34" x14ac:dyDescent="0.25">
      <c r="A7">
        <v>1350</v>
      </c>
      <c r="B7" t="s">
        <v>25</v>
      </c>
      <c r="C7">
        <v>0.8</v>
      </c>
      <c r="D7" t="s">
        <v>28</v>
      </c>
      <c r="E7">
        <v>11</v>
      </c>
      <c r="F7">
        <v>43</v>
      </c>
      <c r="G7">
        <v>34.859722222222203</v>
      </c>
      <c r="H7">
        <v>4</v>
      </c>
      <c r="I7">
        <v>0.1</v>
      </c>
      <c r="J7">
        <v>2.03023255813953</v>
      </c>
      <c r="K7">
        <v>2.2599999999999998</v>
      </c>
      <c r="L7">
        <v>3.64</v>
      </c>
      <c r="M7">
        <v>10</v>
      </c>
      <c r="N7">
        <v>253.61</v>
      </c>
      <c r="O7">
        <v>235.5</v>
      </c>
      <c r="P7">
        <v>185</v>
      </c>
      <c r="Q7">
        <v>485</v>
      </c>
      <c r="R7">
        <v>390.3</v>
      </c>
      <c r="S7">
        <v>738.31</v>
      </c>
      <c r="T7">
        <v>1062.97</v>
      </c>
      <c r="U7">
        <v>3.94306218209061</v>
      </c>
      <c r="V7">
        <v>7.4626865671641696</v>
      </c>
      <c r="W7">
        <v>5.9701492537313401</v>
      </c>
      <c r="X7">
        <v>0.94076032249263797</v>
      </c>
      <c r="Y7">
        <v>0</v>
      </c>
      <c r="Z7">
        <v>3.33299999999999</v>
      </c>
      <c r="AA7">
        <v>0</v>
      </c>
      <c r="AB7">
        <v>1.3544446099876699</v>
      </c>
      <c r="AC7">
        <v>0</v>
      </c>
      <c r="AD7">
        <v>0</v>
      </c>
      <c r="AE7">
        <v>0</v>
      </c>
      <c r="AF7">
        <v>2.5621316935690399</v>
      </c>
      <c r="AG7">
        <v>0</v>
      </c>
      <c r="AH7">
        <v>0</v>
      </c>
    </row>
    <row r="8" spans="1:34" x14ac:dyDescent="0.25">
      <c r="A8">
        <v>1350</v>
      </c>
      <c r="B8" t="s">
        <v>25</v>
      </c>
      <c r="C8">
        <v>0.56999999999999995</v>
      </c>
      <c r="D8" t="s">
        <v>28</v>
      </c>
      <c r="E8">
        <v>12</v>
      </c>
      <c r="F8">
        <v>41</v>
      </c>
      <c r="G8">
        <v>37.823888888888803</v>
      </c>
      <c r="H8">
        <v>3.5</v>
      </c>
      <c r="I8">
        <v>1.3</v>
      </c>
      <c r="J8">
        <v>2.1658536585365802</v>
      </c>
      <c r="K8">
        <v>2.86</v>
      </c>
      <c r="L8">
        <v>2.62</v>
      </c>
      <c r="M8">
        <v>8</v>
      </c>
      <c r="N8">
        <v>248.33</v>
      </c>
      <c r="O8">
        <v>241.5</v>
      </c>
      <c r="P8">
        <v>183</v>
      </c>
      <c r="Q8">
        <v>364</v>
      </c>
      <c r="R8">
        <v>353.947</v>
      </c>
      <c r="S8">
        <v>680.09</v>
      </c>
      <c r="T8">
        <v>1029.24</v>
      </c>
      <c r="U8">
        <v>4.0268996899287197</v>
      </c>
      <c r="V8">
        <v>1.5384615384615301</v>
      </c>
      <c r="W8">
        <v>15.3846153846153</v>
      </c>
      <c r="X8">
        <v>0.97159068827484296</v>
      </c>
      <c r="Y8">
        <v>0</v>
      </c>
      <c r="Z8">
        <v>3.33299999999999</v>
      </c>
      <c r="AA8">
        <v>0</v>
      </c>
      <c r="AB8">
        <v>1.4703936243732401</v>
      </c>
      <c r="AC8">
        <v>0</v>
      </c>
      <c r="AD8">
        <v>0</v>
      </c>
      <c r="AE8">
        <v>0</v>
      </c>
      <c r="AF8">
        <v>2.82528175122264</v>
      </c>
      <c r="AG8">
        <v>0</v>
      </c>
      <c r="AH8">
        <v>5</v>
      </c>
    </row>
    <row r="9" spans="1:34" x14ac:dyDescent="0.25">
      <c r="A9">
        <v>1350</v>
      </c>
      <c r="B9" t="s">
        <v>25</v>
      </c>
      <c r="C9">
        <v>0.4</v>
      </c>
      <c r="D9" t="s">
        <v>28</v>
      </c>
      <c r="E9">
        <v>13</v>
      </c>
      <c r="F9">
        <v>43</v>
      </c>
      <c r="G9">
        <v>40.9230555555555</v>
      </c>
      <c r="H9">
        <v>3.1</v>
      </c>
      <c r="I9">
        <v>0.9</v>
      </c>
      <c r="J9">
        <v>1.9023255813953399</v>
      </c>
      <c r="K9">
        <v>2.78</v>
      </c>
      <c r="L9">
        <v>2.72</v>
      </c>
      <c r="M9">
        <v>9</v>
      </c>
      <c r="N9">
        <v>278.63</v>
      </c>
      <c r="O9">
        <v>247</v>
      </c>
      <c r="P9">
        <v>106</v>
      </c>
      <c r="Q9">
        <v>572</v>
      </c>
      <c r="R9">
        <v>323.60000000000002</v>
      </c>
      <c r="S9">
        <v>634.13</v>
      </c>
      <c r="T9">
        <v>1044.17</v>
      </c>
      <c r="U9">
        <v>3.5889889818038201</v>
      </c>
      <c r="V9">
        <v>13.235294117646999</v>
      </c>
      <c r="W9">
        <v>11.764705882352899</v>
      </c>
      <c r="X9">
        <v>0.95769845906317896</v>
      </c>
      <c r="Y9">
        <v>0</v>
      </c>
      <c r="Z9">
        <v>0</v>
      </c>
      <c r="AA9">
        <v>0</v>
      </c>
      <c r="AB9">
        <v>1.57696371406493</v>
      </c>
      <c r="AC9">
        <v>0</v>
      </c>
      <c r="AD9">
        <v>0</v>
      </c>
      <c r="AE9">
        <v>0</v>
      </c>
      <c r="AF9">
        <v>3.0902348578491901</v>
      </c>
      <c r="AG9">
        <v>0</v>
      </c>
      <c r="AH9">
        <v>0</v>
      </c>
    </row>
    <row r="10" spans="1:34" x14ac:dyDescent="0.25">
      <c r="A10">
        <v>1350</v>
      </c>
      <c r="B10" t="s">
        <v>25</v>
      </c>
      <c r="C10">
        <v>2.0699999999999998</v>
      </c>
      <c r="D10" t="s">
        <v>26</v>
      </c>
      <c r="E10">
        <v>14</v>
      </c>
      <c r="F10">
        <v>33</v>
      </c>
      <c r="G10">
        <v>43.992777777777697</v>
      </c>
      <c r="H10">
        <v>4.3</v>
      </c>
      <c r="I10">
        <v>2.7</v>
      </c>
      <c r="J10">
        <v>3.6727272727272702</v>
      </c>
      <c r="K10">
        <v>2.88</v>
      </c>
      <c r="L10">
        <v>3.7</v>
      </c>
      <c r="M10">
        <v>10</v>
      </c>
      <c r="N10">
        <v>255.19</v>
      </c>
      <c r="O10">
        <v>246</v>
      </c>
      <c r="P10">
        <v>161</v>
      </c>
      <c r="Q10">
        <v>513</v>
      </c>
      <c r="R10">
        <v>359.32499999999999</v>
      </c>
      <c r="S10">
        <v>587.84</v>
      </c>
      <c r="T10">
        <v>1032.3</v>
      </c>
      <c r="U10">
        <v>3.9186488498765599</v>
      </c>
      <c r="V10">
        <v>4.5454545454545396</v>
      </c>
      <c r="W10">
        <v>13.636363636363599</v>
      </c>
      <c r="X10">
        <v>0.96871064613000102</v>
      </c>
      <c r="Y10">
        <v>0</v>
      </c>
      <c r="Z10">
        <v>0</v>
      </c>
      <c r="AA10">
        <v>0</v>
      </c>
      <c r="AB10">
        <v>1.7011431682090301</v>
      </c>
      <c r="AC10">
        <v>0</v>
      </c>
      <c r="AD10">
        <v>0</v>
      </c>
      <c r="AE10">
        <v>0</v>
      </c>
      <c r="AF10">
        <v>2.7829958950810498</v>
      </c>
      <c r="AG10">
        <v>0</v>
      </c>
      <c r="AH10">
        <v>0</v>
      </c>
    </row>
    <row r="11" spans="1:34" x14ac:dyDescent="0.25">
      <c r="A11">
        <v>1350</v>
      </c>
      <c r="B11" t="s">
        <v>25</v>
      </c>
      <c r="C11">
        <v>2.35</v>
      </c>
      <c r="D11" t="s">
        <v>26</v>
      </c>
      <c r="E11">
        <v>15</v>
      </c>
      <c r="F11">
        <v>41</v>
      </c>
      <c r="G11">
        <v>46.9369444444444</v>
      </c>
      <c r="H11">
        <v>5.0999999999999996</v>
      </c>
      <c r="I11">
        <v>3.4</v>
      </c>
      <c r="J11">
        <v>4.0780487804877996</v>
      </c>
      <c r="K11">
        <v>3.62</v>
      </c>
      <c r="L11">
        <v>3.6799999999999899</v>
      </c>
      <c r="M11">
        <v>10</v>
      </c>
      <c r="N11">
        <v>463.44</v>
      </c>
      <c r="O11">
        <v>257</v>
      </c>
      <c r="P11">
        <v>114</v>
      </c>
      <c r="Q11">
        <v>9808</v>
      </c>
      <c r="R11">
        <v>380.05700000000002</v>
      </c>
      <c r="S11">
        <v>728.13</v>
      </c>
      <c r="T11">
        <v>1060.0999999999999</v>
      </c>
      <c r="U11">
        <v>2.1577766269635701</v>
      </c>
      <c r="V11">
        <v>17.567567567567501</v>
      </c>
      <c r="W11">
        <v>14.864864864864799</v>
      </c>
      <c r="X11">
        <v>0.94330723516649295</v>
      </c>
      <c r="Y11">
        <v>0</v>
      </c>
      <c r="Z11">
        <v>0</v>
      </c>
      <c r="AA11">
        <v>0</v>
      </c>
      <c r="AB11">
        <v>1.3733811269965499</v>
      </c>
      <c r="AC11">
        <v>0</v>
      </c>
      <c r="AD11">
        <v>3.125</v>
      </c>
      <c r="AE11">
        <v>0</v>
      </c>
      <c r="AF11">
        <v>2.6311842697279602</v>
      </c>
      <c r="AG11">
        <v>12.5</v>
      </c>
      <c r="AH11">
        <v>0</v>
      </c>
    </row>
    <row r="12" spans="1:34" x14ac:dyDescent="0.25">
      <c r="A12">
        <v>1351</v>
      </c>
      <c r="B12" t="s">
        <v>25</v>
      </c>
      <c r="C12">
        <v>1.79</v>
      </c>
      <c r="D12" t="s">
        <v>26</v>
      </c>
      <c r="E12">
        <v>6</v>
      </c>
      <c r="F12">
        <v>44</v>
      </c>
      <c r="G12">
        <v>20.100833333333298</v>
      </c>
      <c r="H12">
        <v>0.1</v>
      </c>
      <c r="I12">
        <v>0</v>
      </c>
      <c r="J12">
        <v>1.13636363636363E-2</v>
      </c>
      <c r="K12">
        <v>0.04</v>
      </c>
      <c r="L12">
        <v>0</v>
      </c>
      <c r="M12">
        <v>10</v>
      </c>
      <c r="N12">
        <v>203.02</v>
      </c>
      <c r="O12">
        <v>190</v>
      </c>
      <c r="P12">
        <v>150</v>
      </c>
      <c r="Q12">
        <v>380</v>
      </c>
      <c r="R12">
        <v>287.10000000000002</v>
      </c>
      <c r="S12">
        <v>535.84</v>
      </c>
      <c r="T12">
        <v>998.13</v>
      </c>
      <c r="U12">
        <v>4.9256230913210501</v>
      </c>
      <c r="V12">
        <v>3.07692307692307</v>
      </c>
      <c r="W12">
        <v>3.07692307692307</v>
      </c>
      <c r="X12">
        <v>1.0018735034514501</v>
      </c>
      <c r="Y12">
        <v>0</v>
      </c>
      <c r="Z12">
        <v>0</v>
      </c>
      <c r="AA12">
        <v>0</v>
      </c>
      <c r="AB12">
        <v>1.86622872499253</v>
      </c>
      <c r="AC12">
        <v>0</v>
      </c>
      <c r="AD12">
        <v>0</v>
      </c>
      <c r="AE12">
        <v>0</v>
      </c>
      <c r="AF12">
        <v>3.4831069313827898</v>
      </c>
      <c r="AG12">
        <v>0</v>
      </c>
      <c r="AH12">
        <v>0</v>
      </c>
    </row>
    <row r="13" spans="1:34" x14ac:dyDescent="0.25">
      <c r="A13">
        <v>1351</v>
      </c>
      <c r="B13" t="s">
        <v>25</v>
      </c>
      <c r="C13">
        <v>2.15</v>
      </c>
      <c r="D13" t="s">
        <v>26</v>
      </c>
      <c r="E13">
        <v>7</v>
      </c>
      <c r="F13">
        <v>46</v>
      </c>
      <c r="G13">
        <v>23.032499999999999</v>
      </c>
      <c r="H13">
        <v>2.8</v>
      </c>
      <c r="I13">
        <v>0</v>
      </c>
      <c r="J13">
        <v>0.99347826086956503</v>
      </c>
      <c r="K13">
        <v>0.28000000000000003</v>
      </c>
      <c r="L13">
        <v>0.56000000000000005</v>
      </c>
      <c r="M13">
        <v>7</v>
      </c>
      <c r="N13">
        <v>206.66</v>
      </c>
      <c r="O13">
        <v>190.5</v>
      </c>
      <c r="P13">
        <v>154</v>
      </c>
      <c r="Q13">
        <v>358</v>
      </c>
      <c r="R13">
        <v>292.10000000000002</v>
      </c>
      <c r="S13">
        <v>509.97</v>
      </c>
      <c r="T13">
        <v>984.76</v>
      </c>
      <c r="U13">
        <v>4.8388657698635402</v>
      </c>
      <c r="V13">
        <v>1.5384615384615301</v>
      </c>
      <c r="W13">
        <v>1.5384615384615301</v>
      </c>
      <c r="X13">
        <v>1.01547585198423</v>
      </c>
      <c r="Y13">
        <v>3.33299999999999</v>
      </c>
      <c r="Z13">
        <v>0</v>
      </c>
      <c r="AA13">
        <v>0</v>
      </c>
      <c r="AB13">
        <v>1.9608996607643501</v>
      </c>
      <c r="AC13">
        <v>0</v>
      </c>
      <c r="AD13">
        <v>0</v>
      </c>
      <c r="AE13">
        <v>0</v>
      </c>
      <c r="AF13">
        <v>3.4234851078397801</v>
      </c>
      <c r="AG13">
        <v>0</v>
      </c>
      <c r="AH13">
        <v>0</v>
      </c>
    </row>
    <row r="14" spans="1:34" x14ac:dyDescent="0.25">
      <c r="A14">
        <v>1351</v>
      </c>
      <c r="B14" t="s">
        <v>25</v>
      </c>
      <c r="C14">
        <v>2.31</v>
      </c>
      <c r="D14" t="s">
        <v>26</v>
      </c>
      <c r="E14">
        <v>8</v>
      </c>
      <c r="F14">
        <v>39</v>
      </c>
      <c r="G14">
        <v>26.3</v>
      </c>
      <c r="H14">
        <v>2.6</v>
      </c>
      <c r="I14">
        <v>0</v>
      </c>
      <c r="J14">
        <v>0.68974358974358896</v>
      </c>
      <c r="K14">
        <v>0</v>
      </c>
      <c r="L14">
        <v>2.2599999999999998</v>
      </c>
      <c r="M14">
        <v>8</v>
      </c>
      <c r="N14">
        <v>208.77</v>
      </c>
      <c r="O14">
        <v>199</v>
      </c>
      <c r="P14">
        <v>155</v>
      </c>
      <c r="Q14">
        <v>307</v>
      </c>
      <c r="R14" t="s">
        <v>27</v>
      </c>
      <c r="S14" t="s">
        <v>27</v>
      </c>
      <c r="T14" t="s">
        <v>27</v>
      </c>
      <c r="U14">
        <v>4.7899602433299799</v>
      </c>
      <c r="V14">
        <v>0</v>
      </c>
      <c r="W14">
        <v>8.3333333333333304</v>
      </c>
      <c r="X14" t="s">
        <v>27</v>
      </c>
      <c r="Y14" t="s">
        <v>27</v>
      </c>
      <c r="Z14" t="s">
        <v>27</v>
      </c>
      <c r="AA14" t="s">
        <v>27</v>
      </c>
      <c r="AB14" t="s">
        <v>27</v>
      </c>
      <c r="AC14" t="s">
        <v>27</v>
      </c>
      <c r="AD14" t="s">
        <v>27</v>
      </c>
      <c r="AE14" t="s">
        <v>27</v>
      </c>
      <c r="AF14" t="s">
        <v>27</v>
      </c>
      <c r="AG14" t="s">
        <v>27</v>
      </c>
      <c r="AH14" t="s">
        <v>27</v>
      </c>
    </row>
    <row r="15" spans="1:34" x14ac:dyDescent="0.25">
      <c r="A15">
        <v>1351</v>
      </c>
      <c r="B15" t="s">
        <v>25</v>
      </c>
      <c r="C15">
        <v>1.62</v>
      </c>
      <c r="D15" t="s">
        <v>26</v>
      </c>
      <c r="E15">
        <v>9</v>
      </c>
      <c r="F15">
        <v>39</v>
      </c>
      <c r="G15">
        <v>29.033333333333299</v>
      </c>
      <c r="H15">
        <v>2.9</v>
      </c>
      <c r="I15">
        <v>0</v>
      </c>
      <c r="J15">
        <v>1.6358974358974301</v>
      </c>
      <c r="K15">
        <v>0.22</v>
      </c>
      <c r="L15">
        <v>2.12</v>
      </c>
      <c r="M15">
        <v>4</v>
      </c>
      <c r="N15">
        <v>219</v>
      </c>
      <c r="O15">
        <v>203</v>
      </c>
      <c r="P15">
        <v>165</v>
      </c>
      <c r="Q15">
        <v>633</v>
      </c>
      <c r="R15">
        <v>346.625</v>
      </c>
      <c r="S15">
        <v>532.30999999999995</v>
      </c>
      <c r="T15">
        <v>1006.23</v>
      </c>
      <c r="U15">
        <v>4.5662100456620998</v>
      </c>
      <c r="V15">
        <v>3.125</v>
      </c>
      <c r="W15">
        <v>7.8125</v>
      </c>
      <c r="X15">
        <v>0.99380857259274702</v>
      </c>
      <c r="Y15">
        <v>0</v>
      </c>
      <c r="Z15">
        <v>0</v>
      </c>
      <c r="AA15">
        <v>0</v>
      </c>
      <c r="AB15">
        <v>1.8786045725235201</v>
      </c>
      <c r="AC15">
        <v>0</v>
      </c>
      <c r="AD15">
        <v>0</v>
      </c>
      <c r="AE15">
        <v>0</v>
      </c>
      <c r="AF15">
        <v>2.8849621348719698</v>
      </c>
      <c r="AG15">
        <v>0</v>
      </c>
      <c r="AH15">
        <v>0</v>
      </c>
    </row>
    <row r="16" spans="1:34" x14ac:dyDescent="0.25">
      <c r="A16">
        <v>1351</v>
      </c>
      <c r="B16" t="s">
        <v>25</v>
      </c>
      <c r="C16">
        <v>1.1399999999999999</v>
      </c>
      <c r="D16" t="s">
        <v>26</v>
      </c>
      <c r="E16">
        <v>10</v>
      </c>
      <c r="F16">
        <v>38</v>
      </c>
      <c r="G16">
        <v>31.828611111111101</v>
      </c>
      <c r="H16">
        <v>3.4</v>
      </c>
      <c r="I16">
        <v>0</v>
      </c>
      <c r="J16">
        <v>1.3026315789473599</v>
      </c>
      <c r="K16">
        <v>0.6</v>
      </c>
      <c r="L16">
        <v>1.7</v>
      </c>
      <c r="M16">
        <v>8</v>
      </c>
      <c r="N16">
        <v>201.96</v>
      </c>
      <c r="O16">
        <v>186</v>
      </c>
      <c r="P16">
        <v>160</v>
      </c>
      <c r="Q16">
        <v>356</v>
      </c>
      <c r="R16">
        <v>318.69200000000001</v>
      </c>
      <c r="S16">
        <v>568.88</v>
      </c>
      <c r="T16">
        <v>985.8</v>
      </c>
      <c r="U16">
        <v>4.9514755397108301</v>
      </c>
      <c r="V16">
        <v>1.47058823529411</v>
      </c>
      <c r="W16">
        <v>2.9411764705882302</v>
      </c>
      <c r="X16">
        <v>1.01440454453235</v>
      </c>
      <c r="Y16">
        <v>0</v>
      </c>
      <c r="Z16">
        <v>0</v>
      </c>
      <c r="AA16">
        <v>0</v>
      </c>
      <c r="AB16">
        <v>1.7578399662494699</v>
      </c>
      <c r="AC16">
        <v>0</v>
      </c>
      <c r="AD16">
        <v>0</v>
      </c>
      <c r="AE16">
        <v>0</v>
      </c>
      <c r="AF16">
        <v>3.1378258632158902</v>
      </c>
      <c r="AG16">
        <v>2.5</v>
      </c>
      <c r="AH16">
        <v>0</v>
      </c>
    </row>
    <row r="17" spans="1:34" x14ac:dyDescent="0.25">
      <c r="A17">
        <v>1351</v>
      </c>
      <c r="B17" t="s">
        <v>25</v>
      </c>
      <c r="C17">
        <v>0.8</v>
      </c>
      <c r="D17" t="s">
        <v>28</v>
      </c>
      <c r="E17">
        <v>11</v>
      </c>
      <c r="F17">
        <v>41</v>
      </c>
      <c r="G17">
        <v>34.8680555555555</v>
      </c>
      <c r="H17">
        <v>3.8</v>
      </c>
      <c r="I17">
        <v>0</v>
      </c>
      <c r="J17">
        <v>1.55121951219512</v>
      </c>
      <c r="K17">
        <v>0.04</v>
      </c>
      <c r="L17">
        <v>3.44</v>
      </c>
      <c r="M17">
        <v>4</v>
      </c>
      <c r="N17">
        <v>210.8</v>
      </c>
      <c r="O17">
        <v>203</v>
      </c>
      <c r="P17">
        <v>143</v>
      </c>
      <c r="Q17">
        <v>389</v>
      </c>
      <c r="R17">
        <v>357.45</v>
      </c>
      <c r="S17">
        <v>506.25</v>
      </c>
      <c r="T17">
        <v>990.6</v>
      </c>
      <c r="U17">
        <v>4.7438330170777903</v>
      </c>
      <c r="V17">
        <v>1.51515151515151</v>
      </c>
      <c r="W17">
        <v>3.0303030303030298</v>
      </c>
      <c r="X17">
        <v>1.0094891984655701</v>
      </c>
      <c r="Y17">
        <v>0</v>
      </c>
      <c r="Z17">
        <v>0</v>
      </c>
      <c r="AA17">
        <v>0</v>
      </c>
      <c r="AB17">
        <v>1.9753086419753001</v>
      </c>
      <c r="AC17">
        <v>0</v>
      </c>
      <c r="AD17">
        <v>0</v>
      </c>
      <c r="AE17">
        <v>0</v>
      </c>
      <c r="AF17">
        <v>2.7975940691005698</v>
      </c>
      <c r="AG17">
        <v>0</v>
      </c>
      <c r="AH17">
        <v>0</v>
      </c>
    </row>
    <row r="18" spans="1:34" x14ac:dyDescent="0.25">
      <c r="A18">
        <v>1351</v>
      </c>
      <c r="B18" t="s">
        <v>25</v>
      </c>
      <c r="C18">
        <v>0.56999999999999995</v>
      </c>
      <c r="D18" t="s">
        <v>28</v>
      </c>
      <c r="E18">
        <v>12</v>
      </c>
      <c r="F18">
        <v>42</v>
      </c>
      <c r="G18">
        <v>37.826111111111103</v>
      </c>
      <c r="H18">
        <v>3.4</v>
      </c>
      <c r="I18">
        <v>0</v>
      </c>
      <c r="J18">
        <v>0.86666666666666603</v>
      </c>
      <c r="K18">
        <v>0.34</v>
      </c>
      <c r="L18">
        <v>2.64</v>
      </c>
      <c r="M18">
        <v>9</v>
      </c>
      <c r="N18">
        <v>235.58</v>
      </c>
      <c r="O18">
        <v>214</v>
      </c>
      <c r="P18">
        <v>146</v>
      </c>
      <c r="Q18">
        <v>673</v>
      </c>
      <c r="R18">
        <v>325.2</v>
      </c>
      <c r="S18">
        <v>546.5</v>
      </c>
      <c r="T18">
        <v>1018.2</v>
      </c>
      <c r="U18">
        <v>4.24484251634264</v>
      </c>
      <c r="V18">
        <v>7.2463768115942004</v>
      </c>
      <c r="W18">
        <v>1.4492753623188399</v>
      </c>
      <c r="X18">
        <v>0.98212531919072799</v>
      </c>
      <c r="Y18">
        <v>0</v>
      </c>
      <c r="Z18">
        <v>0</v>
      </c>
      <c r="AA18">
        <v>0</v>
      </c>
      <c r="AB18">
        <v>1.82982616651418</v>
      </c>
      <c r="AC18">
        <v>0</v>
      </c>
      <c r="AD18">
        <v>0</v>
      </c>
      <c r="AE18">
        <v>0</v>
      </c>
      <c r="AF18">
        <v>3.0750307503075001</v>
      </c>
      <c r="AG18">
        <v>0</v>
      </c>
      <c r="AH18">
        <v>0</v>
      </c>
    </row>
    <row r="19" spans="1:34" x14ac:dyDescent="0.25">
      <c r="A19">
        <v>1351</v>
      </c>
      <c r="B19" t="s">
        <v>25</v>
      </c>
      <c r="C19">
        <v>0.4</v>
      </c>
      <c r="D19" t="s">
        <v>28</v>
      </c>
      <c r="E19">
        <v>13</v>
      </c>
      <c r="F19">
        <v>43</v>
      </c>
      <c r="G19">
        <v>40.926388888888802</v>
      </c>
      <c r="H19">
        <v>2.4</v>
      </c>
      <c r="I19">
        <v>0</v>
      </c>
      <c r="J19">
        <v>1.15116279069767</v>
      </c>
      <c r="K19">
        <v>0.68</v>
      </c>
      <c r="L19">
        <v>0.5</v>
      </c>
      <c r="M19">
        <v>10</v>
      </c>
      <c r="N19">
        <v>257.06</v>
      </c>
      <c r="O19">
        <v>209.5</v>
      </c>
      <c r="P19">
        <v>157</v>
      </c>
      <c r="Q19">
        <v>1558</v>
      </c>
      <c r="R19">
        <v>303.05</v>
      </c>
      <c r="S19">
        <v>547.41</v>
      </c>
      <c r="T19">
        <v>995.93</v>
      </c>
      <c r="U19">
        <v>3.8901423792110701</v>
      </c>
      <c r="V19">
        <v>10.144927536231799</v>
      </c>
      <c r="W19">
        <v>1.4492753623188399</v>
      </c>
      <c r="X19">
        <v>1.00408663259466</v>
      </c>
      <c r="Y19">
        <v>0</v>
      </c>
      <c r="Z19">
        <v>0</v>
      </c>
      <c r="AA19">
        <v>0</v>
      </c>
      <c r="AB19">
        <v>1.82678431157633</v>
      </c>
      <c r="AC19">
        <v>0</v>
      </c>
      <c r="AD19">
        <v>0</v>
      </c>
      <c r="AE19">
        <v>0</v>
      </c>
      <c r="AF19">
        <v>3.2997855139415901</v>
      </c>
      <c r="AG19">
        <v>0</v>
      </c>
      <c r="AH19">
        <v>0</v>
      </c>
    </row>
    <row r="20" spans="1:34" x14ac:dyDescent="0.25">
      <c r="A20">
        <v>1351</v>
      </c>
      <c r="B20" t="s">
        <v>25</v>
      </c>
      <c r="C20">
        <v>2.0699999999999998</v>
      </c>
      <c r="D20" t="s">
        <v>26</v>
      </c>
      <c r="E20">
        <v>14</v>
      </c>
      <c r="F20">
        <v>40</v>
      </c>
      <c r="G20">
        <v>43.994444444444397</v>
      </c>
      <c r="H20">
        <v>3.9</v>
      </c>
      <c r="I20">
        <v>0.4</v>
      </c>
      <c r="J20">
        <v>2.37</v>
      </c>
      <c r="K20">
        <v>0.52</v>
      </c>
      <c r="L20">
        <v>1.86</v>
      </c>
      <c r="M20">
        <v>10</v>
      </c>
      <c r="N20">
        <v>219.24</v>
      </c>
      <c r="O20">
        <v>211</v>
      </c>
      <c r="P20">
        <v>169</v>
      </c>
      <c r="Q20">
        <v>403</v>
      </c>
      <c r="R20">
        <v>322.79500000000002</v>
      </c>
      <c r="S20">
        <v>658.67</v>
      </c>
      <c r="T20">
        <v>1024</v>
      </c>
      <c r="U20">
        <v>4.5612114577631804</v>
      </c>
      <c r="V20">
        <v>1.4492753623188399</v>
      </c>
      <c r="W20">
        <v>5.7971014492753596</v>
      </c>
      <c r="X20">
        <v>0.9765625</v>
      </c>
      <c r="Y20">
        <v>0</v>
      </c>
      <c r="Z20">
        <v>0</v>
      </c>
      <c r="AA20">
        <v>0</v>
      </c>
      <c r="AB20">
        <v>1.5182109402280299</v>
      </c>
      <c r="AC20">
        <v>6.25</v>
      </c>
      <c r="AD20">
        <v>0</v>
      </c>
      <c r="AE20">
        <v>0</v>
      </c>
      <c r="AF20">
        <v>3.09794141792778</v>
      </c>
      <c r="AG20">
        <v>0</v>
      </c>
      <c r="AH20">
        <v>2.5</v>
      </c>
    </row>
    <row r="21" spans="1:34" x14ac:dyDescent="0.25">
      <c r="A21">
        <v>1351</v>
      </c>
      <c r="B21" t="s">
        <v>25</v>
      </c>
      <c r="C21">
        <v>2.35</v>
      </c>
      <c r="D21" t="s">
        <v>26</v>
      </c>
      <c r="E21">
        <v>15</v>
      </c>
      <c r="F21">
        <v>43</v>
      </c>
      <c r="G21">
        <v>46.9311111111111</v>
      </c>
      <c r="H21">
        <v>4</v>
      </c>
      <c r="I21">
        <v>1.2</v>
      </c>
      <c r="J21">
        <v>2.30697674418604</v>
      </c>
      <c r="K21">
        <v>1.68</v>
      </c>
      <c r="L21">
        <v>2.2999999999999998</v>
      </c>
      <c r="M21">
        <v>10</v>
      </c>
      <c r="N21">
        <v>233.6</v>
      </c>
      <c r="O21">
        <v>220</v>
      </c>
      <c r="P21">
        <v>158</v>
      </c>
      <c r="Q21">
        <v>420</v>
      </c>
      <c r="R21">
        <v>295.47500000000002</v>
      </c>
      <c r="S21">
        <v>565.09</v>
      </c>
      <c r="T21">
        <v>985.07</v>
      </c>
      <c r="U21">
        <v>4.2808219178082103</v>
      </c>
      <c r="V21">
        <v>2.8985507246376798</v>
      </c>
      <c r="W21">
        <v>1.4492753623188399</v>
      </c>
      <c r="X21">
        <v>1.01515628330981</v>
      </c>
      <c r="Y21">
        <v>3.33299999999999</v>
      </c>
      <c r="Z21">
        <v>0</v>
      </c>
      <c r="AA21">
        <v>0</v>
      </c>
      <c r="AB21">
        <v>1.7696296165212599</v>
      </c>
      <c r="AC21">
        <v>0</v>
      </c>
      <c r="AD21">
        <v>0</v>
      </c>
      <c r="AE21">
        <v>0</v>
      </c>
      <c r="AF21">
        <v>3.3843810813097499</v>
      </c>
      <c r="AG21">
        <v>0</v>
      </c>
      <c r="AH21">
        <v>0</v>
      </c>
    </row>
    <row r="22" spans="1:34" x14ac:dyDescent="0.25">
      <c r="A22">
        <v>1380</v>
      </c>
      <c r="B22" t="s">
        <v>29</v>
      </c>
      <c r="C22">
        <v>1.79</v>
      </c>
      <c r="D22" t="s">
        <v>26</v>
      </c>
      <c r="E22">
        <v>6</v>
      </c>
      <c r="F22">
        <v>38</v>
      </c>
      <c r="G22">
        <v>19.884444444444402</v>
      </c>
      <c r="H22">
        <v>7.4</v>
      </c>
      <c r="I22">
        <v>4.8</v>
      </c>
      <c r="J22">
        <v>6.3368421052631501</v>
      </c>
      <c r="K22">
        <v>6.38</v>
      </c>
      <c r="L22">
        <v>6.76</v>
      </c>
      <c r="M22">
        <v>10</v>
      </c>
      <c r="N22">
        <v>368.18</v>
      </c>
      <c r="O22">
        <v>338</v>
      </c>
      <c r="P22">
        <v>191</v>
      </c>
      <c r="Q22">
        <v>1184</v>
      </c>
      <c r="R22">
        <v>361.48700000000002</v>
      </c>
      <c r="S22">
        <v>806.9</v>
      </c>
      <c r="T22">
        <v>1051.92</v>
      </c>
      <c r="U22">
        <v>2.7160627953718199</v>
      </c>
      <c r="V22">
        <v>30.232558139534799</v>
      </c>
      <c r="W22">
        <v>10.465116279069701</v>
      </c>
      <c r="X22">
        <v>0.95064263442086805</v>
      </c>
      <c r="Y22">
        <v>6.66699999999999</v>
      </c>
      <c r="Z22">
        <v>10</v>
      </c>
      <c r="AA22">
        <v>0</v>
      </c>
      <c r="AB22">
        <v>1.23931094311562</v>
      </c>
      <c r="AC22">
        <v>0</v>
      </c>
      <c r="AD22">
        <v>6.25</v>
      </c>
      <c r="AE22">
        <v>0</v>
      </c>
      <c r="AF22">
        <v>2.7663512104169699</v>
      </c>
      <c r="AG22">
        <v>0</v>
      </c>
      <c r="AH22">
        <v>2.5</v>
      </c>
    </row>
    <row r="23" spans="1:34" x14ac:dyDescent="0.25">
      <c r="A23">
        <v>1380</v>
      </c>
      <c r="B23" t="s">
        <v>29</v>
      </c>
      <c r="C23">
        <v>2.15</v>
      </c>
      <c r="D23" t="s">
        <v>26</v>
      </c>
      <c r="E23">
        <v>7</v>
      </c>
      <c r="F23">
        <v>40</v>
      </c>
      <c r="G23">
        <v>22.836111111111101</v>
      </c>
      <c r="H23">
        <v>4.5999999999999996</v>
      </c>
      <c r="I23">
        <v>1.2</v>
      </c>
      <c r="J23">
        <v>2.85</v>
      </c>
      <c r="K23">
        <v>2.68</v>
      </c>
      <c r="L23">
        <v>2.6</v>
      </c>
      <c r="M23">
        <v>10</v>
      </c>
      <c r="N23">
        <v>589.76</v>
      </c>
      <c r="O23">
        <v>396</v>
      </c>
      <c r="P23">
        <v>134</v>
      </c>
      <c r="Q23">
        <v>3444</v>
      </c>
      <c r="R23">
        <v>375.75</v>
      </c>
      <c r="S23">
        <v>735.17</v>
      </c>
      <c r="T23">
        <v>1299.95</v>
      </c>
      <c r="U23">
        <v>1.69560499186109</v>
      </c>
      <c r="V23">
        <v>40</v>
      </c>
      <c r="W23">
        <v>4.4444444444444402</v>
      </c>
      <c r="X23">
        <v>0.76926035616754396</v>
      </c>
      <c r="Y23">
        <v>0</v>
      </c>
      <c r="Z23">
        <v>26.667000000000002</v>
      </c>
      <c r="AA23">
        <v>0</v>
      </c>
      <c r="AB23">
        <v>1.3602296067576201</v>
      </c>
      <c r="AC23">
        <v>6.25</v>
      </c>
      <c r="AD23">
        <v>21.875</v>
      </c>
      <c r="AE23">
        <v>0</v>
      </c>
      <c r="AF23">
        <v>2.6613439787092399</v>
      </c>
      <c r="AG23">
        <v>20</v>
      </c>
      <c r="AH23">
        <v>0</v>
      </c>
    </row>
    <row r="24" spans="1:34" x14ac:dyDescent="0.25">
      <c r="A24">
        <v>1380</v>
      </c>
      <c r="B24" t="s">
        <v>29</v>
      </c>
      <c r="C24">
        <v>2.31</v>
      </c>
      <c r="D24" t="s">
        <v>26</v>
      </c>
      <c r="E24">
        <v>8</v>
      </c>
      <c r="F24">
        <v>37</v>
      </c>
      <c r="G24">
        <v>25.7013888888888</v>
      </c>
      <c r="H24">
        <v>7.3</v>
      </c>
      <c r="I24">
        <v>3.8</v>
      </c>
      <c r="J24">
        <v>6.0945945945945903</v>
      </c>
      <c r="K24">
        <v>5</v>
      </c>
      <c r="L24">
        <v>6.78</v>
      </c>
      <c r="M24">
        <v>10</v>
      </c>
      <c r="N24">
        <v>363.14</v>
      </c>
      <c r="O24">
        <v>293</v>
      </c>
      <c r="P24">
        <v>148</v>
      </c>
      <c r="Q24">
        <v>1685</v>
      </c>
      <c r="R24">
        <v>345.23099999999999</v>
      </c>
      <c r="S24">
        <v>699.3</v>
      </c>
      <c r="T24">
        <v>910.35</v>
      </c>
      <c r="U24">
        <v>2.7537588808723901</v>
      </c>
      <c r="V24">
        <v>24.096385542168601</v>
      </c>
      <c r="W24">
        <v>9.6385542168674707</v>
      </c>
      <c r="X24">
        <v>1.0984786071291199</v>
      </c>
      <c r="Y24">
        <v>16.667000000000002</v>
      </c>
      <c r="Z24">
        <v>6.66699999999999</v>
      </c>
      <c r="AA24">
        <v>0</v>
      </c>
      <c r="AB24">
        <v>1.4300014300014301</v>
      </c>
      <c r="AC24">
        <v>3.125</v>
      </c>
      <c r="AD24">
        <v>3.125</v>
      </c>
      <c r="AE24">
        <v>0</v>
      </c>
      <c r="AF24">
        <v>2.8966112544933602</v>
      </c>
      <c r="AG24">
        <v>2.5</v>
      </c>
      <c r="AH24">
        <v>0</v>
      </c>
    </row>
    <row r="25" spans="1:34" x14ac:dyDescent="0.25">
      <c r="A25">
        <v>1380</v>
      </c>
      <c r="B25" t="s">
        <v>29</v>
      </c>
      <c r="C25">
        <v>1.62</v>
      </c>
      <c r="D25" t="s">
        <v>26</v>
      </c>
      <c r="E25">
        <v>9</v>
      </c>
      <c r="F25">
        <v>37</v>
      </c>
      <c r="G25">
        <v>28.664999999999999</v>
      </c>
      <c r="H25">
        <v>6.8</v>
      </c>
      <c r="I25">
        <v>5.4</v>
      </c>
      <c r="J25">
        <v>6.1648648648648603</v>
      </c>
      <c r="K25">
        <v>6.3199999999999896</v>
      </c>
      <c r="L25">
        <v>6.62</v>
      </c>
      <c r="M25">
        <v>10</v>
      </c>
      <c r="N25">
        <v>722.34</v>
      </c>
      <c r="O25">
        <v>358.5</v>
      </c>
      <c r="P25">
        <v>241</v>
      </c>
      <c r="Q25">
        <v>7445</v>
      </c>
      <c r="R25">
        <v>392.05700000000002</v>
      </c>
      <c r="S25">
        <v>689.67</v>
      </c>
      <c r="T25">
        <v>1045.6500000000001</v>
      </c>
      <c r="U25">
        <v>1.38438962261538</v>
      </c>
      <c r="V25">
        <v>34.831460674157299</v>
      </c>
      <c r="W25">
        <v>8.9887640449438209</v>
      </c>
      <c r="X25">
        <v>0.95634294457992597</v>
      </c>
      <c r="Y25">
        <v>10</v>
      </c>
      <c r="Z25">
        <v>13.333</v>
      </c>
      <c r="AA25">
        <v>0</v>
      </c>
      <c r="AB25">
        <v>1.4499688256702401</v>
      </c>
      <c r="AC25">
        <v>12.5</v>
      </c>
      <c r="AD25">
        <v>12.5</v>
      </c>
      <c r="AE25">
        <v>0</v>
      </c>
      <c r="AF25">
        <v>2.5506495229010002</v>
      </c>
      <c r="AG25">
        <v>12.5</v>
      </c>
      <c r="AH25">
        <v>0</v>
      </c>
    </row>
    <row r="26" spans="1:34" x14ac:dyDescent="0.25">
      <c r="A26">
        <v>1380</v>
      </c>
      <c r="B26" t="s">
        <v>29</v>
      </c>
      <c r="C26">
        <v>1.1399999999999999</v>
      </c>
      <c r="D26" t="s">
        <v>26</v>
      </c>
      <c r="E26">
        <v>10</v>
      </c>
      <c r="F26">
        <v>40</v>
      </c>
      <c r="G26">
        <v>31.720555555555499</v>
      </c>
      <c r="H26">
        <v>5.6</v>
      </c>
      <c r="I26">
        <v>1.3</v>
      </c>
      <c r="J26">
        <v>3.5924999999999998</v>
      </c>
      <c r="K26">
        <v>2.1800000000000002</v>
      </c>
      <c r="L26">
        <v>4.5</v>
      </c>
      <c r="M26">
        <v>10</v>
      </c>
      <c r="N26">
        <v>992.33</v>
      </c>
      <c r="O26">
        <v>372</v>
      </c>
      <c r="P26">
        <v>203</v>
      </c>
      <c r="Q26">
        <v>6910</v>
      </c>
      <c r="R26">
        <v>412.53100000000001</v>
      </c>
      <c r="S26">
        <v>603.04</v>
      </c>
      <c r="T26">
        <v>1024.8699999999999</v>
      </c>
      <c r="U26">
        <v>1.00772928360525</v>
      </c>
      <c r="V26">
        <v>35.135135135135101</v>
      </c>
      <c r="W26">
        <v>2.7027027027027</v>
      </c>
      <c r="X26">
        <v>0.97573350766438605</v>
      </c>
      <c r="Y26">
        <v>13.792999999999999</v>
      </c>
      <c r="Z26">
        <v>6.8970000000000002</v>
      </c>
      <c r="AA26">
        <v>3.33299999999999</v>
      </c>
      <c r="AB26">
        <v>1.65826479172194</v>
      </c>
      <c r="AC26">
        <v>6.4519999999999902</v>
      </c>
      <c r="AD26">
        <v>6.4519999999999902</v>
      </c>
      <c r="AE26">
        <v>3.125</v>
      </c>
      <c r="AF26">
        <v>2.4240602524416301</v>
      </c>
      <c r="AG26">
        <v>20</v>
      </c>
      <c r="AH26">
        <v>0</v>
      </c>
    </row>
    <row r="27" spans="1:34" x14ac:dyDescent="0.25">
      <c r="A27">
        <v>1380</v>
      </c>
      <c r="B27" t="s">
        <v>29</v>
      </c>
      <c r="C27">
        <v>0.8</v>
      </c>
      <c r="D27" t="s">
        <v>28</v>
      </c>
      <c r="E27">
        <v>11</v>
      </c>
      <c r="F27">
        <v>38</v>
      </c>
      <c r="G27">
        <v>34.651944444444403</v>
      </c>
      <c r="H27">
        <v>8</v>
      </c>
      <c r="I27">
        <v>5.5</v>
      </c>
      <c r="J27">
        <v>6.8184210526315701</v>
      </c>
      <c r="K27">
        <v>6.56</v>
      </c>
      <c r="L27">
        <v>7.78</v>
      </c>
      <c r="M27">
        <v>10</v>
      </c>
      <c r="N27">
        <v>416.93</v>
      </c>
      <c r="O27">
        <v>335</v>
      </c>
      <c r="P27">
        <v>204</v>
      </c>
      <c r="Q27">
        <v>2806</v>
      </c>
      <c r="R27">
        <v>384.541</v>
      </c>
      <c r="S27">
        <v>779.38</v>
      </c>
      <c r="T27">
        <v>1152.28</v>
      </c>
      <c r="U27">
        <v>2.3984841580121299</v>
      </c>
      <c r="V27">
        <v>31.25</v>
      </c>
      <c r="W27">
        <v>10</v>
      </c>
      <c r="X27">
        <v>0.86784462109903804</v>
      </c>
      <c r="Y27">
        <v>0</v>
      </c>
      <c r="Z27">
        <v>13.792999999999999</v>
      </c>
      <c r="AA27">
        <v>3.33299999999999</v>
      </c>
      <c r="AB27">
        <v>1.2830711591264801</v>
      </c>
      <c r="AC27">
        <v>15.625</v>
      </c>
      <c r="AD27">
        <v>3.125</v>
      </c>
      <c r="AE27">
        <v>0</v>
      </c>
      <c r="AF27">
        <v>2.6005029372680601</v>
      </c>
      <c r="AG27">
        <v>5.1280000000000001</v>
      </c>
      <c r="AH27">
        <v>2.5</v>
      </c>
    </row>
    <row r="28" spans="1:34" x14ac:dyDescent="0.25">
      <c r="A28">
        <v>1380</v>
      </c>
      <c r="B28" t="s">
        <v>29</v>
      </c>
      <c r="C28">
        <v>0.56999999999999995</v>
      </c>
      <c r="D28" t="s">
        <v>28</v>
      </c>
      <c r="E28">
        <v>12</v>
      </c>
      <c r="F28">
        <v>39</v>
      </c>
      <c r="G28">
        <v>37.738888888888802</v>
      </c>
      <c r="H28">
        <v>7.4</v>
      </c>
      <c r="I28">
        <v>2.2000000000000002</v>
      </c>
      <c r="J28">
        <v>6.6051282051282003</v>
      </c>
      <c r="K28">
        <v>4.4800000000000004</v>
      </c>
      <c r="L28">
        <v>6.92</v>
      </c>
      <c r="M28">
        <v>10</v>
      </c>
      <c r="N28">
        <v>1034.26</v>
      </c>
      <c r="O28">
        <v>370</v>
      </c>
      <c r="P28">
        <v>175</v>
      </c>
      <c r="Q28">
        <v>10223</v>
      </c>
      <c r="R28">
        <v>441.48500000000001</v>
      </c>
      <c r="S28">
        <v>693.09</v>
      </c>
      <c r="T28">
        <v>1019.75</v>
      </c>
      <c r="U28">
        <v>0.96687486705470504</v>
      </c>
      <c r="V28">
        <v>33.75</v>
      </c>
      <c r="W28">
        <v>1.25</v>
      </c>
      <c r="X28">
        <v>0.98063250796763901</v>
      </c>
      <c r="Y28">
        <v>10.345000000000001</v>
      </c>
      <c r="Z28">
        <v>6.8970000000000002</v>
      </c>
      <c r="AA28">
        <v>3.33299999999999</v>
      </c>
      <c r="AB28">
        <v>1.4428140645515</v>
      </c>
      <c r="AC28">
        <v>18.75</v>
      </c>
      <c r="AD28">
        <v>12.5</v>
      </c>
      <c r="AE28">
        <v>0</v>
      </c>
      <c r="AF28">
        <v>2.26508261888852</v>
      </c>
      <c r="AG28">
        <v>13.157999999999999</v>
      </c>
      <c r="AH28">
        <v>5</v>
      </c>
    </row>
    <row r="29" spans="1:34" x14ac:dyDescent="0.25">
      <c r="A29">
        <v>1380</v>
      </c>
      <c r="B29" t="s">
        <v>29</v>
      </c>
      <c r="C29">
        <v>0.4</v>
      </c>
      <c r="D29" t="s">
        <v>28</v>
      </c>
      <c r="E29">
        <v>13</v>
      </c>
      <c r="F29">
        <v>36</v>
      </c>
      <c r="G29">
        <v>40.670277777777699</v>
      </c>
      <c r="H29">
        <v>7.7</v>
      </c>
      <c r="I29">
        <v>5.8</v>
      </c>
      <c r="J29">
        <v>6.80555555555555</v>
      </c>
      <c r="K29">
        <v>7.18</v>
      </c>
      <c r="L29">
        <v>6.62</v>
      </c>
      <c r="M29">
        <v>10</v>
      </c>
      <c r="N29">
        <v>413.53</v>
      </c>
      <c r="O29">
        <v>323.5</v>
      </c>
      <c r="P29">
        <v>204</v>
      </c>
      <c r="Q29">
        <v>2082</v>
      </c>
      <c r="R29">
        <v>355.36399999999998</v>
      </c>
      <c r="S29">
        <v>572.75</v>
      </c>
      <c r="T29">
        <v>996.13</v>
      </c>
      <c r="U29">
        <v>2.4182042415302298</v>
      </c>
      <c r="V29">
        <v>25.6410256410256</v>
      </c>
      <c r="W29">
        <v>8.9743589743589691</v>
      </c>
      <c r="X29">
        <v>1.00388503508578</v>
      </c>
      <c r="Y29">
        <v>0</v>
      </c>
      <c r="Z29">
        <v>0</v>
      </c>
      <c r="AA29">
        <v>0</v>
      </c>
      <c r="AB29">
        <v>1.7459624618070699</v>
      </c>
      <c r="AC29">
        <v>0</v>
      </c>
      <c r="AD29">
        <v>0</v>
      </c>
      <c r="AE29">
        <v>0</v>
      </c>
      <c r="AF29">
        <v>2.8140160511475498</v>
      </c>
      <c r="AG29">
        <v>17.5</v>
      </c>
      <c r="AH29">
        <v>0</v>
      </c>
    </row>
    <row r="30" spans="1:34" x14ac:dyDescent="0.25">
      <c r="A30">
        <v>1380</v>
      </c>
      <c r="B30" t="s">
        <v>29</v>
      </c>
      <c r="C30">
        <v>2.0699999999999998</v>
      </c>
      <c r="D30" t="s">
        <v>26</v>
      </c>
      <c r="E30">
        <v>14</v>
      </c>
      <c r="F30">
        <v>38</v>
      </c>
      <c r="G30">
        <v>43.9427777777777</v>
      </c>
      <c r="H30">
        <v>8.1999999999999993</v>
      </c>
      <c r="I30">
        <v>5.4</v>
      </c>
      <c r="J30">
        <v>7.1105263157894703</v>
      </c>
      <c r="K30">
        <v>6.86</v>
      </c>
      <c r="L30">
        <v>7.92</v>
      </c>
      <c r="M30">
        <v>10</v>
      </c>
      <c r="N30">
        <v>642.67999999999995</v>
      </c>
      <c r="O30">
        <v>399</v>
      </c>
      <c r="P30">
        <v>250</v>
      </c>
      <c r="Q30">
        <v>5278</v>
      </c>
      <c r="R30">
        <v>437.226</v>
      </c>
      <c r="S30">
        <v>841.43</v>
      </c>
      <c r="T30">
        <v>1100.1400000000001</v>
      </c>
      <c r="U30">
        <v>1.5559843156780899</v>
      </c>
      <c r="V30">
        <v>38.3720930232558</v>
      </c>
      <c r="W30">
        <v>3.48837209302325</v>
      </c>
      <c r="X30">
        <v>0.90897522133546604</v>
      </c>
      <c r="Y30">
        <v>13.333</v>
      </c>
      <c r="Z30">
        <v>16.667000000000002</v>
      </c>
      <c r="AA30">
        <v>0</v>
      </c>
      <c r="AB30">
        <v>1.1884529907419501</v>
      </c>
      <c r="AC30">
        <v>0</v>
      </c>
      <c r="AD30">
        <v>28.125</v>
      </c>
      <c r="AE30">
        <v>0</v>
      </c>
      <c r="AF30">
        <v>2.2871466930145901</v>
      </c>
      <c r="AG30">
        <v>20.513000000000002</v>
      </c>
      <c r="AH30">
        <v>2.5</v>
      </c>
    </row>
    <row r="31" spans="1:34" x14ac:dyDescent="0.25">
      <c r="A31">
        <v>1380</v>
      </c>
      <c r="B31" t="s">
        <v>29</v>
      </c>
      <c r="C31">
        <v>2.35</v>
      </c>
      <c r="D31" t="s">
        <v>26</v>
      </c>
      <c r="E31">
        <v>15</v>
      </c>
      <c r="F31">
        <v>41</v>
      </c>
      <c r="G31">
        <v>46.814166666666601</v>
      </c>
      <c r="H31">
        <v>8</v>
      </c>
      <c r="I31">
        <v>0.6</v>
      </c>
      <c r="J31">
        <v>3.7390243902439</v>
      </c>
      <c r="K31">
        <v>3.82</v>
      </c>
      <c r="L31">
        <v>7.62</v>
      </c>
      <c r="M31">
        <v>10</v>
      </c>
      <c r="N31">
        <v>1707.93</v>
      </c>
      <c r="O31">
        <v>422</v>
      </c>
      <c r="P31">
        <v>237</v>
      </c>
      <c r="Q31">
        <v>19207</v>
      </c>
      <c r="R31">
        <v>358.20699999999999</v>
      </c>
      <c r="S31">
        <v>762.15</v>
      </c>
      <c r="T31">
        <v>1278.53</v>
      </c>
      <c r="U31">
        <v>0.58550408974606605</v>
      </c>
      <c r="V31">
        <v>40.845070422535201</v>
      </c>
      <c r="W31">
        <v>1.40845070422535</v>
      </c>
      <c r="X31">
        <v>0.78214824837899699</v>
      </c>
      <c r="Y31">
        <v>6.66699999999999</v>
      </c>
      <c r="Z31">
        <v>36.667000000000002</v>
      </c>
      <c r="AA31">
        <v>0</v>
      </c>
      <c r="AB31">
        <v>1.31207767499836</v>
      </c>
      <c r="AC31">
        <v>3.125</v>
      </c>
      <c r="AD31">
        <v>34.375</v>
      </c>
      <c r="AE31">
        <v>0</v>
      </c>
      <c r="AF31">
        <v>2.79168190459706</v>
      </c>
      <c r="AG31">
        <v>25.640999999999998</v>
      </c>
      <c r="AH31">
        <v>2.5</v>
      </c>
    </row>
    <row r="32" spans="1:34" x14ac:dyDescent="0.25">
      <c r="A32">
        <v>1388</v>
      </c>
      <c r="B32" t="s">
        <v>29</v>
      </c>
      <c r="C32">
        <v>1.79</v>
      </c>
      <c r="D32" t="s">
        <v>26</v>
      </c>
      <c r="E32">
        <v>6</v>
      </c>
      <c r="F32">
        <v>40</v>
      </c>
      <c r="G32">
        <v>19.87</v>
      </c>
      <c r="H32">
        <v>4</v>
      </c>
      <c r="I32">
        <v>0.4</v>
      </c>
      <c r="J32">
        <v>2.0125000000000002</v>
      </c>
      <c r="K32">
        <v>1.4</v>
      </c>
      <c r="L32">
        <v>3.62</v>
      </c>
      <c r="M32">
        <v>6</v>
      </c>
      <c r="N32">
        <v>260.72000000000003</v>
      </c>
      <c r="O32">
        <v>254</v>
      </c>
      <c r="P32">
        <v>181</v>
      </c>
      <c r="Q32">
        <v>351</v>
      </c>
      <c r="R32">
        <v>306.875</v>
      </c>
      <c r="S32">
        <v>684.31</v>
      </c>
      <c r="T32">
        <v>1025.2</v>
      </c>
      <c r="U32">
        <v>3.8355323718932102</v>
      </c>
      <c r="V32">
        <v>0</v>
      </c>
      <c r="W32">
        <v>2.98507462686567</v>
      </c>
      <c r="X32">
        <v>0.97541943035505196</v>
      </c>
      <c r="Y32">
        <v>0</v>
      </c>
      <c r="Z32">
        <v>0</v>
      </c>
      <c r="AA32">
        <v>0</v>
      </c>
      <c r="AB32">
        <v>1.46132600721895</v>
      </c>
      <c r="AC32">
        <v>0</v>
      </c>
      <c r="AD32">
        <v>0</v>
      </c>
      <c r="AE32">
        <v>0</v>
      </c>
      <c r="AF32">
        <v>3.2586558044806502</v>
      </c>
      <c r="AG32">
        <v>0</v>
      </c>
      <c r="AH32">
        <v>0</v>
      </c>
    </row>
    <row r="33" spans="1:34" x14ac:dyDescent="0.25">
      <c r="A33">
        <v>1388</v>
      </c>
      <c r="B33" t="s">
        <v>29</v>
      </c>
      <c r="C33">
        <v>2.15</v>
      </c>
      <c r="D33" t="s">
        <v>26</v>
      </c>
      <c r="E33">
        <v>7</v>
      </c>
      <c r="F33">
        <v>39</v>
      </c>
      <c r="G33">
        <v>22.7222222222222</v>
      </c>
      <c r="H33">
        <v>4.3</v>
      </c>
      <c r="I33">
        <v>1.1000000000000001</v>
      </c>
      <c r="J33">
        <v>2.4153846153846099</v>
      </c>
      <c r="K33">
        <v>2.62</v>
      </c>
      <c r="L33">
        <v>2.21999999999999</v>
      </c>
      <c r="M33">
        <v>6</v>
      </c>
      <c r="N33">
        <v>270.8</v>
      </c>
      <c r="O33">
        <v>257.5</v>
      </c>
      <c r="P33">
        <v>180</v>
      </c>
      <c r="Q33">
        <v>498</v>
      </c>
      <c r="R33">
        <v>361.57499999999999</v>
      </c>
      <c r="S33">
        <v>815</v>
      </c>
      <c r="T33">
        <v>1068.3</v>
      </c>
      <c r="U33">
        <v>3.69276218611521</v>
      </c>
      <c r="V33">
        <v>4.7619047619047601</v>
      </c>
      <c r="W33">
        <v>7.9365079365079296</v>
      </c>
      <c r="X33">
        <v>0.93606664794533301</v>
      </c>
      <c r="Y33">
        <v>10</v>
      </c>
      <c r="Z33">
        <v>0</v>
      </c>
      <c r="AA33">
        <v>0</v>
      </c>
      <c r="AB33">
        <v>1.22699386503067</v>
      </c>
      <c r="AC33">
        <v>0</v>
      </c>
      <c r="AD33">
        <v>6.25</v>
      </c>
      <c r="AE33">
        <v>0</v>
      </c>
      <c r="AF33">
        <v>2.7656779368042499</v>
      </c>
      <c r="AG33">
        <v>0</v>
      </c>
      <c r="AH33">
        <v>0</v>
      </c>
    </row>
    <row r="34" spans="1:34" x14ac:dyDescent="0.25">
      <c r="A34">
        <v>1388</v>
      </c>
      <c r="B34" t="s">
        <v>29</v>
      </c>
      <c r="C34">
        <v>2.31</v>
      </c>
      <c r="D34" t="s">
        <v>26</v>
      </c>
      <c r="E34">
        <v>8</v>
      </c>
      <c r="F34">
        <v>39</v>
      </c>
      <c r="G34">
        <v>25.691666666666599</v>
      </c>
      <c r="H34">
        <v>3.9</v>
      </c>
      <c r="I34">
        <v>0.7</v>
      </c>
      <c r="J34">
        <v>1.9153846153846099</v>
      </c>
      <c r="K34">
        <v>1.52</v>
      </c>
      <c r="L34">
        <v>2.94</v>
      </c>
      <c r="M34">
        <v>5</v>
      </c>
      <c r="N34">
        <v>262.95</v>
      </c>
      <c r="O34">
        <v>241</v>
      </c>
      <c r="P34">
        <v>172</v>
      </c>
      <c r="Q34">
        <v>661</v>
      </c>
      <c r="R34">
        <v>354.71100000000001</v>
      </c>
      <c r="S34">
        <v>814.97</v>
      </c>
      <c r="T34">
        <v>1007.93</v>
      </c>
      <c r="U34">
        <v>3.8030043734550198</v>
      </c>
      <c r="V34">
        <v>6.34920634920634</v>
      </c>
      <c r="W34">
        <v>6.34920634920634</v>
      </c>
      <c r="X34">
        <v>0.99213239014614096</v>
      </c>
      <c r="Y34">
        <v>0</v>
      </c>
      <c r="Z34">
        <v>0</v>
      </c>
      <c r="AA34">
        <v>0</v>
      </c>
      <c r="AB34">
        <v>1.22703903211161</v>
      </c>
      <c r="AC34">
        <v>6.25</v>
      </c>
      <c r="AD34">
        <v>3.125</v>
      </c>
      <c r="AE34">
        <v>0</v>
      </c>
      <c r="AF34">
        <v>2.8191964726213699</v>
      </c>
      <c r="AG34">
        <v>5</v>
      </c>
      <c r="AH34">
        <v>0</v>
      </c>
    </row>
    <row r="35" spans="1:34" x14ac:dyDescent="0.25">
      <c r="A35">
        <v>1388</v>
      </c>
      <c r="B35" t="s">
        <v>29</v>
      </c>
      <c r="C35">
        <v>1.62</v>
      </c>
      <c r="D35" t="s">
        <v>26</v>
      </c>
      <c r="E35">
        <v>9</v>
      </c>
      <c r="F35">
        <v>38</v>
      </c>
      <c r="G35">
        <v>28.6525</v>
      </c>
      <c r="H35">
        <v>4.3</v>
      </c>
      <c r="I35">
        <v>1.1000000000000001</v>
      </c>
      <c r="J35">
        <v>2.4894736842105201</v>
      </c>
      <c r="K35">
        <v>2.04</v>
      </c>
      <c r="L35">
        <v>1.78</v>
      </c>
      <c r="M35">
        <v>6</v>
      </c>
      <c r="N35">
        <v>259.56</v>
      </c>
      <c r="O35">
        <v>234</v>
      </c>
      <c r="P35">
        <v>180</v>
      </c>
      <c r="Q35">
        <v>956</v>
      </c>
      <c r="R35">
        <v>391.71800000000002</v>
      </c>
      <c r="S35">
        <v>863.57</v>
      </c>
      <c r="T35">
        <v>1096.21</v>
      </c>
      <c r="U35">
        <v>3.8526737555863702</v>
      </c>
      <c r="V35">
        <v>7.2463768115942004</v>
      </c>
      <c r="W35">
        <v>4.3478260869565197</v>
      </c>
      <c r="X35">
        <v>0.91223396976856597</v>
      </c>
      <c r="Y35">
        <v>0</v>
      </c>
      <c r="Z35">
        <v>3.33299999999999</v>
      </c>
      <c r="AA35">
        <v>0</v>
      </c>
      <c r="AB35">
        <v>1.1579837187489099</v>
      </c>
      <c r="AC35">
        <v>3.125</v>
      </c>
      <c r="AD35">
        <v>3.125</v>
      </c>
      <c r="AE35">
        <v>0</v>
      </c>
      <c r="AF35">
        <v>2.5528569021592</v>
      </c>
      <c r="AG35">
        <v>2.5</v>
      </c>
      <c r="AH35">
        <v>0</v>
      </c>
    </row>
    <row r="36" spans="1:34" x14ac:dyDescent="0.25">
      <c r="A36">
        <v>1388</v>
      </c>
      <c r="B36" t="s">
        <v>29</v>
      </c>
      <c r="C36">
        <v>1.1399999999999999</v>
      </c>
      <c r="D36" t="s">
        <v>26</v>
      </c>
      <c r="E36">
        <v>10</v>
      </c>
      <c r="F36">
        <v>37</v>
      </c>
      <c r="G36">
        <v>31.7086111111111</v>
      </c>
      <c r="H36">
        <v>5.0999999999999996</v>
      </c>
      <c r="I36">
        <v>0.9</v>
      </c>
      <c r="J36">
        <v>2.5351351351351301</v>
      </c>
      <c r="K36">
        <v>2.48</v>
      </c>
      <c r="L36">
        <v>4.7</v>
      </c>
      <c r="M36">
        <v>6</v>
      </c>
      <c r="N36">
        <v>255.56</v>
      </c>
      <c r="O36">
        <v>250.5</v>
      </c>
      <c r="P36">
        <v>164</v>
      </c>
      <c r="Q36">
        <v>429</v>
      </c>
      <c r="R36">
        <v>311.45</v>
      </c>
      <c r="S36">
        <v>786.09</v>
      </c>
      <c r="T36">
        <v>1074.76</v>
      </c>
      <c r="U36">
        <v>3.9129754265143202</v>
      </c>
      <c r="V36">
        <v>4.3478260869565197</v>
      </c>
      <c r="W36">
        <v>5.7971014492753596</v>
      </c>
      <c r="X36">
        <v>0.93044028434254999</v>
      </c>
      <c r="Y36">
        <v>3.33299999999999</v>
      </c>
      <c r="Z36">
        <v>0</v>
      </c>
      <c r="AA36">
        <v>0</v>
      </c>
      <c r="AB36">
        <v>1.27211896856594</v>
      </c>
      <c r="AC36">
        <v>0</v>
      </c>
      <c r="AD36">
        <v>0</v>
      </c>
      <c r="AE36">
        <v>0</v>
      </c>
      <c r="AF36">
        <v>3.2107882485150099</v>
      </c>
      <c r="AG36">
        <v>0</v>
      </c>
      <c r="AH36">
        <v>0</v>
      </c>
    </row>
    <row r="37" spans="1:34" x14ac:dyDescent="0.25">
      <c r="A37">
        <v>1388</v>
      </c>
      <c r="B37" t="s">
        <v>29</v>
      </c>
      <c r="C37">
        <v>0.8</v>
      </c>
      <c r="D37" t="s">
        <v>28</v>
      </c>
      <c r="E37">
        <v>11</v>
      </c>
      <c r="F37">
        <v>34</v>
      </c>
      <c r="G37">
        <v>34.636111111111099</v>
      </c>
      <c r="H37">
        <v>2.4</v>
      </c>
      <c r="I37">
        <v>0.6</v>
      </c>
      <c r="J37">
        <v>1.4235294117646999</v>
      </c>
      <c r="K37">
        <v>1.5</v>
      </c>
      <c r="L37">
        <v>1.6</v>
      </c>
      <c r="M37">
        <v>5</v>
      </c>
      <c r="N37">
        <v>239.58</v>
      </c>
      <c r="O37">
        <v>232</v>
      </c>
      <c r="P37">
        <v>189</v>
      </c>
      <c r="Q37">
        <v>347</v>
      </c>
      <c r="R37">
        <v>331.5</v>
      </c>
      <c r="S37">
        <v>686.97</v>
      </c>
      <c r="T37">
        <v>1014.47</v>
      </c>
      <c r="U37">
        <v>4.17397111611987</v>
      </c>
      <c r="V37">
        <v>0</v>
      </c>
      <c r="W37">
        <v>11.9402985074626</v>
      </c>
      <c r="X37">
        <v>0.98573639437341598</v>
      </c>
      <c r="Y37">
        <v>0</v>
      </c>
      <c r="Z37">
        <v>0</v>
      </c>
      <c r="AA37">
        <v>0</v>
      </c>
      <c r="AB37">
        <v>1.45566764196398</v>
      </c>
      <c r="AC37">
        <v>3.125</v>
      </c>
      <c r="AD37">
        <v>0</v>
      </c>
      <c r="AE37">
        <v>0</v>
      </c>
      <c r="AF37">
        <v>3.0165912518853601</v>
      </c>
      <c r="AG37">
        <v>0</v>
      </c>
      <c r="AH37">
        <v>0</v>
      </c>
    </row>
    <row r="38" spans="1:34" x14ac:dyDescent="0.25">
      <c r="A38">
        <v>1388</v>
      </c>
      <c r="B38" t="s">
        <v>29</v>
      </c>
      <c r="C38">
        <v>0.56999999999999995</v>
      </c>
      <c r="D38" t="s">
        <v>28</v>
      </c>
      <c r="E38">
        <v>12</v>
      </c>
      <c r="F38">
        <v>42</v>
      </c>
      <c r="G38">
        <v>37.729444444444397</v>
      </c>
      <c r="H38">
        <v>4</v>
      </c>
      <c r="I38">
        <v>0</v>
      </c>
      <c r="J38">
        <v>2.27142857142857</v>
      </c>
      <c r="K38">
        <v>0.7</v>
      </c>
      <c r="L38">
        <v>3.4</v>
      </c>
      <c r="M38">
        <v>6</v>
      </c>
      <c r="N38">
        <v>261.27999999999997</v>
      </c>
      <c r="O38">
        <v>236</v>
      </c>
      <c r="P38">
        <v>172</v>
      </c>
      <c r="Q38">
        <v>479</v>
      </c>
      <c r="R38">
        <v>324.41000000000003</v>
      </c>
      <c r="S38">
        <v>761.58</v>
      </c>
      <c r="T38">
        <v>1069.5999999999999</v>
      </c>
      <c r="U38">
        <v>3.8273116962645402</v>
      </c>
      <c r="V38">
        <v>9.2105263157894708</v>
      </c>
      <c r="W38">
        <v>3.9473684210526301</v>
      </c>
      <c r="X38">
        <v>0.93492894540014904</v>
      </c>
      <c r="Y38">
        <v>0</v>
      </c>
      <c r="Z38">
        <v>0</v>
      </c>
      <c r="AA38">
        <v>0</v>
      </c>
      <c r="AB38">
        <v>1.3130596916935799</v>
      </c>
      <c r="AC38">
        <v>3.125</v>
      </c>
      <c r="AD38">
        <v>0</v>
      </c>
      <c r="AE38">
        <v>0</v>
      </c>
      <c r="AF38">
        <v>3.08251903455503</v>
      </c>
      <c r="AG38">
        <v>0</v>
      </c>
      <c r="AH38">
        <v>2.5</v>
      </c>
    </row>
    <row r="39" spans="1:34" x14ac:dyDescent="0.25">
      <c r="A39">
        <v>1388</v>
      </c>
      <c r="B39" t="s">
        <v>29</v>
      </c>
      <c r="C39">
        <v>0.4</v>
      </c>
      <c r="D39" t="s">
        <v>28</v>
      </c>
      <c r="E39">
        <v>13</v>
      </c>
      <c r="F39">
        <v>28</v>
      </c>
      <c r="G39">
        <v>40.594444444444399</v>
      </c>
      <c r="H39">
        <v>4.5999999999999996</v>
      </c>
      <c r="I39">
        <v>0.4</v>
      </c>
      <c r="J39">
        <v>1.925</v>
      </c>
      <c r="K39">
        <v>2.56</v>
      </c>
      <c r="L39">
        <v>1.72</v>
      </c>
      <c r="M39">
        <v>6</v>
      </c>
      <c r="N39">
        <v>252.16</v>
      </c>
      <c r="O39">
        <v>238</v>
      </c>
      <c r="P39">
        <v>183</v>
      </c>
      <c r="Q39">
        <v>399</v>
      </c>
      <c r="R39">
        <v>346.25</v>
      </c>
      <c r="S39">
        <v>674.53</v>
      </c>
      <c r="T39">
        <v>1008.8</v>
      </c>
      <c r="U39">
        <v>3.96573604060913</v>
      </c>
      <c r="V39">
        <v>5.9701492537313401</v>
      </c>
      <c r="W39">
        <v>4.4776119402985</v>
      </c>
      <c r="X39">
        <v>0.99127676447264002</v>
      </c>
      <c r="Y39">
        <v>0</v>
      </c>
      <c r="Z39">
        <v>0</v>
      </c>
      <c r="AA39">
        <v>0</v>
      </c>
      <c r="AB39">
        <v>1.4825137503150301</v>
      </c>
      <c r="AC39">
        <v>0</v>
      </c>
      <c r="AD39">
        <v>0</v>
      </c>
      <c r="AE39">
        <v>0</v>
      </c>
      <c r="AF39">
        <v>2.8880866425992702</v>
      </c>
      <c r="AG39">
        <v>0</v>
      </c>
      <c r="AH39">
        <v>0</v>
      </c>
    </row>
    <row r="40" spans="1:34" x14ac:dyDescent="0.25">
      <c r="A40">
        <v>1388</v>
      </c>
      <c r="B40" t="s">
        <v>29</v>
      </c>
      <c r="C40">
        <v>2.0699999999999998</v>
      </c>
      <c r="D40" t="s">
        <v>26</v>
      </c>
      <c r="E40">
        <v>14</v>
      </c>
      <c r="F40">
        <v>33</v>
      </c>
      <c r="G40">
        <v>43.928611111111103</v>
      </c>
      <c r="H40">
        <v>3.5</v>
      </c>
      <c r="I40">
        <v>0</v>
      </c>
      <c r="J40">
        <v>1.8969696969696901</v>
      </c>
      <c r="K40">
        <v>2.71999999999999</v>
      </c>
      <c r="L40">
        <v>0.84</v>
      </c>
      <c r="M40">
        <v>6</v>
      </c>
      <c r="N40">
        <v>266.41000000000003</v>
      </c>
      <c r="O40">
        <v>250</v>
      </c>
      <c r="P40">
        <v>160</v>
      </c>
      <c r="Q40">
        <v>496</v>
      </c>
      <c r="R40">
        <v>423.17500000000001</v>
      </c>
      <c r="S40">
        <v>823.69</v>
      </c>
      <c r="T40">
        <v>1062.83</v>
      </c>
      <c r="U40">
        <v>3.7536128523704</v>
      </c>
      <c r="V40">
        <v>11.2676056338028</v>
      </c>
      <c r="W40">
        <v>2.8169014084507</v>
      </c>
      <c r="X40">
        <v>0.94088424301158202</v>
      </c>
      <c r="Y40">
        <v>3.33299999999999</v>
      </c>
      <c r="Z40">
        <v>0</v>
      </c>
      <c r="AA40">
        <v>0</v>
      </c>
      <c r="AB40">
        <v>1.21404897473564</v>
      </c>
      <c r="AC40">
        <v>3.125</v>
      </c>
      <c r="AD40">
        <v>6.25</v>
      </c>
      <c r="AE40">
        <v>0</v>
      </c>
      <c r="AF40">
        <v>2.3630885567436599</v>
      </c>
      <c r="AG40">
        <v>0</v>
      </c>
      <c r="AH40">
        <v>0</v>
      </c>
    </row>
    <row r="41" spans="1:34" x14ac:dyDescent="0.25">
      <c r="A41">
        <v>1388</v>
      </c>
      <c r="B41" t="s">
        <v>29</v>
      </c>
      <c r="C41">
        <v>2.35</v>
      </c>
      <c r="D41" t="s">
        <v>26</v>
      </c>
      <c r="E41">
        <v>15</v>
      </c>
      <c r="F41">
        <v>35</v>
      </c>
      <c r="G41">
        <v>46.799166666666601</v>
      </c>
      <c r="H41">
        <v>4.5999999999999996</v>
      </c>
      <c r="I41">
        <v>0.6</v>
      </c>
      <c r="J41">
        <v>2.6885714285714202</v>
      </c>
      <c r="K41">
        <v>3.08</v>
      </c>
      <c r="L41">
        <v>3.76</v>
      </c>
      <c r="M41">
        <v>8</v>
      </c>
      <c r="N41">
        <v>289.05</v>
      </c>
      <c r="O41">
        <v>273.5</v>
      </c>
      <c r="P41">
        <v>197</v>
      </c>
      <c r="Q41">
        <v>750</v>
      </c>
      <c r="R41">
        <v>402.87200000000001</v>
      </c>
      <c r="S41">
        <v>741</v>
      </c>
      <c r="T41">
        <v>1092.96</v>
      </c>
      <c r="U41">
        <v>3.4596090641757402</v>
      </c>
      <c r="V41">
        <v>16.2162162162162</v>
      </c>
      <c r="W41">
        <v>6.7567567567567499</v>
      </c>
      <c r="X41">
        <v>0.91494656712047995</v>
      </c>
      <c r="Y41">
        <v>3.33299999999999</v>
      </c>
      <c r="Z41">
        <v>3.33299999999999</v>
      </c>
      <c r="AA41">
        <v>0</v>
      </c>
      <c r="AB41">
        <v>1.34952766531713</v>
      </c>
      <c r="AC41">
        <v>3.125</v>
      </c>
      <c r="AD41">
        <v>0</v>
      </c>
      <c r="AE41">
        <v>0</v>
      </c>
      <c r="AF41">
        <v>2.4821779622311801</v>
      </c>
      <c r="AG41">
        <v>2.5</v>
      </c>
      <c r="AH41">
        <v>0</v>
      </c>
    </row>
    <row r="42" spans="1:34" x14ac:dyDescent="0.25">
      <c r="A42">
        <v>1390</v>
      </c>
      <c r="B42" t="s">
        <v>29</v>
      </c>
      <c r="C42">
        <v>1.79</v>
      </c>
      <c r="D42" t="s">
        <v>26</v>
      </c>
      <c r="E42">
        <v>6</v>
      </c>
      <c r="F42">
        <v>40</v>
      </c>
      <c r="G42">
        <v>19.8738888888888</v>
      </c>
      <c r="H42">
        <v>6.2</v>
      </c>
      <c r="I42">
        <v>3.4</v>
      </c>
      <c r="J42">
        <v>4.5274999999999999</v>
      </c>
      <c r="K42">
        <v>4.12</v>
      </c>
      <c r="L42">
        <v>4.4400000000000004</v>
      </c>
      <c r="M42">
        <v>6</v>
      </c>
      <c r="N42">
        <v>282.86</v>
      </c>
      <c r="O42">
        <v>256.5</v>
      </c>
      <c r="P42">
        <v>179</v>
      </c>
      <c r="Q42">
        <v>543</v>
      </c>
      <c r="R42">
        <v>408.36700000000002</v>
      </c>
      <c r="S42">
        <v>675.27</v>
      </c>
      <c r="T42">
        <v>1066.24</v>
      </c>
      <c r="U42">
        <v>3.5353178250724699</v>
      </c>
      <c r="V42">
        <v>16.883116883116799</v>
      </c>
      <c r="W42">
        <v>1.29870129870129</v>
      </c>
      <c r="X42">
        <v>0.93787515006002398</v>
      </c>
      <c r="Y42">
        <v>0</v>
      </c>
      <c r="Z42">
        <v>3.33299999999999</v>
      </c>
      <c r="AA42">
        <v>0</v>
      </c>
      <c r="AB42">
        <v>1.4808891258311401</v>
      </c>
      <c r="AC42">
        <v>3.125</v>
      </c>
      <c r="AD42">
        <v>3.125</v>
      </c>
      <c r="AE42">
        <v>0</v>
      </c>
      <c r="AF42">
        <v>2.4487776926147302</v>
      </c>
      <c r="AG42">
        <v>25</v>
      </c>
      <c r="AH42">
        <v>0</v>
      </c>
    </row>
    <row r="43" spans="1:34" x14ac:dyDescent="0.25">
      <c r="A43">
        <v>1390</v>
      </c>
      <c r="B43" t="s">
        <v>29</v>
      </c>
      <c r="C43">
        <v>2.15</v>
      </c>
      <c r="D43" t="s">
        <v>26</v>
      </c>
      <c r="E43">
        <v>7</v>
      </c>
      <c r="F43">
        <v>39</v>
      </c>
      <c r="G43">
        <v>22.766388888888802</v>
      </c>
      <c r="H43">
        <v>6.6</v>
      </c>
      <c r="I43">
        <v>2.2999999999999998</v>
      </c>
      <c r="J43">
        <v>4.8153846153846098</v>
      </c>
      <c r="K43">
        <v>5.76</v>
      </c>
      <c r="L43">
        <v>3.6</v>
      </c>
      <c r="M43">
        <v>6</v>
      </c>
      <c r="N43">
        <v>239.75</v>
      </c>
      <c r="O43">
        <v>223</v>
      </c>
      <c r="P43">
        <v>190</v>
      </c>
      <c r="Q43">
        <v>458</v>
      </c>
      <c r="R43">
        <v>285.67500000000001</v>
      </c>
      <c r="S43">
        <v>505.84</v>
      </c>
      <c r="T43">
        <v>940.86</v>
      </c>
      <c r="U43">
        <v>4.17101147028154</v>
      </c>
      <c r="V43">
        <v>1.5625</v>
      </c>
      <c r="W43">
        <v>4.6875</v>
      </c>
      <c r="X43">
        <v>1.06285738579597</v>
      </c>
      <c r="Y43">
        <v>6.66699999999999</v>
      </c>
      <c r="Z43">
        <v>0</v>
      </c>
      <c r="AA43">
        <v>0</v>
      </c>
      <c r="AB43">
        <v>1.9769096947651399</v>
      </c>
      <c r="AC43">
        <v>0</v>
      </c>
      <c r="AD43">
        <v>0</v>
      </c>
      <c r="AE43">
        <v>0</v>
      </c>
      <c r="AF43">
        <v>3.50048131618097</v>
      </c>
      <c r="AG43">
        <v>0</v>
      </c>
      <c r="AH43">
        <v>0</v>
      </c>
    </row>
    <row r="44" spans="1:34" x14ac:dyDescent="0.25">
      <c r="A44">
        <v>1390</v>
      </c>
      <c r="B44" t="s">
        <v>29</v>
      </c>
      <c r="C44">
        <v>2.31</v>
      </c>
      <c r="D44" t="s">
        <v>26</v>
      </c>
      <c r="E44">
        <v>8</v>
      </c>
      <c r="F44">
        <v>35</v>
      </c>
      <c r="G44">
        <v>25.698888888888799</v>
      </c>
      <c r="H44">
        <v>6.2</v>
      </c>
      <c r="I44">
        <v>2.4</v>
      </c>
      <c r="J44">
        <v>4.7257142857142798</v>
      </c>
      <c r="K44">
        <v>5.04</v>
      </c>
      <c r="L44">
        <v>3.58</v>
      </c>
      <c r="M44">
        <v>6</v>
      </c>
      <c r="N44">
        <v>252.08</v>
      </c>
      <c r="O44">
        <v>236</v>
      </c>
      <c r="P44">
        <v>185</v>
      </c>
      <c r="Q44">
        <v>729</v>
      </c>
      <c r="R44">
        <v>280.76900000000001</v>
      </c>
      <c r="S44">
        <v>461.13</v>
      </c>
      <c r="T44">
        <v>938.33</v>
      </c>
      <c r="U44">
        <v>3.9669946048873301</v>
      </c>
      <c r="V44">
        <v>2.98507462686567</v>
      </c>
      <c r="W44">
        <v>4.4776119402985</v>
      </c>
      <c r="X44">
        <v>1.06572314644101</v>
      </c>
      <c r="Y44">
        <v>10</v>
      </c>
      <c r="Z44">
        <v>0</v>
      </c>
      <c r="AA44">
        <v>0</v>
      </c>
      <c r="AB44">
        <v>2.16858586515733</v>
      </c>
      <c r="AC44">
        <v>3.125</v>
      </c>
      <c r="AD44">
        <v>0</v>
      </c>
      <c r="AE44">
        <v>0</v>
      </c>
      <c r="AF44">
        <v>3.5616467629973299</v>
      </c>
      <c r="AG44">
        <v>0</v>
      </c>
      <c r="AH44">
        <v>2.5</v>
      </c>
    </row>
    <row r="45" spans="1:34" x14ac:dyDescent="0.25">
      <c r="A45">
        <v>1390</v>
      </c>
      <c r="B45" t="s">
        <v>29</v>
      </c>
      <c r="C45">
        <v>1.62</v>
      </c>
      <c r="D45" t="s">
        <v>26</v>
      </c>
      <c r="E45">
        <v>9</v>
      </c>
      <c r="F45">
        <v>37</v>
      </c>
      <c r="G45">
        <v>28.6597222222222</v>
      </c>
      <c r="H45">
        <v>6.3</v>
      </c>
      <c r="I45">
        <v>2.2999999999999998</v>
      </c>
      <c r="J45">
        <v>3.9864864864864802</v>
      </c>
      <c r="K45">
        <v>5.2</v>
      </c>
      <c r="L45">
        <v>4.04</v>
      </c>
      <c r="M45">
        <v>6</v>
      </c>
      <c r="N45">
        <v>440.48</v>
      </c>
      <c r="O45">
        <v>266</v>
      </c>
      <c r="P45">
        <v>147</v>
      </c>
      <c r="Q45">
        <v>7251</v>
      </c>
      <c r="R45">
        <v>385.45699999999999</v>
      </c>
      <c r="S45">
        <v>852.17</v>
      </c>
      <c r="T45">
        <v>1118.5899999999999</v>
      </c>
      <c r="U45">
        <v>2.2702506356701702</v>
      </c>
      <c r="V45">
        <v>16.438356164383499</v>
      </c>
      <c r="W45">
        <v>1.3698630136986301</v>
      </c>
      <c r="X45">
        <v>0.89398260309854305</v>
      </c>
      <c r="Y45">
        <v>0</v>
      </c>
      <c r="Z45">
        <v>3.33299999999999</v>
      </c>
      <c r="AA45">
        <v>0</v>
      </c>
      <c r="AB45">
        <v>1.17347477615968</v>
      </c>
      <c r="AC45">
        <v>6.25</v>
      </c>
      <c r="AD45">
        <v>0</v>
      </c>
      <c r="AE45">
        <v>0</v>
      </c>
      <c r="AF45">
        <v>2.5943231021877899</v>
      </c>
      <c r="AG45">
        <v>12.5</v>
      </c>
      <c r="AH45">
        <v>0</v>
      </c>
    </row>
    <row r="46" spans="1:34" x14ac:dyDescent="0.25">
      <c r="A46">
        <v>1390</v>
      </c>
      <c r="B46" t="s">
        <v>29</v>
      </c>
      <c r="C46">
        <v>1.1399999999999999</v>
      </c>
      <c r="D46" t="s">
        <v>26</v>
      </c>
      <c r="E46">
        <v>10</v>
      </c>
      <c r="F46">
        <v>34</v>
      </c>
      <c r="G46">
        <v>31.713611111111099</v>
      </c>
      <c r="H46">
        <v>5.6</v>
      </c>
      <c r="I46">
        <v>1.4</v>
      </c>
      <c r="J46">
        <v>3.7529411764705798</v>
      </c>
      <c r="K46">
        <v>4.5999999999999996</v>
      </c>
      <c r="L46">
        <v>3.52</v>
      </c>
      <c r="M46">
        <v>7</v>
      </c>
      <c r="N46">
        <v>411.21</v>
      </c>
      <c r="O46">
        <v>283</v>
      </c>
      <c r="P46">
        <v>170</v>
      </c>
      <c r="Q46">
        <v>3822</v>
      </c>
      <c r="R46">
        <v>409.35899999999998</v>
      </c>
      <c r="S46">
        <v>594.21</v>
      </c>
      <c r="T46">
        <v>1081.6400000000001</v>
      </c>
      <c r="U46">
        <v>2.4318474745263901</v>
      </c>
      <c r="V46">
        <v>21.6216216216216</v>
      </c>
      <c r="W46">
        <v>4.0540540540540499</v>
      </c>
      <c r="X46">
        <v>0.92452202211456602</v>
      </c>
      <c r="Y46">
        <v>3.33299999999999</v>
      </c>
      <c r="Z46">
        <v>3.33299999999999</v>
      </c>
      <c r="AA46">
        <v>0</v>
      </c>
      <c r="AB46">
        <v>1.6829067164806999</v>
      </c>
      <c r="AC46">
        <v>9.375</v>
      </c>
      <c r="AD46">
        <v>0</v>
      </c>
      <c r="AE46">
        <v>0</v>
      </c>
      <c r="AF46">
        <v>2.4428435676264599</v>
      </c>
      <c r="AG46">
        <v>2.5</v>
      </c>
      <c r="AH46">
        <v>0</v>
      </c>
    </row>
    <row r="47" spans="1:34" x14ac:dyDescent="0.25">
      <c r="A47">
        <v>1390</v>
      </c>
      <c r="B47" t="s">
        <v>29</v>
      </c>
      <c r="C47">
        <v>0.8</v>
      </c>
      <c r="D47" t="s">
        <v>28</v>
      </c>
      <c r="E47">
        <v>11</v>
      </c>
      <c r="F47">
        <v>41</v>
      </c>
      <c r="G47">
        <v>34.646111111111097</v>
      </c>
      <c r="H47">
        <v>7.1</v>
      </c>
      <c r="I47">
        <v>3.1</v>
      </c>
      <c r="J47">
        <v>4.72682926829268</v>
      </c>
      <c r="K47">
        <v>6.4799999999999898</v>
      </c>
      <c r="L47">
        <v>3.69999999999999</v>
      </c>
      <c r="M47">
        <v>7</v>
      </c>
      <c r="N47">
        <v>478.47</v>
      </c>
      <c r="O47">
        <v>276.5</v>
      </c>
      <c r="P47">
        <v>199</v>
      </c>
      <c r="Q47">
        <v>5420</v>
      </c>
      <c r="R47">
        <v>336.85</v>
      </c>
      <c r="S47">
        <v>686.59</v>
      </c>
      <c r="T47">
        <v>954.59</v>
      </c>
      <c r="U47">
        <v>2.0899951930110499</v>
      </c>
      <c r="V47">
        <v>16.2162162162162</v>
      </c>
      <c r="W47">
        <v>4.0540540540540499</v>
      </c>
      <c r="X47">
        <v>1.04757016101153</v>
      </c>
      <c r="Y47">
        <v>3.33299999999999</v>
      </c>
      <c r="Z47">
        <v>0</v>
      </c>
      <c r="AA47">
        <v>0</v>
      </c>
      <c r="AB47">
        <v>1.45647329556212</v>
      </c>
      <c r="AC47">
        <v>0</v>
      </c>
      <c r="AD47">
        <v>0</v>
      </c>
      <c r="AE47">
        <v>0</v>
      </c>
      <c r="AF47">
        <v>2.9686804215526101</v>
      </c>
      <c r="AG47">
        <v>0</v>
      </c>
      <c r="AH47">
        <v>0</v>
      </c>
    </row>
    <row r="48" spans="1:34" x14ac:dyDescent="0.25">
      <c r="A48">
        <v>1390</v>
      </c>
      <c r="B48" t="s">
        <v>29</v>
      </c>
      <c r="C48">
        <v>0.56999999999999995</v>
      </c>
      <c r="D48" t="s">
        <v>28</v>
      </c>
      <c r="E48">
        <v>12</v>
      </c>
      <c r="F48">
        <v>42</v>
      </c>
      <c r="G48">
        <v>37.782777777777703</v>
      </c>
      <c r="H48">
        <v>6.8</v>
      </c>
      <c r="I48">
        <v>1.8</v>
      </c>
      <c r="J48">
        <v>4.4928571428571402</v>
      </c>
      <c r="K48">
        <v>3.6</v>
      </c>
      <c r="L48">
        <v>4.34</v>
      </c>
      <c r="M48">
        <v>5</v>
      </c>
      <c r="N48">
        <v>254.25</v>
      </c>
      <c r="O48">
        <v>239</v>
      </c>
      <c r="P48">
        <v>182</v>
      </c>
      <c r="Q48">
        <v>454</v>
      </c>
      <c r="R48">
        <v>343.17500000000001</v>
      </c>
      <c r="S48">
        <v>623.80999999999995</v>
      </c>
      <c r="T48">
        <v>1035.8699999999999</v>
      </c>
      <c r="U48">
        <v>3.9331366764995002</v>
      </c>
      <c r="V48">
        <v>4.5454545454545396</v>
      </c>
      <c r="W48">
        <v>6.0606060606060597</v>
      </c>
      <c r="X48">
        <v>0.96537210267697604</v>
      </c>
      <c r="Y48">
        <v>0</v>
      </c>
      <c r="Z48">
        <v>0</v>
      </c>
      <c r="AA48">
        <v>0</v>
      </c>
      <c r="AB48">
        <v>1.6030522114105199</v>
      </c>
      <c r="AC48">
        <v>3.125</v>
      </c>
      <c r="AD48">
        <v>0</v>
      </c>
      <c r="AE48">
        <v>0</v>
      </c>
      <c r="AF48">
        <v>2.9139651781161202</v>
      </c>
      <c r="AG48">
        <v>0</v>
      </c>
      <c r="AH48">
        <v>0</v>
      </c>
    </row>
    <row r="49" spans="1:34" x14ac:dyDescent="0.25">
      <c r="A49">
        <v>1390</v>
      </c>
      <c r="B49" t="s">
        <v>29</v>
      </c>
      <c r="C49">
        <v>0.4</v>
      </c>
      <c r="D49" t="s">
        <v>28</v>
      </c>
      <c r="E49">
        <v>13</v>
      </c>
      <c r="F49">
        <v>38</v>
      </c>
      <c r="G49">
        <v>40.679166666666603</v>
      </c>
      <c r="H49">
        <v>6.1</v>
      </c>
      <c r="I49">
        <v>4.3</v>
      </c>
      <c r="J49">
        <v>5.0921052631578902</v>
      </c>
      <c r="K49">
        <v>5.44</v>
      </c>
      <c r="L49">
        <v>4.5999999999999996</v>
      </c>
      <c r="M49">
        <v>7</v>
      </c>
      <c r="N49">
        <v>499.12</v>
      </c>
      <c r="O49">
        <v>292.5</v>
      </c>
      <c r="P49">
        <v>206</v>
      </c>
      <c r="Q49">
        <v>5942</v>
      </c>
      <c r="R49">
        <v>396.459</v>
      </c>
      <c r="S49">
        <v>791</v>
      </c>
      <c r="T49">
        <v>1101.82</v>
      </c>
      <c r="U49">
        <v>2.0035262061227699</v>
      </c>
      <c r="V49">
        <v>23.684210526315699</v>
      </c>
      <c r="W49">
        <v>2.6315789473684199</v>
      </c>
      <c r="X49">
        <v>0.90758926140385898</v>
      </c>
      <c r="Y49">
        <v>0</v>
      </c>
      <c r="Z49">
        <v>6.66699999999999</v>
      </c>
      <c r="AA49">
        <v>0</v>
      </c>
      <c r="AB49">
        <v>1.2642225031605501</v>
      </c>
      <c r="AC49">
        <v>9.375</v>
      </c>
      <c r="AD49">
        <v>3.125</v>
      </c>
      <c r="AE49">
        <v>0</v>
      </c>
      <c r="AF49">
        <v>2.5223289167353999</v>
      </c>
      <c r="AG49">
        <v>5.1280000000000001</v>
      </c>
      <c r="AH49">
        <v>2.5</v>
      </c>
    </row>
    <row r="50" spans="1:34" x14ac:dyDescent="0.25">
      <c r="A50">
        <v>1390</v>
      </c>
      <c r="B50" t="s">
        <v>29</v>
      </c>
      <c r="C50">
        <v>2.0699999999999998</v>
      </c>
      <c r="D50" t="s">
        <v>26</v>
      </c>
      <c r="E50">
        <v>14</v>
      </c>
      <c r="F50">
        <v>39</v>
      </c>
      <c r="G50">
        <v>43.9438888888888</v>
      </c>
      <c r="H50">
        <v>7.2</v>
      </c>
      <c r="I50">
        <v>4.3</v>
      </c>
      <c r="J50">
        <v>5.7974358974358902</v>
      </c>
      <c r="K50">
        <v>4.7799999999999896</v>
      </c>
      <c r="L50">
        <v>6.1</v>
      </c>
      <c r="M50">
        <v>7</v>
      </c>
      <c r="N50">
        <v>570.91</v>
      </c>
      <c r="O50">
        <v>290.5</v>
      </c>
      <c r="P50">
        <v>128</v>
      </c>
      <c r="Q50">
        <v>5771</v>
      </c>
      <c r="R50">
        <v>378.28100000000001</v>
      </c>
      <c r="S50">
        <v>723.42</v>
      </c>
      <c r="T50">
        <v>1033.81</v>
      </c>
      <c r="U50">
        <v>1.7515895675325299</v>
      </c>
      <c r="V50">
        <v>21.6216216216216</v>
      </c>
      <c r="W50">
        <v>0</v>
      </c>
      <c r="X50">
        <v>0.96729573132393698</v>
      </c>
      <c r="Y50">
        <v>6.66699999999999</v>
      </c>
      <c r="Z50">
        <v>3.33299999999999</v>
      </c>
      <c r="AA50">
        <v>0</v>
      </c>
      <c r="AB50">
        <v>1.38232285532609</v>
      </c>
      <c r="AC50">
        <v>15.625</v>
      </c>
      <c r="AD50">
        <v>9.375</v>
      </c>
      <c r="AE50">
        <v>0</v>
      </c>
      <c r="AF50">
        <v>2.6435374761090298</v>
      </c>
      <c r="AG50">
        <v>17.949000000000002</v>
      </c>
      <c r="AH50">
        <v>2.5</v>
      </c>
    </row>
    <row r="51" spans="1:34" x14ac:dyDescent="0.25">
      <c r="A51">
        <v>1390</v>
      </c>
      <c r="B51" t="s">
        <v>29</v>
      </c>
      <c r="C51">
        <v>2.35</v>
      </c>
      <c r="D51" t="s">
        <v>26</v>
      </c>
      <c r="E51">
        <v>15</v>
      </c>
      <c r="F51">
        <v>41</v>
      </c>
      <c r="G51">
        <v>46.898888888888798</v>
      </c>
      <c r="H51">
        <v>6.4</v>
      </c>
      <c r="I51">
        <v>1.4</v>
      </c>
      <c r="J51">
        <v>3.8707317073170699</v>
      </c>
      <c r="K51">
        <v>4.9799999999999898</v>
      </c>
      <c r="L51">
        <v>5.2</v>
      </c>
      <c r="M51">
        <v>6</v>
      </c>
      <c r="N51">
        <v>271.24</v>
      </c>
      <c r="O51">
        <v>253</v>
      </c>
      <c r="P51">
        <v>172</v>
      </c>
      <c r="Q51">
        <v>773</v>
      </c>
      <c r="R51">
        <v>305.89699999999999</v>
      </c>
      <c r="S51">
        <v>621.4</v>
      </c>
      <c r="T51">
        <v>974.38</v>
      </c>
      <c r="U51">
        <v>3.6867718625571402</v>
      </c>
      <c r="V51">
        <v>6.0606060606060597</v>
      </c>
      <c r="W51">
        <v>1.51515151515151</v>
      </c>
      <c r="X51">
        <v>1.0262936431371701</v>
      </c>
      <c r="Y51">
        <v>3.33299999999999</v>
      </c>
      <c r="Z51">
        <v>0</v>
      </c>
      <c r="AA51">
        <v>0</v>
      </c>
      <c r="AB51">
        <v>1.60926939169617</v>
      </c>
      <c r="AC51">
        <v>3.125</v>
      </c>
      <c r="AD51">
        <v>3.125</v>
      </c>
      <c r="AE51">
        <v>0</v>
      </c>
      <c r="AF51">
        <v>3.2690742308685601</v>
      </c>
      <c r="AG51">
        <v>2.5</v>
      </c>
      <c r="AH51">
        <v>0</v>
      </c>
    </row>
    <row r="52" spans="1:34" x14ac:dyDescent="0.25">
      <c r="A52">
        <v>1397</v>
      </c>
      <c r="B52" t="s">
        <v>25</v>
      </c>
      <c r="C52">
        <v>1.79</v>
      </c>
      <c r="D52" t="s">
        <v>26</v>
      </c>
      <c r="E52">
        <v>6</v>
      </c>
      <c r="F52">
        <v>40</v>
      </c>
      <c r="G52">
        <v>19.9305555555555</v>
      </c>
      <c r="H52">
        <v>4.3</v>
      </c>
      <c r="I52">
        <v>1</v>
      </c>
      <c r="J52">
        <v>2.44</v>
      </c>
      <c r="K52">
        <v>3.4</v>
      </c>
      <c r="L52">
        <v>2.2799999999999998</v>
      </c>
      <c r="M52">
        <v>4</v>
      </c>
      <c r="N52">
        <v>205.81</v>
      </c>
      <c r="O52">
        <v>201</v>
      </c>
      <c r="P52">
        <v>142</v>
      </c>
      <c r="Q52">
        <v>315</v>
      </c>
      <c r="R52">
        <v>252.6</v>
      </c>
      <c r="S52">
        <v>477.97</v>
      </c>
      <c r="T52">
        <v>936.03</v>
      </c>
      <c r="U52">
        <v>4.8588503959963001</v>
      </c>
      <c r="V52">
        <v>0</v>
      </c>
      <c r="W52">
        <v>5.0847457627118597</v>
      </c>
      <c r="X52">
        <v>1.06834182665085</v>
      </c>
      <c r="Y52">
        <v>3.33299999999999</v>
      </c>
      <c r="Z52">
        <v>0</v>
      </c>
      <c r="AA52">
        <v>0</v>
      </c>
      <c r="AB52">
        <v>2.0921815176684699</v>
      </c>
      <c r="AC52">
        <v>0</v>
      </c>
      <c r="AD52">
        <v>0</v>
      </c>
      <c r="AE52">
        <v>0</v>
      </c>
      <c r="AF52">
        <v>3.9588281868566901</v>
      </c>
      <c r="AG52">
        <v>0</v>
      </c>
      <c r="AH52">
        <v>0</v>
      </c>
    </row>
    <row r="53" spans="1:34" x14ac:dyDescent="0.25">
      <c r="A53">
        <v>1397</v>
      </c>
      <c r="B53" t="s">
        <v>25</v>
      </c>
      <c r="C53">
        <v>2.15</v>
      </c>
      <c r="D53" t="s">
        <v>26</v>
      </c>
      <c r="E53">
        <v>7</v>
      </c>
      <c r="F53">
        <v>39</v>
      </c>
      <c r="G53">
        <v>22.787222222222201</v>
      </c>
      <c r="H53">
        <v>3.9</v>
      </c>
      <c r="I53">
        <v>0.6</v>
      </c>
      <c r="J53">
        <v>2.45384615384615</v>
      </c>
      <c r="K53">
        <v>2.2999999999999998</v>
      </c>
      <c r="L53">
        <v>1.1599999999999999</v>
      </c>
      <c r="M53">
        <v>7</v>
      </c>
      <c r="N53">
        <v>231.11</v>
      </c>
      <c r="O53">
        <v>209</v>
      </c>
      <c r="P53">
        <v>153</v>
      </c>
      <c r="Q53">
        <v>428</v>
      </c>
      <c r="R53">
        <v>255.97499999999999</v>
      </c>
      <c r="S53">
        <v>477.4</v>
      </c>
      <c r="T53">
        <v>964.03</v>
      </c>
      <c r="U53">
        <v>4.3269438795378798</v>
      </c>
      <c r="V53">
        <v>3.07692307692307</v>
      </c>
      <c r="W53">
        <v>4.6153846153846096</v>
      </c>
      <c r="X53">
        <v>1.0373121168428301</v>
      </c>
      <c r="Y53">
        <v>3.33299999999999</v>
      </c>
      <c r="Z53">
        <v>0</v>
      </c>
      <c r="AA53">
        <v>0</v>
      </c>
      <c r="AB53">
        <v>2.0946795140343499</v>
      </c>
      <c r="AC53">
        <v>6.25</v>
      </c>
      <c r="AD53">
        <v>0</v>
      </c>
      <c r="AE53">
        <v>0</v>
      </c>
      <c r="AF53">
        <v>3.9066315069830999</v>
      </c>
      <c r="AG53">
        <v>0</v>
      </c>
      <c r="AH53">
        <v>0</v>
      </c>
    </row>
    <row r="54" spans="1:34" x14ac:dyDescent="0.25">
      <c r="A54">
        <v>1397</v>
      </c>
      <c r="B54" t="s">
        <v>25</v>
      </c>
      <c r="C54">
        <v>2.31</v>
      </c>
      <c r="D54" t="s">
        <v>26</v>
      </c>
      <c r="E54">
        <v>8</v>
      </c>
      <c r="F54">
        <v>39</v>
      </c>
      <c r="G54">
        <v>25.7841666666666</v>
      </c>
      <c r="H54">
        <v>5.4</v>
      </c>
      <c r="I54">
        <v>1.6</v>
      </c>
      <c r="J54">
        <v>3.6666666666666599</v>
      </c>
      <c r="K54">
        <v>3.16</v>
      </c>
      <c r="L54">
        <v>4.5199999999999996</v>
      </c>
      <c r="M54">
        <v>8</v>
      </c>
      <c r="N54">
        <v>228.84</v>
      </c>
      <c r="O54">
        <v>224</v>
      </c>
      <c r="P54">
        <v>115</v>
      </c>
      <c r="Q54">
        <v>372</v>
      </c>
      <c r="R54">
        <v>263.72500000000002</v>
      </c>
      <c r="S54">
        <v>518.74</v>
      </c>
      <c r="T54">
        <v>940.9</v>
      </c>
      <c r="U54">
        <v>4.3698654081454196</v>
      </c>
      <c r="V54">
        <v>4.6875</v>
      </c>
      <c r="W54">
        <v>6.25</v>
      </c>
      <c r="X54">
        <v>1.0628122010840599</v>
      </c>
      <c r="Y54">
        <v>3.33299999999999</v>
      </c>
      <c r="Z54">
        <v>0</v>
      </c>
      <c r="AA54">
        <v>0</v>
      </c>
      <c r="AB54">
        <v>1.92774800478081</v>
      </c>
      <c r="AC54">
        <v>3.125</v>
      </c>
      <c r="AD54">
        <v>0</v>
      </c>
      <c r="AE54">
        <v>0</v>
      </c>
      <c r="AF54">
        <v>3.7918286093468501</v>
      </c>
      <c r="AG54">
        <v>0</v>
      </c>
      <c r="AH54">
        <v>0</v>
      </c>
    </row>
    <row r="55" spans="1:34" x14ac:dyDescent="0.25">
      <c r="A55">
        <v>1397</v>
      </c>
      <c r="B55" t="s">
        <v>25</v>
      </c>
      <c r="C55">
        <v>1.62</v>
      </c>
      <c r="D55" t="s">
        <v>26</v>
      </c>
      <c r="E55">
        <v>9</v>
      </c>
      <c r="F55">
        <v>41</v>
      </c>
      <c r="G55">
        <v>28.768055555555499</v>
      </c>
      <c r="H55">
        <v>6</v>
      </c>
      <c r="I55">
        <v>1.9</v>
      </c>
      <c r="J55">
        <v>4.1682926829268201</v>
      </c>
      <c r="K55">
        <v>4.42</v>
      </c>
      <c r="L55">
        <v>3.18</v>
      </c>
      <c r="M55">
        <v>8</v>
      </c>
      <c r="N55">
        <v>281.64</v>
      </c>
      <c r="O55">
        <v>243</v>
      </c>
      <c r="P55">
        <v>176</v>
      </c>
      <c r="Q55">
        <v>885</v>
      </c>
      <c r="R55">
        <v>276.82499999999999</v>
      </c>
      <c r="S55">
        <v>474.26</v>
      </c>
      <c r="T55">
        <v>965</v>
      </c>
      <c r="U55">
        <v>3.55063201249822</v>
      </c>
      <c r="V55">
        <v>11.5942028985507</v>
      </c>
      <c r="W55">
        <v>7.2463768115942004</v>
      </c>
      <c r="X55">
        <v>1.03626943005181</v>
      </c>
      <c r="Y55">
        <v>6.66699999999999</v>
      </c>
      <c r="Z55">
        <v>0</v>
      </c>
      <c r="AA55">
        <v>0</v>
      </c>
      <c r="AB55">
        <v>2.1085480538101402</v>
      </c>
      <c r="AC55">
        <v>3.125</v>
      </c>
      <c r="AD55">
        <v>0</v>
      </c>
      <c r="AE55">
        <v>0</v>
      </c>
      <c r="AF55">
        <v>3.6123904994129798</v>
      </c>
      <c r="AG55">
        <v>0</v>
      </c>
      <c r="AH55">
        <v>0</v>
      </c>
    </row>
    <row r="56" spans="1:34" x14ac:dyDescent="0.25">
      <c r="A56">
        <v>1397</v>
      </c>
      <c r="B56" t="s">
        <v>25</v>
      </c>
      <c r="C56">
        <v>1.1399999999999999</v>
      </c>
      <c r="D56" t="s">
        <v>26</v>
      </c>
      <c r="E56">
        <v>10</v>
      </c>
      <c r="F56">
        <v>40</v>
      </c>
      <c r="G56">
        <v>31.733888888888799</v>
      </c>
      <c r="H56">
        <v>6.8</v>
      </c>
      <c r="I56">
        <v>3.4</v>
      </c>
      <c r="J56">
        <v>5.15</v>
      </c>
      <c r="K56">
        <v>4.84</v>
      </c>
      <c r="L56">
        <v>5.26</v>
      </c>
      <c r="M56">
        <v>9</v>
      </c>
      <c r="N56">
        <v>256.14999999999998</v>
      </c>
      <c r="O56">
        <v>222</v>
      </c>
      <c r="P56">
        <v>128</v>
      </c>
      <c r="Q56">
        <v>655</v>
      </c>
      <c r="R56">
        <v>284.8</v>
      </c>
      <c r="S56">
        <v>455.1</v>
      </c>
      <c r="T56">
        <v>973.93</v>
      </c>
      <c r="U56">
        <v>3.9039625219597802</v>
      </c>
      <c r="V56">
        <v>10.6060606060606</v>
      </c>
      <c r="W56">
        <v>3.0303030303030298</v>
      </c>
      <c r="X56">
        <v>1.0267678375242499</v>
      </c>
      <c r="Y56">
        <v>0</v>
      </c>
      <c r="Z56">
        <v>0</v>
      </c>
      <c r="AA56">
        <v>0</v>
      </c>
      <c r="AB56">
        <v>2.19731927049</v>
      </c>
      <c r="AC56">
        <v>3.125</v>
      </c>
      <c r="AD56">
        <v>0</v>
      </c>
      <c r="AE56">
        <v>0</v>
      </c>
      <c r="AF56">
        <v>3.5112359550561698</v>
      </c>
      <c r="AG56">
        <v>0</v>
      </c>
      <c r="AH56">
        <v>0</v>
      </c>
    </row>
    <row r="57" spans="1:34" x14ac:dyDescent="0.25">
      <c r="A57">
        <v>1397</v>
      </c>
      <c r="B57" t="s">
        <v>25</v>
      </c>
      <c r="C57">
        <v>0.8</v>
      </c>
      <c r="D57" t="s">
        <v>28</v>
      </c>
      <c r="E57">
        <v>11</v>
      </c>
      <c r="F57">
        <v>33</v>
      </c>
      <c r="G57">
        <v>34.733888888888799</v>
      </c>
      <c r="H57">
        <v>5.7</v>
      </c>
      <c r="I57">
        <v>1.6</v>
      </c>
      <c r="J57">
        <v>4.0272727272727202</v>
      </c>
      <c r="K57">
        <v>4.0199999999999996</v>
      </c>
      <c r="L57">
        <v>3.32</v>
      </c>
      <c r="M57">
        <v>8</v>
      </c>
      <c r="N57">
        <v>271.91000000000003</v>
      </c>
      <c r="O57">
        <v>254</v>
      </c>
      <c r="P57">
        <v>131</v>
      </c>
      <c r="Q57">
        <v>824</v>
      </c>
      <c r="R57">
        <v>316.13499999999999</v>
      </c>
      <c r="S57">
        <v>555.89</v>
      </c>
      <c r="T57">
        <v>1040.21</v>
      </c>
      <c r="U57">
        <v>3.6776874701187801</v>
      </c>
      <c r="V57">
        <v>12.3287671232876</v>
      </c>
      <c r="W57">
        <v>6.8493150684931496</v>
      </c>
      <c r="X57">
        <v>0.96134434393055201</v>
      </c>
      <c r="Y57">
        <v>3.4479999999999902</v>
      </c>
      <c r="Z57">
        <v>0</v>
      </c>
      <c r="AA57">
        <v>3.33299999999999</v>
      </c>
      <c r="AB57">
        <v>1.7989170519347299</v>
      </c>
      <c r="AC57">
        <v>9.6769999999999996</v>
      </c>
      <c r="AD57">
        <v>3.2259999999999902</v>
      </c>
      <c r="AE57">
        <v>3.125</v>
      </c>
      <c r="AF57">
        <v>3.16320559254748</v>
      </c>
      <c r="AG57">
        <v>5.1280000000000001</v>
      </c>
      <c r="AH57">
        <v>2.5</v>
      </c>
    </row>
    <row r="58" spans="1:34" x14ac:dyDescent="0.25">
      <c r="A58">
        <v>1397</v>
      </c>
      <c r="B58" t="s">
        <v>25</v>
      </c>
      <c r="C58">
        <v>0.56999999999999995</v>
      </c>
      <c r="D58" t="s">
        <v>28</v>
      </c>
      <c r="E58">
        <v>12</v>
      </c>
      <c r="F58">
        <v>43</v>
      </c>
      <c r="G58">
        <v>37.7841666666666</v>
      </c>
      <c r="H58">
        <v>6.7</v>
      </c>
      <c r="I58">
        <v>1.3</v>
      </c>
      <c r="J58">
        <v>3.8883720930232499</v>
      </c>
      <c r="K58">
        <v>5.76</v>
      </c>
      <c r="L58">
        <v>1.94</v>
      </c>
      <c r="M58">
        <v>10</v>
      </c>
      <c r="N58">
        <v>236.77</v>
      </c>
      <c r="O58">
        <v>227</v>
      </c>
      <c r="P58">
        <v>115</v>
      </c>
      <c r="Q58">
        <v>426</v>
      </c>
      <c r="R58">
        <v>310.97399999999999</v>
      </c>
      <c r="S58">
        <v>532.77</v>
      </c>
      <c r="T58">
        <v>937.78</v>
      </c>
      <c r="U58">
        <v>4.22350804578282</v>
      </c>
      <c r="V58">
        <v>2.7397260273972601</v>
      </c>
      <c r="W58">
        <v>9.5890410958904102</v>
      </c>
      <c r="X58">
        <v>1.0663481840090401</v>
      </c>
      <c r="Y58">
        <v>10</v>
      </c>
      <c r="Z58">
        <v>0</v>
      </c>
      <c r="AA58">
        <v>0</v>
      </c>
      <c r="AB58">
        <v>1.8769825628319901</v>
      </c>
      <c r="AC58">
        <v>6.25</v>
      </c>
      <c r="AD58">
        <v>0</v>
      </c>
      <c r="AE58">
        <v>0</v>
      </c>
      <c r="AF58">
        <v>3.2157029205013901</v>
      </c>
      <c r="AG58">
        <v>5</v>
      </c>
      <c r="AH58">
        <v>0</v>
      </c>
    </row>
    <row r="59" spans="1:34" x14ac:dyDescent="0.25">
      <c r="A59">
        <v>1397</v>
      </c>
      <c r="B59" t="s">
        <v>25</v>
      </c>
      <c r="C59">
        <v>0.4</v>
      </c>
      <c r="D59" t="s">
        <v>28</v>
      </c>
      <c r="E59">
        <v>13</v>
      </c>
      <c r="F59">
        <v>42</v>
      </c>
      <c r="G59">
        <v>40.787222222222198</v>
      </c>
      <c r="H59">
        <v>6.3</v>
      </c>
      <c r="I59">
        <v>2.7</v>
      </c>
      <c r="J59">
        <v>4.1738095238095196</v>
      </c>
      <c r="K59">
        <v>5.26</v>
      </c>
      <c r="L59">
        <v>4.24</v>
      </c>
      <c r="M59">
        <v>9</v>
      </c>
      <c r="N59">
        <v>221.54</v>
      </c>
      <c r="O59">
        <v>218</v>
      </c>
      <c r="P59">
        <v>119</v>
      </c>
      <c r="Q59">
        <v>400</v>
      </c>
      <c r="R59">
        <v>301.60000000000002</v>
      </c>
      <c r="S59">
        <v>488.87</v>
      </c>
      <c r="T59">
        <v>985.13</v>
      </c>
      <c r="U59">
        <v>4.5138575426559502</v>
      </c>
      <c r="V59">
        <v>1.5625</v>
      </c>
      <c r="W59">
        <v>10.9375</v>
      </c>
      <c r="X59">
        <v>1.0150944545389899</v>
      </c>
      <c r="Y59">
        <v>0</v>
      </c>
      <c r="Z59">
        <v>0</v>
      </c>
      <c r="AA59">
        <v>0</v>
      </c>
      <c r="AB59">
        <v>2.04553357743367</v>
      </c>
      <c r="AC59">
        <v>6.25</v>
      </c>
      <c r="AD59">
        <v>0</v>
      </c>
      <c r="AE59">
        <v>0</v>
      </c>
      <c r="AF59">
        <v>3.3156498673739998</v>
      </c>
      <c r="AG59">
        <v>0</v>
      </c>
      <c r="AH59">
        <v>0</v>
      </c>
    </row>
    <row r="60" spans="1:34" x14ac:dyDescent="0.25">
      <c r="A60">
        <v>1397</v>
      </c>
      <c r="B60" t="s">
        <v>25</v>
      </c>
      <c r="C60">
        <v>2.0699999999999998</v>
      </c>
      <c r="D60" t="s">
        <v>26</v>
      </c>
      <c r="E60">
        <v>14</v>
      </c>
      <c r="F60">
        <v>37</v>
      </c>
      <c r="G60">
        <v>43.9508333333333</v>
      </c>
      <c r="H60">
        <v>6</v>
      </c>
      <c r="I60">
        <v>2.5</v>
      </c>
      <c r="J60">
        <v>4.1702702702702696</v>
      </c>
      <c r="K60">
        <v>4.2</v>
      </c>
      <c r="L60">
        <v>3.4</v>
      </c>
      <c r="M60">
        <v>9</v>
      </c>
      <c r="N60">
        <v>240.27</v>
      </c>
      <c r="O60">
        <v>230</v>
      </c>
      <c r="P60">
        <v>116</v>
      </c>
      <c r="Q60">
        <v>437</v>
      </c>
      <c r="R60">
        <v>333.95</v>
      </c>
      <c r="S60">
        <v>533.64</v>
      </c>
      <c r="T60">
        <v>1017</v>
      </c>
      <c r="U60">
        <v>4.1619844341782102</v>
      </c>
      <c r="V60">
        <v>6.25</v>
      </c>
      <c r="W60">
        <v>9.375</v>
      </c>
      <c r="X60">
        <v>0.98328416912487704</v>
      </c>
      <c r="Y60">
        <v>3.33299999999999</v>
      </c>
      <c r="Z60">
        <v>6.66699999999999</v>
      </c>
      <c r="AA60">
        <v>0</v>
      </c>
      <c r="AB60">
        <v>1.8739224945656201</v>
      </c>
      <c r="AC60">
        <v>9.375</v>
      </c>
      <c r="AD60">
        <v>3.125</v>
      </c>
      <c r="AE60">
        <v>0</v>
      </c>
      <c r="AF60">
        <v>2.9944602485402001</v>
      </c>
      <c r="AG60">
        <v>0</v>
      </c>
      <c r="AH60">
        <v>0</v>
      </c>
    </row>
    <row r="61" spans="1:34" x14ac:dyDescent="0.25">
      <c r="A61">
        <v>1397</v>
      </c>
      <c r="B61" t="s">
        <v>25</v>
      </c>
      <c r="C61">
        <v>2.35</v>
      </c>
      <c r="D61" t="s">
        <v>26</v>
      </c>
      <c r="E61">
        <v>15</v>
      </c>
      <c r="F61">
        <v>33</v>
      </c>
      <c r="G61">
        <v>46.821388888888798</v>
      </c>
      <c r="H61">
        <v>5.4</v>
      </c>
      <c r="I61">
        <v>3.2</v>
      </c>
      <c r="J61">
        <v>4.3333333333333304</v>
      </c>
      <c r="K61">
        <v>4.26</v>
      </c>
      <c r="L61">
        <v>4.38</v>
      </c>
      <c r="M61">
        <v>10</v>
      </c>
      <c r="N61">
        <v>330.61</v>
      </c>
      <c r="O61">
        <v>283</v>
      </c>
      <c r="P61">
        <v>118</v>
      </c>
      <c r="Q61">
        <v>1725</v>
      </c>
      <c r="R61">
        <v>374.94099999999997</v>
      </c>
      <c r="S61">
        <v>606.48</v>
      </c>
      <c r="T61">
        <v>1010.57</v>
      </c>
      <c r="U61">
        <v>3.0247118961918802</v>
      </c>
      <c r="V61">
        <v>16.417910447761098</v>
      </c>
      <c r="W61">
        <v>7.4626865671641696</v>
      </c>
      <c r="X61">
        <v>0.98954055631969995</v>
      </c>
      <c r="Y61">
        <v>0</v>
      </c>
      <c r="Z61">
        <v>0</v>
      </c>
      <c r="AA61">
        <v>0</v>
      </c>
      <c r="AB61">
        <v>1.6488589895792101</v>
      </c>
      <c r="AC61">
        <v>6.25</v>
      </c>
      <c r="AD61">
        <v>9.375</v>
      </c>
      <c r="AE61">
        <v>0</v>
      </c>
      <c r="AF61">
        <v>2.6670862882426798</v>
      </c>
      <c r="AG61">
        <v>15</v>
      </c>
      <c r="AH61">
        <v>0</v>
      </c>
    </row>
    <row r="62" spans="1:34" x14ac:dyDescent="0.25">
      <c r="A62">
        <v>1412</v>
      </c>
      <c r="B62" t="s">
        <v>25</v>
      </c>
      <c r="C62">
        <v>1.79</v>
      </c>
      <c r="D62" t="s">
        <v>26</v>
      </c>
      <c r="E62">
        <v>6</v>
      </c>
      <c r="F62">
        <v>46</v>
      </c>
      <c r="G62">
        <v>19.966666666666601</v>
      </c>
      <c r="H62">
        <v>4.7</v>
      </c>
      <c r="I62">
        <v>0</v>
      </c>
      <c r="J62">
        <v>1.5891304347826001</v>
      </c>
      <c r="K62">
        <v>3.84</v>
      </c>
      <c r="L62">
        <v>0.9</v>
      </c>
      <c r="M62">
        <v>7</v>
      </c>
      <c r="N62">
        <v>217</v>
      </c>
      <c r="O62">
        <v>211</v>
      </c>
      <c r="P62">
        <v>166</v>
      </c>
      <c r="Q62">
        <v>342</v>
      </c>
      <c r="R62">
        <v>295.35000000000002</v>
      </c>
      <c r="S62">
        <v>547.87</v>
      </c>
      <c r="T62">
        <v>1010.67</v>
      </c>
      <c r="U62">
        <v>4.6082949308755703</v>
      </c>
      <c r="V62">
        <v>0</v>
      </c>
      <c r="W62">
        <v>6.34920634920634</v>
      </c>
      <c r="X62">
        <v>0.98944264695696904</v>
      </c>
      <c r="Y62">
        <v>0</v>
      </c>
      <c r="Z62">
        <v>0</v>
      </c>
      <c r="AA62">
        <v>0</v>
      </c>
      <c r="AB62">
        <v>1.8252505156332699</v>
      </c>
      <c r="AC62">
        <v>3.125</v>
      </c>
      <c r="AD62">
        <v>0</v>
      </c>
      <c r="AE62">
        <v>0</v>
      </c>
      <c r="AF62">
        <v>3.3858134416793599</v>
      </c>
      <c r="AG62">
        <v>0</v>
      </c>
      <c r="AH62">
        <v>0</v>
      </c>
    </row>
    <row r="63" spans="1:34" x14ac:dyDescent="0.25">
      <c r="A63">
        <v>1412</v>
      </c>
      <c r="B63" t="s">
        <v>25</v>
      </c>
      <c r="C63">
        <v>2.15</v>
      </c>
      <c r="D63" t="s">
        <v>26</v>
      </c>
      <c r="E63">
        <v>7</v>
      </c>
      <c r="F63">
        <v>39</v>
      </c>
      <c r="G63">
        <v>22.766944444444398</v>
      </c>
      <c r="H63">
        <v>3.2</v>
      </c>
      <c r="I63">
        <v>0</v>
      </c>
      <c r="J63">
        <v>1.0641025641025601</v>
      </c>
      <c r="K63">
        <v>1.46</v>
      </c>
      <c r="L63">
        <v>0.74</v>
      </c>
      <c r="M63">
        <v>7</v>
      </c>
      <c r="N63">
        <v>212.89</v>
      </c>
      <c r="O63">
        <v>199</v>
      </c>
      <c r="P63">
        <v>169</v>
      </c>
      <c r="Q63">
        <v>580</v>
      </c>
      <c r="R63">
        <v>266.375</v>
      </c>
      <c r="S63">
        <v>507.63</v>
      </c>
      <c r="T63">
        <v>964.4</v>
      </c>
      <c r="U63">
        <v>4.6972614965475099</v>
      </c>
      <c r="V63">
        <v>1.51515151515151</v>
      </c>
      <c r="W63">
        <v>10.6060606060606</v>
      </c>
      <c r="X63">
        <v>1.03691414350891</v>
      </c>
      <c r="Y63">
        <v>0</v>
      </c>
      <c r="Z63">
        <v>0</v>
      </c>
      <c r="AA63">
        <v>0</v>
      </c>
      <c r="AB63">
        <v>1.9699387349053401</v>
      </c>
      <c r="AC63">
        <v>6.25</v>
      </c>
      <c r="AD63">
        <v>0</v>
      </c>
      <c r="AE63">
        <v>0</v>
      </c>
      <c r="AF63">
        <v>3.75410605349601</v>
      </c>
      <c r="AG63">
        <v>0</v>
      </c>
      <c r="AH63">
        <v>0</v>
      </c>
    </row>
    <row r="64" spans="1:34" x14ac:dyDescent="0.25">
      <c r="A64">
        <v>1412</v>
      </c>
      <c r="B64" t="s">
        <v>25</v>
      </c>
      <c r="C64">
        <v>2.31</v>
      </c>
      <c r="D64" t="s">
        <v>26</v>
      </c>
      <c r="E64">
        <v>8</v>
      </c>
      <c r="F64">
        <v>40</v>
      </c>
      <c r="G64">
        <v>25.7763888888888</v>
      </c>
      <c r="H64">
        <v>5.5</v>
      </c>
      <c r="I64">
        <v>0.8</v>
      </c>
      <c r="J64">
        <v>3.2124999999999999</v>
      </c>
      <c r="K64">
        <v>2.5</v>
      </c>
      <c r="L64">
        <v>1.3599999999999901</v>
      </c>
      <c r="M64">
        <v>8</v>
      </c>
      <c r="N64">
        <v>250.47</v>
      </c>
      <c r="O64">
        <v>235.5</v>
      </c>
      <c r="P64">
        <v>110</v>
      </c>
      <c r="Q64">
        <v>457</v>
      </c>
      <c r="R64">
        <v>304.17899999999997</v>
      </c>
      <c r="S64">
        <v>527.38</v>
      </c>
      <c r="T64">
        <v>953.76</v>
      </c>
      <c r="U64">
        <v>3.99249411107118</v>
      </c>
      <c r="V64">
        <v>5.8823529411764701</v>
      </c>
      <c r="W64">
        <v>8.8235294117646994</v>
      </c>
      <c r="X64">
        <v>1.04848179835598</v>
      </c>
      <c r="Y64">
        <v>3.33299999999999</v>
      </c>
      <c r="Z64">
        <v>0</v>
      </c>
      <c r="AA64">
        <v>0</v>
      </c>
      <c r="AB64">
        <v>1.8961659524441501</v>
      </c>
      <c r="AC64">
        <v>0</v>
      </c>
      <c r="AD64">
        <v>0</v>
      </c>
      <c r="AE64">
        <v>0</v>
      </c>
      <c r="AF64">
        <v>3.2875379299688601</v>
      </c>
      <c r="AG64">
        <v>2.5</v>
      </c>
      <c r="AH64">
        <v>0</v>
      </c>
    </row>
    <row r="65" spans="1:34" x14ac:dyDescent="0.25">
      <c r="A65">
        <v>1412</v>
      </c>
      <c r="B65" t="s">
        <v>25</v>
      </c>
      <c r="C65">
        <v>1.62</v>
      </c>
      <c r="D65" t="s">
        <v>26</v>
      </c>
      <c r="E65">
        <v>9</v>
      </c>
      <c r="F65">
        <v>40</v>
      </c>
      <c r="G65">
        <v>28.766666666666602</v>
      </c>
      <c r="H65">
        <v>5.7</v>
      </c>
      <c r="I65">
        <v>1.8</v>
      </c>
      <c r="J65">
        <v>3.6124999999999998</v>
      </c>
      <c r="K65">
        <v>2.21999999999999</v>
      </c>
      <c r="L65">
        <v>2.42</v>
      </c>
      <c r="M65">
        <v>8</v>
      </c>
      <c r="N65">
        <v>229.1</v>
      </c>
      <c r="O65">
        <v>215</v>
      </c>
      <c r="P65">
        <v>170</v>
      </c>
      <c r="Q65">
        <v>487</v>
      </c>
      <c r="R65">
        <v>309.125</v>
      </c>
      <c r="S65">
        <v>530.59</v>
      </c>
      <c r="T65">
        <v>1002.7</v>
      </c>
      <c r="U65">
        <v>4.3649061545176702</v>
      </c>
      <c r="V65">
        <v>2.8571428571428501</v>
      </c>
      <c r="W65">
        <v>8.5714285714285694</v>
      </c>
      <c r="X65">
        <v>0.997307270370001</v>
      </c>
      <c r="Y65">
        <v>0</v>
      </c>
      <c r="Z65">
        <v>0</v>
      </c>
      <c r="AA65">
        <v>0</v>
      </c>
      <c r="AB65">
        <v>1.8846943968035501</v>
      </c>
      <c r="AC65">
        <v>0</v>
      </c>
      <c r="AD65">
        <v>0</v>
      </c>
      <c r="AE65">
        <v>0</v>
      </c>
      <c r="AF65">
        <v>3.2349373230893601</v>
      </c>
      <c r="AG65">
        <v>0</v>
      </c>
      <c r="AH65">
        <v>0</v>
      </c>
    </row>
    <row r="66" spans="1:34" x14ac:dyDescent="0.25">
      <c r="A66">
        <v>1412</v>
      </c>
      <c r="B66" t="s">
        <v>25</v>
      </c>
      <c r="C66">
        <v>1.1399999999999999</v>
      </c>
      <c r="D66" t="s">
        <v>26</v>
      </c>
      <c r="E66">
        <v>10</v>
      </c>
      <c r="F66">
        <v>41</v>
      </c>
      <c r="G66">
        <v>31.718055555555502</v>
      </c>
      <c r="H66">
        <v>5.2</v>
      </c>
      <c r="I66">
        <v>1.9</v>
      </c>
      <c r="J66">
        <v>2.9121951219512101</v>
      </c>
      <c r="K66">
        <v>3.56</v>
      </c>
      <c r="L66">
        <v>2.54</v>
      </c>
      <c r="M66">
        <v>8</v>
      </c>
      <c r="N66">
        <v>230.14</v>
      </c>
      <c r="O66">
        <v>212</v>
      </c>
      <c r="P66">
        <v>153</v>
      </c>
      <c r="Q66">
        <v>476</v>
      </c>
      <c r="R66">
        <v>288.42500000000001</v>
      </c>
      <c r="S66">
        <v>509.16</v>
      </c>
      <c r="T66">
        <v>971</v>
      </c>
      <c r="U66">
        <v>4.3451811940557903</v>
      </c>
      <c r="V66">
        <v>4.4776119402985</v>
      </c>
      <c r="W66">
        <v>4.4776119402985</v>
      </c>
      <c r="X66">
        <v>1.0298661174047301</v>
      </c>
      <c r="Y66">
        <v>0</v>
      </c>
      <c r="Z66">
        <v>0</v>
      </c>
      <c r="AA66">
        <v>0</v>
      </c>
      <c r="AB66">
        <v>1.9640191688270801</v>
      </c>
      <c r="AC66">
        <v>0</v>
      </c>
      <c r="AD66">
        <v>0</v>
      </c>
      <c r="AE66">
        <v>0</v>
      </c>
      <c r="AF66">
        <v>3.4671058334055598</v>
      </c>
      <c r="AG66">
        <v>0</v>
      </c>
      <c r="AH66">
        <v>0</v>
      </c>
    </row>
    <row r="67" spans="1:34" x14ac:dyDescent="0.25">
      <c r="A67">
        <v>1412</v>
      </c>
      <c r="B67" t="s">
        <v>25</v>
      </c>
      <c r="C67">
        <v>0.8</v>
      </c>
      <c r="D67" t="s">
        <v>28</v>
      </c>
      <c r="E67">
        <v>11</v>
      </c>
      <c r="F67">
        <v>39</v>
      </c>
      <c r="G67">
        <v>34.701111111111103</v>
      </c>
      <c r="H67">
        <v>2.4</v>
      </c>
      <c r="I67">
        <v>1</v>
      </c>
      <c r="J67">
        <v>1.6051282051282001</v>
      </c>
      <c r="K67">
        <v>1.78</v>
      </c>
      <c r="L67">
        <v>1.82</v>
      </c>
      <c r="M67">
        <v>8</v>
      </c>
      <c r="N67">
        <v>222.88</v>
      </c>
      <c r="O67">
        <v>215.5</v>
      </c>
      <c r="P67">
        <v>156</v>
      </c>
      <c r="Q67">
        <v>344</v>
      </c>
      <c r="R67">
        <v>292.77499999999998</v>
      </c>
      <c r="S67">
        <v>535.05999999999995</v>
      </c>
      <c r="T67">
        <v>979.3</v>
      </c>
      <c r="U67">
        <v>4.4867193108399102</v>
      </c>
      <c r="V67">
        <v>0</v>
      </c>
      <c r="W67">
        <v>8.8235294117646994</v>
      </c>
      <c r="X67">
        <v>1.0211375472276101</v>
      </c>
      <c r="Y67">
        <v>0</v>
      </c>
      <c r="Z67">
        <v>0</v>
      </c>
      <c r="AA67">
        <v>0</v>
      </c>
      <c r="AB67">
        <v>1.86894927671663</v>
      </c>
      <c r="AC67">
        <v>3.125</v>
      </c>
      <c r="AD67">
        <v>0</v>
      </c>
      <c r="AE67">
        <v>0</v>
      </c>
      <c r="AF67">
        <v>3.41559217829391</v>
      </c>
      <c r="AG67">
        <v>0</v>
      </c>
      <c r="AH67">
        <v>0</v>
      </c>
    </row>
    <row r="68" spans="1:34" x14ac:dyDescent="0.25">
      <c r="A68">
        <v>1412</v>
      </c>
      <c r="B68" t="s">
        <v>25</v>
      </c>
      <c r="C68">
        <v>0.56999999999999995</v>
      </c>
      <c r="D68" t="s">
        <v>28</v>
      </c>
      <c r="E68">
        <v>12</v>
      </c>
      <c r="F68">
        <v>41</v>
      </c>
      <c r="G68">
        <v>37.734166666666603</v>
      </c>
      <c r="H68">
        <v>5.9</v>
      </c>
      <c r="I68">
        <v>1.7</v>
      </c>
      <c r="J68">
        <v>3.72195121951219</v>
      </c>
      <c r="K68">
        <v>2.86</v>
      </c>
      <c r="L68">
        <v>2.42</v>
      </c>
      <c r="M68">
        <v>9</v>
      </c>
      <c r="N68">
        <v>268.35000000000002</v>
      </c>
      <c r="O68">
        <v>256.5</v>
      </c>
      <c r="P68">
        <v>193</v>
      </c>
      <c r="Q68">
        <v>516</v>
      </c>
      <c r="R68">
        <v>321.39999999999998</v>
      </c>
      <c r="S68">
        <v>608.80999999999995</v>
      </c>
      <c r="T68">
        <v>973.03</v>
      </c>
      <c r="U68">
        <v>3.7264766163592302</v>
      </c>
      <c r="V68">
        <v>3.125</v>
      </c>
      <c r="W68">
        <v>4.6875</v>
      </c>
      <c r="X68">
        <v>1.0277175421107201</v>
      </c>
      <c r="Y68">
        <v>0</v>
      </c>
      <c r="Z68">
        <v>0</v>
      </c>
      <c r="AA68">
        <v>0</v>
      </c>
      <c r="AB68">
        <v>1.6425485783742</v>
      </c>
      <c r="AC68">
        <v>0</v>
      </c>
      <c r="AD68">
        <v>0</v>
      </c>
      <c r="AE68">
        <v>0</v>
      </c>
      <c r="AF68">
        <v>3.1113876789047898</v>
      </c>
      <c r="AG68">
        <v>0</v>
      </c>
      <c r="AH68">
        <v>0</v>
      </c>
    </row>
    <row r="69" spans="1:34" x14ac:dyDescent="0.25">
      <c r="A69">
        <v>1412</v>
      </c>
      <c r="B69" t="s">
        <v>25</v>
      </c>
      <c r="C69">
        <v>0.4</v>
      </c>
      <c r="D69" t="s">
        <v>28</v>
      </c>
      <c r="E69">
        <v>13</v>
      </c>
      <c r="F69">
        <v>44</v>
      </c>
      <c r="G69">
        <v>40.788611111111102</v>
      </c>
      <c r="H69">
        <v>2.8</v>
      </c>
      <c r="I69">
        <v>0</v>
      </c>
      <c r="J69">
        <v>0.65</v>
      </c>
      <c r="K69">
        <v>2.42</v>
      </c>
      <c r="L69">
        <v>0.57999999999999996</v>
      </c>
      <c r="M69">
        <v>8</v>
      </c>
      <c r="N69">
        <v>261.17</v>
      </c>
      <c r="O69">
        <v>242</v>
      </c>
      <c r="P69">
        <v>138</v>
      </c>
      <c r="Q69">
        <v>785</v>
      </c>
      <c r="R69">
        <v>319.77499999999998</v>
      </c>
      <c r="S69">
        <v>577.41</v>
      </c>
      <c r="T69">
        <v>970.73</v>
      </c>
      <c r="U69">
        <v>3.82892368955086</v>
      </c>
      <c r="V69">
        <v>11.764705882352899</v>
      </c>
      <c r="W69">
        <v>10.294117647058799</v>
      </c>
      <c r="X69">
        <v>1.0301525655949599</v>
      </c>
      <c r="Y69">
        <v>0</v>
      </c>
      <c r="Z69">
        <v>0</v>
      </c>
      <c r="AA69">
        <v>0</v>
      </c>
      <c r="AB69">
        <v>1.7318716336745099</v>
      </c>
      <c r="AC69">
        <v>0</v>
      </c>
      <c r="AD69">
        <v>0</v>
      </c>
      <c r="AE69">
        <v>0</v>
      </c>
      <c r="AF69">
        <v>3.1271988116644498</v>
      </c>
      <c r="AG69">
        <v>0</v>
      </c>
      <c r="AH69">
        <v>0</v>
      </c>
    </row>
    <row r="70" spans="1:34" x14ac:dyDescent="0.25">
      <c r="A70">
        <v>1412</v>
      </c>
      <c r="B70" t="s">
        <v>25</v>
      </c>
      <c r="C70">
        <v>2.0699999999999998</v>
      </c>
      <c r="D70" t="s">
        <v>26</v>
      </c>
      <c r="E70">
        <v>14</v>
      </c>
      <c r="F70">
        <v>41</v>
      </c>
      <c r="G70">
        <v>43.94</v>
      </c>
      <c r="H70">
        <v>5</v>
      </c>
      <c r="I70">
        <v>0</v>
      </c>
      <c r="J70">
        <v>1.60243902439024</v>
      </c>
      <c r="K70">
        <v>0.76</v>
      </c>
      <c r="L70">
        <v>4.26</v>
      </c>
      <c r="M70">
        <v>9</v>
      </c>
      <c r="N70">
        <v>248.4</v>
      </c>
      <c r="O70">
        <v>235</v>
      </c>
      <c r="P70">
        <v>187</v>
      </c>
      <c r="Q70">
        <v>447</v>
      </c>
      <c r="R70">
        <v>280.72500000000002</v>
      </c>
      <c r="S70">
        <v>528.91</v>
      </c>
      <c r="T70">
        <v>964.27</v>
      </c>
      <c r="U70">
        <v>4.0257648953301102</v>
      </c>
      <c r="V70">
        <v>4.5454545454545396</v>
      </c>
      <c r="W70">
        <v>3.0303030303030298</v>
      </c>
      <c r="X70">
        <v>1.0370539371752701</v>
      </c>
      <c r="Y70">
        <v>0</v>
      </c>
      <c r="Z70">
        <v>0</v>
      </c>
      <c r="AA70">
        <v>0</v>
      </c>
      <c r="AB70">
        <v>1.8906808341683801</v>
      </c>
      <c r="AC70">
        <v>0</v>
      </c>
      <c r="AD70">
        <v>0</v>
      </c>
      <c r="AE70">
        <v>0</v>
      </c>
      <c r="AF70">
        <v>3.56220500489803</v>
      </c>
      <c r="AG70">
        <v>0</v>
      </c>
      <c r="AH70">
        <v>0</v>
      </c>
    </row>
    <row r="71" spans="1:34" x14ac:dyDescent="0.25">
      <c r="A71">
        <v>1412</v>
      </c>
      <c r="B71" t="s">
        <v>25</v>
      </c>
      <c r="C71">
        <v>2.35</v>
      </c>
      <c r="D71" t="s">
        <v>26</v>
      </c>
      <c r="E71">
        <v>15</v>
      </c>
      <c r="F71">
        <v>42</v>
      </c>
      <c r="G71">
        <v>46.8125</v>
      </c>
      <c r="H71">
        <v>5.3</v>
      </c>
      <c r="I71">
        <v>2.4</v>
      </c>
      <c r="J71">
        <v>3.95</v>
      </c>
      <c r="K71">
        <v>3</v>
      </c>
      <c r="L71">
        <v>3.28</v>
      </c>
      <c r="M71">
        <v>10</v>
      </c>
      <c r="N71">
        <v>299.52999999999997</v>
      </c>
      <c r="O71">
        <v>253</v>
      </c>
      <c r="P71">
        <v>165</v>
      </c>
      <c r="Q71">
        <v>2850</v>
      </c>
      <c r="R71">
        <v>321.125</v>
      </c>
      <c r="S71">
        <v>591.84</v>
      </c>
      <c r="T71">
        <v>989.83</v>
      </c>
      <c r="U71">
        <v>3.3385637498748002</v>
      </c>
      <c r="V71">
        <v>7.4626865671641696</v>
      </c>
      <c r="W71">
        <v>2.98507462686567</v>
      </c>
      <c r="X71">
        <v>1.01027449157936</v>
      </c>
      <c r="Y71">
        <v>0</v>
      </c>
      <c r="Z71">
        <v>0</v>
      </c>
      <c r="AA71">
        <v>0</v>
      </c>
      <c r="AB71">
        <v>1.68964585022979</v>
      </c>
      <c r="AC71">
        <v>0</v>
      </c>
      <c r="AD71">
        <v>0</v>
      </c>
      <c r="AE71">
        <v>0</v>
      </c>
      <c r="AF71">
        <v>3.1140521603736802</v>
      </c>
      <c r="AG71">
        <v>0</v>
      </c>
      <c r="AH71">
        <v>0</v>
      </c>
    </row>
    <row r="72" spans="1:34" x14ac:dyDescent="0.25">
      <c r="A72">
        <v>1416</v>
      </c>
      <c r="B72" t="s">
        <v>29</v>
      </c>
      <c r="C72">
        <v>1.79</v>
      </c>
      <c r="D72" t="s">
        <v>26</v>
      </c>
      <c r="E72">
        <v>6</v>
      </c>
      <c r="F72">
        <v>43</v>
      </c>
      <c r="G72">
        <v>19.960277777777701</v>
      </c>
      <c r="H72">
        <v>5.3</v>
      </c>
      <c r="I72">
        <v>1.2</v>
      </c>
      <c r="J72">
        <v>2.9046511627906901</v>
      </c>
      <c r="K72">
        <v>4.8600000000000003</v>
      </c>
      <c r="L72">
        <v>1.52</v>
      </c>
      <c r="M72">
        <v>9</v>
      </c>
      <c r="N72">
        <v>260.02999999999997</v>
      </c>
      <c r="O72">
        <v>243</v>
      </c>
      <c r="P72">
        <v>188</v>
      </c>
      <c r="Q72">
        <v>524</v>
      </c>
      <c r="R72">
        <v>353.67500000000001</v>
      </c>
      <c r="S72">
        <v>781.09</v>
      </c>
      <c r="T72">
        <v>1041.3699999999999</v>
      </c>
      <c r="U72">
        <v>3.84571011037188</v>
      </c>
      <c r="V72">
        <v>9.4594594594594597</v>
      </c>
      <c r="W72">
        <v>4.0540540540540499</v>
      </c>
      <c r="X72">
        <v>0.96027348588878103</v>
      </c>
      <c r="Y72">
        <v>0</v>
      </c>
      <c r="Z72">
        <v>0</v>
      </c>
      <c r="AA72">
        <v>0</v>
      </c>
      <c r="AB72">
        <v>1.2802621976980799</v>
      </c>
      <c r="AC72">
        <v>0</v>
      </c>
      <c r="AD72">
        <v>0</v>
      </c>
      <c r="AE72">
        <v>0</v>
      </c>
      <c r="AF72">
        <v>2.8274545840107401</v>
      </c>
      <c r="AG72">
        <v>0</v>
      </c>
      <c r="AH72">
        <v>0</v>
      </c>
    </row>
    <row r="73" spans="1:34" x14ac:dyDescent="0.25">
      <c r="A73">
        <v>1416</v>
      </c>
      <c r="B73" t="s">
        <v>29</v>
      </c>
      <c r="C73" t="s">
        <v>27</v>
      </c>
      <c r="D73" t="s">
        <v>27</v>
      </c>
      <c r="E73">
        <v>7</v>
      </c>
      <c r="F73">
        <v>29</v>
      </c>
      <c r="G73">
        <v>22.595277777777699</v>
      </c>
      <c r="H73">
        <v>3.7</v>
      </c>
      <c r="I73">
        <v>1</v>
      </c>
      <c r="J73">
        <v>2.4172413793103402</v>
      </c>
      <c r="K73">
        <v>2.2599999999999998</v>
      </c>
      <c r="L73">
        <v>2.76</v>
      </c>
      <c r="M73" t="s">
        <v>27</v>
      </c>
      <c r="N73" t="s">
        <v>27</v>
      </c>
      <c r="O73" t="s">
        <v>27</v>
      </c>
      <c r="P73" t="s">
        <v>27</v>
      </c>
      <c r="Q73" t="s">
        <v>27</v>
      </c>
      <c r="R73" t="s">
        <v>27</v>
      </c>
      <c r="S73" t="s">
        <v>27</v>
      </c>
      <c r="T73" t="s">
        <v>27</v>
      </c>
      <c r="U73" t="s">
        <v>27</v>
      </c>
      <c r="V73" t="s">
        <v>27</v>
      </c>
      <c r="W73" t="s">
        <v>27</v>
      </c>
      <c r="X73" t="s">
        <v>27</v>
      </c>
      <c r="Y73" t="s">
        <v>27</v>
      </c>
      <c r="Z73" t="s">
        <v>27</v>
      </c>
      <c r="AA73" t="s">
        <v>27</v>
      </c>
      <c r="AB73" t="s">
        <v>27</v>
      </c>
      <c r="AC73" t="s">
        <v>27</v>
      </c>
      <c r="AD73" t="s">
        <v>27</v>
      </c>
      <c r="AE73" t="s">
        <v>27</v>
      </c>
      <c r="AF73" t="s">
        <v>27</v>
      </c>
      <c r="AG73" t="s">
        <v>27</v>
      </c>
      <c r="AH73" t="s">
        <v>27</v>
      </c>
    </row>
    <row r="74" spans="1:34" x14ac:dyDescent="0.25">
      <c r="A74">
        <v>1416</v>
      </c>
      <c r="B74" t="s">
        <v>29</v>
      </c>
      <c r="C74">
        <v>2.31</v>
      </c>
      <c r="D74" t="s">
        <v>26</v>
      </c>
      <c r="E74">
        <v>8</v>
      </c>
      <c r="F74">
        <v>42</v>
      </c>
      <c r="G74">
        <v>25.7641666666666</v>
      </c>
      <c r="H74">
        <v>5.4</v>
      </c>
      <c r="I74">
        <v>2.2000000000000002</v>
      </c>
      <c r="J74">
        <v>4.1285714285714201</v>
      </c>
      <c r="K74">
        <v>4.7</v>
      </c>
      <c r="L74">
        <v>3.34</v>
      </c>
      <c r="M74">
        <v>10</v>
      </c>
      <c r="N74">
        <v>2148.8000000000002</v>
      </c>
      <c r="O74">
        <v>475.5</v>
      </c>
      <c r="P74">
        <v>208</v>
      </c>
      <c r="Q74">
        <v>11947</v>
      </c>
      <c r="R74">
        <v>483</v>
      </c>
      <c r="S74">
        <v>777.35</v>
      </c>
      <c r="T74">
        <v>1228.8800000000001</v>
      </c>
      <c r="U74">
        <v>0.46537602382725202</v>
      </c>
      <c r="V74">
        <v>37.5</v>
      </c>
      <c r="W74">
        <v>0</v>
      </c>
      <c r="X74">
        <v>0.81374910487598395</v>
      </c>
      <c r="Y74">
        <v>0</v>
      </c>
      <c r="Z74">
        <v>10.345000000000001</v>
      </c>
      <c r="AA74">
        <v>3.33299999999999</v>
      </c>
      <c r="AB74">
        <v>1.2864218177140201</v>
      </c>
      <c r="AC74">
        <v>12.5</v>
      </c>
      <c r="AD74">
        <v>6.25</v>
      </c>
      <c r="AE74">
        <v>0</v>
      </c>
      <c r="AF74">
        <v>2.0703933747412</v>
      </c>
      <c r="AG74">
        <v>46.154000000000003</v>
      </c>
      <c r="AH74">
        <v>2.5</v>
      </c>
    </row>
    <row r="75" spans="1:34" x14ac:dyDescent="0.25">
      <c r="A75">
        <v>1416</v>
      </c>
      <c r="B75" t="s">
        <v>29</v>
      </c>
      <c r="C75">
        <v>1.62</v>
      </c>
      <c r="D75" t="s">
        <v>26</v>
      </c>
      <c r="E75">
        <v>9</v>
      </c>
      <c r="F75">
        <v>41</v>
      </c>
      <c r="G75">
        <v>28.734444444444399</v>
      </c>
      <c r="H75">
        <v>6.2</v>
      </c>
      <c r="I75">
        <v>2.5</v>
      </c>
      <c r="J75">
        <v>4.6097560975609699</v>
      </c>
      <c r="K75">
        <v>4.7</v>
      </c>
      <c r="L75">
        <v>2.94</v>
      </c>
      <c r="M75">
        <v>9</v>
      </c>
      <c r="N75">
        <v>2106.9499999999998</v>
      </c>
      <c r="O75">
        <v>273</v>
      </c>
      <c r="P75">
        <v>137</v>
      </c>
      <c r="Q75">
        <v>28297</v>
      </c>
      <c r="R75">
        <v>435.78899999999999</v>
      </c>
      <c r="S75">
        <v>738.58</v>
      </c>
      <c r="T75">
        <v>1101.27</v>
      </c>
      <c r="U75">
        <v>0.474619710956596</v>
      </c>
      <c r="V75">
        <v>23.529411764705799</v>
      </c>
      <c r="W75">
        <v>9.8039215686274499</v>
      </c>
      <c r="X75">
        <v>0.90804253271223201</v>
      </c>
      <c r="Y75">
        <v>3.4479999999999902</v>
      </c>
      <c r="Z75">
        <v>6.8970000000000002</v>
      </c>
      <c r="AA75">
        <v>3.33299999999999</v>
      </c>
      <c r="AB75">
        <v>1.35394947060575</v>
      </c>
      <c r="AC75">
        <v>3.125</v>
      </c>
      <c r="AD75">
        <v>0</v>
      </c>
      <c r="AE75">
        <v>0</v>
      </c>
      <c r="AF75">
        <v>2.2946884845647699</v>
      </c>
      <c r="AG75">
        <v>51.281999999999996</v>
      </c>
      <c r="AH75">
        <v>2.5</v>
      </c>
    </row>
    <row r="76" spans="1:34" x14ac:dyDescent="0.25">
      <c r="A76">
        <v>1416</v>
      </c>
      <c r="B76" t="s">
        <v>29</v>
      </c>
      <c r="C76">
        <v>1.1399999999999999</v>
      </c>
      <c r="D76" t="s">
        <v>26</v>
      </c>
      <c r="E76">
        <v>10</v>
      </c>
      <c r="F76">
        <v>45</v>
      </c>
      <c r="G76">
        <v>31.817222222222199</v>
      </c>
      <c r="H76">
        <v>4.8</v>
      </c>
      <c r="I76">
        <v>2</v>
      </c>
      <c r="J76">
        <v>3.5244444444444398</v>
      </c>
      <c r="K76">
        <v>4.32</v>
      </c>
      <c r="L76">
        <v>2.2599999999999998</v>
      </c>
      <c r="M76">
        <v>7</v>
      </c>
      <c r="N76">
        <v>535.49</v>
      </c>
      <c r="O76">
        <v>300</v>
      </c>
      <c r="P76">
        <v>172</v>
      </c>
      <c r="Q76">
        <v>5937</v>
      </c>
      <c r="R76">
        <v>448.82900000000001</v>
      </c>
      <c r="S76">
        <v>923.92</v>
      </c>
      <c r="T76">
        <v>1174.6300000000001</v>
      </c>
      <c r="U76">
        <v>1.8674485051074701</v>
      </c>
      <c r="V76">
        <v>27.160493827160401</v>
      </c>
      <c r="W76">
        <v>4.9382716049382704</v>
      </c>
      <c r="X76">
        <v>0.85133190877127196</v>
      </c>
      <c r="Y76">
        <v>0</v>
      </c>
      <c r="Z76">
        <v>10</v>
      </c>
      <c r="AA76">
        <v>0</v>
      </c>
      <c r="AB76">
        <v>1.08234479175686</v>
      </c>
      <c r="AC76">
        <v>9.6769999999999996</v>
      </c>
      <c r="AD76">
        <v>9.6769999999999996</v>
      </c>
      <c r="AE76">
        <v>3.125</v>
      </c>
      <c r="AF76">
        <v>2.2280200254439801</v>
      </c>
      <c r="AG76">
        <v>10.256</v>
      </c>
      <c r="AH76">
        <v>2.5</v>
      </c>
    </row>
    <row r="77" spans="1:34" x14ac:dyDescent="0.25">
      <c r="A77">
        <v>1416</v>
      </c>
      <c r="B77" t="s">
        <v>29</v>
      </c>
      <c r="C77">
        <v>0.8</v>
      </c>
      <c r="D77" t="s">
        <v>28</v>
      </c>
      <c r="E77">
        <v>11</v>
      </c>
      <c r="F77">
        <v>40</v>
      </c>
      <c r="G77">
        <v>34.766666666666602</v>
      </c>
      <c r="H77">
        <v>5.2</v>
      </c>
      <c r="I77">
        <v>0</v>
      </c>
      <c r="J77">
        <v>2.5575000000000001</v>
      </c>
      <c r="K77">
        <v>3.96</v>
      </c>
      <c r="L77">
        <v>1.42</v>
      </c>
      <c r="M77">
        <v>6</v>
      </c>
      <c r="N77">
        <v>483.05</v>
      </c>
      <c r="O77">
        <v>327</v>
      </c>
      <c r="P77">
        <v>211</v>
      </c>
      <c r="Q77">
        <v>6363</v>
      </c>
      <c r="R77">
        <v>473.44400000000002</v>
      </c>
      <c r="S77">
        <v>670.29</v>
      </c>
      <c r="T77">
        <v>1117.6500000000001</v>
      </c>
      <c r="U77">
        <v>2.0701790704895902</v>
      </c>
      <c r="V77">
        <v>27.5</v>
      </c>
      <c r="W77">
        <v>1.25</v>
      </c>
      <c r="X77">
        <v>0.89473448754082197</v>
      </c>
      <c r="Y77">
        <v>3.33299999999999</v>
      </c>
      <c r="Z77">
        <v>10</v>
      </c>
      <c r="AA77">
        <v>0</v>
      </c>
      <c r="AB77">
        <v>1.49189156932074</v>
      </c>
      <c r="AC77">
        <v>15.625</v>
      </c>
      <c r="AD77">
        <v>9.375</v>
      </c>
      <c r="AE77">
        <v>0</v>
      </c>
      <c r="AF77">
        <v>2.11218222218467</v>
      </c>
      <c r="AG77">
        <v>10</v>
      </c>
      <c r="AH77">
        <v>0</v>
      </c>
    </row>
    <row r="78" spans="1:34" x14ac:dyDescent="0.25">
      <c r="A78">
        <v>1416</v>
      </c>
      <c r="B78" t="s">
        <v>29</v>
      </c>
      <c r="C78">
        <v>0.56999999999999995</v>
      </c>
      <c r="D78" t="s">
        <v>28</v>
      </c>
      <c r="E78">
        <v>12</v>
      </c>
      <c r="F78">
        <v>41</v>
      </c>
      <c r="G78">
        <v>37.968055555555502</v>
      </c>
      <c r="H78">
        <v>5.4</v>
      </c>
      <c r="I78">
        <v>1.5</v>
      </c>
      <c r="J78">
        <v>3.5878048780487801</v>
      </c>
      <c r="K78">
        <v>3.82</v>
      </c>
      <c r="L78">
        <v>3.1</v>
      </c>
      <c r="M78">
        <v>9</v>
      </c>
      <c r="N78">
        <v>366.3</v>
      </c>
      <c r="O78">
        <v>327</v>
      </c>
      <c r="P78">
        <v>228</v>
      </c>
      <c r="Q78">
        <v>1139</v>
      </c>
      <c r="R78">
        <v>398.22500000000002</v>
      </c>
      <c r="S78">
        <v>759.73</v>
      </c>
      <c r="T78">
        <v>1201.73</v>
      </c>
      <c r="U78">
        <v>2.7300027300027301</v>
      </c>
      <c r="V78">
        <v>28.409090909090899</v>
      </c>
      <c r="W78">
        <v>2.2727272727272698</v>
      </c>
      <c r="X78">
        <v>0.832133673953383</v>
      </c>
      <c r="Y78">
        <v>3.33299999999999</v>
      </c>
      <c r="Z78">
        <v>23.332999999999998</v>
      </c>
      <c r="AA78">
        <v>0</v>
      </c>
      <c r="AB78">
        <v>1.31625709133507</v>
      </c>
      <c r="AC78">
        <v>6.25</v>
      </c>
      <c r="AD78">
        <v>12.5</v>
      </c>
      <c r="AE78">
        <v>0</v>
      </c>
      <c r="AF78">
        <v>2.5111431979408598</v>
      </c>
      <c r="AG78">
        <v>0</v>
      </c>
      <c r="AH78">
        <v>0</v>
      </c>
    </row>
    <row r="79" spans="1:34" x14ac:dyDescent="0.25">
      <c r="A79">
        <v>1416</v>
      </c>
      <c r="B79" t="s">
        <v>29</v>
      </c>
      <c r="C79">
        <v>0.4</v>
      </c>
      <c r="D79" t="s">
        <v>28</v>
      </c>
      <c r="E79">
        <v>13</v>
      </c>
      <c r="F79">
        <v>40</v>
      </c>
      <c r="G79">
        <v>40.903888888888801</v>
      </c>
      <c r="H79">
        <v>4.8</v>
      </c>
      <c r="I79">
        <v>1</v>
      </c>
      <c r="J79">
        <v>3.0125000000000002</v>
      </c>
      <c r="K79">
        <v>3.88</v>
      </c>
      <c r="L79">
        <v>1.52</v>
      </c>
      <c r="M79">
        <v>8</v>
      </c>
      <c r="N79">
        <v>311.68</v>
      </c>
      <c r="O79">
        <v>281.5</v>
      </c>
      <c r="P79">
        <v>189</v>
      </c>
      <c r="Q79">
        <v>1054</v>
      </c>
      <c r="R79">
        <v>364.10300000000001</v>
      </c>
      <c r="S79">
        <v>601.83000000000004</v>
      </c>
      <c r="T79">
        <v>1064.4000000000001</v>
      </c>
      <c r="U79">
        <v>3.2084188911704299</v>
      </c>
      <c r="V79">
        <v>19.512195121951201</v>
      </c>
      <c r="W79">
        <v>4.8780487804878003</v>
      </c>
      <c r="X79">
        <v>0.93949642991356597</v>
      </c>
      <c r="Y79">
        <v>0</v>
      </c>
      <c r="Z79">
        <v>0</v>
      </c>
      <c r="AA79">
        <v>0</v>
      </c>
      <c r="AB79">
        <v>1.66159879035608</v>
      </c>
      <c r="AC79">
        <v>6.25</v>
      </c>
      <c r="AD79">
        <v>0</v>
      </c>
      <c r="AE79">
        <v>0</v>
      </c>
      <c r="AF79">
        <v>2.74647558520528</v>
      </c>
      <c r="AG79">
        <v>2.5</v>
      </c>
      <c r="AH79">
        <v>0</v>
      </c>
    </row>
    <row r="80" spans="1:34" x14ac:dyDescent="0.25">
      <c r="A80">
        <v>1416</v>
      </c>
      <c r="B80" t="s">
        <v>29</v>
      </c>
      <c r="C80">
        <v>2.0699999999999998</v>
      </c>
      <c r="D80" t="s">
        <v>26</v>
      </c>
      <c r="E80">
        <v>14</v>
      </c>
      <c r="F80">
        <v>40</v>
      </c>
      <c r="G80">
        <v>43.928055555555503</v>
      </c>
      <c r="H80">
        <v>5.4</v>
      </c>
      <c r="I80">
        <v>0.5</v>
      </c>
      <c r="J80">
        <v>3.1549999999999998</v>
      </c>
      <c r="K80">
        <v>5</v>
      </c>
      <c r="L80">
        <v>1.54</v>
      </c>
      <c r="M80">
        <v>9</v>
      </c>
      <c r="N80">
        <v>325.14999999999998</v>
      </c>
      <c r="O80">
        <v>267</v>
      </c>
      <c r="P80">
        <v>158</v>
      </c>
      <c r="Q80">
        <v>963</v>
      </c>
      <c r="R80">
        <v>423.97300000000001</v>
      </c>
      <c r="S80">
        <v>794.3</v>
      </c>
      <c r="T80">
        <v>1038.97</v>
      </c>
      <c r="U80">
        <v>3.07550361371674</v>
      </c>
      <c r="V80">
        <v>15.714285714285699</v>
      </c>
      <c r="W80">
        <v>4.2857142857142803</v>
      </c>
      <c r="X80">
        <v>0.96249169850909999</v>
      </c>
      <c r="Y80">
        <v>0</v>
      </c>
      <c r="Z80">
        <v>0</v>
      </c>
      <c r="AA80">
        <v>0</v>
      </c>
      <c r="AB80">
        <v>1.2589701624071501</v>
      </c>
      <c r="AC80">
        <v>3.125</v>
      </c>
      <c r="AD80">
        <v>3.125</v>
      </c>
      <c r="AE80">
        <v>0</v>
      </c>
      <c r="AF80">
        <v>2.3586407625013801</v>
      </c>
      <c r="AG80">
        <v>7.5</v>
      </c>
      <c r="AH80">
        <v>0</v>
      </c>
    </row>
    <row r="81" spans="1:34" x14ac:dyDescent="0.25">
      <c r="A81">
        <v>1416</v>
      </c>
      <c r="B81" t="s">
        <v>29</v>
      </c>
      <c r="C81">
        <v>2.35</v>
      </c>
      <c r="D81" t="s">
        <v>26</v>
      </c>
      <c r="E81">
        <v>15</v>
      </c>
      <c r="F81">
        <v>42</v>
      </c>
      <c r="G81">
        <v>46.847499999999997</v>
      </c>
      <c r="H81">
        <v>6.6</v>
      </c>
      <c r="I81">
        <v>0.3</v>
      </c>
      <c r="J81">
        <v>3.38095238095238</v>
      </c>
      <c r="K81">
        <v>5.82</v>
      </c>
      <c r="L81">
        <v>1.78</v>
      </c>
      <c r="M81">
        <v>10</v>
      </c>
      <c r="N81">
        <v>1024.02</v>
      </c>
      <c r="O81">
        <v>312</v>
      </c>
      <c r="P81">
        <v>161</v>
      </c>
      <c r="Q81">
        <v>20366</v>
      </c>
      <c r="R81">
        <v>401.17899999999997</v>
      </c>
      <c r="S81">
        <v>629.54</v>
      </c>
      <c r="T81">
        <v>1079.3599999999999</v>
      </c>
      <c r="U81">
        <v>0.976543426886193</v>
      </c>
      <c r="V81">
        <v>29.3333333333333</v>
      </c>
      <c r="W81">
        <v>2.6666666666666599</v>
      </c>
      <c r="X81">
        <v>0.92647494811740205</v>
      </c>
      <c r="Y81">
        <v>3.33299999999999</v>
      </c>
      <c r="Z81">
        <v>3.33299999999999</v>
      </c>
      <c r="AA81">
        <v>0</v>
      </c>
      <c r="AB81">
        <v>1.58846141627219</v>
      </c>
      <c r="AC81">
        <v>6.25</v>
      </c>
      <c r="AD81">
        <v>6.25</v>
      </c>
      <c r="AE81">
        <v>0</v>
      </c>
      <c r="AF81">
        <v>2.49265290556085</v>
      </c>
      <c r="AG81">
        <v>2.5</v>
      </c>
      <c r="AH81">
        <v>0</v>
      </c>
    </row>
    <row r="82" spans="1:34" x14ac:dyDescent="0.25">
      <c r="A82">
        <v>1417</v>
      </c>
      <c r="B82" t="s">
        <v>29</v>
      </c>
      <c r="C82">
        <v>1.79</v>
      </c>
      <c r="D82" t="s">
        <v>26</v>
      </c>
      <c r="E82">
        <v>6</v>
      </c>
      <c r="F82">
        <v>42</v>
      </c>
      <c r="G82">
        <v>19.945</v>
      </c>
      <c r="H82">
        <v>1.4</v>
      </c>
      <c r="I82">
        <v>0</v>
      </c>
      <c r="J82">
        <v>0.56190476190476102</v>
      </c>
      <c r="K82">
        <v>1.1000000000000001</v>
      </c>
      <c r="L82">
        <v>0.6</v>
      </c>
      <c r="M82">
        <v>9</v>
      </c>
      <c r="N82">
        <v>221.09</v>
      </c>
      <c r="O82">
        <v>209</v>
      </c>
      <c r="P82">
        <v>166</v>
      </c>
      <c r="Q82">
        <v>359</v>
      </c>
      <c r="R82">
        <v>285.8</v>
      </c>
      <c r="S82">
        <v>530.13</v>
      </c>
      <c r="T82">
        <v>941.23</v>
      </c>
      <c r="U82">
        <v>4.5230449138359896</v>
      </c>
      <c r="V82">
        <v>1.4492753623188399</v>
      </c>
      <c r="W82">
        <v>5.7971014492753596</v>
      </c>
      <c r="X82">
        <v>1.06243957374924</v>
      </c>
      <c r="Y82">
        <v>0</v>
      </c>
      <c r="Z82">
        <v>0</v>
      </c>
      <c r="AA82">
        <v>0</v>
      </c>
      <c r="AB82">
        <v>1.8863297681700699</v>
      </c>
      <c r="AC82">
        <v>3.125</v>
      </c>
      <c r="AD82">
        <v>0</v>
      </c>
      <c r="AE82">
        <v>0</v>
      </c>
      <c r="AF82">
        <v>3.4989503149055201</v>
      </c>
      <c r="AG82">
        <v>0</v>
      </c>
      <c r="AH82">
        <v>0</v>
      </c>
    </row>
    <row r="83" spans="1:34" x14ac:dyDescent="0.25">
      <c r="A83">
        <v>1417</v>
      </c>
      <c r="B83" t="s">
        <v>29</v>
      </c>
      <c r="C83">
        <v>2.15</v>
      </c>
      <c r="D83" t="s">
        <v>26</v>
      </c>
      <c r="E83">
        <v>7</v>
      </c>
      <c r="F83">
        <v>41</v>
      </c>
      <c r="G83">
        <v>22.795000000000002</v>
      </c>
      <c r="H83">
        <v>5.6</v>
      </c>
      <c r="I83">
        <v>0.7</v>
      </c>
      <c r="J83">
        <v>3.72682926829268</v>
      </c>
      <c r="K83">
        <v>1.68</v>
      </c>
      <c r="L83">
        <v>4.92</v>
      </c>
      <c r="M83">
        <v>10</v>
      </c>
      <c r="N83">
        <v>242.9</v>
      </c>
      <c r="O83">
        <v>225</v>
      </c>
      <c r="P83">
        <v>177</v>
      </c>
      <c r="Q83">
        <v>916</v>
      </c>
      <c r="R83">
        <v>303.45</v>
      </c>
      <c r="S83">
        <v>579.19000000000005</v>
      </c>
      <c r="T83">
        <v>971.82</v>
      </c>
      <c r="U83">
        <v>4.1169205434335101</v>
      </c>
      <c r="V83">
        <v>4.6875</v>
      </c>
      <c r="W83">
        <v>1.5625</v>
      </c>
      <c r="X83">
        <v>1.02899713938795</v>
      </c>
      <c r="Y83">
        <v>3.33299999999999</v>
      </c>
      <c r="Z83">
        <v>3.33299999999999</v>
      </c>
      <c r="AA83">
        <v>0</v>
      </c>
      <c r="AB83">
        <v>1.72654914622144</v>
      </c>
      <c r="AC83">
        <v>3.125</v>
      </c>
      <c r="AD83">
        <v>0</v>
      </c>
      <c r="AE83">
        <v>0</v>
      </c>
      <c r="AF83">
        <v>3.29543582138737</v>
      </c>
      <c r="AG83">
        <v>0</v>
      </c>
      <c r="AH83">
        <v>0</v>
      </c>
    </row>
    <row r="84" spans="1:34" x14ac:dyDescent="0.25">
      <c r="A84">
        <v>1417</v>
      </c>
      <c r="B84" t="s">
        <v>29</v>
      </c>
      <c r="C84">
        <v>2.31</v>
      </c>
      <c r="D84" t="s">
        <v>26</v>
      </c>
      <c r="E84">
        <v>8</v>
      </c>
      <c r="F84">
        <v>42</v>
      </c>
      <c r="G84">
        <v>25.766944444444398</v>
      </c>
      <c r="H84">
        <v>6.6</v>
      </c>
      <c r="I84">
        <v>4.3</v>
      </c>
      <c r="J84">
        <v>5.5285714285714196</v>
      </c>
      <c r="K84">
        <v>5.18</v>
      </c>
      <c r="L84">
        <v>6.02</v>
      </c>
      <c r="M84">
        <v>9</v>
      </c>
      <c r="N84">
        <v>345.05</v>
      </c>
      <c r="O84">
        <v>299</v>
      </c>
      <c r="P84">
        <v>154</v>
      </c>
      <c r="Q84">
        <v>1481</v>
      </c>
      <c r="R84">
        <v>411.92599999999999</v>
      </c>
      <c r="S84">
        <v>755.08</v>
      </c>
      <c r="T84">
        <v>991.57</v>
      </c>
      <c r="U84">
        <v>2.89813070569482</v>
      </c>
      <c r="V84">
        <v>20.731707317073099</v>
      </c>
      <c r="W84">
        <v>6.09756097560975</v>
      </c>
      <c r="X84">
        <v>1.00850166907026</v>
      </c>
      <c r="Y84">
        <v>0</v>
      </c>
      <c r="Z84">
        <v>0</v>
      </c>
      <c r="AA84">
        <v>0</v>
      </c>
      <c r="AB84">
        <v>1.3243629814059401</v>
      </c>
      <c r="AC84">
        <v>3.125</v>
      </c>
      <c r="AD84">
        <v>18.75</v>
      </c>
      <c r="AE84">
        <v>0</v>
      </c>
      <c r="AF84">
        <v>2.4276204949432598</v>
      </c>
      <c r="AG84">
        <v>32.5</v>
      </c>
      <c r="AH84">
        <v>0</v>
      </c>
    </row>
    <row r="85" spans="1:34" x14ac:dyDescent="0.25">
      <c r="A85">
        <v>1417</v>
      </c>
      <c r="B85" t="s">
        <v>29</v>
      </c>
      <c r="C85">
        <v>1.62</v>
      </c>
      <c r="D85" t="s">
        <v>26</v>
      </c>
      <c r="E85">
        <v>9</v>
      </c>
      <c r="F85">
        <v>41</v>
      </c>
      <c r="G85">
        <v>28.734444444444399</v>
      </c>
      <c r="H85">
        <v>6</v>
      </c>
      <c r="I85">
        <v>0.6</v>
      </c>
      <c r="J85">
        <v>3.4268292682926802</v>
      </c>
      <c r="K85">
        <v>1.06</v>
      </c>
      <c r="L85">
        <v>5.48</v>
      </c>
      <c r="M85">
        <v>7</v>
      </c>
      <c r="N85">
        <v>234.05</v>
      </c>
      <c r="O85">
        <v>218.5</v>
      </c>
      <c r="P85">
        <v>131</v>
      </c>
      <c r="Q85">
        <v>569</v>
      </c>
      <c r="R85">
        <v>285.7</v>
      </c>
      <c r="S85">
        <v>581.58000000000004</v>
      </c>
      <c r="T85">
        <v>1015.6</v>
      </c>
      <c r="U85">
        <v>4.2725913266396001</v>
      </c>
      <c r="V85">
        <v>3.0303030303030298</v>
      </c>
      <c r="W85">
        <v>3.0303030303030298</v>
      </c>
      <c r="X85">
        <v>0.98463962189838505</v>
      </c>
      <c r="Y85">
        <v>0</v>
      </c>
      <c r="Z85">
        <v>0</v>
      </c>
      <c r="AA85">
        <v>0</v>
      </c>
      <c r="AB85">
        <v>1.7194539014409</v>
      </c>
      <c r="AC85">
        <v>3.125</v>
      </c>
      <c r="AD85">
        <v>0</v>
      </c>
      <c r="AE85">
        <v>0</v>
      </c>
      <c r="AF85">
        <v>3.5001750087504302</v>
      </c>
      <c r="AG85">
        <v>0</v>
      </c>
      <c r="AH85">
        <v>0</v>
      </c>
    </row>
    <row r="86" spans="1:34" x14ac:dyDescent="0.25">
      <c r="A86">
        <v>1417</v>
      </c>
      <c r="B86" t="s">
        <v>29</v>
      </c>
      <c r="C86">
        <v>1.1399999999999999</v>
      </c>
      <c r="D86" t="s">
        <v>26</v>
      </c>
      <c r="E86">
        <v>10</v>
      </c>
      <c r="F86">
        <v>42</v>
      </c>
      <c r="G86">
        <v>31.750277777777701</v>
      </c>
      <c r="H86">
        <v>5.9</v>
      </c>
      <c r="I86">
        <v>2.2000000000000002</v>
      </c>
      <c r="J86">
        <v>4.0642857142857096</v>
      </c>
      <c r="K86">
        <v>3.3</v>
      </c>
      <c r="L86">
        <v>4.0999999999999996</v>
      </c>
      <c r="M86">
        <v>8</v>
      </c>
      <c r="N86">
        <v>223.18</v>
      </c>
      <c r="O86">
        <v>211</v>
      </c>
      <c r="P86">
        <v>157</v>
      </c>
      <c r="Q86">
        <v>312</v>
      </c>
      <c r="R86">
        <v>259.82499999999999</v>
      </c>
      <c r="S86">
        <v>640.63</v>
      </c>
      <c r="T86">
        <v>948.59</v>
      </c>
      <c r="U86">
        <v>4.4806882337126899</v>
      </c>
      <c r="V86">
        <v>0</v>
      </c>
      <c r="W86">
        <v>3.07692307692307</v>
      </c>
      <c r="X86">
        <v>1.0541962280858901</v>
      </c>
      <c r="Y86">
        <v>3.33299999999999</v>
      </c>
      <c r="Z86">
        <v>0</v>
      </c>
      <c r="AA86">
        <v>0</v>
      </c>
      <c r="AB86">
        <v>1.5609634266269099</v>
      </c>
      <c r="AC86">
        <v>0</v>
      </c>
      <c r="AD86">
        <v>6.25</v>
      </c>
      <c r="AE86">
        <v>0</v>
      </c>
      <c r="AF86">
        <v>3.8487443471567402</v>
      </c>
      <c r="AG86">
        <v>0</v>
      </c>
      <c r="AH86">
        <v>0</v>
      </c>
    </row>
    <row r="87" spans="1:34" x14ac:dyDescent="0.25">
      <c r="A87">
        <v>1417</v>
      </c>
      <c r="B87" t="s">
        <v>29</v>
      </c>
      <c r="C87">
        <v>0.8</v>
      </c>
      <c r="D87" t="s">
        <v>28</v>
      </c>
      <c r="E87">
        <v>11</v>
      </c>
      <c r="F87">
        <v>33</v>
      </c>
      <c r="G87">
        <v>34.767777777777702</v>
      </c>
      <c r="H87">
        <v>4.4000000000000004</v>
      </c>
      <c r="I87">
        <v>0.3</v>
      </c>
      <c r="J87">
        <v>2.0818181818181798</v>
      </c>
      <c r="K87">
        <v>2.02</v>
      </c>
      <c r="L87">
        <v>2.96</v>
      </c>
      <c r="M87">
        <v>7</v>
      </c>
      <c r="N87">
        <v>226.75</v>
      </c>
      <c r="O87">
        <v>209.5</v>
      </c>
      <c r="P87">
        <v>173</v>
      </c>
      <c r="Q87">
        <v>475</v>
      </c>
      <c r="R87">
        <v>304.95</v>
      </c>
      <c r="S87">
        <v>525.59</v>
      </c>
      <c r="T87">
        <v>937.14</v>
      </c>
      <c r="U87">
        <v>4.4101433296582098</v>
      </c>
      <c r="V87">
        <v>3.2258064516128999</v>
      </c>
      <c r="W87">
        <v>3.2258064516128999</v>
      </c>
      <c r="X87">
        <v>1.06707642401348</v>
      </c>
      <c r="Y87">
        <v>3.33299999999999</v>
      </c>
      <c r="Z87">
        <v>0</v>
      </c>
      <c r="AA87">
        <v>0</v>
      </c>
      <c r="AB87">
        <v>1.9026237181072601</v>
      </c>
      <c r="AC87">
        <v>0</v>
      </c>
      <c r="AD87">
        <v>0</v>
      </c>
      <c r="AE87">
        <v>0</v>
      </c>
      <c r="AF87">
        <v>3.27922610263977</v>
      </c>
      <c r="AG87">
        <v>0</v>
      </c>
      <c r="AH87">
        <v>0</v>
      </c>
    </row>
    <row r="88" spans="1:34" x14ac:dyDescent="0.25">
      <c r="A88">
        <v>1417</v>
      </c>
      <c r="B88" t="s">
        <v>29</v>
      </c>
      <c r="C88">
        <v>0.56999999999999995</v>
      </c>
      <c r="D88" t="s">
        <v>28</v>
      </c>
      <c r="E88">
        <v>12</v>
      </c>
      <c r="F88">
        <v>46</v>
      </c>
      <c r="G88">
        <v>38.051111111111098</v>
      </c>
      <c r="H88">
        <v>5.9</v>
      </c>
      <c r="I88">
        <v>1.2</v>
      </c>
      <c r="J88">
        <v>4.1217391304347801</v>
      </c>
      <c r="K88">
        <v>4.9000000000000004</v>
      </c>
      <c r="L88">
        <v>4.18</v>
      </c>
      <c r="M88">
        <v>9</v>
      </c>
      <c r="N88">
        <v>434.68</v>
      </c>
      <c r="O88">
        <v>244</v>
      </c>
      <c r="P88">
        <v>173</v>
      </c>
      <c r="Q88">
        <v>7900</v>
      </c>
      <c r="R88">
        <v>310.10000000000002</v>
      </c>
      <c r="S88">
        <v>614.97</v>
      </c>
      <c r="T88">
        <v>966.93</v>
      </c>
      <c r="U88">
        <v>2.3005429281310299</v>
      </c>
      <c r="V88">
        <v>10</v>
      </c>
      <c r="W88">
        <v>8.5714285714285694</v>
      </c>
      <c r="X88">
        <v>1.03420102799582</v>
      </c>
      <c r="Y88">
        <v>0</v>
      </c>
      <c r="Z88">
        <v>0</v>
      </c>
      <c r="AA88">
        <v>0</v>
      </c>
      <c r="AB88">
        <v>1.6260955818983001</v>
      </c>
      <c r="AC88">
        <v>3.125</v>
      </c>
      <c r="AD88">
        <v>0</v>
      </c>
      <c r="AE88">
        <v>0</v>
      </c>
      <c r="AF88">
        <v>3.2247662044501699</v>
      </c>
      <c r="AG88">
        <v>0</v>
      </c>
      <c r="AH88">
        <v>0</v>
      </c>
    </row>
    <row r="89" spans="1:34" x14ac:dyDescent="0.25">
      <c r="A89">
        <v>1417</v>
      </c>
      <c r="B89" t="s">
        <v>29</v>
      </c>
      <c r="C89">
        <v>0.4</v>
      </c>
      <c r="D89" t="s">
        <v>28</v>
      </c>
      <c r="E89">
        <v>13</v>
      </c>
      <c r="F89">
        <v>37</v>
      </c>
      <c r="G89">
        <v>40.930277777777697</v>
      </c>
      <c r="H89">
        <v>5.0999999999999996</v>
      </c>
      <c r="I89">
        <v>0.5</v>
      </c>
      <c r="J89">
        <v>2.7837837837837802</v>
      </c>
      <c r="K89">
        <v>2.56</v>
      </c>
      <c r="L89">
        <v>3.24</v>
      </c>
      <c r="M89">
        <v>7</v>
      </c>
      <c r="N89">
        <v>416.54</v>
      </c>
      <c r="O89">
        <v>234</v>
      </c>
      <c r="P89">
        <v>170</v>
      </c>
      <c r="Q89">
        <v>8909</v>
      </c>
      <c r="R89">
        <v>297.55</v>
      </c>
      <c r="S89">
        <v>620.4</v>
      </c>
      <c r="T89">
        <v>985.1</v>
      </c>
      <c r="U89">
        <v>2.4007298218658399</v>
      </c>
      <c r="V89">
        <v>12.857142857142801</v>
      </c>
      <c r="W89">
        <v>5.71428571428571</v>
      </c>
      <c r="X89">
        <v>1.01512536798294</v>
      </c>
      <c r="Y89">
        <v>0</v>
      </c>
      <c r="Z89">
        <v>0</v>
      </c>
      <c r="AA89">
        <v>0</v>
      </c>
      <c r="AB89">
        <v>1.6118633139909699</v>
      </c>
      <c r="AC89">
        <v>6.25</v>
      </c>
      <c r="AD89">
        <v>0</v>
      </c>
      <c r="AE89">
        <v>0</v>
      </c>
      <c r="AF89">
        <v>3.3607797008906002</v>
      </c>
      <c r="AG89">
        <v>0</v>
      </c>
      <c r="AH89">
        <v>0</v>
      </c>
    </row>
    <row r="90" spans="1:34" x14ac:dyDescent="0.25">
      <c r="A90">
        <v>1417</v>
      </c>
      <c r="B90" t="s">
        <v>29</v>
      </c>
      <c r="C90">
        <v>2.0699999999999998</v>
      </c>
      <c r="D90" t="s">
        <v>26</v>
      </c>
      <c r="E90">
        <v>14</v>
      </c>
      <c r="F90">
        <v>42</v>
      </c>
      <c r="G90">
        <v>43.9433333333333</v>
      </c>
      <c r="H90">
        <v>7.1</v>
      </c>
      <c r="I90">
        <v>3.2</v>
      </c>
      <c r="J90">
        <v>5.4547619047618996</v>
      </c>
      <c r="K90">
        <v>3.78</v>
      </c>
      <c r="L90">
        <v>5.72</v>
      </c>
      <c r="M90">
        <v>9</v>
      </c>
      <c r="N90">
        <v>1176.32</v>
      </c>
      <c r="O90">
        <v>248</v>
      </c>
      <c r="P90">
        <v>185</v>
      </c>
      <c r="Q90">
        <v>15346</v>
      </c>
      <c r="R90">
        <v>365.08300000000003</v>
      </c>
      <c r="S90">
        <v>743.47</v>
      </c>
      <c r="T90">
        <v>1080.8399999999999</v>
      </c>
      <c r="U90">
        <v>0.85010881392818205</v>
      </c>
      <c r="V90">
        <v>18.518518518518501</v>
      </c>
      <c r="W90">
        <v>12.9629629629629</v>
      </c>
      <c r="X90">
        <v>0.925206321009585</v>
      </c>
      <c r="Y90">
        <v>3.4479999999999902</v>
      </c>
      <c r="Z90">
        <v>10.345000000000001</v>
      </c>
      <c r="AA90">
        <v>3.33299999999999</v>
      </c>
      <c r="AB90">
        <v>1.34504418470146</v>
      </c>
      <c r="AC90">
        <v>12.5</v>
      </c>
      <c r="AD90">
        <v>28.125</v>
      </c>
      <c r="AE90">
        <v>0</v>
      </c>
      <c r="AF90">
        <v>2.7391031628424201</v>
      </c>
      <c r="AG90">
        <v>10</v>
      </c>
      <c r="AH90">
        <v>0</v>
      </c>
    </row>
    <row r="91" spans="1:34" x14ac:dyDescent="0.25">
      <c r="A91">
        <v>1417</v>
      </c>
      <c r="B91" t="s">
        <v>29</v>
      </c>
      <c r="C91">
        <v>2.35</v>
      </c>
      <c r="D91" t="s">
        <v>26</v>
      </c>
      <c r="E91">
        <v>15</v>
      </c>
      <c r="F91">
        <v>42</v>
      </c>
      <c r="G91">
        <v>46.844722222222202</v>
      </c>
      <c r="H91">
        <v>6.9</v>
      </c>
      <c r="I91">
        <v>3.1</v>
      </c>
      <c r="J91">
        <v>4.9809523809523801</v>
      </c>
      <c r="K91">
        <v>6.26</v>
      </c>
      <c r="L91">
        <v>5.24</v>
      </c>
      <c r="M91">
        <v>10</v>
      </c>
      <c r="N91">
        <v>1217.8900000000001</v>
      </c>
      <c r="O91">
        <v>282.5</v>
      </c>
      <c r="P91">
        <v>191</v>
      </c>
      <c r="Q91">
        <v>17808</v>
      </c>
      <c r="R91">
        <v>373.23099999999999</v>
      </c>
      <c r="S91">
        <v>799.63</v>
      </c>
      <c r="T91">
        <v>1045</v>
      </c>
      <c r="U91">
        <v>0.82109221686687595</v>
      </c>
      <c r="V91">
        <v>21.428571428571399</v>
      </c>
      <c r="W91">
        <v>8.9285714285714199</v>
      </c>
      <c r="X91">
        <v>0.95693779904306198</v>
      </c>
      <c r="Y91">
        <v>6.66699999999999</v>
      </c>
      <c r="Z91">
        <v>10</v>
      </c>
      <c r="AA91">
        <v>0</v>
      </c>
      <c r="AB91">
        <v>1.2505783925065299</v>
      </c>
      <c r="AC91">
        <v>15.625</v>
      </c>
      <c r="AD91">
        <v>25</v>
      </c>
      <c r="AE91">
        <v>0</v>
      </c>
      <c r="AF91">
        <v>2.6793058454415601</v>
      </c>
      <c r="AG91">
        <v>33.332999999999998</v>
      </c>
      <c r="AH91">
        <v>2.5</v>
      </c>
    </row>
    <row r="92" spans="1:34" x14ac:dyDescent="0.25">
      <c r="A92">
        <v>1418</v>
      </c>
      <c r="B92" t="s">
        <v>29</v>
      </c>
      <c r="C92">
        <v>1.79</v>
      </c>
      <c r="D92" t="s">
        <v>26</v>
      </c>
      <c r="E92">
        <v>6</v>
      </c>
      <c r="F92">
        <v>43</v>
      </c>
      <c r="G92">
        <v>19.963611111111099</v>
      </c>
      <c r="H92">
        <v>4.5999999999999996</v>
      </c>
      <c r="I92">
        <v>0.3</v>
      </c>
      <c r="J92">
        <v>2.34883720930232</v>
      </c>
      <c r="K92">
        <v>0.62</v>
      </c>
      <c r="L92">
        <v>3.78</v>
      </c>
      <c r="M92">
        <v>7</v>
      </c>
      <c r="N92">
        <v>448</v>
      </c>
      <c r="O92">
        <v>321</v>
      </c>
      <c r="P92">
        <v>118</v>
      </c>
      <c r="Q92">
        <v>3235</v>
      </c>
      <c r="R92">
        <v>423.24099999999999</v>
      </c>
      <c r="S92">
        <v>765.3</v>
      </c>
      <c r="T92">
        <v>1221.6400000000001</v>
      </c>
      <c r="U92">
        <v>2.2321428571428501</v>
      </c>
      <c r="V92">
        <v>25.925925925925899</v>
      </c>
      <c r="W92">
        <v>4.9382716049382704</v>
      </c>
      <c r="X92">
        <v>0.81857175600012999</v>
      </c>
      <c r="Y92">
        <v>0</v>
      </c>
      <c r="Z92">
        <v>26.667000000000002</v>
      </c>
      <c r="AA92">
        <v>0</v>
      </c>
      <c r="AB92">
        <v>1.30667712008362</v>
      </c>
      <c r="AC92">
        <v>3.125</v>
      </c>
      <c r="AD92">
        <v>12.5</v>
      </c>
      <c r="AE92">
        <v>0</v>
      </c>
      <c r="AF92">
        <v>2.3627200578393799</v>
      </c>
      <c r="AG92">
        <v>27.5</v>
      </c>
      <c r="AH92">
        <v>0</v>
      </c>
    </row>
    <row r="93" spans="1:34" x14ac:dyDescent="0.25">
      <c r="A93">
        <v>1418</v>
      </c>
      <c r="B93" t="s">
        <v>29</v>
      </c>
      <c r="C93">
        <v>2.15</v>
      </c>
      <c r="D93" t="s">
        <v>26</v>
      </c>
      <c r="E93">
        <v>7</v>
      </c>
      <c r="F93">
        <v>41</v>
      </c>
      <c r="G93">
        <v>22.793611111111101</v>
      </c>
      <c r="H93">
        <v>5.3</v>
      </c>
      <c r="I93">
        <v>3.3</v>
      </c>
      <c r="J93">
        <v>4.3682926829268203</v>
      </c>
      <c r="K93">
        <v>3.71999999999999</v>
      </c>
      <c r="L93">
        <v>4.88</v>
      </c>
      <c r="M93">
        <v>8</v>
      </c>
      <c r="N93">
        <v>832.58</v>
      </c>
      <c r="O93">
        <v>348.5</v>
      </c>
      <c r="P93">
        <v>160</v>
      </c>
      <c r="Q93">
        <v>5328</v>
      </c>
      <c r="R93">
        <v>390.25</v>
      </c>
      <c r="S93">
        <v>1072.4100000000001</v>
      </c>
      <c r="T93">
        <v>1104.72</v>
      </c>
      <c r="U93">
        <v>1.2010857815465099</v>
      </c>
      <c r="V93">
        <v>32.467532467532401</v>
      </c>
      <c r="W93">
        <v>2.5974025974025898</v>
      </c>
      <c r="X93">
        <v>0.905206749221522</v>
      </c>
      <c r="Y93">
        <v>0</v>
      </c>
      <c r="Z93">
        <v>3.33299999999999</v>
      </c>
      <c r="AA93">
        <v>0</v>
      </c>
      <c r="AB93">
        <v>0.93247918240225203</v>
      </c>
      <c r="AC93">
        <v>9.6769999999999996</v>
      </c>
      <c r="AD93">
        <v>19.355</v>
      </c>
      <c r="AE93">
        <v>3.125</v>
      </c>
      <c r="AF93">
        <v>2.5624599615630999</v>
      </c>
      <c r="AG93">
        <v>35.134999999999998</v>
      </c>
      <c r="AH93">
        <v>7.5</v>
      </c>
    </row>
    <row r="94" spans="1:34" x14ac:dyDescent="0.25">
      <c r="A94">
        <v>1418</v>
      </c>
      <c r="B94" t="s">
        <v>29</v>
      </c>
      <c r="C94">
        <v>2.31</v>
      </c>
      <c r="D94" t="s">
        <v>26</v>
      </c>
      <c r="E94">
        <v>8</v>
      </c>
      <c r="F94">
        <v>41</v>
      </c>
      <c r="G94">
        <v>25.752222222222201</v>
      </c>
      <c r="H94">
        <v>5.3</v>
      </c>
      <c r="I94">
        <v>3.1</v>
      </c>
      <c r="J94">
        <v>4.2121951219512104</v>
      </c>
      <c r="K94">
        <v>3.82</v>
      </c>
      <c r="L94">
        <v>3.52</v>
      </c>
      <c r="M94">
        <v>6</v>
      </c>
      <c r="N94">
        <v>315.38</v>
      </c>
      <c r="O94">
        <v>272</v>
      </c>
      <c r="P94">
        <v>179</v>
      </c>
      <c r="Q94">
        <v>1682</v>
      </c>
      <c r="R94">
        <v>342.62900000000002</v>
      </c>
      <c r="S94">
        <v>795.56</v>
      </c>
      <c r="T94">
        <v>1196.04</v>
      </c>
      <c r="U94">
        <v>3.1707781089479301</v>
      </c>
      <c r="V94">
        <v>13.698630136986299</v>
      </c>
      <c r="W94">
        <v>5.4794520547945202</v>
      </c>
      <c r="X94">
        <v>0.83609243837998704</v>
      </c>
      <c r="Y94">
        <v>0</v>
      </c>
      <c r="Z94">
        <v>20</v>
      </c>
      <c r="AA94">
        <v>0</v>
      </c>
      <c r="AB94">
        <v>1.25697621800995</v>
      </c>
      <c r="AC94">
        <v>0</v>
      </c>
      <c r="AD94">
        <v>0</v>
      </c>
      <c r="AE94">
        <v>0</v>
      </c>
      <c r="AF94">
        <v>2.91860875757743</v>
      </c>
      <c r="AG94">
        <v>12.5</v>
      </c>
      <c r="AH94">
        <v>0</v>
      </c>
    </row>
    <row r="95" spans="1:34" x14ac:dyDescent="0.25">
      <c r="A95">
        <v>1418</v>
      </c>
      <c r="B95" t="s">
        <v>29</v>
      </c>
      <c r="C95">
        <v>1.62</v>
      </c>
      <c r="D95" t="s">
        <v>26</v>
      </c>
      <c r="E95">
        <v>9</v>
      </c>
      <c r="F95">
        <v>44</v>
      </c>
      <c r="G95">
        <v>28.800833333333301</v>
      </c>
      <c r="H95">
        <v>4.7</v>
      </c>
      <c r="I95">
        <v>1.8</v>
      </c>
      <c r="J95">
        <v>3.28863636363636</v>
      </c>
      <c r="K95">
        <v>2.54</v>
      </c>
      <c r="L95">
        <v>3.48</v>
      </c>
      <c r="M95">
        <v>6</v>
      </c>
      <c r="N95">
        <v>383.87</v>
      </c>
      <c r="O95">
        <v>265</v>
      </c>
      <c r="P95">
        <v>103</v>
      </c>
      <c r="Q95">
        <v>4622</v>
      </c>
      <c r="R95">
        <v>361.45</v>
      </c>
      <c r="S95">
        <v>663.5</v>
      </c>
      <c r="T95">
        <v>999.33</v>
      </c>
      <c r="U95">
        <v>2.6050485841560902</v>
      </c>
      <c r="V95">
        <v>12.676056338028101</v>
      </c>
      <c r="W95">
        <v>2.8169014084507</v>
      </c>
      <c r="X95">
        <v>1.0006704492009599</v>
      </c>
      <c r="Y95">
        <v>0</v>
      </c>
      <c r="Z95">
        <v>0</v>
      </c>
      <c r="AA95">
        <v>0</v>
      </c>
      <c r="AB95">
        <v>1.5071590052750501</v>
      </c>
      <c r="AC95">
        <v>0</v>
      </c>
      <c r="AD95">
        <v>0</v>
      </c>
      <c r="AE95">
        <v>0</v>
      </c>
      <c r="AF95">
        <v>2.7666343892654499</v>
      </c>
      <c r="AG95">
        <v>0</v>
      </c>
      <c r="AH95">
        <v>0</v>
      </c>
    </row>
    <row r="96" spans="1:34" x14ac:dyDescent="0.25">
      <c r="A96">
        <v>1418</v>
      </c>
      <c r="B96" t="s">
        <v>29</v>
      </c>
      <c r="C96">
        <v>1.1399999999999999</v>
      </c>
      <c r="D96" t="s">
        <v>26</v>
      </c>
      <c r="E96">
        <v>10</v>
      </c>
      <c r="F96">
        <v>45</v>
      </c>
      <c r="G96">
        <v>31.8677777777777</v>
      </c>
      <c r="H96">
        <v>3.7</v>
      </c>
      <c r="I96">
        <v>0.6</v>
      </c>
      <c r="J96">
        <v>2.02</v>
      </c>
      <c r="K96">
        <v>0.76</v>
      </c>
      <c r="L96">
        <v>2.2999999999999998</v>
      </c>
      <c r="M96">
        <v>6</v>
      </c>
      <c r="N96">
        <v>298.77999999999997</v>
      </c>
      <c r="O96">
        <v>245</v>
      </c>
      <c r="P96">
        <v>170</v>
      </c>
      <c r="Q96">
        <v>1281</v>
      </c>
      <c r="R96">
        <v>341.45</v>
      </c>
      <c r="S96">
        <v>593.87</v>
      </c>
      <c r="T96">
        <v>1062.6400000000001</v>
      </c>
      <c r="U96">
        <v>3.34694423990896</v>
      </c>
      <c r="V96">
        <v>12.5</v>
      </c>
      <c r="W96">
        <v>1.38888888888888</v>
      </c>
      <c r="X96">
        <v>0.94105247308589901</v>
      </c>
      <c r="Y96">
        <v>0</v>
      </c>
      <c r="Z96">
        <v>6.66699999999999</v>
      </c>
      <c r="AA96">
        <v>0</v>
      </c>
      <c r="AB96">
        <v>1.6838702072844201</v>
      </c>
      <c r="AC96">
        <v>3.125</v>
      </c>
      <c r="AD96">
        <v>0</v>
      </c>
      <c r="AE96">
        <v>0</v>
      </c>
      <c r="AF96">
        <v>2.92868648411187</v>
      </c>
      <c r="AG96">
        <v>0</v>
      </c>
      <c r="AH96">
        <v>0</v>
      </c>
    </row>
    <row r="97" spans="1:34" x14ac:dyDescent="0.25">
      <c r="A97">
        <v>1418</v>
      </c>
      <c r="B97" t="s">
        <v>29</v>
      </c>
      <c r="C97">
        <v>0.8</v>
      </c>
      <c r="D97" t="s">
        <v>28</v>
      </c>
      <c r="E97">
        <v>11</v>
      </c>
      <c r="F97">
        <v>39</v>
      </c>
      <c r="G97">
        <v>34.751388888888798</v>
      </c>
      <c r="H97">
        <v>4.3</v>
      </c>
      <c r="I97">
        <v>1.4</v>
      </c>
      <c r="J97">
        <v>2.6923076923076898</v>
      </c>
      <c r="K97">
        <v>2.06</v>
      </c>
      <c r="L97">
        <v>1.7</v>
      </c>
      <c r="M97">
        <v>6</v>
      </c>
      <c r="N97">
        <v>249.77</v>
      </c>
      <c r="O97">
        <v>230.5</v>
      </c>
      <c r="P97">
        <v>187</v>
      </c>
      <c r="Q97">
        <v>439</v>
      </c>
      <c r="R97">
        <v>405.71800000000002</v>
      </c>
      <c r="S97">
        <v>676.56</v>
      </c>
      <c r="T97">
        <v>1031.3699999999999</v>
      </c>
      <c r="U97">
        <v>4.0036833887176204</v>
      </c>
      <c r="V97">
        <v>6.0606060606060597</v>
      </c>
      <c r="W97">
        <v>0</v>
      </c>
      <c r="X97">
        <v>0.96958414536005499</v>
      </c>
      <c r="Y97">
        <v>0</v>
      </c>
      <c r="Z97">
        <v>0</v>
      </c>
      <c r="AA97">
        <v>0</v>
      </c>
      <c r="AB97">
        <v>1.4780655078633</v>
      </c>
      <c r="AC97">
        <v>0</v>
      </c>
      <c r="AD97">
        <v>0</v>
      </c>
      <c r="AE97">
        <v>0</v>
      </c>
      <c r="AF97">
        <v>2.4647661676336701</v>
      </c>
      <c r="AG97">
        <v>2.5</v>
      </c>
      <c r="AH97">
        <v>0</v>
      </c>
    </row>
    <row r="98" spans="1:34" x14ac:dyDescent="0.25">
      <c r="A98">
        <v>1418</v>
      </c>
      <c r="B98" t="s">
        <v>29</v>
      </c>
      <c r="C98">
        <v>0.56999999999999995</v>
      </c>
      <c r="D98" t="s">
        <v>28</v>
      </c>
      <c r="E98">
        <v>12</v>
      </c>
      <c r="F98">
        <v>41</v>
      </c>
      <c r="G98">
        <v>37.968055555555502</v>
      </c>
      <c r="H98">
        <v>3.3</v>
      </c>
      <c r="I98">
        <v>0</v>
      </c>
      <c r="J98">
        <v>0.54390243902438995</v>
      </c>
      <c r="K98">
        <v>2.2799999999999998</v>
      </c>
      <c r="L98">
        <v>0.39999999999999902</v>
      </c>
      <c r="M98">
        <v>7</v>
      </c>
      <c r="N98">
        <v>216.03</v>
      </c>
      <c r="O98">
        <v>200</v>
      </c>
      <c r="P98">
        <v>174</v>
      </c>
      <c r="Q98">
        <v>341</v>
      </c>
      <c r="R98">
        <v>333.3</v>
      </c>
      <c r="S98">
        <v>536.94000000000005</v>
      </c>
      <c r="T98">
        <v>983.83</v>
      </c>
      <c r="U98">
        <v>4.6289867148081196</v>
      </c>
      <c r="V98">
        <v>0</v>
      </c>
      <c r="W98">
        <v>1.61290322580645</v>
      </c>
      <c r="X98">
        <v>1.01643576634174</v>
      </c>
      <c r="Y98">
        <v>0</v>
      </c>
      <c r="Z98">
        <v>0</v>
      </c>
      <c r="AA98">
        <v>0</v>
      </c>
      <c r="AB98">
        <v>1.86240548292174</v>
      </c>
      <c r="AC98">
        <v>0</v>
      </c>
      <c r="AD98">
        <v>0</v>
      </c>
      <c r="AE98">
        <v>0</v>
      </c>
      <c r="AF98">
        <v>3.0003000300029998</v>
      </c>
      <c r="AG98">
        <v>0</v>
      </c>
      <c r="AH98">
        <v>0</v>
      </c>
    </row>
    <row r="99" spans="1:34" x14ac:dyDescent="0.25">
      <c r="A99">
        <v>1418</v>
      </c>
      <c r="B99" t="s">
        <v>29</v>
      </c>
      <c r="C99">
        <v>0.4</v>
      </c>
      <c r="D99" t="s">
        <v>28</v>
      </c>
      <c r="E99">
        <v>13</v>
      </c>
      <c r="F99">
        <v>40</v>
      </c>
      <c r="G99">
        <v>40.919444444444402</v>
      </c>
      <c r="H99">
        <v>2.2000000000000002</v>
      </c>
      <c r="I99">
        <v>0</v>
      </c>
      <c r="J99">
        <v>0.61</v>
      </c>
      <c r="K99">
        <v>1.72</v>
      </c>
      <c r="L99">
        <v>0</v>
      </c>
      <c r="M99">
        <v>8</v>
      </c>
      <c r="N99">
        <v>249.81</v>
      </c>
      <c r="O99">
        <v>235.5</v>
      </c>
      <c r="P99">
        <v>158</v>
      </c>
      <c r="Q99">
        <v>405</v>
      </c>
      <c r="R99">
        <v>340.625</v>
      </c>
      <c r="S99">
        <v>563.74</v>
      </c>
      <c r="T99">
        <v>1099.23</v>
      </c>
      <c r="U99">
        <v>4.0030423121572296</v>
      </c>
      <c r="V99">
        <v>3.125</v>
      </c>
      <c r="W99">
        <v>6.25</v>
      </c>
      <c r="X99">
        <v>0.90972771849385403</v>
      </c>
      <c r="Y99">
        <v>0</v>
      </c>
      <c r="Z99">
        <v>0</v>
      </c>
      <c r="AA99">
        <v>0</v>
      </c>
      <c r="AB99">
        <v>1.77386738567424</v>
      </c>
      <c r="AC99">
        <v>3.125</v>
      </c>
      <c r="AD99">
        <v>0</v>
      </c>
      <c r="AE99">
        <v>0</v>
      </c>
      <c r="AF99">
        <v>2.9357798165137599</v>
      </c>
      <c r="AG99">
        <v>0</v>
      </c>
      <c r="AH99">
        <v>0</v>
      </c>
    </row>
    <row r="100" spans="1:34" x14ac:dyDescent="0.25">
      <c r="A100">
        <v>1418</v>
      </c>
      <c r="B100" t="s">
        <v>29</v>
      </c>
      <c r="C100">
        <v>2.0699999999999998</v>
      </c>
      <c r="D100" t="s">
        <v>26</v>
      </c>
      <c r="E100">
        <v>14</v>
      </c>
      <c r="F100">
        <v>41</v>
      </c>
      <c r="G100">
        <v>43.9311111111111</v>
      </c>
      <c r="H100">
        <v>6</v>
      </c>
      <c r="I100">
        <v>3.7</v>
      </c>
      <c r="J100">
        <v>4.8560975609756101</v>
      </c>
      <c r="K100">
        <v>4.62</v>
      </c>
      <c r="L100">
        <v>5.62</v>
      </c>
      <c r="M100">
        <v>10</v>
      </c>
      <c r="N100">
        <v>2498.44</v>
      </c>
      <c r="O100">
        <v>385</v>
      </c>
      <c r="P100">
        <v>224</v>
      </c>
      <c r="Q100">
        <v>17037</v>
      </c>
      <c r="R100">
        <v>476.81</v>
      </c>
      <c r="S100">
        <v>774.73</v>
      </c>
      <c r="T100">
        <v>1220.79</v>
      </c>
      <c r="U100">
        <v>0.40024975584764799</v>
      </c>
      <c r="V100">
        <v>36.842105263157897</v>
      </c>
      <c r="W100">
        <v>3.5087719298245599</v>
      </c>
      <c r="X100">
        <v>0.81914170332325698</v>
      </c>
      <c r="Y100">
        <v>3.33299999999999</v>
      </c>
      <c r="Z100">
        <v>16.667000000000002</v>
      </c>
      <c r="AA100">
        <v>0</v>
      </c>
      <c r="AB100">
        <v>1.2907722690485699</v>
      </c>
      <c r="AC100">
        <v>12.5</v>
      </c>
      <c r="AD100">
        <v>18.75</v>
      </c>
      <c r="AE100">
        <v>0</v>
      </c>
      <c r="AF100">
        <v>2.0972714498437499</v>
      </c>
      <c r="AG100">
        <v>47.5</v>
      </c>
      <c r="AH100">
        <v>0</v>
      </c>
    </row>
    <row r="101" spans="1:34" x14ac:dyDescent="0.25">
      <c r="A101">
        <v>1418</v>
      </c>
      <c r="B101" t="s">
        <v>29</v>
      </c>
      <c r="C101">
        <v>2.35</v>
      </c>
      <c r="D101" t="s">
        <v>26</v>
      </c>
      <c r="E101">
        <v>15</v>
      </c>
      <c r="F101">
        <v>42</v>
      </c>
      <c r="G101">
        <v>46.848611111111097</v>
      </c>
      <c r="H101">
        <v>6.2</v>
      </c>
      <c r="I101">
        <v>3</v>
      </c>
      <c r="J101">
        <v>4.8071428571428498</v>
      </c>
      <c r="K101">
        <v>4.3</v>
      </c>
      <c r="L101">
        <v>5</v>
      </c>
      <c r="M101">
        <v>10</v>
      </c>
      <c r="N101">
        <v>449.56</v>
      </c>
      <c r="O101">
        <v>250</v>
      </c>
      <c r="P101">
        <v>166</v>
      </c>
      <c r="Q101">
        <v>3489</v>
      </c>
      <c r="R101">
        <v>431.6</v>
      </c>
      <c r="S101">
        <v>749.48</v>
      </c>
      <c r="T101">
        <v>1098.1400000000001</v>
      </c>
      <c r="U101">
        <v>2.2243971883619502</v>
      </c>
      <c r="V101">
        <v>15.2777777777777</v>
      </c>
      <c r="W101">
        <v>5.55555555555555</v>
      </c>
      <c r="X101">
        <v>0.91063070282477598</v>
      </c>
      <c r="Y101">
        <v>0</v>
      </c>
      <c r="Z101">
        <v>6.66699999999999</v>
      </c>
      <c r="AA101">
        <v>0</v>
      </c>
      <c r="AB101">
        <v>1.3342584191706199</v>
      </c>
      <c r="AC101">
        <v>9.375</v>
      </c>
      <c r="AD101">
        <v>6.25</v>
      </c>
      <c r="AE101">
        <v>0</v>
      </c>
      <c r="AF101">
        <v>2.3169601482854398</v>
      </c>
      <c r="AG101">
        <v>12.5</v>
      </c>
      <c r="AH101">
        <v>0</v>
      </c>
    </row>
    <row r="102" spans="1:34" x14ac:dyDescent="0.25">
      <c r="F102" s="2" t="s">
        <v>41</v>
      </c>
      <c r="G102" s="3" t="s">
        <v>29</v>
      </c>
      <c r="H102">
        <f>MAX(H2:H101)</f>
        <v>8.1999999999999993</v>
      </c>
      <c r="K102">
        <f>MAX(K2:K101)</f>
        <v>7.18</v>
      </c>
      <c r="L102">
        <f>MAX(L2:L101)</f>
        <v>7.92</v>
      </c>
      <c r="M102">
        <f t="shared" ref="M102:N102" si="0">MAX(M2:M101)</f>
        <v>10</v>
      </c>
      <c r="N102">
        <f t="shared" si="0"/>
        <v>2498.44</v>
      </c>
      <c r="O102">
        <f t="shared" ref="O102" si="1">MAX(O2:O101)</f>
        <v>475.5</v>
      </c>
      <c r="P102">
        <f t="shared" ref="P102" si="2">MAX(P2:P101)</f>
        <v>250</v>
      </c>
      <c r="Q102">
        <f t="shared" ref="Q102" si="3">MAX(Q2:Q101)</f>
        <v>28297</v>
      </c>
      <c r="R102">
        <f t="shared" ref="R102" si="4">MAX(R2:R101)</f>
        <v>483</v>
      </c>
      <c r="S102">
        <f t="shared" ref="S102" si="5">MAX(S2:S101)</f>
        <v>1072.4100000000001</v>
      </c>
      <c r="T102">
        <f t="shared" ref="T102" si="6">MAX(T2:T101)</f>
        <v>1299.95</v>
      </c>
    </row>
    <row r="103" spans="1:34" x14ac:dyDescent="0.25">
      <c r="G103" s="3" t="s">
        <v>25</v>
      </c>
      <c r="H103">
        <v>6.8</v>
      </c>
      <c r="K103">
        <f>MAX(K2:K21,K52:K71)</f>
        <v>5.76</v>
      </c>
      <c r="L103">
        <f>MAX(L2:L21,L52:L71)</f>
        <v>5.26</v>
      </c>
      <c r="M103">
        <f t="shared" ref="M103:N103" si="7">MAX(M2:M21,M52:M71)</f>
        <v>10</v>
      </c>
      <c r="N103">
        <f t="shared" si="7"/>
        <v>463.44</v>
      </c>
      <c r="O103">
        <f t="shared" ref="O103:T103" si="8">MAX(O2:O21,O52:O71)</f>
        <v>283</v>
      </c>
      <c r="P103">
        <f t="shared" si="8"/>
        <v>193</v>
      </c>
      <c r="Q103">
        <f t="shared" si="8"/>
        <v>9808</v>
      </c>
      <c r="R103">
        <f t="shared" si="8"/>
        <v>390.3</v>
      </c>
      <c r="S103">
        <f t="shared" si="8"/>
        <v>738.31</v>
      </c>
      <c r="T103">
        <f t="shared" si="8"/>
        <v>1087.3699999999999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8D7DC-672D-45BB-B41B-431BA33A62B2}">
  <dimension ref="A1:H101"/>
  <sheetViews>
    <sheetView workbookViewId="0">
      <selection activeCell="I2" sqref="I2"/>
    </sheetView>
  </sheetViews>
  <sheetFormatPr defaultRowHeight="15" x14ac:dyDescent="0.25"/>
  <cols>
    <col min="3" max="3" width="7.140625" customWidth="1"/>
    <col min="4" max="4" width="6.28515625" customWidth="1"/>
  </cols>
  <sheetData>
    <row r="1" spans="1:8" x14ac:dyDescent="0.25">
      <c r="A1" t="s">
        <v>0</v>
      </c>
      <c r="B1" t="s">
        <v>4</v>
      </c>
      <c r="C1" t="s">
        <v>37</v>
      </c>
      <c r="D1" t="s">
        <v>38</v>
      </c>
      <c r="G1" t="s">
        <v>40</v>
      </c>
      <c r="H1" t="s">
        <v>39</v>
      </c>
    </row>
    <row r="2" spans="1:8" x14ac:dyDescent="0.25">
      <c r="A2">
        <v>1380</v>
      </c>
      <c r="B2" t="s">
        <v>29</v>
      </c>
      <c r="C2" s="1">
        <v>1.79</v>
      </c>
      <c r="D2" t="s">
        <v>26</v>
      </c>
      <c r="E2" s="1">
        <f>SUM(C2:C60)</f>
        <v>89.049999999999983</v>
      </c>
      <c r="F2">
        <f>E2/59</f>
        <v>1.5093220338983049</v>
      </c>
      <c r="G2">
        <f>STDEV(C2:C60)</f>
        <v>0.70815901294100969</v>
      </c>
      <c r="H2" s="1">
        <f>AVERAGE(C2:C60)</f>
        <v>1.5093220338983049</v>
      </c>
    </row>
    <row r="3" spans="1:8" x14ac:dyDescent="0.25">
      <c r="A3">
        <v>1380</v>
      </c>
      <c r="B3" t="s">
        <v>29</v>
      </c>
      <c r="C3" s="1">
        <v>2.15</v>
      </c>
      <c r="D3" t="s">
        <v>26</v>
      </c>
      <c r="G3">
        <f>STDEV(C61:C100)</f>
        <v>0.71000180570373428</v>
      </c>
      <c r="H3" s="1">
        <f>AVERAGE(C61:C100)</f>
        <v>1.52</v>
      </c>
    </row>
    <row r="4" spans="1:8" x14ac:dyDescent="0.25">
      <c r="A4">
        <v>1380</v>
      </c>
      <c r="B4" t="s">
        <v>29</v>
      </c>
      <c r="C4" s="1">
        <v>2.31</v>
      </c>
      <c r="D4" t="s">
        <v>26</v>
      </c>
    </row>
    <row r="5" spans="1:8" x14ac:dyDescent="0.25">
      <c r="A5">
        <v>1380</v>
      </c>
      <c r="B5" t="s">
        <v>29</v>
      </c>
      <c r="C5" s="1">
        <v>1.62</v>
      </c>
      <c r="D5" t="s">
        <v>26</v>
      </c>
    </row>
    <row r="6" spans="1:8" x14ac:dyDescent="0.25">
      <c r="A6">
        <v>1380</v>
      </c>
      <c r="B6" t="s">
        <v>29</v>
      </c>
      <c r="C6" s="1">
        <v>1.1399999999999999</v>
      </c>
      <c r="D6" t="s">
        <v>26</v>
      </c>
    </row>
    <row r="7" spans="1:8" x14ac:dyDescent="0.25">
      <c r="A7">
        <v>1380</v>
      </c>
      <c r="B7" t="s">
        <v>29</v>
      </c>
      <c r="C7" s="1">
        <v>0.8</v>
      </c>
      <c r="D7" t="s">
        <v>28</v>
      </c>
    </row>
    <row r="8" spans="1:8" x14ac:dyDescent="0.25">
      <c r="A8">
        <v>1380</v>
      </c>
      <c r="B8" t="s">
        <v>29</v>
      </c>
      <c r="C8" s="1">
        <v>0.56999999999999995</v>
      </c>
      <c r="D8" t="s">
        <v>28</v>
      </c>
    </row>
    <row r="9" spans="1:8" x14ac:dyDescent="0.25">
      <c r="A9">
        <v>1380</v>
      </c>
      <c r="B9" t="s">
        <v>29</v>
      </c>
      <c r="C9" s="1">
        <v>0.4</v>
      </c>
      <c r="D9" t="s">
        <v>28</v>
      </c>
    </row>
    <row r="10" spans="1:8" x14ac:dyDescent="0.25">
      <c r="A10">
        <v>1380</v>
      </c>
      <c r="B10" t="s">
        <v>29</v>
      </c>
      <c r="C10" s="1">
        <v>2.0699999999999998</v>
      </c>
      <c r="D10" t="s">
        <v>26</v>
      </c>
    </row>
    <row r="11" spans="1:8" x14ac:dyDescent="0.25">
      <c r="A11">
        <v>1380</v>
      </c>
      <c r="B11" t="s">
        <v>29</v>
      </c>
      <c r="C11" s="1">
        <v>2.35</v>
      </c>
      <c r="D11" t="s">
        <v>26</v>
      </c>
    </row>
    <row r="12" spans="1:8" x14ac:dyDescent="0.25">
      <c r="A12">
        <v>1388</v>
      </c>
      <c r="B12" t="s">
        <v>29</v>
      </c>
      <c r="C12" s="1">
        <v>1.79</v>
      </c>
      <c r="D12" t="s">
        <v>26</v>
      </c>
    </row>
    <row r="13" spans="1:8" x14ac:dyDescent="0.25">
      <c r="A13">
        <v>1388</v>
      </c>
      <c r="B13" t="s">
        <v>29</v>
      </c>
      <c r="C13" s="1">
        <v>2.15</v>
      </c>
      <c r="D13" t="s">
        <v>26</v>
      </c>
    </row>
    <row r="14" spans="1:8" x14ac:dyDescent="0.25">
      <c r="A14">
        <v>1388</v>
      </c>
      <c r="B14" t="s">
        <v>29</v>
      </c>
      <c r="C14" s="1">
        <v>2.31</v>
      </c>
      <c r="D14" t="s">
        <v>26</v>
      </c>
    </row>
    <row r="15" spans="1:8" x14ac:dyDescent="0.25">
      <c r="A15">
        <v>1388</v>
      </c>
      <c r="B15" t="s">
        <v>29</v>
      </c>
      <c r="C15" s="1">
        <v>1.62</v>
      </c>
      <c r="D15" t="s">
        <v>26</v>
      </c>
    </row>
    <row r="16" spans="1:8" x14ac:dyDescent="0.25">
      <c r="A16">
        <v>1388</v>
      </c>
      <c r="B16" t="s">
        <v>29</v>
      </c>
      <c r="C16" s="1">
        <v>1.1399999999999999</v>
      </c>
      <c r="D16" t="s">
        <v>26</v>
      </c>
    </row>
    <row r="17" spans="1:4" x14ac:dyDescent="0.25">
      <c r="A17">
        <v>1388</v>
      </c>
      <c r="B17" t="s">
        <v>29</v>
      </c>
      <c r="C17" s="1">
        <v>0.8</v>
      </c>
      <c r="D17" t="s">
        <v>28</v>
      </c>
    </row>
    <row r="18" spans="1:4" x14ac:dyDescent="0.25">
      <c r="A18">
        <v>1388</v>
      </c>
      <c r="B18" t="s">
        <v>29</v>
      </c>
      <c r="C18" s="1">
        <v>0.56999999999999995</v>
      </c>
      <c r="D18" t="s">
        <v>28</v>
      </c>
    </row>
    <row r="19" spans="1:4" x14ac:dyDescent="0.25">
      <c r="A19">
        <v>1388</v>
      </c>
      <c r="B19" t="s">
        <v>29</v>
      </c>
      <c r="C19" s="1">
        <v>0.4</v>
      </c>
      <c r="D19" t="s">
        <v>28</v>
      </c>
    </row>
    <row r="20" spans="1:4" x14ac:dyDescent="0.25">
      <c r="A20">
        <v>1388</v>
      </c>
      <c r="B20" t="s">
        <v>29</v>
      </c>
      <c r="C20" s="1">
        <v>2.0699999999999998</v>
      </c>
      <c r="D20" t="s">
        <v>26</v>
      </c>
    </row>
    <row r="21" spans="1:4" x14ac:dyDescent="0.25">
      <c r="A21">
        <v>1388</v>
      </c>
      <c r="B21" t="s">
        <v>29</v>
      </c>
      <c r="C21" s="1">
        <v>2.35</v>
      </c>
      <c r="D21" t="s">
        <v>26</v>
      </c>
    </row>
    <row r="22" spans="1:4" x14ac:dyDescent="0.25">
      <c r="A22">
        <v>1390</v>
      </c>
      <c r="B22" t="s">
        <v>29</v>
      </c>
      <c r="C22" s="1">
        <v>1.79</v>
      </c>
      <c r="D22" t="s">
        <v>26</v>
      </c>
    </row>
    <row r="23" spans="1:4" x14ac:dyDescent="0.25">
      <c r="A23">
        <v>1390</v>
      </c>
      <c r="B23" t="s">
        <v>29</v>
      </c>
      <c r="C23" s="1">
        <v>2.15</v>
      </c>
      <c r="D23" t="s">
        <v>26</v>
      </c>
    </row>
    <row r="24" spans="1:4" x14ac:dyDescent="0.25">
      <c r="A24">
        <v>1390</v>
      </c>
      <c r="B24" t="s">
        <v>29</v>
      </c>
      <c r="C24" s="1">
        <v>2.31</v>
      </c>
      <c r="D24" t="s">
        <v>26</v>
      </c>
    </row>
    <row r="25" spans="1:4" x14ac:dyDescent="0.25">
      <c r="A25">
        <v>1390</v>
      </c>
      <c r="B25" t="s">
        <v>29</v>
      </c>
      <c r="C25" s="1">
        <v>1.62</v>
      </c>
      <c r="D25" t="s">
        <v>26</v>
      </c>
    </row>
    <row r="26" spans="1:4" x14ac:dyDescent="0.25">
      <c r="A26">
        <v>1390</v>
      </c>
      <c r="B26" t="s">
        <v>29</v>
      </c>
      <c r="C26" s="1">
        <v>1.1399999999999999</v>
      </c>
      <c r="D26" t="s">
        <v>26</v>
      </c>
    </row>
    <row r="27" spans="1:4" x14ac:dyDescent="0.25">
      <c r="A27">
        <v>1390</v>
      </c>
      <c r="B27" t="s">
        <v>29</v>
      </c>
      <c r="C27" s="1">
        <v>0.8</v>
      </c>
      <c r="D27" t="s">
        <v>28</v>
      </c>
    </row>
    <row r="28" spans="1:4" x14ac:dyDescent="0.25">
      <c r="A28">
        <v>1390</v>
      </c>
      <c r="B28" t="s">
        <v>29</v>
      </c>
      <c r="C28" s="1">
        <v>0.56999999999999995</v>
      </c>
      <c r="D28" t="s">
        <v>28</v>
      </c>
    </row>
    <row r="29" spans="1:4" x14ac:dyDescent="0.25">
      <c r="A29">
        <v>1390</v>
      </c>
      <c r="B29" t="s">
        <v>29</v>
      </c>
      <c r="C29" s="1">
        <v>0.4</v>
      </c>
      <c r="D29" t="s">
        <v>28</v>
      </c>
    </row>
    <row r="30" spans="1:4" x14ac:dyDescent="0.25">
      <c r="A30">
        <v>1390</v>
      </c>
      <c r="B30" t="s">
        <v>29</v>
      </c>
      <c r="C30" s="1">
        <v>2.0699999999999998</v>
      </c>
      <c r="D30" t="s">
        <v>26</v>
      </c>
    </row>
    <row r="31" spans="1:4" x14ac:dyDescent="0.25">
      <c r="A31">
        <v>1390</v>
      </c>
      <c r="B31" t="s">
        <v>29</v>
      </c>
      <c r="C31" s="1">
        <v>2.35</v>
      </c>
      <c r="D31" t="s">
        <v>26</v>
      </c>
    </row>
    <row r="32" spans="1:4" x14ac:dyDescent="0.25">
      <c r="A32">
        <v>1416</v>
      </c>
      <c r="B32" t="s">
        <v>29</v>
      </c>
      <c r="C32" s="1">
        <v>1.79</v>
      </c>
      <c r="D32" t="s">
        <v>26</v>
      </c>
    </row>
    <row r="33" spans="1:4" x14ac:dyDescent="0.25">
      <c r="A33">
        <v>1416</v>
      </c>
      <c r="B33" t="s">
        <v>29</v>
      </c>
      <c r="C33" s="1">
        <v>2.31</v>
      </c>
      <c r="D33" t="s">
        <v>26</v>
      </c>
    </row>
    <row r="34" spans="1:4" x14ac:dyDescent="0.25">
      <c r="A34">
        <v>1416</v>
      </c>
      <c r="B34" t="s">
        <v>29</v>
      </c>
      <c r="C34" s="1">
        <v>1.62</v>
      </c>
      <c r="D34" t="s">
        <v>26</v>
      </c>
    </row>
    <row r="35" spans="1:4" x14ac:dyDescent="0.25">
      <c r="A35">
        <v>1416</v>
      </c>
      <c r="B35" t="s">
        <v>29</v>
      </c>
      <c r="C35" s="1">
        <v>1.1399999999999999</v>
      </c>
      <c r="D35" t="s">
        <v>26</v>
      </c>
    </row>
    <row r="36" spans="1:4" x14ac:dyDescent="0.25">
      <c r="A36">
        <v>1416</v>
      </c>
      <c r="B36" t="s">
        <v>29</v>
      </c>
      <c r="C36" s="1">
        <v>0.8</v>
      </c>
      <c r="D36" t="s">
        <v>28</v>
      </c>
    </row>
    <row r="37" spans="1:4" x14ac:dyDescent="0.25">
      <c r="A37">
        <v>1416</v>
      </c>
      <c r="B37" t="s">
        <v>29</v>
      </c>
      <c r="C37" s="1">
        <v>0.56999999999999995</v>
      </c>
      <c r="D37" t="s">
        <v>28</v>
      </c>
    </row>
    <row r="38" spans="1:4" x14ac:dyDescent="0.25">
      <c r="A38">
        <v>1416</v>
      </c>
      <c r="B38" t="s">
        <v>29</v>
      </c>
      <c r="C38" s="1">
        <v>0.4</v>
      </c>
      <c r="D38" t="s">
        <v>28</v>
      </c>
    </row>
    <row r="39" spans="1:4" x14ac:dyDescent="0.25">
      <c r="A39">
        <v>1416</v>
      </c>
      <c r="B39" t="s">
        <v>29</v>
      </c>
      <c r="C39" s="1">
        <v>2.0699999999999998</v>
      </c>
      <c r="D39" t="s">
        <v>26</v>
      </c>
    </row>
    <row r="40" spans="1:4" x14ac:dyDescent="0.25">
      <c r="A40">
        <v>1416</v>
      </c>
      <c r="B40" t="s">
        <v>29</v>
      </c>
      <c r="C40" s="1">
        <v>2.35</v>
      </c>
      <c r="D40" t="s">
        <v>26</v>
      </c>
    </row>
    <row r="41" spans="1:4" x14ac:dyDescent="0.25">
      <c r="A41">
        <v>1417</v>
      </c>
      <c r="B41" t="s">
        <v>29</v>
      </c>
      <c r="C41" s="1">
        <v>1.79</v>
      </c>
      <c r="D41" t="s">
        <v>26</v>
      </c>
    </row>
    <row r="42" spans="1:4" x14ac:dyDescent="0.25">
      <c r="A42">
        <v>1417</v>
      </c>
      <c r="B42" t="s">
        <v>29</v>
      </c>
      <c r="C42" s="1">
        <v>2.15</v>
      </c>
      <c r="D42" t="s">
        <v>26</v>
      </c>
    </row>
    <row r="43" spans="1:4" x14ac:dyDescent="0.25">
      <c r="A43">
        <v>1417</v>
      </c>
      <c r="B43" t="s">
        <v>29</v>
      </c>
      <c r="C43" s="1">
        <v>2.31</v>
      </c>
      <c r="D43" t="s">
        <v>26</v>
      </c>
    </row>
    <row r="44" spans="1:4" x14ac:dyDescent="0.25">
      <c r="A44">
        <v>1417</v>
      </c>
      <c r="B44" t="s">
        <v>29</v>
      </c>
      <c r="C44" s="1">
        <v>1.62</v>
      </c>
      <c r="D44" t="s">
        <v>26</v>
      </c>
    </row>
    <row r="45" spans="1:4" x14ac:dyDescent="0.25">
      <c r="A45">
        <v>1417</v>
      </c>
      <c r="B45" t="s">
        <v>29</v>
      </c>
      <c r="C45" s="1">
        <v>1.1399999999999999</v>
      </c>
      <c r="D45" t="s">
        <v>26</v>
      </c>
    </row>
    <row r="46" spans="1:4" x14ac:dyDescent="0.25">
      <c r="A46">
        <v>1417</v>
      </c>
      <c r="B46" t="s">
        <v>29</v>
      </c>
      <c r="C46" s="1">
        <v>0.8</v>
      </c>
      <c r="D46" t="s">
        <v>28</v>
      </c>
    </row>
    <row r="47" spans="1:4" x14ac:dyDescent="0.25">
      <c r="A47">
        <v>1417</v>
      </c>
      <c r="B47" t="s">
        <v>29</v>
      </c>
      <c r="C47" s="1">
        <v>0.56999999999999995</v>
      </c>
      <c r="D47" t="s">
        <v>28</v>
      </c>
    </row>
    <row r="48" spans="1:4" x14ac:dyDescent="0.25">
      <c r="A48">
        <v>1417</v>
      </c>
      <c r="B48" t="s">
        <v>29</v>
      </c>
      <c r="C48" s="1">
        <v>0.4</v>
      </c>
      <c r="D48" t="s">
        <v>28</v>
      </c>
    </row>
    <row r="49" spans="1:4" x14ac:dyDescent="0.25">
      <c r="A49">
        <v>1417</v>
      </c>
      <c r="B49" t="s">
        <v>29</v>
      </c>
      <c r="C49" s="1">
        <v>2.0699999999999998</v>
      </c>
      <c r="D49" t="s">
        <v>26</v>
      </c>
    </row>
    <row r="50" spans="1:4" x14ac:dyDescent="0.25">
      <c r="A50">
        <v>1417</v>
      </c>
      <c r="B50" t="s">
        <v>29</v>
      </c>
      <c r="C50" s="1">
        <v>2.35</v>
      </c>
      <c r="D50" t="s">
        <v>26</v>
      </c>
    </row>
    <row r="51" spans="1:4" x14ac:dyDescent="0.25">
      <c r="A51">
        <v>1418</v>
      </c>
      <c r="B51" t="s">
        <v>29</v>
      </c>
      <c r="C51" s="1">
        <v>1.79</v>
      </c>
      <c r="D51" t="s">
        <v>26</v>
      </c>
    </row>
    <row r="52" spans="1:4" x14ac:dyDescent="0.25">
      <c r="A52">
        <v>1418</v>
      </c>
      <c r="B52" t="s">
        <v>29</v>
      </c>
      <c r="C52" s="1">
        <v>2.15</v>
      </c>
      <c r="D52" t="s">
        <v>26</v>
      </c>
    </row>
    <row r="53" spans="1:4" x14ac:dyDescent="0.25">
      <c r="A53">
        <v>1418</v>
      </c>
      <c r="B53" t="s">
        <v>29</v>
      </c>
      <c r="C53" s="1">
        <v>2.31</v>
      </c>
      <c r="D53" t="s">
        <v>26</v>
      </c>
    </row>
    <row r="54" spans="1:4" x14ac:dyDescent="0.25">
      <c r="A54">
        <v>1418</v>
      </c>
      <c r="B54" t="s">
        <v>29</v>
      </c>
      <c r="C54" s="1">
        <v>1.62</v>
      </c>
      <c r="D54" t="s">
        <v>26</v>
      </c>
    </row>
    <row r="55" spans="1:4" x14ac:dyDescent="0.25">
      <c r="A55">
        <v>1418</v>
      </c>
      <c r="B55" t="s">
        <v>29</v>
      </c>
      <c r="C55" s="1">
        <v>1.1399999999999999</v>
      </c>
      <c r="D55" t="s">
        <v>26</v>
      </c>
    </row>
    <row r="56" spans="1:4" x14ac:dyDescent="0.25">
      <c r="A56">
        <v>1418</v>
      </c>
      <c r="B56" t="s">
        <v>29</v>
      </c>
      <c r="C56" s="1">
        <v>0.8</v>
      </c>
      <c r="D56" t="s">
        <v>28</v>
      </c>
    </row>
    <row r="57" spans="1:4" x14ac:dyDescent="0.25">
      <c r="A57">
        <v>1418</v>
      </c>
      <c r="B57" t="s">
        <v>29</v>
      </c>
      <c r="C57" s="1">
        <v>0.56999999999999995</v>
      </c>
      <c r="D57" t="s">
        <v>28</v>
      </c>
    </row>
    <row r="58" spans="1:4" x14ac:dyDescent="0.25">
      <c r="A58">
        <v>1418</v>
      </c>
      <c r="B58" t="s">
        <v>29</v>
      </c>
      <c r="C58" s="1">
        <v>0.4</v>
      </c>
      <c r="D58" t="s">
        <v>28</v>
      </c>
    </row>
    <row r="59" spans="1:4" x14ac:dyDescent="0.25">
      <c r="A59">
        <v>1418</v>
      </c>
      <c r="B59" t="s">
        <v>29</v>
      </c>
      <c r="C59" s="1">
        <v>2.0699999999999998</v>
      </c>
      <c r="D59" t="s">
        <v>26</v>
      </c>
    </row>
    <row r="60" spans="1:4" x14ac:dyDescent="0.25">
      <c r="A60">
        <v>1418</v>
      </c>
      <c r="B60" t="s">
        <v>29</v>
      </c>
      <c r="C60" s="1">
        <v>2.35</v>
      </c>
      <c r="D60" t="s">
        <v>26</v>
      </c>
    </row>
    <row r="61" spans="1:4" x14ac:dyDescent="0.25">
      <c r="A61">
        <v>1350</v>
      </c>
      <c r="B61" t="s">
        <v>25</v>
      </c>
      <c r="C61" s="1">
        <v>1.79</v>
      </c>
      <c r="D61" t="s">
        <v>26</v>
      </c>
    </row>
    <row r="62" spans="1:4" x14ac:dyDescent="0.25">
      <c r="A62">
        <v>1350</v>
      </c>
      <c r="B62" t="s">
        <v>25</v>
      </c>
      <c r="C62" s="1">
        <v>2.15</v>
      </c>
      <c r="D62" t="s">
        <v>26</v>
      </c>
    </row>
    <row r="63" spans="1:4" x14ac:dyDescent="0.25">
      <c r="A63">
        <v>1350</v>
      </c>
      <c r="B63" t="s">
        <v>25</v>
      </c>
      <c r="C63" s="1">
        <v>2.31</v>
      </c>
      <c r="D63" t="s">
        <v>26</v>
      </c>
    </row>
    <row r="64" spans="1:4" x14ac:dyDescent="0.25">
      <c r="A64">
        <v>1350</v>
      </c>
      <c r="B64" t="s">
        <v>25</v>
      </c>
      <c r="C64" s="1">
        <v>1.62</v>
      </c>
      <c r="D64" t="s">
        <v>26</v>
      </c>
    </row>
    <row r="65" spans="1:4" x14ac:dyDescent="0.25">
      <c r="A65">
        <v>1350</v>
      </c>
      <c r="B65" t="s">
        <v>25</v>
      </c>
      <c r="C65" s="1">
        <v>1.1399999999999999</v>
      </c>
      <c r="D65" t="s">
        <v>26</v>
      </c>
    </row>
    <row r="66" spans="1:4" x14ac:dyDescent="0.25">
      <c r="A66">
        <v>1350</v>
      </c>
      <c r="B66" t="s">
        <v>25</v>
      </c>
      <c r="C66" s="1">
        <v>0.8</v>
      </c>
      <c r="D66" t="s">
        <v>28</v>
      </c>
    </row>
    <row r="67" spans="1:4" x14ac:dyDescent="0.25">
      <c r="A67">
        <v>1350</v>
      </c>
      <c r="B67" t="s">
        <v>25</v>
      </c>
      <c r="C67" s="1">
        <v>0.56999999999999995</v>
      </c>
      <c r="D67" t="s">
        <v>28</v>
      </c>
    </row>
    <row r="68" spans="1:4" x14ac:dyDescent="0.25">
      <c r="A68">
        <v>1350</v>
      </c>
      <c r="B68" t="s">
        <v>25</v>
      </c>
      <c r="C68" s="1">
        <v>0.4</v>
      </c>
      <c r="D68" t="s">
        <v>28</v>
      </c>
    </row>
    <row r="69" spans="1:4" x14ac:dyDescent="0.25">
      <c r="A69">
        <v>1350</v>
      </c>
      <c r="B69" t="s">
        <v>25</v>
      </c>
      <c r="C69" s="1">
        <v>2.0699999999999998</v>
      </c>
      <c r="D69" t="s">
        <v>26</v>
      </c>
    </row>
    <row r="70" spans="1:4" x14ac:dyDescent="0.25">
      <c r="A70">
        <v>1350</v>
      </c>
      <c r="B70" t="s">
        <v>25</v>
      </c>
      <c r="C70" s="1">
        <v>2.35</v>
      </c>
      <c r="D70" t="s">
        <v>26</v>
      </c>
    </row>
    <row r="71" spans="1:4" x14ac:dyDescent="0.25">
      <c r="A71">
        <v>1351</v>
      </c>
      <c r="B71" t="s">
        <v>25</v>
      </c>
      <c r="C71" s="1">
        <v>1.79</v>
      </c>
      <c r="D71" t="s">
        <v>26</v>
      </c>
    </row>
    <row r="72" spans="1:4" x14ac:dyDescent="0.25">
      <c r="A72">
        <v>1351</v>
      </c>
      <c r="B72" t="s">
        <v>25</v>
      </c>
      <c r="C72" s="1">
        <v>2.15</v>
      </c>
      <c r="D72" t="s">
        <v>26</v>
      </c>
    </row>
    <row r="73" spans="1:4" x14ac:dyDescent="0.25">
      <c r="A73">
        <v>1351</v>
      </c>
      <c r="B73" t="s">
        <v>25</v>
      </c>
      <c r="C73" s="1">
        <v>2.31</v>
      </c>
      <c r="D73" t="s">
        <v>26</v>
      </c>
    </row>
    <row r="74" spans="1:4" x14ac:dyDescent="0.25">
      <c r="A74">
        <v>1351</v>
      </c>
      <c r="B74" t="s">
        <v>25</v>
      </c>
      <c r="C74" s="1">
        <v>1.62</v>
      </c>
      <c r="D74" t="s">
        <v>26</v>
      </c>
    </row>
    <row r="75" spans="1:4" x14ac:dyDescent="0.25">
      <c r="A75">
        <v>1351</v>
      </c>
      <c r="B75" t="s">
        <v>25</v>
      </c>
      <c r="C75" s="1">
        <v>1.1399999999999999</v>
      </c>
      <c r="D75" t="s">
        <v>26</v>
      </c>
    </row>
    <row r="76" spans="1:4" x14ac:dyDescent="0.25">
      <c r="A76">
        <v>1351</v>
      </c>
      <c r="B76" t="s">
        <v>25</v>
      </c>
      <c r="C76" s="1">
        <v>0.8</v>
      </c>
      <c r="D76" t="s">
        <v>28</v>
      </c>
    </row>
    <row r="77" spans="1:4" x14ac:dyDescent="0.25">
      <c r="A77">
        <v>1351</v>
      </c>
      <c r="B77" t="s">
        <v>25</v>
      </c>
      <c r="C77" s="1">
        <v>0.56999999999999995</v>
      </c>
      <c r="D77" t="s">
        <v>28</v>
      </c>
    </row>
    <row r="78" spans="1:4" x14ac:dyDescent="0.25">
      <c r="A78">
        <v>1351</v>
      </c>
      <c r="B78" t="s">
        <v>25</v>
      </c>
      <c r="C78" s="1">
        <v>0.4</v>
      </c>
      <c r="D78" t="s">
        <v>28</v>
      </c>
    </row>
    <row r="79" spans="1:4" x14ac:dyDescent="0.25">
      <c r="A79">
        <v>1351</v>
      </c>
      <c r="B79" t="s">
        <v>25</v>
      </c>
      <c r="C79" s="1">
        <v>2.0699999999999998</v>
      </c>
      <c r="D79" t="s">
        <v>26</v>
      </c>
    </row>
    <row r="80" spans="1:4" x14ac:dyDescent="0.25">
      <c r="A80">
        <v>1351</v>
      </c>
      <c r="B80" t="s">
        <v>25</v>
      </c>
      <c r="C80" s="1">
        <v>2.35</v>
      </c>
      <c r="D80" t="s">
        <v>26</v>
      </c>
    </row>
    <row r="81" spans="1:4" x14ac:dyDescent="0.25">
      <c r="A81">
        <v>1397</v>
      </c>
      <c r="B81" t="s">
        <v>25</v>
      </c>
      <c r="C81" s="1">
        <v>1.79</v>
      </c>
      <c r="D81" t="s">
        <v>26</v>
      </c>
    </row>
    <row r="82" spans="1:4" x14ac:dyDescent="0.25">
      <c r="A82">
        <v>1397</v>
      </c>
      <c r="B82" t="s">
        <v>25</v>
      </c>
      <c r="C82" s="1">
        <v>2.15</v>
      </c>
      <c r="D82" t="s">
        <v>26</v>
      </c>
    </row>
    <row r="83" spans="1:4" x14ac:dyDescent="0.25">
      <c r="A83">
        <v>1397</v>
      </c>
      <c r="B83" t="s">
        <v>25</v>
      </c>
      <c r="C83" s="1">
        <v>2.31</v>
      </c>
      <c r="D83" t="s">
        <v>26</v>
      </c>
    </row>
    <row r="84" spans="1:4" x14ac:dyDescent="0.25">
      <c r="A84">
        <v>1397</v>
      </c>
      <c r="B84" t="s">
        <v>25</v>
      </c>
      <c r="C84" s="1">
        <v>1.62</v>
      </c>
      <c r="D84" t="s">
        <v>26</v>
      </c>
    </row>
    <row r="85" spans="1:4" x14ac:dyDescent="0.25">
      <c r="A85">
        <v>1397</v>
      </c>
      <c r="B85" t="s">
        <v>25</v>
      </c>
      <c r="C85" s="1">
        <v>1.1399999999999999</v>
      </c>
      <c r="D85" t="s">
        <v>26</v>
      </c>
    </row>
    <row r="86" spans="1:4" x14ac:dyDescent="0.25">
      <c r="A86">
        <v>1397</v>
      </c>
      <c r="B86" t="s">
        <v>25</v>
      </c>
      <c r="C86" s="1">
        <v>0.8</v>
      </c>
      <c r="D86" t="s">
        <v>28</v>
      </c>
    </row>
    <row r="87" spans="1:4" x14ac:dyDescent="0.25">
      <c r="A87">
        <v>1397</v>
      </c>
      <c r="B87" t="s">
        <v>25</v>
      </c>
      <c r="C87" s="1">
        <v>0.56999999999999995</v>
      </c>
      <c r="D87" t="s">
        <v>28</v>
      </c>
    </row>
    <row r="88" spans="1:4" x14ac:dyDescent="0.25">
      <c r="A88">
        <v>1397</v>
      </c>
      <c r="B88" t="s">
        <v>25</v>
      </c>
      <c r="C88" s="1">
        <v>0.4</v>
      </c>
      <c r="D88" t="s">
        <v>28</v>
      </c>
    </row>
    <row r="89" spans="1:4" x14ac:dyDescent="0.25">
      <c r="A89">
        <v>1397</v>
      </c>
      <c r="B89" t="s">
        <v>25</v>
      </c>
      <c r="C89" s="1">
        <v>2.0699999999999998</v>
      </c>
      <c r="D89" t="s">
        <v>26</v>
      </c>
    </row>
    <row r="90" spans="1:4" x14ac:dyDescent="0.25">
      <c r="A90">
        <v>1397</v>
      </c>
      <c r="B90" t="s">
        <v>25</v>
      </c>
      <c r="C90" s="1">
        <v>2.35</v>
      </c>
      <c r="D90" t="s">
        <v>26</v>
      </c>
    </row>
    <row r="91" spans="1:4" x14ac:dyDescent="0.25">
      <c r="A91">
        <v>1412</v>
      </c>
      <c r="B91" t="s">
        <v>25</v>
      </c>
      <c r="C91" s="1">
        <v>1.79</v>
      </c>
      <c r="D91" t="s">
        <v>26</v>
      </c>
    </row>
    <row r="92" spans="1:4" x14ac:dyDescent="0.25">
      <c r="A92">
        <v>1412</v>
      </c>
      <c r="B92" t="s">
        <v>25</v>
      </c>
      <c r="C92" s="1">
        <v>2.15</v>
      </c>
      <c r="D92" t="s">
        <v>26</v>
      </c>
    </row>
    <row r="93" spans="1:4" x14ac:dyDescent="0.25">
      <c r="A93">
        <v>1412</v>
      </c>
      <c r="B93" t="s">
        <v>25</v>
      </c>
      <c r="C93" s="1">
        <v>2.31</v>
      </c>
      <c r="D93" t="s">
        <v>26</v>
      </c>
    </row>
    <row r="94" spans="1:4" x14ac:dyDescent="0.25">
      <c r="A94">
        <v>1412</v>
      </c>
      <c r="B94" t="s">
        <v>25</v>
      </c>
      <c r="C94" s="1">
        <v>1.62</v>
      </c>
      <c r="D94" t="s">
        <v>26</v>
      </c>
    </row>
    <row r="95" spans="1:4" x14ac:dyDescent="0.25">
      <c r="A95">
        <v>1412</v>
      </c>
      <c r="B95" t="s">
        <v>25</v>
      </c>
      <c r="C95" s="1">
        <v>1.1399999999999999</v>
      </c>
      <c r="D95" t="s">
        <v>26</v>
      </c>
    </row>
    <row r="96" spans="1:4" x14ac:dyDescent="0.25">
      <c r="A96">
        <v>1412</v>
      </c>
      <c r="B96" t="s">
        <v>25</v>
      </c>
      <c r="C96" s="1">
        <v>0.8</v>
      </c>
      <c r="D96" t="s">
        <v>28</v>
      </c>
    </row>
    <row r="97" spans="1:4" x14ac:dyDescent="0.25">
      <c r="A97">
        <v>1412</v>
      </c>
      <c r="B97" t="s">
        <v>25</v>
      </c>
      <c r="C97" s="1">
        <v>0.56999999999999995</v>
      </c>
      <c r="D97" t="s">
        <v>28</v>
      </c>
    </row>
    <row r="98" spans="1:4" x14ac:dyDescent="0.25">
      <c r="A98">
        <v>1412</v>
      </c>
      <c r="B98" t="s">
        <v>25</v>
      </c>
      <c r="C98" s="1">
        <v>0.4</v>
      </c>
      <c r="D98" t="s">
        <v>28</v>
      </c>
    </row>
    <row r="99" spans="1:4" x14ac:dyDescent="0.25">
      <c r="A99">
        <v>1412</v>
      </c>
      <c r="B99" t="s">
        <v>25</v>
      </c>
      <c r="C99" s="1">
        <v>2.0699999999999998</v>
      </c>
      <c r="D99" t="s">
        <v>26</v>
      </c>
    </row>
    <row r="100" spans="1:4" x14ac:dyDescent="0.25">
      <c r="A100">
        <v>1412</v>
      </c>
      <c r="B100" t="s">
        <v>25</v>
      </c>
      <c r="C100" s="1">
        <v>2.35</v>
      </c>
      <c r="D100" t="s">
        <v>26</v>
      </c>
    </row>
    <row r="101" spans="1:4" x14ac:dyDescent="0.25">
      <c r="C10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pjdpc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loduser</dc:creator>
  <cp:lastModifiedBy>Eugene Aidman</cp:lastModifiedBy>
  <dcterms:created xsi:type="dcterms:W3CDTF">2019-03-06T08:00:03Z</dcterms:created>
  <dcterms:modified xsi:type="dcterms:W3CDTF">2021-01-24T02:08:26Z</dcterms:modified>
</cp:coreProperties>
</file>