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 autoCompressPictures="0"/>
  <mc:AlternateContent xmlns:mc="http://schemas.openxmlformats.org/markup-compatibility/2006">
    <mc:Choice Requires="x15">
      <x15ac:absPath xmlns:x15ac="http://schemas.microsoft.com/office/spreadsheetml/2010/11/ac" url="/Users/Panpim/Documents/Virome_paper_wAngus_2020/Submission_package_Aug25/Supplmentary_doc/"/>
    </mc:Choice>
  </mc:AlternateContent>
  <xr:revisionPtr revIDLastSave="0" documentId="13_ncr:1_{D6BA747C-B01A-454B-9E6D-D9505EEB3FEE}" xr6:coauthVersionLast="45" xr6:coauthVersionMax="45" xr10:uidLastSave="{00000000-0000-0000-0000-000000000000}"/>
  <bookViews>
    <workbookView xWindow="3920" yWindow="460" windowWidth="21680" windowHeight="15540" tabRatio="500" xr2:uid="{00000000-000D-0000-FFFF-FFFF00000000}"/>
  </bookViews>
  <sheets>
    <sheet name="Sheet1" sheetId="1" r:id="rId1"/>
  </sheets>
  <calcPr calcId="19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62" i="1" l="1"/>
  <c r="E71" i="1"/>
  <c r="E72" i="1"/>
  <c r="E73" i="1"/>
  <c r="E74" i="1"/>
  <c r="E75" i="1"/>
  <c r="E63" i="1"/>
  <c r="E64" i="1"/>
  <c r="E65" i="1"/>
  <c r="E66" i="1"/>
  <c r="E67" i="1"/>
  <c r="E68" i="1"/>
  <c r="E69" i="1"/>
  <c r="E70" i="1"/>
  <c r="E28" i="1"/>
  <c r="E29" i="1"/>
  <c r="E30" i="1"/>
  <c r="E31" i="1"/>
  <c r="E32" i="1"/>
  <c r="E33" i="1"/>
  <c r="E34" i="1"/>
  <c r="E35" i="1"/>
  <c r="E36" i="1"/>
  <c r="E24" i="1"/>
  <c r="E25" i="1"/>
  <c r="E26" i="1"/>
  <c r="E14" i="1"/>
  <c r="E15" i="1"/>
  <c r="E16" i="1"/>
  <c r="E17" i="1"/>
  <c r="E18" i="1"/>
  <c r="E19" i="1"/>
  <c r="E7" i="1"/>
  <c r="E8" i="1"/>
  <c r="E9" i="1"/>
  <c r="E10" i="1"/>
  <c r="E11" i="1"/>
  <c r="E12" i="1"/>
  <c r="E13" i="1"/>
  <c r="E27" i="1"/>
  <c r="E37" i="1"/>
  <c r="E38" i="1"/>
  <c r="E39" i="1"/>
  <c r="E40" i="1"/>
  <c r="E41" i="1"/>
  <c r="E42" i="1"/>
  <c r="E44" i="1"/>
  <c r="E43" i="1"/>
  <c r="E45" i="1"/>
  <c r="E46" i="1"/>
  <c r="E48" i="1"/>
  <c r="E47" i="1"/>
  <c r="E49" i="1"/>
  <c r="E50" i="1"/>
  <c r="E51" i="1"/>
  <c r="E52" i="1"/>
  <c r="E53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58" i="1"/>
  <c r="E59" i="1"/>
  <c r="E60" i="1"/>
  <c r="E61" i="1"/>
  <c r="E5" i="1"/>
  <c r="E20" i="1"/>
  <c r="E21" i="1"/>
  <c r="E22" i="1"/>
  <c r="E23" i="1"/>
  <c r="E54" i="1"/>
  <c r="E55" i="1"/>
  <c r="E56" i="1"/>
  <c r="E57" i="1"/>
  <c r="E90" i="1"/>
  <c r="E91" i="1"/>
  <c r="E92" i="1"/>
  <c r="E93" i="1"/>
  <c r="E94" i="1"/>
  <c r="E6" i="1"/>
</calcChain>
</file>

<file path=xl/sharedStrings.xml><?xml version="1.0" encoding="utf-8"?>
<sst xmlns="http://schemas.openxmlformats.org/spreadsheetml/2006/main" count="685" uniqueCount="237">
  <si>
    <t>length (bp)</t>
  </si>
  <si>
    <t>Order</t>
  </si>
  <si>
    <t>Family</t>
  </si>
  <si>
    <t>Genus</t>
  </si>
  <si>
    <t>Bunyavirales</t>
  </si>
  <si>
    <t>Unclassified</t>
  </si>
  <si>
    <t>environmental bunyaviridae</t>
  </si>
  <si>
    <t>Phasivirus</t>
  </si>
  <si>
    <t>Phenuiviridae</t>
  </si>
  <si>
    <t>Phasi Charoen-like phasivirus</t>
  </si>
  <si>
    <t xml:space="preserve">Jonchet virus </t>
  </si>
  <si>
    <t>Jonviridae</t>
  </si>
  <si>
    <t>Orthojonvirus</t>
  </si>
  <si>
    <t>RdRp</t>
  </si>
  <si>
    <t>Virus group</t>
  </si>
  <si>
    <t>Flaviviridae</t>
  </si>
  <si>
    <t>polyprotein</t>
  </si>
  <si>
    <t>Flavivirus</t>
  </si>
  <si>
    <t>Palm Creek virus</t>
  </si>
  <si>
    <t>length (aa)</t>
  </si>
  <si>
    <t>percent similarity (aa)</t>
  </si>
  <si>
    <t>Iflaviridae</t>
  </si>
  <si>
    <t>Armigeres iflavirus</t>
  </si>
  <si>
    <t>Iflavirus</t>
  </si>
  <si>
    <t>RdRp?</t>
  </si>
  <si>
    <t>Assembled viral genomic fragment</t>
  </si>
  <si>
    <t>su-maun</t>
  </si>
  <si>
    <t>ur-cxfu</t>
  </si>
  <si>
    <t>RdRp (partial L)</t>
  </si>
  <si>
    <t>pre-glycoprotein (M)</t>
  </si>
  <si>
    <t>nucelocapsid (S)</t>
  </si>
  <si>
    <t>ru-cxfu</t>
  </si>
  <si>
    <t>ur-maun</t>
  </si>
  <si>
    <t>Culex flavivirus</t>
  </si>
  <si>
    <t>ur-arsu</t>
  </si>
  <si>
    <t>Hubei sobemo-like virus 41</t>
  </si>
  <si>
    <t>capsid</t>
  </si>
  <si>
    <t>Culex mosquito virus 6</t>
  </si>
  <si>
    <t xml:space="preserve">Culex luteo-like virus </t>
  </si>
  <si>
    <t>Culex mosqiuto virus 3</t>
  </si>
  <si>
    <t>Hubei mosquito virus 2</t>
  </si>
  <si>
    <t>Wenzhou sobemo-like virus 4</t>
  </si>
  <si>
    <t>hypothetical prt 2</t>
  </si>
  <si>
    <t>Narnaviridae</t>
  </si>
  <si>
    <t>Zhejiang mosquito virus 3</t>
  </si>
  <si>
    <t>Hubei mosquito virus 3</t>
  </si>
  <si>
    <t>Hubei narna-like virus 25</t>
  </si>
  <si>
    <t>Erysiphe necator mitovirus 1</t>
  </si>
  <si>
    <t>Capsid</t>
  </si>
  <si>
    <t>Sanxia water strider virus 16</t>
  </si>
  <si>
    <t>Yongsan tombus-like virus 1</t>
  </si>
  <si>
    <t>Nodaviridae</t>
  </si>
  <si>
    <t>Mitovirus</t>
  </si>
  <si>
    <t>unclassified</t>
  </si>
  <si>
    <t>Nodavridiae</t>
  </si>
  <si>
    <t>Mononegavirales</t>
  </si>
  <si>
    <t>L</t>
  </si>
  <si>
    <t>G</t>
  </si>
  <si>
    <t>N</t>
  </si>
  <si>
    <t>M</t>
  </si>
  <si>
    <t>Menghai rhabdovirus</t>
  </si>
  <si>
    <t>Isfahan virus</t>
  </si>
  <si>
    <t>Ohlsdorf virus</t>
  </si>
  <si>
    <t>Culex rhabdovirus</t>
  </si>
  <si>
    <t>Parage aegeria rhabdovirus</t>
  </si>
  <si>
    <t>Malpais Spring vesiculovirus</t>
  </si>
  <si>
    <t>Partitiviridae</t>
  </si>
  <si>
    <t>Picornaviridae</t>
  </si>
  <si>
    <t>Xinmoviridae</t>
  </si>
  <si>
    <t>Chuviridae</t>
  </si>
  <si>
    <t>Orthomyxoviridae</t>
  </si>
  <si>
    <t>Togaviridae</t>
  </si>
  <si>
    <t>Tombusviridae</t>
  </si>
  <si>
    <t>Totiviridae</t>
  </si>
  <si>
    <t>Culex mononega-like virus 2</t>
  </si>
  <si>
    <t>Glycoprotein</t>
  </si>
  <si>
    <t>Hubei Odonate virus 13</t>
  </si>
  <si>
    <t>Yongsan picorna-like virus 3</t>
  </si>
  <si>
    <t>hypothetical protein 4</t>
  </si>
  <si>
    <t>hypothetical protein 3</t>
  </si>
  <si>
    <t>Hubei virga-like virus 12</t>
  </si>
  <si>
    <t>hypothetical protein</t>
  </si>
  <si>
    <t>glycoprotein</t>
  </si>
  <si>
    <t>Chuvirus</t>
  </si>
  <si>
    <t>Kaiowa virus</t>
  </si>
  <si>
    <t>Nucleoprotein</t>
  </si>
  <si>
    <t>Aedes alboannulatus orthomyxo-like virus</t>
  </si>
  <si>
    <t>Whidbey virus</t>
  </si>
  <si>
    <t>Getah virus</t>
  </si>
  <si>
    <t>Nonstructural protein</t>
  </si>
  <si>
    <t>Hubei tombus-like virus 20</t>
  </si>
  <si>
    <t>Scheffersomyces segobiensis virus L</t>
  </si>
  <si>
    <t>Australian Anopheles totivirus</t>
  </si>
  <si>
    <t>Rhabdoviridae</t>
  </si>
  <si>
    <t>HVAC-associated RNA virus 1</t>
  </si>
  <si>
    <t>best hit (lowest E value from Diamond)</t>
  </si>
  <si>
    <t>157-SU-AS-UD</t>
  </si>
  <si>
    <t>160-SU-CF-UD</t>
  </si>
  <si>
    <t>164-SU-MU-UD</t>
  </si>
  <si>
    <t>172-RU-AS-UD</t>
  </si>
  <si>
    <t>175-RU-CF-UD</t>
  </si>
  <si>
    <t>178-RU-MU-UD</t>
  </si>
  <si>
    <t>253-UR-AS-UD</t>
  </si>
  <si>
    <t>256-UR-CF-UD</t>
  </si>
  <si>
    <t>259-UR-MU-UD</t>
  </si>
  <si>
    <t>ND1-XX-XX-UD</t>
  </si>
  <si>
    <t>ND2-XX-XX-UD</t>
  </si>
  <si>
    <t>157-SU-AS-RD</t>
  </si>
  <si>
    <t>160-SU-CF-RD</t>
  </si>
  <si>
    <t>164-SU-MU-RD</t>
  </si>
  <si>
    <t>172-RU-AS-RD</t>
  </si>
  <si>
    <t>175-RU-CF-RD</t>
  </si>
  <si>
    <t>178-RU-MU-RD</t>
  </si>
  <si>
    <t>253-UR-AS-RD</t>
  </si>
  <si>
    <t>256-UR-CF-RD</t>
  </si>
  <si>
    <t>259-UR-MU-RD</t>
  </si>
  <si>
    <t>ND1-XX-XX-RD</t>
  </si>
  <si>
    <t>ND2-XX-XX-RD</t>
  </si>
  <si>
    <t>ru-maun</t>
  </si>
  <si>
    <t>su-maun,-ur-maun</t>
  </si>
  <si>
    <t>ur-maun,-su-maun,-ur-arsu</t>
  </si>
  <si>
    <t>ur-maun,-su-maun</t>
  </si>
  <si>
    <t>ru-cxfu,-su-cxfu,-ur-cxfu</t>
  </si>
  <si>
    <t>ru-cxfu,-su-cxfu</t>
  </si>
  <si>
    <t>ru-arsu</t>
  </si>
  <si>
    <t>ur-arsu,-su-arsu</t>
  </si>
  <si>
    <t>ur-arsu,-su-arsu,-ru-arsu</t>
  </si>
  <si>
    <t>ru-arsu,-ur-arsu</t>
  </si>
  <si>
    <t>su-arsu,-ur-arsu</t>
  </si>
  <si>
    <t>Total reads found</t>
  </si>
  <si>
    <t>RD samples</t>
  </si>
  <si>
    <t>UD samples</t>
  </si>
  <si>
    <t>predicted function</t>
  </si>
  <si>
    <t>total found (UD+RD)</t>
  </si>
  <si>
    <t>#contigs (UD+RD)</t>
  </si>
  <si>
    <t>Percent of viral reads in total reads (BowTie2)</t>
  </si>
  <si>
    <t>Chuviridae*</t>
  </si>
  <si>
    <t>hypothetical prt 1 (capsid?)</t>
  </si>
  <si>
    <t>Narnaviridae-related</t>
  </si>
  <si>
    <t>Ourmiavirus</t>
  </si>
  <si>
    <t>Orthomyxoviridae*</t>
  </si>
  <si>
    <t>Environmental picorna-like virus*</t>
  </si>
  <si>
    <t>Picornaviridae-related</t>
  </si>
  <si>
    <t>Tombusviridae*</t>
  </si>
  <si>
    <t>Totiviridae*</t>
  </si>
  <si>
    <t>Alphavirus</t>
  </si>
  <si>
    <t>Contigs from</t>
  </si>
  <si>
    <t>Environmental chuvirus* - F1</t>
  </si>
  <si>
    <t>Environmental chuvirus* - F2</t>
  </si>
  <si>
    <t>Environmental chuvirus* - F3</t>
  </si>
  <si>
    <t>Environmental chuvirus* - F4</t>
  </si>
  <si>
    <t>Environmental Orthomyxoviridae* 1</t>
  </si>
  <si>
    <t>Environmental Orthomyxoviridae* 2</t>
  </si>
  <si>
    <t>Environmental Orthomyxoviridae* 3</t>
  </si>
  <si>
    <t>Environmental Orthomyxoviridae* 4</t>
  </si>
  <si>
    <t>Environmental tombus-like virus*</t>
  </si>
  <si>
    <t>Environmental toti-like virus 1*</t>
  </si>
  <si>
    <t>Sobemovirus-related</t>
  </si>
  <si>
    <t>Negevirus-related</t>
  </si>
  <si>
    <t>Armigeres subalbatus-associated nodavirus - F1</t>
  </si>
  <si>
    <t>Armigeres subalbatus-associated nodavirus - F2</t>
  </si>
  <si>
    <t>Culex fuscocephala-associated flavivirus - F1</t>
  </si>
  <si>
    <t>Culex fuscocephala-associated flavivirus - F2</t>
  </si>
  <si>
    <t>Culex fuscocephala-associated flavivirus  - F3</t>
  </si>
  <si>
    <t xml:space="preserve">Mansonia uniformis-associated flavivirus </t>
  </si>
  <si>
    <t>Armigeres subalbatus-associated iflavirus - F1</t>
  </si>
  <si>
    <t>Armigeres subalbatus-associated iflavirus - F2</t>
  </si>
  <si>
    <t>Armigeres subalbatus-associated iflavirus - F3</t>
  </si>
  <si>
    <t>Armigeres subalbatus-associated iflavirus - F4</t>
  </si>
  <si>
    <t>Armigeres subalbatus-associated iflavirus - F5</t>
  </si>
  <si>
    <t>Armigeres subalbatus-associated iflavirus - F6</t>
  </si>
  <si>
    <t>Armigeres subalbatus-associated iflavirus - F7</t>
  </si>
  <si>
    <t>Armigeres subalbatus-associated iflavirus - F8</t>
  </si>
  <si>
    <t>Armigeres subalbatus-associated iflavirus - F9</t>
  </si>
  <si>
    <t>Culex fuscocephala-associated picorna-like virus - F1</t>
  </si>
  <si>
    <t>Culex fuscocephala-associated picorna-like virus - F2</t>
  </si>
  <si>
    <t xml:space="preserve">Armigeres subalbatus-associated ourmia-like virus </t>
  </si>
  <si>
    <t>Culex fuscocephala-associated narna-like virus</t>
  </si>
  <si>
    <t>Culex fuscocephala-associated mitovirus 1 - F3</t>
  </si>
  <si>
    <t>Culex fuscocephala-associated mitovirus 1 - F4</t>
  </si>
  <si>
    <t>Culex fuscocephala-associated mitovirus 2</t>
  </si>
  <si>
    <t>Armigeres subalbatus-associated sobemo-like virus 1 - F1</t>
  </si>
  <si>
    <t>Armigeres subalbatus-associated sobemo-like virus 1- F2</t>
  </si>
  <si>
    <t>Armigeres subalbatus-associated sobemo-like virus 1 - F4</t>
  </si>
  <si>
    <t>Armigeres subalbatus-associated sobemo-like virus 2 - F9</t>
  </si>
  <si>
    <t>Armigeres subalbatus-associated sobemo-like virus 2 - F7</t>
  </si>
  <si>
    <t>Armigeres subalbatus-associated sobemo-like virus 2 - F10</t>
  </si>
  <si>
    <t>Culex fuscocephala-associated sobemo-like virus - F5</t>
  </si>
  <si>
    <t>Culex fuscocephala-associated sobemo-like virus - F6</t>
  </si>
  <si>
    <t>Armigeres subalbatus-associated sobemo-like virus 3 - F3</t>
  </si>
  <si>
    <t>Armigeres subalbatus-associated sobemo-like virus 4 - F8</t>
  </si>
  <si>
    <t>Mansonia uniformis-associated anphevirus - F1</t>
  </si>
  <si>
    <t>Mansonia uniformis-associated anphevirus - F2</t>
  </si>
  <si>
    <t>Mansonia uniformis-associated anphevirus - F3</t>
  </si>
  <si>
    <t>Mansonia uniformis-associated anphevirus - F4</t>
  </si>
  <si>
    <t>Mansonia uniformis-associated anphevirus - F5</t>
  </si>
  <si>
    <t>Mansonia uniformis-associated anphevirus - F6</t>
  </si>
  <si>
    <t>Mansonia uniformis-associated anphevirus - F7</t>
  </si>
  <si>
    <t>Mansonia uniformis-associated anphevirus - F8</t>
  </si>
  <si>
    <t>Mansonia uniformis-associated anphevirus - F9</t>
  </si>
  <si>
    <t>Mansonia uniformis-associated rhabdovirus - F1</t>
  </si>
  <si>
    <t>Mansonia uniformis-associated rhabdovirus - F2</t>
  </si>
  <si>
    <t>Mansonia uniformis-associated rhabdovirus - F3</t>
  </si>
  <si>
    <t>Mansonia uniformis-associated rhabdovirus - F4</t>
  </si>
  <si>
    <t>Mansonia uniformis-associated rhabdovirus - F5</t>
  </si>
  <si>
    <t>Mansonia uniformis-associated rhabdovirus - F6</t>
  </si>
  <si>
    <t>Mansonia uniformis-associated rhabdovirus - F7</t>
  </si>
  <si>
    <t>Mansonia uniformis-associated rhabdovirus - F8</t>
  </si>
  <si>
    <t>Mansonia uniformis-associated rhabdovirus - F9</t>
  </si>
  <si>
    <t>Mansonia uniformis-associated rhabdovirus - F10</t>
  </si>
  <si>
    <t>Mansonia uniformis-associated rhabdovirus - F11</t>
  </si>
  <si>
    <t>Mansonia uniformis-associated rhabdovirus - F12</t>
  </si>
  <si>
    <t>Mansonia uniformis-associated rhabdovirus - F13</t>
  </si>
  <si>
    <t>Mansonia uniformis-associated rhabdovirus - F14</t>
  </si>
  <si>
    <t>Armigeres subalbatus-associated rhabdovirus - F2</t>
  </si>
  <si>
    <t>Armigeres subalbatus-associated rhabdovirus - F3</t>
  </si>
  <si>
    <t>Armigeres subalbatus-associated rhabdovirus - F4</t>
  </si>
  <si>
    <t>Armigeres subalbatus-associated rhabdovirus - F5</t>
  </si>
  <si>
    <t>Armigeres subalbatus-associated rhabdovirus - F6</t>
  </si>
  <si>
    <t>Armigeres subalbatus-associated partitivirus</t>
  </si>
  <si>
    <t>Culex fuscocephala-associated bunyavirus</t>
  </si>
  <si>
    <t>Mansonia uniformis-associated phasivirus - F1</t>
  </si>
  <si>
    <t>Mansonia uniformis-associated phasivirus - F2</t>
  </si>
  <si>
    <t>Mansonia uniformis-associated phasivirus - F3</t>
  </si>
  <si>
    <t>Mansonia uniformis-associated phasivirus - F4</t>
  </si>
  <si>
    <t>Mansonia uniformis-associated phasivirus - F5</t>
  </si>
  <si>
    <t>Mansonia uniformis-associated phasivirus - F6</t>
  </si>
  <si>
    <t>Mansonia uniformis-associated phasivirus - F7</t>
  </si>
  <si>
    <t>Culex fuscocephala-associated orthojonvirus - F1</t>
  </si>
  <si>
    <t>Culex fuscocephala-associated orthojonvirus - F2</t>
  </si>
  <si>
    <t>Culex fuscocephala-associated orthojonvirus - F3</t>
  </si>
  <si>
    <t>Culex fuscocephala-associated orthojonvirus - F4</t>
  </si>
  <si>
    <t>Culex fuscocephala-associated orthojonvirus - F5</t>
  </si>
  <si>
    <t>Culex fuscocephala-associated orthojonvirus - F6</t>
  </si>
  <si>
    <t>Mansonia uniformis associated negevirus-like virus</t>
  </si>
  <si>
    <t xml:space="preserve">Armigeres subalbatus-associated alphavirus </t>
  </si>
  <si>
    <r>
      <rPr>
        <b/>
        <sz val="11"/>
        <color theme="1"/>
        <rFont val="Calibri"/>
        <family val="2"/>
        <scheme val="minor"/>
      </rPr>
      <t>Supplementary Table 3</t>
    </r>
    <r>
      <rPr>
        <sz val="11"/>
        <color theme="1"/>
        <rFont val="Calibri"/>
        <family val="2"/>
        <scheme val="minor"/>
      </rPr>
      <t xml:space="preserve"> Information of partial genomic fragments of RNA virus found in this study. Asterisk (*) indicated viruses that cannot be ruled out as non-contaminants. Virus contigs with bold text are those shown in phylogenetic trees in Figure 4 and 5 in the main manuscript.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</si>
</sst>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3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5">
    <xf numFmtId="0" fontId="0" fillId="0" borderId="0" xfId="0"/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Fill="1" applyBorder="1"/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/>
    </xf>
    <xf numFmtId="0" fontId="4" fillId="0" borderId="0" xfId="0" applyFont="1" applyFill="1"/>
    <xf numFmtId="0" fontId="3" fillId="0" borderId="1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3" fontId="4" fillId="0" borderId="1" xfId="0" applyNumberFormat="1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</cellXfs>
  <cellStyles count="13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94"/>
  <sheetViews>
    <sheetView tabSelected="1" zoomScale="143" zoomScaleNormal="150" workbookViewId="0"/>
  </sheetViews>
  <sheetFormatPr baseColWidth="10" defaultRowHeight="15" x14ac:dyDescent="0.2"/>
  <cols>
    <col min="1" max="1" width="14.83203125" style="1" customWidth="1"/>
    <col min="2" max="2" width="46.6640625" style="1" bestFit="1" customWidth="1"/>
    <col min="3" max="4" width="7.83203125" style="14" customWidth="1"/>
    <col min="5" max="5" width="7.83203125" style="15" customWidth="1"/>
    <col min="6" max="7" width="7.83203125" style="1" customWidth="1"/>
    <col min="8" max="8" width="7.83203125" style="15" customWidth="1"/>
    <col min="9" max="9" width="8" style="15" customWidth="1"/>
    <col min="10" max="10" width="32.6640625" style="1" bestFit="1" customWidth="1"/>
    <col min="11" max="11" width="19.1640625" style="1" bestFit="1" customWidth="1"/>
    <col min="12" max="12" width="14.1640625" style="1" bestFit="1" customWidth="1"/>
    <col min="13" max="13" width="18.1640625" style="1" bestFit="1" customWidth="1"/>
    <col min="14" max="14" width="14.1640625" style="1" bestFit="1" customWidth="1"/>
    <col min="15" max="15" width="26.83203125" style="16" bestFit="1" customWidth="1"/>
    <col min="16" max="16" width="8.1640625" style="1" customWidth="1"/>
    <col min="17" max="17" width="10.5" style="1" customWidth="1"/>
    <col min="18" max="37" width="8.1640625" style="1" customWidth="1"/>
    <col min="38" max="38" width="12.1640625" style="1" bestFit="1" customWidth="1"/>
    <col min="39" max="16384" width="10.83203125" style="1"/>
  </cols>
  <sheetData>
    <row r="1" spans="1:37" x14ac:dyDescent="0.2">
      <c r="A1" s="1" t="s">
        <v>236</v>
      </c>
    </row>
    <row r="3" spans="1:37" ht="16" customHeight="1" x14ac:dyDescent="0.2">
      <c r="A3" s="23" t="s">
        <v>14</v>
      </c>
      <c r="B3" s="22" t="s">
        <v>25</v>
      </c>
      <c r="C3" s="24" t="s">
        <v>129</v>
      </c>
      <c r="D3" s="24"/>
      <c r="E3" s="22" t="s">
        <v>133</v>
      </c>
      <c r="F3" s="22" t="s">
        <v>134</v>
      </c>
      <c r="G3" s="22" t="s">
        <v>0</v>
      </c>
      <c r="H3" s="22" t="s">
        <v>19</v>
      </c>
      <c r="I3" s="22" t="s">
        <v>20</v>
      </c>
      <c r="J3" s="22" t="s">
        <v>95</v>
      </c>
      <c r="K3" s="22" t="s">
        <v>132</v>
      </c>
      <c r="L3" s="22" t="s">
        <v>1</v>
      </c>
      <c r="M3" s="22" t="s">
        <v>2</v>
      </c>
      <c r="N3" s="22" t="s">
        <v>3</v>
      </c>
      <c r="O3" s="22" t="s">
        <v>146</v>
      </c>
      <c r="P3" s="21" t="s">
        <v>135</v>
      </c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</row>
    <row r="4" spans="1:37" s="3" customFormat="1" ht="61" customHeight="1" x14ac:dyDescent="0.2">
      <c r="A4" s="23"/>
      <c r="B4" s="22"/>
      <c r="C4" s="2" t="s">
        <v>131</v>
      </c>
      <c r="D4" s="2" t="s">
        <v>130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" t="s">
        <v>99</v>
      </c>
      <c r="Q4" s="2" t="s">
        <v>110</v>
      </c>
      <c r="R4" s="2" t="s">
        <v>96</v>
      </c>
      <c r="S4" s="2" t="s">
        <v>107</v>
      </c>
      <c r="T4" s="2" t="s">
        <v>102</v>
      </c>
      <c r="U4" s="2" t="s">
        <v>113</v>
      </c>
      <c r="V4" s="2" t="s">
        <v>100</v>
      </c>
      <c r="W4" s="2" t="s">
        <v>111</v>
      </c>
      <c r="X4" s="2" t="s">
        <v>97</v>
      </c>
      <c r="Y4" s="2" t="s">
        <v>108</v>
      </c>
      <c r="Z4" s="2" t="s">
        <v>103</v>
      </c>
      <c r="AA4" s="2" t="s">
        <v>114</v>
      </c>
      <c r="AB4" s="2" t="s">
        <v>101</v>
      </c>
      <c r="AC4" s="2" t="s">
        <v>112</v>
      </c>
      <c r="AD4" s="2" t="s">
        <v>98</v>
      </c>
      <c r="AE4" s="2" t="s">
        <v>109</v>
      </c>
      <c r="AF4" s="2" t="s">
        <v>104</v>
      </c>
      <c r="AG4" s="2" t="s">
        <v>115</v>
      </c>
      <c r="AH4" s="2" t="s">
        <v>105</v>
      </c>
      <c r="AI4" s="2" t="s">
        <v>116</v>
      </c>
      <c r="AJ4" s="2" t="s">
        <v>106</v>
      </c>
      <c r="AK4" s="2" t="s">
        <v>117</v>
      </c>
    </row>
    <row r="5" spans="1:37" s="8" customFormat="1" ht="16" x14ac:dyDescent="0.2">
      <c r="A5" s="20" t="s">
        <v>158</v>
      </c>
      <c r="B5" s="4" t="s">
        <v>234</v>
      </c>
      <c r="C5" s="5">
        <v>0</v>
      </c>
      <c r="D5" s="5">
        <v>6</v>
      </c>
      <c r="E5" s="11">
        <f t="shared" ref="E5:E36" si="0">SUM(D5,C5)</f>
        <v>6</v>
      </c>
      <c r="F5" s="6">
        <v>1</v>
      </c>
      <c r="G5" s="6">
        <v>366</v>
      </c>
      <c r="H5" s="6">
        <v>123</v>
      </c>
      <c r="I5" s="6">
        <v>34</v>
      </c>
      <c r="J5" s="4" t="s">
        <v>80</v>
      </c>
      <c r="K5" s="4" t="s">
        <v>81</v>
      </c>
      <c r="L5" s="4" t="s">
        <v>5</v>
      </c>
      <c r="M5" s="4" t="s">
        <v>5</v>
      </c>
      <c r="N5" s="4" t="s">
        <v>53</v>
      </c>
      <c r="O5" s="7" t="s">
        <v>32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3.8035588632430412E-4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</row>
    <row r="6" spans="1:37" s="8" customFormat="1" x14ac:dyDescent="0.2">
      <c r="A6" s="25" t="s">
        <v>4</v>
      </c>
      <c r="B6" s="9" t="s">
        <v>220</v>
      </c>
      <c r="C6" s="5">
        <v>234</v>
      </c>
      <c r="D6" s="10">
        <v>1319</v>
      </c>
      <c r="E6" s="11">
        <f t="shared" si="0"/>
        <v>1553</v>
      </c>
      <c r="F6" s="6">
        <v>56</v>
      </c>
      <c r="G6" s="6">
        <v>7310</v>
      </c>
      <c r="H6" s="11">
        <v>2435</v>
      </c>
      <c r="I6" s="11">
        <v>93</v>
      </c>
      <c r="J6" s="4" t="s">
        <v>6</v>
      </c>
      <c r="K6" s="4" t="s">
        <v>28</v>
      </c>
      <c r="L6" s="4" t="s">
        <v>4</v>
      </c>
      <c r="M6" s="4" t="s">
        <v>5</v>
      </c>
      <c r="N6" s="4" t="s">
        <v>5</v>
      </c>
      <c r="O6" s="7" t="s">
        <v>122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8.7139374843779732E-3</v>
      </c>
      <c r="W6" s="4">
        <v>4.6720410987474238E-2</v>
      </c>
      <c r="X6" s="4">
        <v>1.129834987600061E-2</v>
      </c>
      <c r="Y6" s="4">
        <v>2.336306882894864E-2</v>
      </c>
      <c r="Z6" s="4">
        <v>2.4262716696388494E-3</v>
      </c>
      <c r="AA6" s="4">
        <v>8.3658089388668512E-3</v>
      </c>
      <c r="AB6" s="4">
        <v>1.9218609764206878E-4</v>
      </c>
      <c r="AC6" s="4">
        <v>0</v>
      </c>
      <c r="AD6" s="4">
        <v>0</v>
      </c>
      <c r="AE6" s="4">
        <v>0</v>
      </c>
      <c r="AF6" s="4">
        <v>0</v>
      </c>
      <c r="AG6" s="4">
        <v>0</v>
      </c>
      <c r="AH6" s="4">
        <v>3.5283013875045204E-4</v>
      </c>
      <c r="AI6" s="4">
        <v>2.0484215336374454E-3</v>
      </c>
      <c r="AJ6" s="4">
        <v>9.5822383629703977E-4</v>
      </c>
      <c r="AK6" s="4">
        <v>2.2432741034194227E-3</v>
      </c>
    </row>
    <row r="7" spans="1:37" s="8" customFormat="1" x14ac:dyDescent="0.2">
      <c r="A7" s="26"/>
      <c r="B7" s="9" t="s">
        <v>221</v>
      </c>
      <c r="C7" s="5">
        <v>48</v>
      </c>
      <c r="D7" s="5">
        <v>78</v>
      </c>
      <c r="E7" s="11">
        <f t="shared" si="0"/>
        <v>126</v>
      </c>
      <c r="F7" s="6">
        <v>10</v>
      </c>
      <c r="G7" s="6">
        <v>2190</v>
      </c>
      <c r="H7" s="6">
        <v>742</v>
      </c>
      <c r="I7" s="6">
        <v>58</v>
      </c>
      <c r="J7" s="4" t="s">
        <v>9</v>
      </c>
      <c r="K7" s="4" t="s">
        <v>28</v>
      </c>
      <c r="L7" s="4" t="s">
        <v>4</v>
      </c>
      <c r="M7" s="4" t="s">
        <v>8</v>
      </c>
      <c r="N7" s="4" t="s">
        <v>7</v>
      </c>
      <c r="O7" s="7" t="s">
        <v>119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2.0530508335386381E-3</v>
      </c>
      <c r="AE7" s="4">
        <v>1.9495343537196139E-3</v>
      </c>
      <c r="AF7" s="4">
        <v>1.6649910026447742E-3</v>
      </c>
      <c r="AG7" s="4">
        <v>2.9889494269756955E-3</v>
      </c>
      <c r="AH7" s="4">
        <v>3.5283013875045204E-4</v>
      </c>
      <c r="AI7" s="4">
        <v>6.3028354881152155E-4</v>
      </c>
      <c r="AJ7" s="4">
        <v>0</v>
      </c>
      <c r="AK7" s="4">
        <v>8.9730964136776911E-4</v>
      </c>
    </row>
    <row r="8" spans="1:37" s="8" customFormat="1" x14ac:dyDescent="0.2">
      <c r="A8" s="26"/>
      <c r="B8" s="9" t="s">
        <v>222</v>
      </c>
      <c r="C8" s="5">
        <v>16</v>
      </c>
      <c r="D8" s="5">
        <v>59</v>
      </c>
      <c r="E8" s="11">
        <f t="shared" si="0"/>
        <v>75</v>
      </c>
      <c r="F8" s="6">
        <v>8</v>
      </c>
      <c r="G8" s="6">
        <v>1351</v>
      </c>
      <c r="H8" s="6">
        <v>449</v>
      </c>
      <c r="I8" s="6">
        <v>72</v>
      </c>
      <c r="J8" s="4" t="s">
        <v>9</v>
      </c>
      <c r="K8" s="4" t="s">
        <v>28</v>
      </c>
      <c r="L8" s="4" t="s">
        <v>4</v>
      </c>
      <c r="M8" s="4" t="s">
        <v>8</v>
      </c>
      <c r="N8" s="4" t="s">
        <v>7</v>
      </c>
      <c r="O8" s="7" t="s">
        <v>119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9.1246703712828377E-4</v>
      </c>
      <c r="AE8" s="4">
        <v>2.9243015305794209E-3</v>
      </c>
      <c r="AF8" s="4">
        <v>2.5615246194534992E-4</v>
      </c>
      <c r="AG8" s="4">
        <v>1.3521447506538331E-3</v>
      </c>
      <c r="AH8" s="4">
        <v>3.5283013875045204E-4</v>
      </c>
      <c r="AI8" s="4">
        <v>3.1514177440576077E-4</v>
      </c>
      <c r="AJ8" s="4">
        <v>0</v>
      </c>
      <c r="AK8" s="4">
        <v>6.7298223102582686E-4</v>
      </c>
    </row>
    <row r="9" spans="1:37" s="8" customFormat="1" x14ac:dyDescent="0.2">
      <c r="A9" s="26"/>
      <c r="B9" s="9" t="s">
        <v>223</v>
      </c>
      <c r="C9" s="5">
        <v>3</v>
      </c>
      <c r="D9" s="5">
        <v>23</v>
      </c>
      <c r="E9" s="11">
        <f t="shared" si="0"/>
        <v>26</v>
      </c>
      <c r="F9" s="6">
        <v>4</v>
      </c>
      <c r="G9" s="6">
        <v>795</v>
      </c>
      <c r="H9" s="6">
        <v>265</v>
      </c>
      <c r="I9" s="6">
        <v>77</v>
      </c>
      <c r="J9" s="4" t="s">
        <v>9</v>
      </c>
      <c r="K9" s="4" t="s">
        <v>28</v>
      </c>
      <c r="L9" s="4" t="s">
        <v>4</v>
      </c>
      <c r="M9" s="4" t="s">
        <v>8</v>
      </c>
      <c r="N9" s="4" t="s">
        <v>7</v>
      </c>
      <c r="O9" s="7" t="s">
        <v>119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1.1405850973432351E-4</v>
      </c>
      <c r="AE9" s="4">
        <v>9.7476717685980694E-4</v>
      </c>
      <c r="AF9" s="4">
        <v>0</v>
      </c>
      <c r="AG9" s="4">
        <v>5.6932370037632296E-4</v>
      </c>
      <c r="AH9" s="4">
        <v>0</v>
      </c>
      <c r="AI9" s="4">
        <v>2.36356517018851E-4</v>
      </c>
      <c r="AJ9" s="4">
        <v>2.3955595907425994E-4</v>
      </c>
      <c r="AK9" s="4">
        <v>2.2432741034194228E-4</v>
      </c>
    </row>
    <row r="10" spans="1:37" s="8" customFormat="1" x14ac:dyDescent="0.2">
      <c r="A10" s="26"/>
      <c r="B10" s="4" t="s">
        <v>224</v>
      </c>
      <c r="C10" s="5">
        <v>3</v>
      </c>
      <c r="D10" s="5">
        <v>7</v>
      </c>
      <c r="E10" s="11">
        <f t="shared" si="0"/>
        <v>10</v>
      </c>
      <c r="F10" s="6">
        <v>1</v>
      </c>
      <c r="G10" s="6">
        <v>282</v>
      </c>
      <c r="H10" s="6">
        <v>94</v>
      </c>
      <c r="I10" s="6">
        <v>62</v>
      </c>
      <c r="J10" s="4" t="s">
        <v>9</v>
      </c>
      <c r="K10" s="4" t="s">
        <v>28</v>
      </c>
      <c r="L10" s="4" t="s">
        <v>4</v>
      </c>
      <c r="M10" s="4" t="s">
        <v>8</v>
      </c>
      <c r="N10" s="4" t="s">
        <v>7</v>
      </c>
      <c r="O10" s="7" t="s">
        <v>32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1.1405850973432351E-4</v>
      </c>
      <c r="AE10" s="4">
        <v>0</v>
      </c>
      <c r="AF10" s="4">
        <v>1.2807623097267496E-4</v>
      </c>
      <c r="AG10" s="4">
        <v>3.5582756596153504E-4</v>
      </c>
      <c r="AH10" s="4">
        <v>0</v>
      </c>
      <c r="AI10" s="4">
        <v>1.5757088720288039E-4</v>
      </c>
      <c r="AJ10" s="4">
        <v>0</v>
      </c>
      <c r="AK10" s="4">
        <v>0</v>
      </c>
    </row>
    <row r="11" spans="1:37" s="8" customFormat="1" x14ac:dyDescent="0.2">
      <c r="A11" s="26"/>
      <c r="B11" s="4" t="s">
        <v>225</v>
      </c>
      <c r="C11" s="5">
        <v>0</v>
      </c>
      <c r="D11" s="5">
        <v>6</v>
      </c>
      <c r="E11" s="11">
        <f t="shared" si="0"/>
        <v>6</v>
      </c>
      <c r="F11" s="6">
        <v>1</v>
      </c>
      <c r="G11" s="6">
        <v>279</v>
      </c>
      <c r="H11" s="6">
        <v>93</v>
      </c>
      <c r="I11" s="6">
        <v>85</v>
      </c>
      <c r="J11" s="4" t="s">
        <v>9</v>
      </c>
      <c r="K11" s="4" t="s">
        <v>28</v>
      </c>
      <c r="L11" s="4" t="s">
        <v>4</v>
      </c>
      <c r="M11" s="4" t="s">
        <v>8</v>
      </c>
      <c r="N11" s="4" t="s">
        <v>7</v>
      </c>
      <c r="O11" s="7" t="s">
        <v>26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3.899068707439228E-4</v>
      </c>
      <c r="AF11" s="4">
        <v>0</v>
      </c>
      <c r="AG11" s="4">
        <v>1.4233092509408074E-4</v>
      </c>
      <c r="AH11" s="4">
        <v>0</v>
      </c>
      <c r="AI11" s="4">
        <v>0</v>
      </c>
      <c r="AJ11" s="4">
        <v>0</v>
      </c>
      <c r="AK11" s="4">
        <v>0</v>
      </c>
    </row>
    <row r="12" spans="1:37" s="8" customFormat="1" x14ac:dyDescent="0.2">
      <c r="A12" s="26"/>
      <c r="B12" s="4" t="s">
        <v>226</v>
      </c>
      <c r="C12" s="5">
        <v>234</v>
      </c>
      <c r="D12" s="5">
        <v>414</v>
      </c>
      <c r="E12" s="11">
        <f t="shared" si="0"/>
        <v>648</v>
      </c>
      <c r="F12" s="6">
        <v>27</v>
      </c>
      <c r="G12" s="6">
        <v>3720</v>
      </c>
      <c r="H12" s="6">
        <v>1246</v>
      </c>
      <c r="I12" s="6">
        <v>49</v>
      </c>
      <c r="J12" s="4" t="s">
        <v>9</v>
      </c>
      <c r="K12" s="4" t="s">
        <v>29</v>
      </c>
      <c r="L12" s="4" t="s">
        <v>4</v>
      </c>
      <c r="M12" s="4" t="s">
        <v>8</v>
      </c>
      <c r="N12" s="4" t="s">
        <v>7</v>
      </c>
      <c r="O12" s="7" t="s">
        <v>120</v>
      </c>
      <c r="P12" s="4">
        <v>0</v>
      </c>
      <c r="Q12" s="4">
        <v>0</v>
      </c>
      <c r="R12" s="4">
        <v>0</v>
      </c>
      <c r="S12" s="4">
        <v>0</v>
      </c>
      <c r="T12" s="4">
        <v>1.054277361396791E-4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1.5283822871898752E-2</v>
      </c>
      <c r="AE12" s="4">
        <v>2.4369179421495177E-2</v>
      </c>
      <c r="AF12" s="4">
        <v>3.3299820052895483E-3</v>
      </c>
      <c r="AG12" s="4">
        <v>6.4760617004999375E-3</v>
      </c>
      <c r="AH12" s="4">
        <v>3.1754712487540686E-3</v>
      </c>
      <c r="AI12" s="4">
        <v>2.7574926985532615E-3</v>
      </c>
      <c r="AJ12" s="4">
        <v>1.1977797953712998E-3</v>
      </c>
      <c r="AK12" s="4">
        <v>4.2622207964969029E-3</v>
      </c>
    </row>
    <row r="13" spans="1:37" s="8" customFormat="1" x14ac:dyDescent="0.2">
      <c r="A13" s="26"/>
      <c r="B13" s="4" t="s">
        <v>227</v>
      </c>
      <c r="C13" s="5">
        <v>86</v>
      </c>
      <c r="D13" s="5">
        <v>157</v>
      </c>
      <c r="E13" s="11">
        <f t="shared" si="0"/>
        <v>243</v>
      </c>
      <c r="F13" s="6">
        <v>13</v>
      </c>
      <c r="G13" s="6">
        <v>783</v>
      </c>
      <c r="H13" s="6">
        <v>264</v>
      </c>
      <c r="I13" s="6">
        <v>59</v>
      </c>
      <c r="J13" s="4" t="s">
        <v>9</v>
      </c>
      <c r="K13" s="4" t="s">
        <v>30</v>
      </c>
      <c r="L13" s="4" t="s">
        <v>4</v>
      </c>
      <c r="M13" s="4" t="s">
        <v>8</v>
      </c>
      <c r="N13" s="4" t="s">
        <v>7</v>
      </c>
      <c r="O13" s="7" t="s">
        <v>121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1.1645252987298521E-4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4.5623351856414187E-3</v>
      </c>
      <c r="AE13" s="4">
        <v>6.6284168026466877E-3</v>
      </c>
      <c r="AF13" s="4">
        <v>1.7930695301133219E-3</v>
      </c>
      <c r="AG13" s="4">
        <v>4.8392583409599095E-3</v>
      </c>
      <c r="AH13" s="4">
        <v>8.820753468761301E-4</v>
      </c>
      <c r="AI13" s="4">
        <v>1.2605670976230431E-3</v>
      </c>
      <c r="AJ13" s="4">
        <v>9.5822383629703977E-4</v>
      </c>
      <c r="AK13" s="4">
        <v>4.4865482068388456E-4</v>
      </c>
    </row>
    <row r="14" spans="1:37" s="8" customFormat="1" x14ac:dyDescent="0.2">
      <c r="A14" s="26"/>
      <c r="B14" s="9" t="s">
        <v>228</v>
      </c>
      <c r="C14" s="5">
        <v>52</v>
      </c>
      <c r="D14" s="5">
        <v>162</v>
      </c>
      <c r="E14" s="11">
        <f t="shared" si="0"/>
        <v>214</v>
      </c>
      <c r="F14" s="6">
        <v>12</v>
      </c>
      <c r="G14" s="6">
        <v>3220</v>
      </c>
      <c r="H14" s="6">
        <v>1059</v>
      </c>
      <c r="I14" s="6">
        <v>53</v>
      </c>
      <c r="J14" s="4" t="s">
        <v>10</v>
      </c>
      <c r="K14" s="4" t="s">
        <v>28</v>
      </c>
      <c r="L14" s="4" t="s">
        <v>4</v>
      </c>
      <c r="M14" s="4" t="s">
        <v>11</v>
      </c>
      <c r="N14" s="4" t="s">
        <v>12</v>
      </c>
      <c r="O14" s="7" t="s">
        <v>122</v>
      </c>
      <c r="P14" s="4">
        <v>0</v>
      </c>
      <c r="Q14" s="4">
        <v>9.2443997426359112E-5</v>
      </c>
      <c r="R14" s="4">
        <v>0</v>
      </c>
      <c r="S14" s="4">
        <v>0</v>
      </c>
      <c r="T14" s="4">
        <v>0</v>
      </c>
      <c r="U14" s="4">
        <v>0</v>
      </c>
      <c r="V14" s="4">
        <v>2.98108387623457E-3</v>
      </c>
      <c r="W14" s="4">
        <v>6.4026614786090877E-3</v>
      </c>
      <c r="X14" s="4">
        <v>1.1298349876000611E-3</v>
      </c>
      <c r="Y14" s="4">
        <v>2.0218040332744018E-3</v>
      </c>
      <c r="Z14" s="4">
        <v>1.2131358348194247E-3</v>
      </c>
      <c r="AA14" s="4">
        <v>2.300599062052734E-3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1.7641506937522602E-4</v>
      </c>
      <c r="AI14" s="4">
        <v>3.1514177440576077E-4</v>
      </c>
      <c r="AJ14" s="4">
        <v>0</v>
      </c>
      <c r="AK14" s="4">
        <v>4.4865482068388456E-4</v>
      </c>
    </row>
    <row r="15" spans="1:37" s="8" customFormat="1" x14ac:dyDescent="0.2">
      <c r="A15" s="26"/>
      <c r="B15" s="4" t="s">
        <v>229</v>
      </c>
      <c r="C15" s="5">
        <v>12</v>
      </c>
      <c r="D15" s="5">
        <v>59</v>
      </c>
      <c r="E15" s="11">
        <f t="shared" si="0"/>
        <v>71</v>
      </c>
      <c r="F15" s="6">
        <v>1</v>
      </c>
      <c r="G15" s="6">
        <v>909</v>
      </c>
      <c r="H15" s="6">
        <v>303</v>
      </c>
      <c r="I15" s="6">
        <v>32</v>
      </c>
      <c r="J15" s="4" t="s">
        <v>10</v>
      </c>
      <c r="K15" s="4" t="s">
        <v>28</v>
      </c>
      <c r="L15" s="4" t="s">
        <v>4</v>
      </c>
      <c r="M15" s="4" t="s">
        <v>11</v>
      </c>
      <c r="N15" s="4" t="s">
        <v>12</v>
      </c>
      <c r="O15" s="7" t="s">
        <v>31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9.1725657730294457E-4</v>
      </c>
      <c r="W15" s="4">
        <v>2.6624912042701289E-3</v>
      </c>
      <c r="X15" s="4">
        <v>3.766116625333537E-4</v>
      </c>
      <c r="Y15" s="4">
        <v>4.4928978517208925E-4</v>
      </c>
      <c r="Z15" s="4">
        <v>0</v>
      </c>
      <c r="AA15" s="4">
        <v>7.6686635401757789E-4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1.5757088720288039E-4</v>
      </c>
      <c r="AJ15" s="4">
        <v>0</v>
      </c>
      <c r="AK15" s="4">
        <v>0</v>
      </c>
    </row>
    <row r="16" spans="1:37" s="8" customFormat="1" x14ac:dyDescent="0.2">
      <c r="A16" s="26"/>
      <c r="B16" s="4" t="s">
        <v>230</v>
      </c>
      <c r="C16" s="5">
        <v>16</v>
      </c>
      <c r="D16" s="5">
        <v>57</v>
      </c>
      <c r="E16" s="11">
        <f t="shared" si="0"/>
        <v>73</v>
      </c>
      <c r="F16" s="6">
        <v>2</v>
      </c>
      <c r="G16" s="6">
        <v>843</v>
      </c>
      <c r="H16" s="6">
        <v>281</v>
      </c>
      <c r="I16" s="6">
        <v>44</v>
      </c>
      <c r="J16" s="4" t="s">
        <v>10</v>
      </c>
      <c r="K16" s="4" t="s">
        <v>28</v>
      </c>
      <c r="L16" s="4" t="s">
        <v>4</v>
      </c>
      <c r="M16" s="4" t="s">
        <v>11</v>
      </c>
      <c r="N16" s="4" t="s">
        <v>12</v>
      </c>
      <c r="O16" s="7" t="s">
        <v>123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6.8794243297720843E-4</v>
      </c>
      <c r="W16" s="4">
        <v>2.0285672989879986E-3</v>
      </c>
      <c r="X16" s="4">
        <v>7.5322332506670741E-4</v>
      </c>
      <c r="Y16" s="4">
        <v>1.1232244629302232E-3</v>
      </c>
      <c r="Z16" s="4">
        <v>2.0218930580323747E-4</v>
      </c>
      <c r="AA16" s="4">
        <v>6.2743610783256372E-4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4.7271266160864116E-4</v>
      </c>
      <c r="AJ16" s="4">
        <v>0</v>
      </c>
      <c r="AK16" s="4">
        <v>0</v>
      </c>
    </row>
    <row r="17" spans="1:37" s="8" customFormat="1" x14ac:dyDescent="0.2">
      <c r="A17" s="26"/>
      <c r="B17" s="4" t="s">
        <v>231</v>
      </c>
      <c r="C17" s="5">
        <v>0</v>
      </c>
      <c r="D17" s="5">
        <v>5</v>
      </c>
      <c r="E17" s="11">
        <f t="shared" si="0"/>
        <v>5</v>
      </c>
      <c r="F17" s="6">
        <v>1</v>
      </c>
      <c r="G17" s="6">
        <v>237</v>
      </c>
      <c r="H17" s="6">
        <v>79</v>
      </c>
      <c r="I17" s="6">
        <v>42</v>
      </c>
      <c r="J17" s="4" t="s">
        <v>10</v>
      </c>
      <c r="K17" s="4" t="s">
        <v>28</v>
      </c>
      <c r="L17" s="4" t="s">
        <v>4</v>
      </c>
      <c r="M17" s="4" t="s">
        <v>11</v>
      </c>
      <c r="N17" s="4" t="s">
        <v>12</v>
      </c>
      <c r="O17" s="7" t="s">
        <v>27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1.2678529544143472E-4</v>
      </c>
      <c r="X17" s="4">
        <v>0</v>
      </c>
      <c r="Y17" s="4">
        <v>0</v>
      </c>
      <c r="Z17" s="4">
        <v>0</v>
      </c>
      <c r="AA17" s="4">
        <v>2.0914536927752126E-4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</row>
    <row r="18" spans="1:37" s="8" customFormat="1" x14ac:dyDescent="0.2">
      <c r="A18" s="26"/>
      <c r="B18" s="4" t="s">
        <v>232</v>
      </c>
      <c r="C18" s="5">
        <v>231</v>
      </c>
      <c r="D18" s="5">
        <v>1207</v>
      </c>
      <c r="E18" s="11">
        <f t="shared" si="0"/>
        <v>1438</v>
      </c>
      <c r="F18" s="6">
        <v>34</v>
      </c>
      <c r="G18" s="6">
        <v>5582</v>
      </c>
      <c r="H18" s="6">
        <v>1771</v>
      </c>
      <c r="I18" s="6">
        <v>42</v>
      </c>
      <c r="J18" s="4" t="s">
        <v>10</v>
      </c>
      <c r="K18" s="4" t="s">
        <v>29</v>
      </c>
      <c r="L18" s="4" t="s">
        <v>4</v>
      </c>
      <c r="M18" s="4" t="s">
        <v>11</v>
      </c>
      <c r="N18" s="4" t="s">
        <v>12</v>
      </c>
      <c r="O18" s="7" t="s">
        <v>122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3.439720052650648E-3</v>
      </c>
      <c r="W18" s="4">
        <v>8.8116283065001275E-3</v>
      </c>
      <c r="X18" s="4">
        <v>1.6947524814000913E-3</v>
      </c>
      <c r="Y18" s="4">
        <v>2.0218040332744018E-3</v>
      </c>
      <c r="Z18" s="4">
        <v>1.7186108367511787E-3</v>
      </c>
      <c r="AA18" s="4">
        <v>2.9977502929778048E-3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3.1514177440576077E-4</v>
      </c>
      <c r="AJ18" s="4">
        <v>0</v>
      </c>
      <c r="AK18" s="4">
        <v>3.364914929342395E-4</v>
      </c>
    </row>
    <row r="19" spans="1:37" s="8" customFormat="1" x14ac:dyDescent="0.2">
      <c r="A19" s="27"/>
      <c r="B19" s="4" t="s">
        <v>233</v>
      </c>
      <c r="C19" s="5">
        <v>65</v>
      </c>
      <c r="D19" s="5">
        <v>207</v>
      </c>
      <c r="E19" s="11">
        <f t="shared" si="0"/>
        <v>272</v>
      </c>
      <c r="F19" s="6">
        <v>8</v>
      </c>
      <c r="G19" s="6">
        <v>936</v>
      </c>
      <c r="H19" s="6">
        <v>319</v>
      </c>
      <c r="I19" s="6">
        <v>33</v>
      </c>
      <c r="J19" s="4" t="s">
        <v>10</v>
      </c>
      <c r="K19" s="4" t="s">
        <v>30</v>
      </c>
      <c r="L19" s="4" t="s">
        <v>4</v>
      </c>
      <c r="M19" s="4" t="s">
        <v>11</v>
      </c>
      <c r="N19" s="4" t="s">
        <v>12</v>
      </c>
      <c r="O19" s="7" t="s">
        <v>123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1.3873521638680756E-2</v>
      </c>
      <c r="W19" s="4">
        <v>5.6736527610403258E-2</v>
      </c>
      <c r="X19" s="4">
        <v>3.3895049628001827E-3</v>
      </c>
      <c r="Y19" s="4">
        <v>8.5365059182696962E-3</v>
      </c>
      <c r="Z19" s="4">
        <v>7.2788150089165482E-3</v>
      </c>
      <c r="AA19" s="4">
        <v>1.4779595791998104E-2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1.7641506937522602E-4</v>
      </c>
      <c r="AI19" s="4">
        <v>1.1029962104201628E-3</v>
      </c>
      <c r="AJ19" s="4">
        <v>0</v>
      </c>
      <c r="AK19" s="4">
        <v>1.1216370517097114E-3</v>
      </c>
    </row>
    <row r="20" spans="1:37" s="8" customFormat="1" x14ac:dyDescent="0.2">
      <c r="A20" s="28" t="s">
        <v>136</v>
      </c>
      <c r="B20" s="4" t="s">
        <v>147</v>
      </c>
      <c r="C20" s="5">
        <v>2</v>
      </c>
      <c r="D20" s="5">
        <v>10</v>
      </c>
      <c r="E20" s="11">
        <f t="shared" si="0"/>
        <v>12</v>
      </c>
      <c r="F20" s="6">
        <v>1</v>
      </c>
      <c r="G20" s="6">
        <v>252</v>
      </c>
      <c r="H20" s="6">
        <v>74</v>
      </c>
      <c r="I20" s="6">
        <v>68</v>
      </c>
      <c r="J20" s="4" t="s">
        <v>83</v>
      </c>
      <c r="K20" s="4" t="s">
        <v>82</v>
      </c>
      <c r="L20" s="4" t="s">
        <v>5</v>
      </c>
      <c r="M20" s="4" t="s">
        <v>69</v>
      </c>
      <c r="N20" s="4" t="s">
        <v>53</v>
      </c>
      <c r="O20" s="7" t="s">
        <v>32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3.899068707439228E-4</v>
      </c>
      <c r="AF20" s="4">
        <v>1.2807623097267496E-4</v>
      </c>
      <c r="AG20" s="4">
        <v>2.8466185018816148E-4</v>
      </c>
      <c r="AH20" s="4">
        <v>0</v>
      </c>
      <c r="AI20" s="4">
        <v>1.5757088720288039E-4</v>
      </c>
      <c r="AJ20" s="4">
        <v>0</v>
      </c>
      <c r="AK20" s="4">
        <v>0</v>
      </c>
    </row>
    <row r="21" spans="1:37" s="8" customFormat="1" x14ac:dyDescent="0.2">
      <c r="A21" s="29"/>
      <c r="B21" s="4" t="s">
        <v>148</v>
      </c>
      <c r="C21" s="5">
        <v>0</v>
      </c>
      <c r="D21" s="5">
        <v>3</v>
      </c>
      <c r="E21" s="11">
        <f t="shared" si="0"/>
        <v>3</v>
      </c>
      <c r="F21" s="6">
        <v>1</v>
      </c>
      <c r="G21" s="6">
        <v>195</v>
      </c>
      <c r="H21" s="6">
        <v>65</v>
      </c>
      <c r="I21" s="6">
        <v>72</v>
      </c>
      <c r="J21" s="4" t="s">
        <v>84</v>
      </c>
      <c r="K21" s="4" t="s">
        <v>82</v>
      </c>
      <c r="L21" s="4" t="s">
        <v>5</v>
      </c>
      <c r="M21" s="4" t="s">
        <v>69</v>
      </c>
      <c r="N21" s="4" t="s">
        <v>53</v>
      </c>
      <c r="O21" s="7" t="s">
        <v>124</v>
      </c>
      <c r="P21" s="4">
        <v>0</v>
      </c>
      <c r="Q21" s="4">
        <v>9.2443997426359112E-5</v>
      </c>
      <c r="R21" s="4">
        <v>0</v>
      </c>
      <c r="S21" s="4">
        <v>6.2249833481695441E-4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</row>
    <row r="22" spans="1:37" s="8" customFormat="1" x14ac:dyDescent="0.2">
      <c r="A22" s="29"/>
      <c r="B22" s="4" t="s">
        <v>149</v>
      </c>
      <c r="C22" s="5">
        <v>7</v>
      </c>
      <c r="D22" s="5">
        <v>6</v>
      </c>
      <c r="E22" s="11">
        <f t="shared" si="0"/>
        <v>13</v>
      </c>
      <c r="F22" s="6">
        <v>1</v>
      </c>
      <c r="G22" s="6">
        <v>183</v>
      </c>
      <c r="H22" s="6">
        <v>61</v>
      </c>
      <c r="I22" s="6">
        <v>64</v>
      </c>
      <c r="J22" s="4" t="s">
        <v>84</v>
      </c>
      <c r="K22" s="4" t="s">
        <v>82</v>
      </c>
      <c r="L22" s="4" t="s">
        <v>5</v>
      </c>
      <c r="M22" s="4" t="s">
        <v>69</v>
      </c>
      <c r="N22" s="4" t="s">
        <v>53</v>
      </c>
      <c r="O22" s="7" t="s">
        <v>32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1.9064432061036685E-4</v>
      </c>
      <c r="AD22" s="4">
        <v>3.4217552920297057E-4</v>
      </c>
      <c r="AE22" s="4">
        <v>0</v>
      </c>
      <c r="AF22" s="4">
        <v>2.5615246194534992E-4</v>
      </c>
      <c r="AG22" s="4">
        <v>2.8466185018816148E-4</v>
      </c>
      <c r="AH22" s="4">
        <v>0</v>
      </c>
      <c r="AI22" s="4">
        <v>0</v>
      </c>
      <c r="AJ22" s="4">
        <v>0</v>
      </c>
      <c r="AK22" s="4">
        <v>0</v>
      </c>
    </row>
    <row r="23" spans="1:37" s="8" customFormat="1" x14ac:dyDescent="0.2">
      <c r="A23" s="30"/>
      <c r="B23" s="4" t="s">
        <v>150</v>
      </c>
      <c r="C23" s="5">
        <v>1</v>
      </c>
      <c r="D23" s="5">
        <v>3</v>
      </c>
      <c r="E23" s="11">
        <f t="shared" si="0"/>
        <v>4</v>
      </c>
      <c r="F23" s="6">
        <v>1</v>
      </c>
      <c r="G23" s="6">
        <v>141</v>
      </c>
      <c r="H23" s="6">
        <v>47</v>
      </c>
      <c r="I23" s="6">
        <v>87</v>
      </c>
      <c r="J23" s="4" t="s">
        <v>83</v>
      </c>
      <c r="K23" s="4" t="s">
        <v>82</v>
      </c>
      <c r="L23" s="4" t="s">
        <v>5</v>
      </c>
      <c r="M23" s="4" t="s">
        <v>69</v>
      </c>
      <c r="N23" s="4" t="s">
        <v>53</v>
      </c>
      <c r="O23" s="7" t="s">
        <v>32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2.1349653957692104E-4</v>
      </c>
      <c r="AH23" s="4">
        <v>0</v>
      </c>
      <c r="AI23" s="4">
        <v>0</v>
      </c>
      <c r="AJ23" s="4">
        <v>1.1977812300494564E-4</v>
      </c>
      <c r="AK23" s="4">
        <v>0</v>
      </c>
    </row>
    <row r="24" spans="1:37" s="8" customFormat="1" x14ac:dyDescent="0.2">
      <c r="A24" s="25" t="s">
        <v>17</v>
      </c>
      <c r="B24" s="9" t="s">
        <v>161</v>
      </c>
      <c r="C24" s="5">
        <v>292</v>
      </c>
      <c r="D24" s="5">
        <v>1374</v>
      </c>
      <c r="E24" s="11">
        <f t="shared" si="0"/>
        <v>1666</v>
      </c>
      <c r="F24" s="6">
        <v>64</v>
      </c>
      <c r="G24" s="6">
        <v>10073</v>
      </c>
      <c r="H24" s="6">
        <v>3357</v>
      </c>
      <c r="I24" s="6">
        <v>99</v>
      </c>
      <c r="J24" s="4" t="s">
        <v>33</v>
      </c>
      <c r="K24" s="4" t="s">
        <v>16</v>
      </c>
      <c r="L24" s="4" t="s">
        <v>5</v>
      </c>
      <c r="M24" s="4" t="s">
        <v>15</v>
      </c>
      <c r="N24" s="4" t="s">
        <v>17</v>
      </c>
      <c r="O24" s="7" t="s">
        <v>122</v>
      </c>
      <c r="P24" s="4">
        <v>0</v>
      </c>
      <c r="Q24" s="4">
        <v>9.2443997426359112E-5</v>
      </c>
      <c r="R24" s="4">
        <v>0</v>
      </c>
      <c r="S24" s="4">
        <v>0</v>
      </c>
      <c r="T24" s="4">
        <v>0</v>
      </c>
      <c r="U24" s="4">
        <v>0</v>
      </c>
      <c r="V24" s="4">
        <v>4.3569687421889866E-3</v>
      </c>
      <c r="W24" s="4">
        <v>3.0301762446860978E-2</v>
      </c>
      <c r="X24" s="4">
        <v>4.8959516129335979E-3</v>
      </c>
      <c r="Y24" s="4">
        <v>4.0211526106041617E-2</v>
      </c>
      <c r="Z24" s="4">
        <v>1.8601416133897847E-2</v>
      </c>
      <c r="AA24" s="4">
        <v>3.1162660022350672E-2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7.0566027750090408E-4</v>
      </c>
      <c r="AI24" s="4">
        <v>3.93927218007201E-3</v>
      </c>
      <c r="AJ24" s="4">
        <v>1.1977797953712998E-3</v>
      </c>
      <c r="AK24" s="4">
        <v>4.3743894081451134E-3</v>
      </c>
    </row>
    <row r="25" spans="1:37" s="8" customFormat="1" x14ac:dyDescent="0.2">
      <c r="A25" s="26"/>
      <c r="B25" s="4" t="s">
        <v>162</v>
      </c>
      <c r="C25" s="5">
        <v>8</v>
      </c>
      <c r="D25" s="5">
        <v>45</v>
      </c>
      <c r="E25" s="11">
        <f t="shared" si="0"/>
        <v>53</v>
      </c>
      <c r="F25" s="6">
        <v>2</v>
      </c>
      <c r="G25" s="6">
        <v>180</v>
      </c>
      <c r="H25" s="6">
        <v>57</v>
      </c>
      <c r="I25" s="6">
        <v>86</v>
      </c>
      <c r="J25" s="4" t="s">
        <v>33</v>
      </c>
      <c r="K25" s="4" t="s">
        <v>16</v>
      </c>
      <c r="L25" s="4" t="s">
        <v>5</v>
      </c>
      <c r="M25" s="4" t="s">
        <v>15</v>
      </c>
      <c r="N25" s="4" t="s">
        <v>17</v>
      </c>
      <c r="O25" s="7" t="s">
        <v>27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1.1465720362546078E-4</v>
      </c>
      <c r="W25" s="4">
        <v>8.8749819330724924E-4</v>
      </c>
      <c r="X25" s="4">
        <v>3.766116625333537E-4</v>
      </c>
      <c r="Y25" s="4">
        <v>1.3478754113828079E-3</v>
      </c>
      <c r="Z25" s="4">
        <v>3.0328426530903149E-4</v>
      </c>
      <c r="AA25" s="4">
        <v>1.3245873387576347E-3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</row>
    <row r="26" spans="1:37" s="8" customFormat="1" x14ac:dyDescent="0.2">
      <c r="A26" s="26"/>
      <c r="B26" s="4" t="s">
        <v>163</v>
      </c>
      <c r="C26" s="5">
        <v>9</v>
      </c>
      <c r="D26" s="5">
        <v>65</v>
      </c>
      <c r="E26" s="11">
        <f t="shared" si="0"/>
        <v>74</v>
      </c>
      <c r="F26" s="6">
        <v>1</v>
      </c>
      <c r="G26" s="6">
        <v>141</v>
      </c>
      <c r="H26" s="6">
        <v>47</v>
      </c>
      <c r="I26" s="6">
        <v>94</v>
      </c>
      <c r="J26" s="4" t="s">
        <v>33</v>
      </c>
      <c r="K26" s="4" t="s">
        <v>16</v>
      </c>
      <c r="L26" s="4" t="s">
        <v>5</v>
      </c>
      <c r="M26" s="4" t="s">
        <v>15</v>
      </c>
      <c r="N26" s="4" t="s">
        <v>17</v>
      </c>
      <c r="O26" s="7" t="s">
        <v>27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3.4397161087638235E-4</v>
      </c>
      <c r="W26" s="4">
        <v>9.5089272979115237E-4</v>
      </c>
      <c r="X26" s="4">
        <v>3.766116625333537E-4</v>
      </c>
      <c r="Y26" s="4">
        <v>2.9204032852290494E-3</v>
      </c>
      <c r="Z26" s="4">
        <v>2.0218930580323747E-4</v>
      </c>
      <c r="AA26" s="4">
        <v>1.5337337772795467E-3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1.5757088720288039E-4</v>
      </c>
      <c r="AJ26" s="4">
        <v>0</v>
      </c>
      <c r="AK26" s="4">
        <v>0</v>
      </c>
    </row>
    <row r="27" spans="1:37" s="8" customFormat="1" x14ac:dyDescent="0.2">
      <c r="A27" s="27"/>
      <c r="B27" s="9" t="s">
        <v>164</v>
      </c>
      <c r="C27" s="5">
        <v>0</v>
      </c>
      <c r="D27" s="5">
        <v>2</v>
      </c>
      <c r="E27" s="11">
        <f t="shared" si="0"/>
        <v>2</v>
      </c>
      <c r="F27" s="6">
        <v>1</v>
      </c>
      <c r="G27" s="6">
        <v>207</v>
      </c>
      <c r="H27" s="6">
        <v>69</v>
      </c>
      <c r="I27" s="13">
        <v>78</v>
      </c>
      <c r="J27" s="12" t="s">
        <v>18</v>
      </c>
      <c r="K27" s="12" t="s">
        <v>16</v>
      </c>
      <c r="L27" s="4" t="s">
        <v>5</v>
      </c>
      <c r="M27" s="4" t="s">
        <v>15</v>
      </c>
      <c r="N27" s="4" t="s">
        <v>17</v>
      </c>
      <c r="O27" s="7" t="s">
        <v>26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1.949534353719614E-4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</row>
    <row r="28" spans="1:37" s="8" customFormat="1" x14ac:dyDescent="0.2">
      <c r="A28" s="25" t="s">
        <v>21</v>
      </c>
      <c r="B28" s="9" t="s">
        <v>165</v>
      </c>
      <c r="C28" s="5">
        <v>20</v>
      </c>
      <c r="D28" s="5">
        <v>50</v>
      </c>
      <c r="E28" s="11">
        <f t="shared" si="0"/>
        <v>70</v>
      </c>
      <c r="F28" s="6">
        <v>2</v>
      </c>
      <c r="G28" s="6">
        <v>1818</v>
      </c>
      <c r="H28" s="6">
        <v>606</v>
      </c>
      <c r="I28" s="6">
        <v>78</v>
      </c>
      <c r="J28" s="4" t="s">
        <v>22</v>
      </c>
      <c r="K28" s="12" t="s">
        <v>16</v>
      </c>
      <c r="L28" s="4" t="s">
        <v>5</v>
      </c>
      <c r="M28" s="4" t="s">
        <v>21</v>
      </c>
      <c r="N28" s="4" t="s">
        <v>23</v>
      </c>
      <c r="O28" s="7" t="s">
        <v>34</v>
      </c>
      <c r="P28" s="4">
        <v>0</v>
      </c>
      <c r="Q28" s="4">
        <v>0</v>
      </c>
      <c r="R28" s="4">
        <v>0</v>
      </c>
      <c r="S28" s="4">
        <v>0</v>
      </c>
      <c r="T28" s="4">
        <v>7.3799415297775368E-4</v>
      </c>
      <c r="U28" s="4">
        <v>5.1239053474939449E-3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1.7641506937522602E-4</v>
      </c>
      <c r="AI28" s="4">
        <v>3.1514177440576077E-4</v>
      </c>
      <c r="AJ28" s="4">
        <v>4.7911191814851989E-4</v>
      </c>
      <c r="AK28" s="4">
        <v>2.2432741034194228E-4</v>
      </c>
    </row>
    <row r="29" spans="1:37" s="8" customFormat="1" x14ac:dyDescent="0.2">
      <c r="A29" s="26"/>
      <c r="B29" s="9" t="s">
        <v>166</v>
      </c>
      <c r="C29" s="5">
        <v>46</v>
      </c>
      <c r="D29" s="5">
        <v>9</v>
      </c>
      <c r="E29" s="11">
        <f t="shared" si="0"/>
        <v>55</v>
      </c>
      <c r="F29" s="6">
        <v>1</v>
      </c>
      <c r="G29" s="6">
        <v>1476</v>
      </c>
      <c r="H29" s="6">
        <v>492</v>
      </c>
      <c r="I29" s="6">
        <v>57</v>
      </c>
      <c r="J29" s="4" t="s">
        <v>22</v>
      </c>
      <c r="K29" s="12" t="s">
        <v>16</v>
      </c>
      <c r="L29" s="4" t="s">
        <v>5</v>
      </c>
      <c r="M29" s="4" t="s">
        <v>21</v>
      </c>
      <c r="N29" s="4" t="s">
        <v>23</v>
      </c>
      <c r="O29" s="7" t="s">
        <v>34</v>
      </c>
      <c r="P29" s="4">
        <v>0</v>
      </c>
      <c r="Q29" s="4">
        <v>0</v>
      </c>
      <c r="R29" s="4">
        <v>5.482355951097385E-4</v>
      </c>
      <c r="S29" s="4">
        <v>0</v>
      </c>
      <c r="T29" s="4">
        <v>2.0031269866539031E-3</v>
      </c>
      <c r="U29" s="4">
        <v>9.3161915408980804E-4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2.3955595907425994E-4</v>
      </c>
      <c r="AK29" s="4">
        <v>1.1216383097807983E-4</v>
      </c>
    </row>
    <row r="30" spans="1:37" s="8" customFormat="1" x14ac:dyDescent="0.2">
      <c r="A30" s="26"/>
      <c r="B30" s="9" t="s">
        <v>167</v>
      </c>
      <c r="C30" s="5">
        <v>12</v>
      </c>
      <c r="D30" s="5">
        <v>12</v>
      </c>
      <c r="E30" s="11">
        <f t="shared" si="0"/>
        <v>24</v>
      </c>
      <c r="F30" s="6">
        <v>3</v>
      </c>
      <c r="G30" s="6">
        <v>783</v>
      </c>
      <c r="H30" s="6">
        <v>261</v>
      </c>
      <c r="I30" s="6">
        <v>65</v>
      </c>
      <c r="J30" s="4" t="s">
        <v>22</v>
      </c>
      <c r="K30" s="12" t="s">
        <v>16</v>
      </c>
      <c r="L30" s="4" t="s">
        <v>5</v>
      </c>
      <c r="M30" s="4" t="s">
        <v>21</v>
      </c>
      <c r="N30" s="4" t="s">
        <v>23</v>
      </c>
      <c r="O30" s="7" t="s">
        <v>34</v>
      </c>
      <c r="P30" s="4">
        <v>0</v>
      </c>
      <c r="Q30" s="4">
        <v>0</v>
      </c>
      <c r="R30" s="4">
        <v>0</v>
      </c>
      <c r="S30" s="4">
        <v>0</v>
      </c>
      <c r="T30" s="4">
        <v>6.3256641683807468E-4</v>
      </c>
      <c r="U30" s="4">
        <v>1.3974287311347121E-3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</row>
    <row r="31" spans="1:37" s="8" customFormat="1" x14ac:dyDescent="0.2">
      <c r="A31" s="26"/>
      <c r="B31" s="9" t="s">
        <v>168</v>
      </c>
      <c r="C31" s="5">
        <v>12</v>
      </c>
      <c r="D31" s="5">
        <v>8</v>
      </c>
      <c r="E31" s="11">
        <f t="shared" si="0"/>
        <v>20</v>
      </c>
      <c r="F31" s="6">
        <v>3</v>
      </c>
      <c r="G31" s="6">
        <v>699</v>
      </c>
      <c r="H31" s="6">
        <v>233</v>
      </c>
      <c r="I31" s="6">
        <v>79</v>
      </c>
      <c r="J31" s="4" t="s">
        <v>22</v>
      </c>
      <c r="K31" s="12" t="s">
        <v>16</v>
      </c>
      <c r="L31" s="4" t="s">
        <v>5</v>
      </c>
      <c r="M31" s="4" t="s">
        <v>21</v>
      </c>
      <c r="N31" s="4" t="s">
        <v>23</v>
      </c>
      <c r="O31" s="7" t="s">
        <v>125</v>
      </c>
      <c r="P31" s="4">
        <v>0</v>
      </c>
      <c r="Q31" s="4">
        <v>0</v>
      </c>
      <c r="R31" s="4">
        <v>3.6549039673982567E-4</v>
      </c>
      <c r="S31" s="4">
        <v>0</v>
      </c>
      <c r="T31" s="4">
        <v>4.217109445587164E-4</v>
      </c>
      <c r="U31" s="4">
        <v>9.3161915408980804E-4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</row>
    <row r="32" spans="1:37" s="8" customFormat="1" x14ac:dyDescent="0.2">
      <c r="A32" s="26"/>
      <c r="B32" s="4" t="s">
        <v>169</v>
      </c>
      <c r="C32" s="5">
        <v>10</v>
      </c>
      <c r="D32" s="5">
        <v>8</v>
      </c>
      <c r="E32" s="11">
        <f t="shared" si="0"/>
        <v>18</v>
      </c>
      <c r="F32" s="6">
        <v>2</v>
      </c>
      <c r="G32" s="6">
        <v>435</v>
      </c>
      <c r="H32" s="6">
        <v>145</v>
      </c>
      <c r="I32" s="6">
        <v>79</v>
      </c>
      <c r="J32" s="4" t="s">
        <v>22</v>
      </c>
      <c r="K32" s="12" t="s">
        <v>16</v>
      </c>
      <c r="L32" s="4" t="s">
        <v>5</v>
      </c>
      <c r="M32" s="4" t="s">
        <v>21</v>
      </c>
      <c r="N32" s="4" t="s">
        <v>23</v>
      </c>
      <c r="O32" s="7" t="s">
        <v>125</v>
      </c>
      <c r="P32" s="4">
        <v>0</v>
      </c>
      <c r="Q32" s="4">
        <v>0</v>
      </c>
      <c r="R32" s="4">
        <v>3.6549039673982567E-4</v>
      </c>
      <c r="S32" s="4">
        <v>0</v>
      </c>
      <c r="T32" s="4">
        <v>3.1628320841903734E-4</v>
      </c>
      <c r="U32" s="4">
        <v>4.6580957704490402E-4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1.5757088720288039E-4</v>
      </c>
      <c r="AJ32" s="4">
        <v>0</v>
      </c>
      <c r="AK32" s="4">
        <v>2.2432741034194228E-4</v>
      </c>
    </row>
    <row r="33" spans="1:37" s="8" customFormat="1" x14ac:dyDescent="0.2">
      <c r="A33" s="26"/>
      <c r="B33" s="4" t="s">
        <v>170</v>
      </c>
      <c r="C33" s="5">
        <v>10</v>
      </c>
      <c r="D33" s="5">
        <v>2</v>
      </c>
      <c r="E33" s="11">
        <f t="shared" si="0"/>
        <v>12</v>
      </c>
      <c r="F33" s="6">
        <v>1</v>
      </c>
      <c r="G33" s="6">
        <v>396</v>
      </c>
      <c r="H33" s="6">
        <v>134</v>
      </c>
      <c r="I33" s="6">
        <v>66</v>
      </c>
      <c r="J33" s="4" t="s">
        <v>22</v>
      </c>
      <c r="K33" s="12" t="s">
        <v>16</v>
      </c>
      <c r="L33" s="4" t="s">
        <v>5</v>
      </c>
      <c r="M33" s="4" t="s">
        <v>21</v>
      </c>
      <c r="N33" s="4" t="s">
        <v>23</v>
      </c>
      <c r="O33" s="7" t="s">
        <v>34</v>
      </c>
      <c r="P33" s="4">
        <v>0</v>
      </c>
      <c r="Q33" s="4">
        <v>0</v>
      </c>
      <c r="R33" s="4">
        <v>9.1372682674551524E-5</v>
      </c>
      <c r="S33" s="4">
        <v>0</v>
      </c>
      <c r="T33" s="4">
        <v>4.217109445587164E-4</v>
      </c>
      <c r="U33" s="4">
        <v>2.3290478852245201E-4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8.8207612493373407E-5</v>
      </c>
      <c r="AI33" s="4">
        <v>0</v>
      </c>
      <c r="AJ33" s="4">
        <v>0</v>
      </c>
      <c r="AK33" s="4">
        <v>0</v>
      </c>
    </row>
    <row r="34" spans="1:37" s="8" customFormat="1" x14ac:dyDescent="0.2">
      <c r="A34" s="26"/>
      <c r="B34" s="4" t="s">
        <v>171</v>
      </c>
      <c r="C34" s="5">
        <v>5</v>
      </c>
      <c r="D34" s="5">
        <v>2</v>
      </c>
      <c r="E34" s="11">
        <f t="shared" si="0"/>
        <v>7</v>
      </c>
      <c r="F34" s="6">
        <v>1</v>
      </c>
      <c r="G34" s="6">
        <v>303</v>
      </c>
      <c r="H34" s="6">
        <v>101</v>
      </c>
      <c r="I34" s="6">
        <v>62</v>
      </c>
      <c r="J34" s="4" t="s">
        <v>22</v>
      </c>
      <c r="K34" s="12" t="s">
        <v>16</v>
      </c>
      <c r="L34" s="4" t="s">
        <v>5</v>
      </c>
      <c r="M34" s="4" t="s">
        <v>21</v>
      </c>
      <c r="N34" s="4" t="s">
        <v>23</v>
      </c>
      <c r="O34" s="7" t="s">
        <v>34</v>
      </c>
      <c r="P34" s="4">
        <v>0</v>
      </c>
      <c r="Q34" s="4">
        <v>0</v>
      </c>
      <c r="R34" s="4">
        <v>9.1372682674551524E-5</v>
      </c>
      <c r="S34" s="4">
        <v>0</v>
      </c>
      <c r="T34" s="4">
        <v>2.108554722793582E-4</v>
      </c>
      <c r="U34" s="4">
        <v>2.3290478852245201E-4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</row>
    <row r="35" spans="1:37" s="8" customFormat="1" x14ac:dyDescent="0.2">
      <c r="A35" s="26"/>
      <c r="B35" s="4" t="s">
        <v>172</v>
      </c>
      <c r="C35" s="5">
        <v>6</v>
      </c>
      <c r="D35" s="5">
        <v>0</v>
      </c>
      <c r="E35" s="11">
        <f t="shared" si="0"/>
        <v>6</v>
      </c>
      <c r="F35" s="6">
        <v>1</v>
      </c>
      <c r="G35" s="6">
        <v>246</v>
      </c>
      <c r="H35" s="6">
        <v>82</v>
      </c>
      <c r="I35" s="6">
        <v>77</v>
      </c>
      <c r="J35" s="4" t="s">
        <v>22</v>
      </c>
      <c r="K35" s="12" t="s">
        <v>16</v>
      </c>
      <c r="L35" s="4" t="s">
        <v>5</v>
      </c>
      <c r="M35" s="4" t="s">
        <v>21</v>
      </c>
      <c r="N35" s="4" t="s">
        <v>23</v>
      </c>
      <c r="O35" s="7" t="s">
        <v>34</v>
      </c>
      <c r="P35" s="4">
        <v>0</v>
      </c>
      <c r="Q35" s="4">
        <v>0</v>
      </c>
      <c r="R35" s="4">
        <v>0</v>
      </c>
      <c r="S35" s="4">
        <v>0</v>
      </c>
      <c r="T35" s="4">
        <v>2.6356947928686531E-4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1.1977812300494564E-4</v>
      </c>
      <c r="AK35" s="4">
        <v>0</v>
      </c>
    </row>
    <row r="36" spans="1:37" s="8" customFormat="1" x14ac:dyDescent="0.2">
      <c r="A36" s="27"/>
      <c r="B36" s="4" t="s">
        <v>173</v>
      </c>
      <c r="C36" s="5">
        <v>4</v>
      </c>
      <c r="D36" s="5">
        <v>0</v>
      </c>
      <c r="E36" s="11">
        <f t="shared" si="0"/>
        <v>4</v>
      </c>
      <c r="F36" s="6">
        <v>1</v>
      </c>
      <c r="G36" s="6">
        <v>213</v>
      </c>
      <c r="H36" s="6">
        <v>73</v>
      </c>
      <c r="I36" s="6">
        <v>48</v>
      </c>
      <c r="J36" s="4" t="s">
        <v>22</v>
      </c>
      <c r="K36" s="12" t="s">
        <v>16</v>
      </c>
      <c r="L36" s="4" t="s">
        <v>5</v>
      </c>
      <c r="M36" s="4" t="s">
        <v>21</v>
      </c>
      <c r="N36" s="4" t="s">
        <v>23</v>
      </c>
      <c r="O36" s="7" t="s">
        <v>34</v>
      </c>
      <c r="P36" s="4">
        <v>0</v>
      </c>
      <c r="Q36" s="4">
        <v>0</v>
      </c>
      <c r="R36" s="4">
        <v>0</v>
      </c>
      <c r="S36" s="4">
        <v>0</v>
      </c>
      <c r="T36" s="4">
        <v>2.108554722793582E-4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</row>
    <row r="37" spans="1:37" s="8" customFormat="1" x14ac:dyDescent="0.2">
      <c r="A37" s="28" t="s">
        <v>157</v>
      </c>
      <c r="B37" s="9" t="s">
        <v>181</v>
      </c>
      <c r="C37" s="5">
        <v>315</v>
      </c>
      <c r="D37" s="5">
        <v>1558</v>
      </c>
      <c r="E37" s="11">
        <f t="shared" ref="E37:E75" si="1">SUM(D37,C37)</f>
        <v>1873</v>
      </c>
      <c r="F37" s="6">
        <v>23</v>
      </c>
      <c r="G37" s="6">
        <v>1320</v>
      </c>
      <c r="H37" s="6">
        <v>440</v>
      </c>
      <c r="I37" s="6">
        <v>82</v>
      </c>
      <c r="J37" s="4" t="s">
        <v>41</v>
      </c>
      <c r="K37" s="12" t="s">
        <v>13</v>
      </c>
      <c r="L37" s="4" t="s">
        <v>5</v>
      </c>
      <c r="M37" s="4" t="s">
        <v>5</v>
      </c>
      <c r="N37" s="4" t="s">
        <v>5</v>
      </c>
      <c r="O37" s="7" t="s">
        <v>126</v>
      </c>
      <c r="P37" s="4">
        <v>5.3788926833515539E-3</v>
      </c>
      <c r="Q37" s="4">
        <v>3.6284554104430183E-2</v>
      </c>
      <c r="R37" s="4">
        <v>3.563534624307509E-3</v>
      </c>
      <c r="S37" s="4">
        <v>1.9297448379325587E-2</v>
      </c>
      <c r="T37" s="4">
        <v>4.4279649178665227E-3</v>
      </c>
      <c r="U37" s="4">
        <v>7.6044564676892121E-2</v>
      </c>
      <c r="V37" s="4">
        <v>0</v>
      </c>
      <c r="W37" s="4">
        <v>0</v>
      </c>
      <c r="X37" s="4">
        <v>0</v>
      </c>
      <c r="Y37" s="4">
        <v>2.2464489258604463E-4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2.8226411100036163E-3</v>
      </c>
      <c r="AI37" s="4">
        <v>3.6241361162496809E-3</v>
      </c>
      <c r="AJ37" s="4">
        <v>2.5153466087737683E-3</v>
      </c>
      <c r="AK37" s="4">
        <v>4.5987170701012724E-3</v>
      </c>
    </row>
    <row r="38" spans="1:37" s="8" customFormat="1" x14ac:dyDescent="0.2">
      <c r="A38" s="29"/>
      <c r="B38" s="4" t="s">
        <v>182</v>
      </c>
      <c r="C38" s="5">
        <v>803</v>
      </c>
      <c r="D38" s="5">
        <v>2087</v>
      </c>
      <c r="E38" s="11">
        <f t="shared" si="1"/>
        <v>2890</v>
      </c>
      <c r="F38" s="6">
        <v>17</v>
      </c>
      <c r="G38" s="6">
        <v>1788</v>
      </c>
      <c r="H38" s="6">
        <v>604</v>
      </c>
      <c r="I38" s="6">
        <v>51</v>
      </c>
      <c r="J38" s="4" t="s">
        <v>41</v>
      </c>
      <c r="K38" s="4" t="s">
        <v>36</v>
      </c>
      <c r="L38" s="4" t="s">
        <v>5</v>
      </c>
      <c r="M38" s="4" t="s">
        <v>5</v>
      </c>
      <c r="N38" s="4" t="s">
        <v>5</v>
      </c>
      <c r="O38" s="7" t="s">
        <v>126</v>
      </c>
      <c r="P38" s="4">
        <v>1.0757772877874511E-2</v>
      </c>
      <c r="Q38" s="4">
        <v>5.7084511423604517E-2</v>
      </c>
      <c r="R38" s="4">
        <v>1.0964711902194769E-2</v>
      </c>
      <c r="S38" s="4">
        <v>2.240980055277508E-2</v>
      </c>
      <c r="T38" s="4">
        <v>1.4180037985633354E-2</v>
      </c>
      <c r="U38" s="4">
        <v>7.9188919141126302E-2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6.8801877056338155E-3</v>
      </c>
      <c r="AI38" s="4">
        <v>5.8301228265065751E-3</v>
      </c>
      <c r="AJ38" s="4">
        <v>6.9471228131535393E-3</v>
      </c>
      <c r="AK38" s="4">
        <v>6.9541653206991851E-3</v>
      </c>
    </row>
    <row r="39" spans="1:37" s="8" customFormat="1" x14ac:dyDescent="0.2">
      <c r="A39" s="29"/>
      <c r="B39" s="4" t="s">
        <v>189</v>
      </c>
      <c r="C39" s="5">
        <v>564</v>
      </c>
      <c r="D39" s="5">
        <v>2669</v>
      </c>
      <c r="E39" s="11">
        <f t="shared" si="1"/>
        <v>3233</v>
      </c>
      <c r="F39" s="6">
        <v>21</v>
      </c>
      <c r="G39" s="6">
        <v>1455</v>
      </c>
      <c r="H39" s="6">
        <v>473</v>
      </c>
      <c r="I39" s="6">
        <v>52</v>
      </c>
      <c r="J39" s="4" t="s">
        <v>40</v>
      </c>
      <c r="K39" s="4" t="s">
        <v>36</v>
      </c>
      <c r="L39" s="4" t="s">
        <v>5</v>
      </c>
      <c r="M39" s="4" t="s">
        <v>5</v>
      </c>
      <c r="N39" s="4" t="s">
        <v>5</v>
      </c>
      <c r="O39" s="7" t="s">
        <v>126</v>
      </c>
      <c r="P39" s="4">
        <v>1.2770018164383412E-2</v>
      </c>
      <c r="Q39" s="4">
        <v>9.0179161172024028E-2</v>
      </c>
      <c r="R39" s="4">
        <v>3.1066683722885185E-3</v>
      </c>
      <c r="S39" s="4">
        <v>3.8594656507557085E-2</v>
      </c>
      <c r="T39" s="4">
        <v>6.1148086961013877E-3</v>
      </c>
      <c r="U39" s="4">
        <v>6.1719768958449786E-2</v>
      </c>
      <c r="V39" s="4">
        <v>0</v>
      </c>
      <c r="W39" s="4">
        <v>0</v>
      </c>
      <c r="X39" s="4">
        <v>0</v>
      </c>
      <c r="Y39" s="4">
        <v>2.2464489258604463E-4</v>
      </c>
      <c r="Z39" s="4">
        <v>0</v>
      </c>
      <c r="AA39" s="4">
        <v>2.7886029796222837E-4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4.2339616650054254E-3</v>
      </c>
      <c r="AI39" s="4">
        <v>5.1998392776950531E-3</v>
      </c>
      <c r="AJ39" s="4">
        <v>4.3120072633366794E-3</v>
      </c>
      <c r="AK39" s="4">
        <v>6.0568400792324409E-3</v>
      </c>
    </row>
    <row r="40" spans="1:37" s="8" customFormat="1" x14ac:dyDescent="0.2">
      <c r="A40" s="29"/>
      <c r="B40" s="4" t="s">
        <v>183</v>
      </c>
      <c r="C40" s="5">
        <v>28</v>
      </c>
      <c r="D40" s="5">
        <v>121</v>
      </c>
      <c r="E40" s="11">
        <f t="shared" si="1"/>
        <v>149</v>
      </c>
      <c r="F40" s="6">
        <v>6</v>
      </c>
      <c r="G40" s="6">
        <v>1413</v>
      </c>
      <c r="H40" s="6">
        <v>471</v>
      </c>
      <c r="I40" s="6">
        <v>99</v>
      </c>
      <c r="J40" s="4" t="s">
        <v>35</v>
      </c>
      <c r="K40" s="4" t="s">
        <v>137</v>
      </c>
      <c r="L40" s="4" t="s">
        <v>5</v>
      </c>
      <c r="M40" s="4" t="s">
        <v>5</v>
      </c>
      <c r="N40" s="4" t="s">
        <v>5</v>
      </c>
      <c r="O40" s="7" t="s">
        <v>127</v>
      </c>
      <c r="P40" s="4">
        <v>6.9654644533000435E-4</v>
      </c>
      <c r="Q40" s="4">
        <v>4.6222041442682358E-3</v>
      </c>
      <c r="R40" s="4">
        <v>0</v>
      </c>
      <c r="S40" s="4">
        <v>0</v>
      </c>
      <c r="T40" s="4">
        <v>2.108554722793582E-4</v>
      </c>
      <c r="U40" s="4">
        <v>1.8632383081796161E-3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3.5283013875045204E-4</v>
      </c>
      <c r="AI40" s="4">
        <v>0</v>
      </c>
      <c r="AJ40" s="4">
        <v>2.3955595907425994E-4</v>
      </c>
      <c r="AK40" s="4">
        <v>5.6081915489039906E-4</v>
      </c>
    </row>
    <row r="41" spans="1:37" s="8" customFormat="1" x14ac:dyDescent="0.2">
      <c r="A41" s="29"/>
      <c r="B41" s="9" t="s">
        <v>187</v>
      </c>
      <c r="C41" s="5">
        <v>34</v>
      </c>
      <c r="D41" s="5">
        <v>118</v>
      </c>
      <c r="E41" s="11">
        <f t="shared" si="1"/>
        <v>152</v>
      </c>
      <c r="F41" s="6">
        <v>3</v>
      </c>
      <c r="G41" s="6">
        <v>591</v>
      </c>
      <c r="H41" s="6">
        <v>197</v>
      </c>
      <c r="I41" s="6">
        <v>95</v>
      </c>
      <c r="J41" s="4" t="s">
        <v>35</v>
      </c>
      <c r="K41" s="4" t="s">
        <v>42</v>
      </c>
      <c r="L41" s="4" t="s">
        <v>5</v>
      </c>
      <c r="M41" s="4" t="s">
        <v>5</v>
      </c>
      <c r="N41" s="4" t="s">
        <v>5</v>
      </c>
      <c r="O41" s="7" t="s">
        <v>127</v>
      </c>
      <c r="P41" s="4">
        <v>1.0835166927355624E-3</v>
      </c>
      <c r="Q41" s="4">
        <v>4.6222041442682358E-3</v>
      </c>
      <c r="R41" s="4">
        <v>3.6549039673982567E-4</v>
      </c>
      <c r="S41" s="4">
        <v>1.2449889195986156E-3</v>
      </c>
      <c r="T41" s="4">
        <v>1.054277361396791E-4</v>
      </c>
      <c r="U41" s="4">
        <v>1.630333519657164E-3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1.5757088720288039E-4</v>
      </c>
      <c r="AJ41" s="4">
        <v>0</v>
      </c>
      <c r="AK41" s="4">
        <v>0</v>
      </c>
    </row>
    <row r="42" spans="1:37" s="8" customFormat="1" x14ac:dyDescent="0.2">
      <c r="A42" s="29"/>
      <c r="B42" s="9" t="s">
        <v>188</v>
      </c>
      <c r="C42" s="5">
        <v>8</v>
      </c>
      <c r="D42" s="5">
        <v>74</v>
      </c>
      <c r="E42" s="11">
        <f t="shared" si="1"/>
        <v>82</v>
      </c>
      <c r="F42" s="6">
        <v>2</v>
      </c>
      <c r="G42" s="6">
        <v>447</v>
      </c>
      <c r="H42" s="6">
        <v>149</v>
      </c>
      <c r="I42" s="6">
        <v>97</v>
      </c>
      <c r="J42" s="4" t="s">
        <v>35</v>
      </c>
      <c r="K42" s="4" t="s">
        <v>42</v>
      </c>
      <c r="L42" s="4" t="s">
        <v>5</v>
      </c>
      <c r="M42" s="4" t="s">
        <v>5</v>
      </c>
      <c r="N42" s="4" t="s">
        <v>5</v>
      </c>
      <c r="O42" s="7" t="s">
        <v>127</v>
      </c>
      <c r="P42" s="4">
        <v>2.3218214844333479E-4</v>
      </c>
      <c r="Q42" s="4">
        <v>3.143104629330898E-3</v>
      </c>
      <c r="R42" s="4">
        <v>0</v>
      </c>
      <c r="S42" s="4">
        <v>0</v>
      </c>
      <c r="T42" s="4">
        <v>1.054277361396791E-4</v>
      </c>
      <c r="U42" s="4">
        <v>4.6580957704490402E-4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2.2432741034194228E-4</v>
      </c>
    </row>
    <row r="43" spans="1:37" s="8" customFormat="1" x14ac:dyDescent="0.2">
      <c r="A43" s="29"/>
      <c r="B43" s="4" t="s">
        <v>190</v>
      </c>
      <c r="C43" s="5">
        <v>15</v>
      </c>
      <c r="D43" s="5">
        <v>44</v>
      </c>
      <c r="E43" s="11">
        <f>SUM(D43,C43)</f>
        <v>59</v>
      </c>
      <c r="F43" s="6">
        <v>2</v>
      </c>
      <c r="G43" s="6">
        <v>636</v>
      </c>
      <c r="H43" s="6">
        <v>215</v>
      </c>
      <c r="I43" s="6">
        <v>61</v>
      </c>
      <c r="J43" s="4" t="s">
        <v>38</v>
      </c>
      <c r="K43" s="4" t="s">
        <v>36</v>
      </c>
      <c r="L43" s="4" t="s">
        <v>5</v>
      </c>
      <c r="M43" s="4" t="s">
        <v>5</v>
      </c>
      <c r="N43" s="4" t="s">
        <v>5</v>
      </c>
      <c r="O43" s="7" t="s">
        <v>127</v>
      </c>
      <c r="P43" s="4">
        <v>3.8697024740555794E-4</v>
      </c>
      <c r="Q43" s="4">
        <v>1.6639919536744641E-3</v>
      </c>
      <c r="R43" s="4">
        <v>1.8274519836991283E-4</v>
      </c>
      <c r="S43" s="4">
        <v>0</v>
      </c>
      <c r="T43" s="4">
        <v>0</v>
      </c>
      <c r="U43" s="4">
        <v>6.9871436556735603E-4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8.8207612493373407E-5</v>
      </c>
      <c r="AI43" s="4">
        <v>1.5757088720288039E-4</v>
      </c>
      <c r="AJ43" s="4">
        <v>2.3955595907425994E-4</v>
      </c>
      <c r="AK43" s="4">
        <v>0</v>
      </c>
    </row>
    <row r="44" spans="1:37" s="8" customFormat="1" x14ac:dyDescent="0.2">
      <c r="A44" s="29"/>
      <c r="B44" s="9" t="s">
        <v>185</v>
      </c>
      <c r="C44" s="5">
        <v>0</v>
      </c>
      <c r="D44" s="5">
        <v>6</v>
      </c>
      <c r="E44" s="11">
        <f t="shared" si="1"/>
        <v>6</v>
      </c>
      <c r="F44" s="6">
        <v>1</v>
      </c>
      <c r="G44" s="6">
        <v>252</v>
      </c>
      <c r="H44" s="6">
        <v>82</v>
      </c>
      <c r="I44" s="6">
        <v>76</v>
      </c>
      <c r="J44" s="4" t="s">
        <v>37</v>
      </c>
      <c r="K44" s="4" t="s">
        <v>42</v>
      </c>
      <c r="L44" s="4" t="s">
        <v>5</v>
      </c>
      <c r="M44" s="4" t="s">
        <v>5</v>
      </c>
      <c r="N44" s="4" t="s">
        <v>5</v>
      </c>
      <c r="O44" s="7" t="s">
        <v>27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4.1829103016714905E-4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</row>
    <row r="45" spans="1:37" s="8" customFormat="1" x14ac:dyDescent="0.2">
      <c r="A45" s="29"/>
      <c r="B45" s="9" t="s">
        <v>184</v>
      </c>
      <c r="C45" s="5">
        <v>2</v>
      </c>
      <c r="D45" s="5">
        <v>14</v>
      </c>
      <c r="E45" s="11">
        <f t="shared" si="1"/>
        <v>16</v>
      </c>
      <c r="F45" s="6">
        <v>2</v>
      </c>
      <c r="G45" s="6">
        <v>453</v>
      </c>
      <c r="H45" s="6">
        <v>151</v>
      </c>
      <c r="I45" s="6">
        <v>77</v>
      </c>
      <c r="J45" s="4" t="s">
        <v>37</v>
      </c>
      <c r="K45" s="4" t="s">
        <v>24</v>
      </c>
      <c r="L45" s="4" t="s">
        <v>5</v>
      </c>
      <c r="M45" s="4" t="s">
        <v>5</v>
      </c>
      <c r="N45" s="4" t="s">
        <v>5</v>
      </c>
      <c r="O45" s="7" t="s">
        <v>27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2.0218930580323747E-4</v>
      </c>
      <c r="AA45" s="4">
        <v>9.7601104286779931E-4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</row>
    <row r="46" spans="1:37" s="8" customFormat="1" x14ac:dyDescent="0.2">
      <c r="A46" s="30"/>
      <c r="B46" s="4" t="s">
        <v>186</v>
      </c>
      <c r="C46" s="5">
        <v>0</v>
      </c>
      <c r="D46" s="5">
        <v>10</v>
      </c>
      <c r="E46" s="11">
        <f>SUM(D46,C46)</f>
        <v>10</v>
      </c>
      <c r="F46" s="6">
        <v>2</v>
      </c>
      <c r="G46" s="6">
        <v>516</v>
      </c>
      <c r="H46" s="6">
        <v>174</v>
      </c>
      <c r="I46" s="6">
        <v>74</v>
      </c>
      <c r="J46" s="4" t="s">
        <v>39</v>
      </c>
      <c r="K46" s="4" t="s">
        <v>36</v>
      </c>
      <c r="L46" s="4" t="s">
        <v>5</v>
      </c>
      <c r="M46" s="4" t="s">
        <v>5</v>
      </c>
      <c r="N46" s="4" t="s">
        <v>5</v>
      </c>
      <c r="O46" s="7" t="s">
        <v>27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6.9715074490557093E-4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</row>
    <row r="47" spans="1:37" s="8" customFormat="1" x14ac:dyDescent="0.2">
      <c r="A47" s="32" t="s">
        <v>138</v>
      </c>
      <c r="B47" s="9" t="s">
        <v>176</v>
      </c>
      <c r="C47" s="5">
        <v>2201</v>
      </c>
      <c r="D47" s="5">
        <v>8928</v>
      </c>
      <c r="E47" s="11">
        <f>SUM(D47,C47)</f>
        <v>11129</v>
      </c>
      <c r="F47" s="6">
        <v>78</v>
      </c>
      <c r="G47" s="6">
        <v>1713</v>
      </c>
      <c r="H47" s="6">
        <v>547</v>
      </c>
      <c r="I47" s="6">
        <v>99</v>
      </c>
      <c r="J47" s="4" t="s">
        <v>45</v>
      </c>
      <c r="K47" s="4" t="s">
        <v>13</v>
      </c>
      <c r="L47" s="4" t="s">
        <v>5</v>
      </c>
      <c r="M47" s="4" t="s">
        <v>5</v>
      </c>
      <c r="N47" s="4" t="s">
        <v>139</v>
      </c>
      <c r="O47" s="7" t="s">
        <v>126</v>
      </c>
      <c r="P47" s="4">
        <v>1.7529799692048244E-2</v>
      </c>
      <c r="Q47" s="4">
        <v>0.15004035281207792</v>
      </c>
      <c r="R47" s="4">
        <v>5.1260449684807627E-2</v>
      </c>
      <c r="S47" s="4">
        <v>0.31685165242182978</v>
      </c>
      <c r="T47" s="4">
        <v>2.6778644979478492E-2</v>
      </c>
      <c r="U47" s="4">
        <v>0.38477753011023924</v>
      </c>
      <c r="V47" s="4">
        <v>0</v>
      </c>
      <c r="W47" s="4">
        <v>6.3392687907020673E-5</v>
      </c>
      <c r="X47" s="4">
        <v>0</v>
      </c>
      <c r="Y47" s="4">
        <v>0</v>
      </c>
      <c r="Z47" s="4">
        <v>9.0985463555772568E-4</v>
      </c>
      <c r="AA47" s="4">
        <v>1.3943014898111419E-4</v>
      </c>
      <c r="AB47" s="4">
        <v>0</v>
      </c>
      <c r="AC47" s="4">
        <v>9.5322251168412491E-5</v>
      </c>
      <c r="AD47" s="4">
        <v>0</v>
      </c>
      <c r="AE47" s="4">
        <v>0</v>
      </c>
      <c r="AF47" s="4">
        <v>0</v>
      </c>
      <c r="AG47" s="4">
        <v>2.1349653957692104E-4</v>
      </c>
      <c r="AH47" s="4">
        <v>3.3254504574038023E-2</v>
      </c>
      <c r="AI47" s="4">
        <v>8.3355787397046147E-2</v>
      </c>
      <c r="AJ47" s="4">
        <v>3.5095326332634222E-2</v>
      </c>
      <c r="AK47" s="4">
        <v>9.0180225854356699E-2</v>
      </c>
    </row>
    <row r="48" spans="1:37" s="8" customFormat="1" x14ac:dyDescent="0.2">
      <c r="A48" s="33"/>
      <c r="B48" s="9" t="s">
        <v>177</v>
      </c>
      <c r="C48" s="5">
        <v>176</v>
      </c>
      <c r="D48" s="5">
        <v>1446</v>
      </c>
      <c r="E48" s="11">
        <f t="shared" si="1"/>
        <v>1622</v>
      </c>
      <c r="F48" s="6">
        <v>53</v>
      </c>
      <c r="G48" s="6">
        <v>3113</v>
      </c>
      <c r="H48" s="6">
        <v>1033</v>
      </c>
      <c r="I48" s="6">
        <v>93</v>
      </c>
      <c r="J48" s="4" t="s">
        <v>44</v>
      </c>
      <c r="K48" s="4" t="s">
        <v>13</v>
      </c>
      <c r="L48" s="4" t="s">
        <v>5</v>
      </c>
      <c r="M48" s="4" t="s">
        <v>138</v>
      </c>
      <c r="N48" s="4" t="s">
        <v>53</v>
      </c>
      <c r="O48" s="7" t="s">
        <v>122</v>
      </c>
      <c r="P48" s="4">
        <v>7.7394109379546908E-5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1.8345131546058891E-3</v>
      </c>
      <c r="W48" s="4">
        <v>1.9081223252213834E-2</v>
      </c>
      <c r="X48" s="4">
        <v>8.4737624070004569E-3</v>
      </c>
      <c r="Y48" s="4">
        <v>5.6385868039097196E-2</v>
      </c>
      <c r="Z48" s="4">
        <v>4.2459754218679866E-3</v>
      </c>
      <c r="AA48" s="4">
        <v>3.6461009377381212E-2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7.0566027750090408E-4</v>
      </c>
      <c r="AI48" s="4">
        <v>5.3574101648979329E-3</v>
      </c>
      <c r="AJ48" s="4">
        <v>2.1560036316683397E-3</v>
      </c>
      <c r="AK48" s="4">
        <v>5.8325126688904992E-3</v>
      </c>
    </row>
    <row r="49" spans="1:37" s="8" customFormat="1" x14ac:dyDescent="0.2">
      <c r="A49" s="33"/>
      <c r="B49" s="9" t="s">
        <v>178</v>
      </c>
      <c r="C49" s="5">
        <v>6</v>
      </c>
      <c r="D49" s="5">
        <v>28</v>
      </c>
      <c r="E49" s="11">
        <f t="shared" si="1"/>
        <v>34</v>
      </c>
      <c r="F49" s="6">
        <v>1</v>
      </c>
      <c r="G49" s="6">
        <v>1092</v>
      </c>
      <c r="H49" s="6">
        <v>366</v>
      </c>
      <c r="I49" s="6">
        <v>68</v>
      </c>
      <c r="J49" s="4" t="s">
        <v>46</v>
      </c>
      <c r="K49" s="4" t="s">
        <v>13</v>
      </c>
      <c r="L49" s="4" t="s">
        <v>5</v>
      </c>
      <c r="M49" s="4" t="s">
        <v>43</v>
      </c>
      <c r="N49" s="4" t="s">
        <v>53</v>
      </c>
      <c r="O49" s="17" t="s">
        <v>31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2.2931414432573614E-4</v>
      </c>
      <c r="W49" s="4">
        <v>1.7116025734895581E-3</v>
      </c>
      <c r="X49" s="4">
        <v>0</v>
      </c>
      <c r="Y49" s="4">
        <v>0</v>
      </c>
      <c r="Z49" s="4">
        <v>2.0218930580323747E-4</v>
      </c>
      <c r="AA49" s="4">
        <v>6.9715123092507086E-5</v>
      </c>
      <c r="AB49" s="4">
        <v>0</v>
      </c>
      <c r="AC49" s="4">
        <v>0</v>
      </c>
      <c r="AD49" s="4">
        <v>0</v>
      </c>
      <c r="AE49" s="4">
        <v>0</v>
      </c>
      <c r="AF49" s="4">
        <v>1.2807623097267496E-4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</row>
    <row r="50" spans="1:37" s="8" customFormat="1" x14ac:dyDescent="0.2">
      <c r="A50" s="33"/>
      <c r="B50" s="9" t="s">
        <v>179</v>
      </c>
      <c r="C50" s="5">
        <v>2</v>
      </c>
      <c r="D50" s="5">
        <v>27</v>
      </c>
      <c r="E50" s="11">
        <f t="shared" si="1"/>
        <v>29</v>
      </c>
      <c r="F50" s="6">
        <v>1</v>
      </c>
      <c r="G50" s="6">
        <v>849</v>
      </c>
      <c r="H50" s="6">
        <v>283</v>
      </c>
      <c r="I50" s="6">
        <v>69</v>
      </c>
      <c r="J50" s="4" t="s">
        <v>46</v>
      </c>
      <c r="K50" s="4" t="s">
        <v>13</v>
      </c>
      <c r="L50" s="4" t="s">
        <v>5</v>
      </c>
      <c r="M50" s="4" t="s">
        <v>43</v>
      </c>
      <c r="N50" s="4" t="s">
        <v>53</v>
      </c>
      <c r="O50" s="17" t="s">
        <v>31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2.2931414432573614E-4</v>
      </c>
      <c r="W50" s="4">
        <v>1.4580318218614756E-3</v>
      </c>
      <c r="X50" s="4">
        <v>0</v>
      </c>
      <c r="Y50" s="4">
        <v>0</v>
      </c>
      <c r="Z50" s="4">
        <v>0</v>
      </c>
      <c r="AA50" s="4">
        <v>2.7886029796222837E-4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</row>
    <row r="51" spans="1:37" s="8" customFormat="1" x14ac:dyDescent="0.2">
      <c r="A51" s="34"/>
      <c r="B51" s="9" t="s">
        <v>180</v>
      </c>
      <c r="C51" s="5">
        <v>4</v>
      </c>
      <c r="D51" s="5">
        <v>22</v>
      </c>
      <c r="E51" s="11">
        <f t="shared" si="1"/>
        <v>26</v>
      </c>
      <c r="F51" s="6">
        <v>1</v>
      </c>
      <c r="G51" s="6">
        <v>1005</v>
      </c>
      <c r="H51" s="6">
        <v>349</v>
      </c>
      <c r="I51" s="11">
        <v>36</v>
      </c>
      <c r="J51" s="4" t="s">
        <v>47</v>
      </c>
      <c r="K51" s="4" t="s">
        <v>13</v>
      </c>
      <c r="L51" s="4" t="s">
        <v>5</v>
      </c>
      <c r="M51" s="4" t="s">
        <v>43</v>
      </c>
      <c r="N51" s="4" t="s">
        <v>52</v>
      </c>
      <c r="O51" s="17" t="s">
        <v>31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4.5862828865147229E-4</v>
      </c>
      <c r="W51" s="4">
        <v>1.2678529544143471E-3</v>
      </c>
      <c r="X51" s="4">
        <v>0</v>
      </c>
      <c r="Y51" s="4">
        <v>0</v>
      </c>
      <c r="Z51" s="4">
        <v>0</v>
      </c>
      <c r="AA51" s="4">
        <v>1.3943014898111419E-4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</row>
    <row r="52" spans="1:37" s="8" customFormat="1" x14ac:dyDescent="0.2">
      <c r="A52" s="28" t="s">
        <v>54</v>
      </c>
      <c r="B52" s="9" t="s">
        <v>159</v>
      </c>
      <c r="C52" s="5">
        <v>591</v>
      </c>
      <c r="D52" s="5">
        <v>802</v>
      </c>
      <c r="E52" s="11">
        <f t="shared" si="1"/>
        <v>1393</v>
      </c>
      <c r="F52" s="6">
        <v>14</v>
      </c>
      <c r="G52" s="6">
        <v>2488</v>
      </c>
      <c r="H52" s="6">
        <v>855</v>
      </c>
      <c r="I52" s="6">
        <v>39</v>
      </c>
      <c r="J52" s="4" t="s">
        <v>49</v>
      </c>
      <c r="K52" s="4" t="s">
        <v>13</v>
      </c>
      <c r="L52" s="4" t="s">
        <v>5</v>
      </c>
      <c r="M52" s="4" t="s">
        <v>51</v>
      </c>
      <c r="N52" s="4" t="s">
        <v>53</v>
      </c>
      <c r="O52" s="7" t="s">
        <v>126</v>
      </c>
      <c r="P52" s="4">
        <v>1.1609111914547648E-4</v>
      </c>
      <c r="Q52" s="4">
        <v>2.7733199227907734E-4</v>
      </c>
      <c r="R52" s="4">
        <v>5.2082429124494373E-3</v>
      </c>
      <c r="S52" s="4">
        <v>4.9799556783944625E-3</v>
      </c>
      <c r="T52" s="4">
        <v>2.6198806241114411E-2</v>
      </c>
      <c r="U52" s="4">
        <v>8.2914877164870185E-2</v>
      </c>
      <c r="V52" s="4">
        <v>0</v>
      </c>
      <c r="W52" s="4">
        <v>0</v>
      </c>
      <c r="X52" s="4">
        <v>0</v>
      </c>
      <c r="Y52" s="4">
        <v>0</v>
      </c>
      <c r="Z52" s="4">
        <v>4.0437861160647493E-4</v>
      </c>
      <c r="AA52" s="4">
        <v>2.7886029796222837E-4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1.7641506937522602E-3</v>
      </c>
      <c r="AI52" s="4">
        <v>3.93927218007201E-3</v>
      </c>
      <c r="AJ52" s="4">
        <v>1.1977797953712998E-3</v>
      </c>
      <c r="AK52" s="4">
        <v>2.4676015137613653E-3</v>
      </c>
    </row>
    <row r="53" spans="1:37" s="8" customFormat="1" x14ac:dyDescent="0.2">
      <c r="A53" s="30"/>
      <c r="B53" s="4" t="s">
        <v>160</v>
      </c>
      <c r="C53" s="5">
        <v>326</v>
      </c>
      <c r="D53" s="5">
        <v>582</v>
      </c>
      <c r="E53" s="11">
        <f t="shared" si="1"/>
        <v>908</v>
      </c>
      <c r="F53" s="6">
        <v>7</v>
      </c>
      <c r="G53" s="6">
        <v>1059</v>
      </c>
      <c r="H53" s="6">
        <v>335</v>
      </c>
      <c r="I53" s="6">
        <v>40</v>
      </c>
      <c r="J53" s="4" t="s">
        <v>50</v>
      </c>
      <c r="K53" s="4" t="s">
        <v>48</v>
      </c>
      <c r="L53" s="4" t="s">
        <v>5</v>
      </c>
      <c r="M53" s="4" t="s">
        <v>51</v>
      </c>
      <c r="N53" s="4" t="s">
        <v>53</v>
      </c>
      <c r="O53" s="7" t="s">
        <v>128</v>
      </c>
      <c r="P53" s="4">
        <v>0</v>
      </c>
      <c r="Q53" s="4">
        <v>1.8488799485271822E-4</v>
      </c>
      <c r="R53" s="4">
        <v>1.4619615869593027E-3</v>
      </c>
      <c r="S53" s="4">
        <v>3.7349667587958471E-3</v>
      </c>
      <c r="T53" s="4">
        <v>1.5708765807604518E-2</v>
      </c>
      <c r="U53" s="4">
        <v>6.4049562716167283E-2</v>
      </c>
      <c r="V53" s="4">
        <v>0</v>
      </c>
      <c r="W53" s="4">
        <v>0</v>
      </c>
      <c r="X53" s="4">
        <v>0</v>
      </c>
      <c r="Y53" s="4">
        <v>0</v>
      </c>
      <c r="Z53" s="4">
        <v>2.0218930580323747E-4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5.2924520812567817E-4</v>
      </c>
      <c r="AI53" s="4">
        <v>1.1029962104201628E-3</v>
      </c>
      <c r="AJ53" s="4">
        <v>4.7911191814851989E-4</v>
      </c>
      <c r="AK53" s="4">
        <v>8.9730964136776911E-4</v>
      </c>
    </row>
    <row r="54" spans="1:37" s="8" customFormat="1" x14ac:dyDescent="0.2">
      <c r="A54" s="28" t="s">
        <v>140</v>
      </c>
      <c r="B54" s="4" t="s">
        <v>151</v>
      </c>
      <c r="C54" s="5">
        <v>0</v>
      </c>
      <c r="D54" s="5">
        <v>3</v>
      </c>
      <c r="E54" s="11">
        <f t="shared" si="1"/>
        <v>3</v>
      </c>
      <c r="F54" s="6">
        <v>1</v>
      </c>
      <c r="G54" s="6">
        <v>195</v>
      </c>
      <c r="H54" s="6">
        <v>65</v>
      </c>
      <c r="I54" s="6">
        <v>54</v>
      </c>
      <c r="J54" s="4" t="s">
        <v>86</v>
      </c>
      <c r="K54" s="4" t="s">
        <v>85</v>
      </c>
      <c r="L54" s="4" t="s">
        <v>5</v>
      </c>
      <c r="M54" s="4" t="s">
        <v>70</v>
      </c>
      <c r="N54" s="4" t="s">
        <v>53</v>
      </c>
      <c r="O54" s="18" t="s">
        <v>26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1.949534353719614E-4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1.1216383097807983E-4</v>
      </c>
    </row>
    <row r="55" spans="1:37" s="8" customFormat="1" x14ac:dyDescent="0.2">
      <c r="A55" s="29"/>
      <c r="B55" s="4" t="s">
        <v>152</v>
      </c>
      <c r="C55" s="5">
        <v>0</v>
      </c>
      <c r="D55" s="5">
        <v>2</v>
      </c>
      <c r="E55" s="11">
        <f t="shared" si="1"/>
        <v>2</v>
      </c>
      <c r="F55" s="6">
        <v>1</v>
      </c>
      <c r="G55" s="6">
        <v>141</v>
      </c>
      <c r="H55" s="6">
        <v>54</v>
      </c>
      <c r="I55" s="6">
        <v>54</v>
      </c>
      <c r="J55" s="4" t="s">
        <v>87</v>
      </c>
      <c r="K55" s="4" t="s">
        <v>85</v>
      </c>
      <c r="L55" s="4" t="s">
        <v>5</v>
      </c>
      <c r="M55" s="4" t="s">
        <v>70</v>
      </c>
      <c r="N55" s="4" t="s">
        <v>53</v>
      </c>
      <c r="O55" s="18" t="s">
        <v>26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1.949534353719614E-4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</row>
    <row r="56" spans="1:37" s="8" customFormat="1" x14ac:dyDescent="0.2">
      <c r="A56" s="29"/>
      <c r="B56" s="4" t="s">
        <v>153</v>
      </c>
      <c r="C56" s="5">
        <v>0</v>
      </c>
      <c r="D56" s="5">
        <v>2</v>
      </c>
      <c r="E56" s="11">
        <f t="shared" si="1"/>
        <v>2</v>
      </c>
      <c r="F56" s="6">
        <v>1</v>
      </c>
      <c r="G56" s="6">
        <v>126</v>
      </c>
      <c r="H56" s="6">
        <v>42</v>
      </c>
      <c r="I56" s="6">
        <v>76</v>
      </c>
      <c r="J56" s="4" t="s">
        <v>87</v>
      </c>
      <c r="K56" s="4" t="s">
        <v>85</v>
      </c>
      <c r="L56" s="4" t="s">
        <v>5</v>
      </c>
      <c r="M56" s="4" t="s">
        <v>70</v>
      </c>
      <c r="N56" s="4" t="s">
        <v>53</v>
      </c>
      <c r="O56" s="7" t="s">
        <v>32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1.4233092509408074E-4</v>
      </c>
      <c r="AH56" s="4">
        <v>0</v>
      </c>
      <c r="AI56" s="4">
        <v>0</v>
      </c>
      <c r="AJ56" s="4">
        <v>0</v>
      </c>
      <c r="AK56" s="4">
        <v>0</v>
      </c>
    </row>
    <row r="57" spans="1:37" s="8" customFormat="1" x14ac:dyDescent="0.2">
      <c r="A57" s="30"/>
      <c r="B57" s="4" t="s">
        <v>154</v>
      </c>
      <c r="C57" s="10">
        <v>0</v>
      </c>
      <c r="D57" s="5">
        <v>2</v>
      </c>
      <c r="E57" s="11">
        <f t="shared" si="1"/>
        <v>2</v>
      </c>
      <c r="F57" s="6">
        <v>1</v>
      </c>
      <c r="G57" s="6">
        <v>99</v>
      </c>
      <c r="H57" s="6">
        <v>33</v>
      </c>
      <c r="I57" s="6">
        <v>82</v>
      </c>
      <c r="J57" s="4" t="s">
        <v>87</v>
      </c>
      <c r="K57" s="4" t="s">
        <v>85</v>
      </c>
      <c r="L57" s="4" t="s">
        <v>5</v>
      </c>
      <c r="M57" s="4" t="s">
        <v>70</v>
      </c>
      <c r="N57" s="4" t="s">
        <v>53</v>
      </c>
      <c r="O57" s="7" t="s">
        <v>32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4">
        <v>1.4233092509408074E-4</v>
      </c>
      <c r="AH57" s="4">
        <v>0</v>
      </c>
      <c r="AI57" s="4">
        <v>0</v>
      </c>
      <c r="AJ57" s="4">
        <v>0</v>
      </c>
      <c r="AK57" s="4">
        <v>0</v>
      </c>
    </row>
    <row r="58" spans="1:37" s="8" customFormat="1" ht="16" x14ac:dyDescent="0.2">
      <c r="A58" s="20" t="s">
        <v>66</v>
      </c>
      <c r="B58" s="4" t="s">
        <v>219</v>
      </c>
      <c r="C58" s="5">
        <v>0</v>
      </c>
      <c r="D58" s="10">
        <v>10</v>
      </c>
      <c r="E58" s="11">
        <f t="shared" si="1"/>
        <v>10</v>
      </c>
      <c r="F58" s="6">
        <v>1</v>
      </c>
      <c r="G58" s="6">
        <v>474</v>
      </c>
      <c r="H58" s="6">
        <v>159</v>
      </c>
      <c r="I58" s="6">
        <v>57</v>
      </c>
      <c r="J58" s="4" t="s">
        <v>76</v>
      </c>
      <c r="K58" s="4" t="s">
        <v>13</v>
      </c>
      <c r="L58" s="4" t="s">
        <v>5</v>
      </c>
      <c r="M58" s="4" t="s">
        <v>66</v>
      </c>
      <c r="N58" s="4" t="s">
        <v>53</v>
      </c>
      <c r="O58" s="7" t="s">
        <v>34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6.9715074490557093E-4</v>
      </c>
      <c r="AB58" s="4">
        <v>0</v>
      </c>
      <c r="AC58" s="4">
        <v>0</v>
      </c>
      <c r="AD58" s="4">
        <v>0</v>
      </c>
      <c r="AE58" s="4">
        <v>0</v>
      </c>
      <c r="AF58" s="4">
        <v>0</v>
      </c>
      <c r="AG58" s="4">
        <v>0</v>
      </c>
      <c r="AH58" s="4">
        <v>0</v>
      </c>
      <c r="AI58" s="4">
        <v>0</v>
      </c>
      <c r="AJ58" s="4">
        <v>0</v>
      </c>
      <c r="AK58" s="4">
        <v>0</v>
      </c>
    </row>
    <row r="59" spans="1:37" s="8" customFormat="1" x14ac:dyDescent="0.2">
      <c r="A59" s="28" t="s">
        <v>142</v>
      </c>
      <c r="B59" s="9" t="s">
        <v>174</v>
      </c>
      <c r="C59" s="5">
        <v>3541</v>
      </c>
      <c r="D59" s="5">
        <v>25095</v>
      </c>
      <c r="E59" s="11">
        <f t="shared" si="1"/>
        <v>28636</v>
      </c>
      <c r="F59" s="6">
        <v>5</v>
      </c>
      <c r="G59" s="6">
        <v>4989</v>
      </c>
      <c r="H59" s="6">
        <v>1667</v>
      </c>
      <c r="I59" s="6">
        <v>69</v>
      </c>
      <c r="J59" s="4" t="s">
        <v>77</v>
      </c>
      <c r="K59" s="4" t="s">
        <v>78</v>
      </c>
      <c r="L59" s="4" t="s">
        <v>5</v>
      </c>
      <c r="M59" s="4" t="s">
        <v>67</v>
      </c>
      <c r="N59" s="4" t="s">
        <v>53</v>
      </c>
      <c r="O59" s="17" t="s">
        <v>31</v>
      </c>
      <c r="P59" s="4">
        <v>2.3218214844333479E-4</v>
      </c>
      <c r="Q59" s="4">
        <v>3.6977598970543645E-4</v>
      </c>
      <c r="R59" s="4">
        <v>0</v>
      </c>
      <c r="S59" s="4">
        <v>0</v>
      </c>
      <c r="T59" s="4">
        <v>0</v>
      </c>
      <c r="U59" s="4">
        <v>0</v>
      </c>
      <c r="V59" s="4">
        <v>0.39878827071738315</v>
      </c>
      <c r="W59" s="4">
        <v>1.5833364505949954</v>
      </c>
      <c r="X59" s="4">
        <v>0</v>
      </c>
      <c r="Y59" s="4">
        <v>0</v>
      </c>
      <c r="Z59" s="4">
        <v>0</v>
      </c>
      <c r="AA59" s="4">
        <v>6.9715268898763673E-4</v>
      </c>
      <c r="AB59" s="4">
        <v>5.7655829292620631E-4</v>
      </c>
      <c r="AC59" s="4">
        <v>1.9064432061036685E-4</v>
      </c>
      <c r="AD59" s="4">
        <v>0</v>
      </c>
      <c r="AE59" s="4">
        <v>0</v>
      </c>
      <c r="AF59" s="4">
        <v>3.2019078247583037E-4</v>
      </c>
      <c r="AG59" s="4">
        <v>0</v>
      </c>
      <c r="AH59" s="4">
        <v>2.9990561793788425E-3</v>
      </c>
      <c r="AI59" s="4">
        <v>5.2786288800876725E-3</v>
      </c>
      <c r="AJ59" s="4">
        <v>1.4373357544455597E-3</v>
      </c>
      <c r="AK59" s="4">
        <v>3.9257340842327937E-3</v>
      </c>
    </row>
    <row r="60" spans="1:37" s="8" customFormat="1" x14ac:dyDescent="0.2">
      <c r="A60" s="29"/>
      <c r="B60" s="4" t="s">
        <v>175</v>
      </c>
      <c r="C60" s="5">
        <v>678</v>
      </c>
      <c r="D60" s="5">
        <v>4961</v>
      </c>
      <c r="E60" s="11">
        <f t="shared" si="1"/>
        <v>5639</v>
      </c>
      <c r="F60" s="6">
        <v>2</v>
      </c>
      <c r="G60" s="6">
        <v>663</v>
      </c>
      <c r="H60" s="6">
        <v>221</v>
      </c>
      <c r="I60" s="6">
        <v>70</v>
      </c>
      <c r="J60" s="4" t="s">
        <v>77</v>
      </c>
      <c r="K60" s="4" t="s">
        <v>79</v>
      </c>
      <c r="L60" s="4" t="s">
        <v>5</v>
      </c>
      <c r="M60" s="4" t="s">
        <v>67</v>
      </c>
      <c r="N60" s="4" t="s">
        <v>53</v>
      </c>
      <c r="O60" s="17" t="s">
        <v>31</v>
      </c>
      <c r="P60" s="4">
        <v>0</v>
      </c>
      <c r="Q60" s="4">
        <v>9.2443997426359112E-5</v>
      </c>
      <c r="R60" s="4">
        <v>0</v>
      </c>
      <c r="S60" s="4">
        <v>0</v>
      </c>
      <c r="T60" s="4">
        <v>0</v>
      </c>
      <c r="U60" s="4">
        <v>0</v>
      </c>
      <c r="V60" s="4">
        <v>7.5905070504573804E-2</v>
      </c>
      <c r="W60" s="4">
        <v>0.31241103070276949</v>
      </c>
      <c r="X60" s="4">
        <v>0</v>
      </c>
      <c r="Y60" s="4">
        <v>0</v>
      </c>
      <c r="Z60" s="4">
        <v>0</v>
      </c>
      <c r="AA60" s="4">
        <v>0</v>
      </c>
      <c r="AB60" s="4">
        <v>0</v>
      </c>
      <c r="AC60" s="4">
        <v>0</v>
      </c>
      <c r="AD60" s="4">
        <v>0</v>
      </c>
      <c r="AE60" s="4">
        <v>0</v>
      </c>
      <c r="AF60" s="4">
        <v>0</v>
      </c>
      <c r="AG60" s="4">
        <v>1.4233092509408074E-4</v>
      </c>
      <c r="AH60" s="4">
        <v>9.702837374271075E-4</v>
      </c>
      <c r="AI60" s="4">
        <v>1.5757088720288039E-3</v>
      </c>
      <c r="AJ60" s="4">
        <v>5.9889061502472823E-4</v>
      </c>
      <c r="AK60" s="4">
        <v>1.1216395678547073E-3</v>
      </c>
    </row>
    <row r="61" spans="1:37" s="8" customFormat="1" x14ac:dyDescent="0.2">
      <c r="A61" s="30"/>
      <c r="B61" s="4" t="s">
        <v>141</v>
      </c>
      <c r="C61" s="5">
        <v>0</v>
      </c>
      <c r="D61" s="5">
        <v>2</v>
      </c>
      <c r="E61" s="11">
        <f t="shared" si="1"/>
        <v>2</v>
      </c>
      <c r="F61" s="6">
        <v>1</v>
      </c>
      <c r="G61" s="6">
        <v>237</v>
      </c>
      <c r="H61" s="6">
        <v>78</v>
      </c>
      <c r="I61" s="6">
        <v>80</v>
      </c>
      <c r="J61" s="4" t="s">
        <v>94</v>
      </c>
      <c r="K61" s="4" t="s">
        <v>16</v>
      </c>
      <c r="L61" s="4" t="s">
        <v>5</v>
      </c>
      <c r="M61" s="4" t="s">
        <v>67</v>
      </c>
      <c r="N61" s="4" t="s">
        <v>53</v>
      </c>
      <c r="O61" s="17" t="s">
        <v>118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4">
        <v>0</v>
      </c>
      <c r="AB61" s="4">
        <v>0</v>
      </c>
      <c r="AC61" s="4">
        <v>1.9064432061036685E-4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4">
        <v>0</v>
      </c>
    </row>
    <row r="62" spans="1:37" s="8" customFormat="1" x14ac:dyDescent="0.2">
      <c r="A62" s="28" t="s">
        <v>55</v>
      </c>
      <c r="B62" s="9" t="s">
        <v>200</v>
      </c>
      <c r="C62" s="5">
        <v>12</v>
      </c>
      <c r="D62" s="5">
        <v>62</v>
      </c>
      <c r="E62" s="11">
        <f t="shared" si="1"/>
        <v>74</v>
      </c>
      <c r="F62" s="6">
        <v>3</v>
      </c>
      <c r="G62" s="6">
        <v>1389</v>
      </c>
      <c r="H62" s="6">
        <v>463</v>
      </c>
      <c r="I62" s="6">
        <v>96</v>
      </c>
      <c r="J62" s="4" t="s">
        <v>60</v>
      </c>
      <c r="K62" s="4" t="s">
        <v>56</v>
      </c>
      <c r="L62" s="4" t="s">
        <v>55</v>
      </c>
      <c r="M62" s="4" t="s">
        <v>93</v>
      </c>
      <c r="N62" s="4" t="s">
        <v>53</v>
      </c>
      <c r="O62" s="7" t="s">
        <v>26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0</v>
      </c>
      <c r="AB62" s="4">
        <v>0</v>
      </c>
      <c r="AC62" s="4">
        <v>0</v>
      </c>
      <c r="AD62" s="4">
        <v>6.8435027784621274E-4</v>
      </c>
      <c r="AE62" s="4">
        <v>5.3612246986748033E-3</v>
      </c>
      <c r="AF62" s="4">
        <v>0</v>
      </c>
      <c r="AG62" s="4">
        <v>0</v>
      </c>
      <c r="AH62" s="4">
        <v>0</v>
      </c>
      <c r="AI62" s="4">
        <v>1.5757088720288039E-4</v>
      </c>
      <c r="AJ62" s="4">
        <v>7.1866787722277986E-4</v>
      </c>
      <c r="AK62" s="4">
        <v>4.4865482068388456E-4</v>
      </c>
    </row>
    <row r="63" spans="1:37" s="8" customFormat="1" x14ac:dyDescent="0.2">
      <c r="A63" s="29"/>
      <c r="B63" s="9" t="s">
        <v>201</v>
      </c>
      <c r="C63" s="5">
        <v>12</v>
      </c>
      <c r="D63" s="5">
        <v>32</v>
      </c>
      <c r="E63" s="11">
        <f t="shared" ref="E63:E70" si="2">SUM(D63,C63)</f>
        <v>44</v>
      </c>
      <c r="F63" s="6">
        <v>3</v>
      </c>
      <c r="G63" s="6">
        <v>909</v>
      </c>
      <c r="H63" s="6">
        <v>303</v>
      </c>
      <c r="I63" s="6">
        <v>77</v>
      </c>
      <c r="J63" s="4" t="s">
        <v>60</v>
      </c>
      <c r="K63" s="4" t="s">
        <v>56</v>
      </c>
      <c r="L63" s="4" t="s">
        <v>55</v>
      </c>
      <c r="M63" s="4" t="s">
        <v>93</v>
      </c>
      <c r="N63" s="4" t="s">
        <v>53</v>
      </c>
      <c r="O63" s="7" t="s">
        <v>26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4">
        <v>0</v>
      </c>
      <c r="AC63" s="4">
        <v>0</v>
      </c>
      <c r="AD63" s="4">
        <v>6.8435027784621274E-4</v>
      </c>
      <c r="AE63" s="4">
        <v>2.339441224463537E-3</v>
      </c>
      <c r="AF63" s="4">
        <v>0</v>
      </c>
      <c r="AG63" s="4">
        <v>0</v>
      </c>
      <c r="AH63" s="4">
        <v>0</v>
      </c>
      <c r="AI63" s="4">
        <v>6.3028354881152155E-4</v>
      </c>
      <c r="AJ63" s="4">
        <v>0</v>
      </c>
      <c r="AK63" s="4">
        <v>0</v>
      </c>
    </row>
    <row r="64" spans="1:37" s="8" customFormat="1" x14ac:dyDescent="0.2">
      <c r="A64" s="29"/>
      <c r="B64" s="9" t="s">
        <v>202</v>
      </c>
      <c r="C64" s="5">
        <v>2</v>
      </c>
      <c r="D64" s="5">
        <v>26</v>
      </c>
      <c r="E64" s="11">
        <f t="shared" si="2"/>
        <v>28</v>
      </c>
      <c r="F64" s="6">
        <v>5</v>
      </c>
      <c r="G64" s="6">
        <v>684</v>
      </c>
      <c r="H64" s="6">
        <v>228</v>
      </c>
      <c r="I64" s="6">
        <v>92</v>
      </c>
      <c r="J64" s="4" t="s">
        <v>60</v>
      </c>
      <c r="K64" s="4" t="s">
        <v>56</v>
      </c>
      <c r="L64" s="4" t="s">
        <v>55</v>
      </c>
      <c r="M64" s="4" t="s">
        <v>93</v>
      </c>
      <c r="N64" s="4" t="s">
        <v>53</v>
      </c>
      <c r="O64" s="7" t="s">
        <v>26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  <c r="Z64" s="4">
        <v>0</v>
      </c>
      <c r="AA64" s="4">
        <v>0</v>
      </c>
      <c r="AB64" s="4">
        <v>0</v>
      </c>
      <c r="AC64" s="4">
        <v>0</v>
      </c>
      <c r="AD64" s="4">
        <v>1.0265265876089117E-3</v>
      </c>
      <c r="AE64" s="4">
        <v>2.1444877890915755E-3</v>
      </c>
      <c r="AF64" s="4">
        <v>0</v>
      </c>
      <c r="AG64" s="4">
        <v>0</v>
      </c>
      <c r="AH64" s="4">
        <v>0</v>
      </c>
      <c r="AI64" s="4">
        <v>3.1514177440576077E-4</v>
      </c>
      <c r="AJ64" s="4">
        <v>4.7911191814851989E-4</v>
      </c>
      <c r="AK64" s="4">
        <v>0</v>
      </c>
    </row>
    <row r="65" spans="1:37" s="8" customFormat="1" x14ac:dyDescent="0.2">
      <c r="A65" s="29"/>
      <c r="B65" s="4" t="s">
        <v>203</v>
      </c>
      <c r="C65" s="5">
        <v>4</v>
      </c>
      <c r="D65" s="5">
        <v>24</v>
      </c>
      <c r="E65" s="11">
        <f t="shared" si="2"/>
        <v>28</v>
      </c>
      <c r="F65" s="6">
        <v>1</v>
      </c>
      <c r="G65" s="6">
        <v>417</v>
      </c>
      <c r="H65" s="6">
        <v>139</v>
      </c>
      <c r="I65" s="6">
        <v>86</v>
      </c>
      <c r="J65" s="4" t="s">
        <v>60</v>
      </c>
      <c r="K65" s="4" t="s">
        <v>56</v>
      </c>
      <c r="L65" s="4" t="s">
        <v>55</v>
      </c>
      <c r="M65" s="4" t="s">
        <v>93</v>
      </c>
      <c r="N65" s="4" t="s">
        <v>53</v>
      </c>
      <c r="O65" s="7" t="s">
        <v>26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4">
        <v>0</v>
      </c>
      <c r="AD65" s="4">
        <v>4.5623351856414188E-4</v>
      </c>
      <c r="AE65" s="4">
        <v>2.1444877890915755E-3</v>
      </c>
      <c r="AF65" s="4">
        <v>0</v>
      </c>
      <c r="AG65" s="4">
        <v>0</v>
      </c>
      <c r="AH65" s="4">
        <v>0</v>
      </c>
      <c r="AI65" s="4">
        <v>0</v>
      </c>
      <c r="AJ65" s="4">
        <v>0</v>
      </c>
      <c r="AK65" s="4">
        <v>2.2432741034194228E-4</v>
      </c>
    </row>
    <row r="66" spans="1:37" s="8" customFormat="1" x14ac:dyDescent="0.2">
      <c r="A66" s="29"/>
      <c r="B66" s="4" t="s">
        <v>204</v>
      </c>
      <c r="C66" s="5">
        <v>0</v>
      </c>
      <c r="D66" s="5">
        <v>20</v>
      </c>
      <c r="E66" s="11">
        <f t="shared" si="2"/>
        <v>20</v>
      </c>
      <c r="F66" s="6">
        <v>1</v>
      </c>
      <c r="G66" s="6">
        <v>366</v>
      </c>
      <c r="H66" s="6">
        <v>122</v>
      </c>
      <c r="I66" s="6">
        <v>93</v>
      </c>
      <c r="J66" s="4" t="s">
        <v>60</v>
      </c>
      <c r="K66" s="4" t="s">
        <v>56</v>
      </c>
      <c r="L66" s="4" t="s">
        <v>55</v>
      </c>
      <c r="M66" s="4" t="s">
        <v>93</v>
      </c>
      <c r="N66" s="4" t="s">
        <v>53</v>
      </c>
      <c r="O66" s="7" t="s">
        <v>26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  <c r="AB66" s="4">
        <v>0</v>
      </c>
      <c r="AC66" s="4">
        <v>0</v>
      </c>
      <c r="AD66" s="4">
        <v>4.5623351856414188E-4</v>
      </c>
      <c r="AE66" s="4">
        <v>1.5596274829756912E-3</v>
      </c>
      <c r="AF66" s="4">
        <v>0</v>
      </c>
      <c r="AG66" s="4">
        <v>0</v>
      </c>
      <c r="AH66" s="4">
        <v>1.7641506937522602E-4</v>
      </c>
      <c r="AI66" s="4">
        <v>0</v>
      </c>
      <c r="AJ66" s="4">
        <v>0</v>
      </c>
      <c r="AK66" s="4">
        <v>4.4865482068388456E-4</v>
      </c>
    </row>
    <row r="67" spans="1:37" s="8" customFormat="1" x14ac:dyDescent="0.2">
      <c r="A67" s="29"/>
      <c r="B67" s="4" t="s">
        <v>205</v>
      </c>
      <c r="C67" s="5">
        <v>6</v>
      </c>
      <c r="D67" s="5">
        <v>16</v>
      </c>
      <c r="E67" s="11">
        <f t="shared" si="2"/>
        <v>22</v>
      </c>
      <c r="F67" s="6">
        <v>1</v>
      </c>
      <c r="G67" s="6">
        <v>312</v>
      </c>
      <c r="H67" s="6">
        <v>104</v>
      </c>
      <c r="I67" s="6">
        <v>91</v>
      </c>
      <c r="J67" s="4" t="s">
        <v>60</v>
      </c>
      <c r="K67" s="4" t="s">
        <v>56</v>
      </c>
      <c r="L67" s="4" t="s">
        <v>55</v>
      </c>
      <c r="M67" s="4" t="s">
        <v>93</v>
      </c>
      <c r="N67" s="4" t="s">
        <v>53</v>
      </c>
      <c r="O67" s="7" t="s">
        <v>26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  <c r="AA67" s="4">
        <v>0</v>
      </c>
      <c r="AB67" s="4">
        <v>0</v>
      </c>
      <c r="AC67" s="4">
        <v>0</v>
      </c>
      <c r="AD67" s="4">
        <v>2.2811675928207094E-4</v>
      </c>
      <c r="AE67" s="4">
        <v>1.5596274829756912E-3</v>
      </c>
      <c r="AF67" s="4">
        <v>0</v>
      </c>
      <c r="AG67" s="4">
        <v>0</v>
      </c>
      <c r="AH67" s="4">
        <v>0</v>
      </c>
      <c r="AI67" s="4">
        <v>0</v>
      </c>
      <c r="AJ67" s="4">
        <v>2.3955595907425994E-4</v>
      </c>
      <c r="AK67" s="4">
        <v>0</v>
      </c>
    </row>
    <row r="68" spans="1:37" s="8" customFormat="1" x14ac:dyDescent="0.2">
      <c r="A68" s="29"/>
      <c r="B68" s="4" t="s">
        <v>206</v>
      </c>
      <c r="C68" s="5">
        <v>13</v>
      </c>
      <c r="D68" s="5">
        <v>4</v>
      </c>
      <c r="E68" s="11">
        <f t="shared" si="2"/>
        <v>17</v>
      </c>
      <c r="F68" s="6">
        <v>1</v>
      </c>
      <c r="G68" s="6">
        <v>204</v>
      </c>
      <c r="H68" s="6">
        <v>68</v>
      </c>
      <c r="I68" s="6">
        <v>76</v>
      </c>
      <c r="J68" s="4" t="s">
        <v>60</v>
      </c>
      <c r="K68" s="4" t="s">
        <v>56</v>
      </c>
      <c r="L68" s="4" t="s">
        <v>55</v>
      </c>
      <c r="M68" s="4" t="s">
        <v>93</v>
      </c>
      <c r="N68" s="4" t="s">
        <v>53</v>
      </c>
      <c r="O68" s="7" t="s">
        <v>26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  <c r="Z68" s="4">
        <v>0</v>
      </c>
      <c r="AA68" s="4">
        <v>0</v>
      </c>
      <c r="AB68" s="4">
        <v>0</v>
      </c>
      <c r="AC68" s="4">
        <v>0</v>
      </c>
      <c r="AD68" s="4">
        <v>2.2811675928207094E-4</v>
      </c>
      <c r="AE68" s="4">
        <v>3.899068707439228E-4</v>
      </c>
      <c r="AF68" s="4">
        <v>0</v>
      </c>
      <c r="AG68" s="4">
        <v>0</v>
      </c>
      <c r="AH68" s="4">
        <v>0</v>
      </c>
      <c r="AI68" s="4">
        <v>0</v>
      </c>
      <c r="AJ68" s="4">
        <v>0</v>
      </c>
      <c r="AK68" s="4">
        <v>0</v>
      </c>
    </row>
    <row r="69" spans="1:37" s="8" customFormat="1" x14ac:dyDescent="0.2">
      <c r="A69" s="29"/>
      <c r="B69" s="4" t="s">
        <v>207</v>
      </c>
      <c r="C69" s="5">
        <v>4</v>
      </c>
      <c r="D69" s="5">
        <v>6</v>
      </c>
      <c r="E69" s="11">
        <f t="shared" si="2"/>
        <v>10</v>
      </c>
      <c r="F69" s="6">
        <v>1</v>
      </c>
      <c r="G69" s="6">
        <v>168</v>
      </c>
      <c r="H69" s="6">
        <v>56</v>
      </c>
      <c r="I69" s="6">
        <v>95</v>
      </c>
      <c r="J69" s="4" t="s">
        <v>60</v>
      </c>
      <c r="K69" s="4" t="s">
        <v>56</v>
      </c>
      <c r="L69" s="4" t="s">
        <v>55</v>
      </c>
      <c r="M69" s="4" t="s">
        <v>93</v>
      </c>
      <c r="N69" s="4" t="s">
        <v>53</v>
      </c>
      <c r="O69" s="7" t="s">
        <v>26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  <c r="Z69" s="4">
        <v>0</v>
      </c>
      <c r="AA69" s="4">
        <v>0</v>
      </c>
      <c r="AB69" s="4">
        <v>0</v>
      </c>
      <c r="AC69" s="4">
        <v>0</v>
      </c>
      <c r="AD69" s="4">
        <v>2.2811675928207094E-4</v>
      </c>
      <c r="AE69" s="4">
        <v>3.899068707439228E-4</v>
      </c>
      <c r="AF69" s="4">
        <v>0</v>
      </c>
      <c r="AG69" s="4">
        <v>0</v>
      </c>
      <c r="AH69" s="4">
        <v>0</v>
      </c>
      <c r="AI69" s="4">
        <v>1.5757088720288039E-4</v>
      </c>
      <c r="AJ69" s="4">
        <v>0</v>
      </c>
      <c r="AK69" s="4">
        <v>0</v>
      </c>
    </row>
    <row r="70" spans="1:37" s="8" customFormat="1" x14ac:dyDescent="0.2">
      <c r="A70" s="29"/>
      <c r="B70" s="4" t="s">
        <v>208</v>
      </c>
      <c r="C70" s="5">
        <v>6</v>
      </c>
      <c r="D70" s="10">
        <v>21</v>
      </c>
      <c r="E70" s="11">
        <f t="shared" si="2"/>
        <v>27</v>
      </c>
      <c r="F70" s="6">
        <v>2</v>
      </c>
      <c r="G70" s="6">
        <v>708</v>
      </c>
      <c r="H70" s="6">
        <v>236</v>
      </c>
      <c r="I70" s="6">
        <v>86</v>
      </c>
      <c r="J70" s="4" t="s">
        <v>60</v>
      </c>
      <c r="K70" s="4" t="s">
        <v>58</v>
      </c>
      <c r="L70" s="4" t="s">
        <v>55</v>
      </c>
      <c r="M70" s="4" t="s">
        <v>93</v>
      </c>
      <c r="N70" s="4" t="s">
        <v>53</v>
      </c>
      <c r="O70" s="7" t="s">
        <v>26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  <c r="Z70" s="4">
        <v>0</v>
      </c>
      <c r="AA70" s="4">
        <v>0</v>
      </c>
      <c r="AB70" s="4">
        <v>0</v>
      </c>
      <c r="AC70" s="4">
        <v>0</v>
      </c>
      <c r="AD70" s="4">
        <v>4.5623351856414188E-4</v>
      </c>
      <c r="AE70" s="4">
        <v>1.6571058159540299E-3</v>
      </c>
      <c r="AF70" s="4">
        <v>0</v>
      </c>
      <c r="AG70" s="4">
        <v>0</v>
      </c>
      <c r="AH70" s="4">
        <v>1.7641506937522602E-4</v>
      </c>
      <c r="AI70" s="4">
        <v>1.5757088720288039E-4</v>
      </c>
      <c r="AJ70" s="4">
        <v>2.3955595907425994E-4</v>
      </c>
      <c r="AK70" s="4">
        <v>2.2432741034194228E-4</v>
      </c>
    </row>
    <row r="71" spans="1:37" s="8" customFormat="1" x14ac:dyDescent="0.2">
      <c r="A71" s="29"/>
      <c r="B71" s="4" t="s">
        <v>209</v>
      </c>
      <c r="C71" s="5">
        <v>4</v>
      </c>
      <c r="D71" s="5">
        <v>26</v>
      </c>
      <c r="E71" s="11">
        <f t="shared" si="1"/>
        <v>30</v>
      </c>
      <c r="F71" s="6">
        <v>1</v>
      </c>
      <c r="G71" s="6">
        <v>423</v>
      </c>
      <c r="H71" s="6">
        <v>141</v>
      </c>
      <c r="I71" s="6">
        <v>99</v>
      </c>
      <c r="J71" s="4" t="s">
        <v>60</v>
      </c>
      <c r="K71" s="4" t="s">
        <v>58</v>
      </c>
      <c r="L71" s="4" t="s">
        <v>55</v>
      </c>
      <c r="M71" s="4" t="s">
        <v>93</v>
      </c>
      <c r="N71" s="4" t="s">
        <v>53</v>
      </c>
      <c r="O71" s="7" t="s">
        <v>26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  <c r="Z71" s="4">
        <v>0</v>
      </c>
      <c r="AA71" s="4">
        <v>0</v>
      </c>
      <c r="AB71" s="4">
        <v>0</v>
      </c>
      <c r="AC71" s="4">
        <v>0</v>
      </c>
      <c r="AD71" s="4">
        <v>4.5623351856414188E-4</v>
      </c>
      <c r="AE71" s="4">
        <v>2.339441224463537E-3</v>
      </c>
      <c r="AF71" s="4">
        <v>0</v>
      </c>
      <c r="AG71" s="4">
        <v>0</v>
      </c>
      <c r="AH71" s="4">
        <v>0</v>
      </c>
      <c r="AI71" s="4">
        <v>0</v>
      </c>
      <c r="AJ71" s="4">
        <v>0</v>
      </c>
      <c r="AK71" s="4">
        <v>2.2432741034194228E-4</v>
      </c>
    </row>
    <row r="72" spans="1:37" s="8" customFormat="1" x14ac:dyDescent="0.2">
      <c r="A72" s="29"/>
      <c r="B72" s="4" t="s">
        <v>210</v>
      </c>
      <c r="C72" s="5">
        <v>2</v>
      </c>
      <c r="D72" s="5">
        <v>30</v>
      </c>
      <c r="E72" s="11">
        <f t="shared" si="1"/>
        <v>32</v>
      </c>
      <c r="F72" s="6">
        <v>2</v>
      </c>
      <c r="G72" s="6">
        <v>630</v>
      </c>
      <c r="H72" s="6">
        <v>210</v>
      </c>
      <c r="I72" s="6">
        <v>61</v>
      </c>
      <c r="J72" s="4" t="s">
        <v>60</v>
      </c>
      <c r="K72" s="4" t="s">
        <v>57</v>
      </c>
      <c r="L72" s="4" t="s">
        <v>55</v>
      </c>
      <c r="M72" s="4" t="s">
        <v>93</v>
      </c>
      <c r="N72" s="4" t="s">
        <v>53</v>
      </c>
      <c r="O72" s="7" t="s">
        <v>26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  <c r="AA72" s="4">
        <v>0</v>
      </c>
      <c r="AB72" s="4">
        <v>0</v>
      </c>
      <c r="AC72" s="4">
        <v>0</v>
      </c>
      <c r="AD72" s="4">
        <v>1.1405837964103547E-3</v>
      </c>
      <c r="AE72" s="4">
        <v>2.339441224463537E-3</v>
      </c>
      <c r="AF72" s="4">
        <v>0</v>
      </c>
      <c r="AG72" s="4">
        <v>0</v>
      </c>
      <c r="AH72" s="4">
        <v>1.7641506937522602E-4</v>
      </c>
      <c r="AI72" s="4">
        <v>3.1514177440576077E-4</v>
      </c>
      <c r="AJ72" s="4">
        <v>0</v>
      </c>
      <c r="AK72" s="4">
        <v>2.2432741034194228E-4</v>
      </c>
    </row>
    <row r="73" spans="1:37" s="8" customFormat="1" x14ac:dyDescent="0.2">
      <c r="A73" s="29"/>
      <c r="B73" s="4" t="s">
        <v>211</v>
      </c>
      <c r="C73" s="5">
        <v>2</v>
      </c>
      <c r="D73" s="5">
        <v>6</v>
      </c>
      <c r="E73" s="11">
        <f t="shared" si="1"/>
        <v>8</v>
      </c>
      <c r="F73" s="6">
        <v>1</v>
      </c>
      <c r="G73" s="6">
        <v>237</v>
      </c>
      <c r="H73" s="6">
        <v>79</v>
      </c>
      <c r="I73" s="6">
        <v>66</v>
      </c>
      <c r="J73" s="4" t="s">
        <v>60</v>
      </c>
      <c r="K73" s="4" t="s">
        <v>57</v>
      </c>
      <c r="L73" s="4" t="s">
        <v>55</v>
      </c>
      <c r="M73" s="4" t="s">
        <v>93</v>
      </c>
      <c r="N73" s="4" t="s">
        <v>53</v>
      </c>
      <c r="O73" s="7" t="s">
        <v>26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  <c r="Z73" s="4">
        <v>0</v>
      </c>
      <c r="AA73" s="4">
        <v>0</v>
      </c>
      <c r="AB73" s="4">
        <v>0</v>
      </c>
      <c r="AC73" s="4">
        <v>0</v>
      </c>
      <c r="AD73" s="4">
        <v>0</v>
      </c>
      <c r="AE73" s="4">
        <v>5.8486030611588425E-4</v>
      </c>
      <c r="AF73" s="4">
        <v>0</v>
      </c>
      <c r="AG73" s="4">
        <v>0</v>
      </c>
      <c r="AH73" s="4">
        <v>1.7641506937522602E-4</v>
      </c>
      <c r="AI73" s="4">
        <v>0</v>
      </c>
      <c r="AJ73" s="4">
        <v>0</v>
      </c>
      <c r="AK73" s="4">
        <v>0</v>
      </c>
    </row>
    <row r="74" spans="1:37" s="8" customFormat="1" x14ac:dyDescent="0.2">
      <c r="A74" s="29"/>
      <c r="B74" s="4" t="s">
        <v>212</v>
      </c>
      <c r="C74" s="5">
        <v>8</v>
      </c>
      <c r="D74" s="5">
        <v>6</v>
      </c>
      <c r="E74" s="11">
        <f t="shared" si="1"/>
        <v>14</v>
      </c>
      <c r="F74" s="6">
        <v>1</v>
      </c>
      <c r="G74" s="6">
        <v>273</v>
      </c>
      <c r="H74" s="6">
        <v>91</v>
      </c>
      <c r="I74" s="6">
        <v>71</v>
      </c>
      <c r="J74" s="4" t="s">
        <v>60</v>
      </c>
      <c r="K74" s="4" t="s">
        <v>59</v>
      </c>
      <c r="L74" s="4" t="s">
        <v>55</v>
      </c>
      <c r="M74" s="4" t="s">
        <v>93</v>
      </c>
      <c r="N74" s="4" t="s">
        <v>53</v>
      </c>
      <c r="O74" s="7" t="s">
        <v>26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  <c r="AA74" s="4">
        <v>0</v>
      </c>
      <c r="AB74" s="4">
        <v>0</v>
      </c>
      <c r="AC74" s="4">
        <v>0</v>
      </c>
      <c r="AD74" s="4">
        <v>4.5623351856414188E-4</v>
      </c>
      <c r="AE74" s="4">
        <v>3.899068707439228E-4</v>
      </c>
      <c r="AF74" s="4">
        <v>0</v>
      </c>
      <c r="AG74" s="4">
        <v>0</v>
      </c>
      <c r="AH74" s="4">
        <v>0</v>
      </c>
      <c r="AI74" s="4">
        <v>1.5757088720288039E-4</v>
      </c>
      <c r="AJ74" s="4">
        <v>0</v>
      </c>
      <c r="AK74" s="4">
        <v>0</v>
      </c>
    </row>
    <row r="75" spans="1:37" s="8" customFormat="1" x14ac:dyDescent="0.2">
      <c r="A75" s="29"/>
      <c r="B75" s="4" t="s">
        <v>213</v>
      </c>
      <c r="C75" s="5">
        <v>4</v>
      </c>
      <c r="D75" s="5">
        <v>5</v>
      </c>
      <c r="E75" s="11">
        <f t="shared" si="1"/>
        <v>9</v>
      </c>
      <c r="F75" s="6">
        <v>1</v>
      </c>
      <c r="G75" s="6">
        <v>201</v>
      </c>
      <c r="H75" s="6">
        <v>67</v>
      </c>
      <c r="I75" s="6">
        <v>75</v>
      </c>
      <c r="J75" s="4" t="s">
        <v>60</v>
      </c>
      <c r="K75" s="4" t="s">
        <v>59</v>
      </c>
      <c r="L75" s="4" t="s">
        <v>55</v>
      </c>
      <c r="M75" s="4" t="s">
        <v>93</v>
      </c>
      <c r="N75" s="4" t="s">
        <v>53</v>
      </c>
      <c r="O75" s="7" t="s">
        <v>26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  <c r="AA75" s="4">
        <v>0</v>
      </c>
      <c r="AB75" s="4">
        <v>0</v>
      </c>
      <c r="AC75" s="4">
        <v>0</v>
      </c>
      <c r="AD75" s="4">
        <v>0</v>
      </c>
      <c r="AE75" s="4">
        <v>3.899068707439228E-4</v>
      </c>
      <c r="AF75" s="4">
        <v>0</v>
      </c>
      <c r="AG75" s="4">
        <v>0</v>
      </c>
      <c r="AH75" s="4">
        <v>0</v>
      </c>
      <c r="AI75" s="4">
        <v>7.878550567295033E-5</v>
      </c>
      <c r="AJ75" s="4">
        <v>0</v>
      </c>
      <c r="AK75" s="4">
        <v>0</v>
      </c>
    </row>
    <row r="76" spans="1:37" s="8" customFormat="1" x14ac:dyDescent="0.2">
      <c r="A76" s="29"/>
      <c r="B76" s="9" t="s">
        <v>214</v>
      </c>
      <c r="C76" s="19">
        <v>42</v>
      </c>
      <c r="D76" s="5">
        <v>33</v>
      </c>
      <c r="E76" s="11">
        <f t="shared" ref="E76:E89" si="3">SUM(D76,C76)</f>
        <v>75</v>
      </c>
      <c r="F76" s="6">
        <v>6</v>
      </c>
      <c r="G76" s="6">
        <v>1086</v>
      </c>
      <c r="H76" s="6">
        <v>362</v>
      </c>
      <c r="I76" s="6">
        <v>33</v>
      </c>
      <c r="J76" s="4" t="s">
        <v>61</v>
      </c>
      <c r="K76" s="4" t="s">
        <v>56</v>
      </c>
      <c r="L76" s="4" t="s">
        <v>55</v>
      </c>
      <c r="M76" s="4" t="s">
        <v>93</v>
      </c>
      <c r="N76" s="4" t="s">
        <v>53</v>
      </c>
      <c r="O76" s="7" t="s">
        <v>126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  <c r="Z76" s="4">
        <v>0</v>
      </c>
      <c r="AA76" s="4">
        <v>0</v>
      </c>
      <c r="AB76" s="4">
        <v>0</v>
      </c>
      <c r="AC76" s="4">
        <v>6.6725575817888746E-4</v>
      </c>
      <c r="AD76" s="4">
        <v>0</v>
      </c>
      <c r="AE76" s="4">
        <v>0</v>
      </c>
      <c r="AF76" s="4">
        <v>0</v>
      </c>
      <c r="AG76" s="4">
        <v>0</v>
      </c>
      <c r="AH76" s="4">
        <v>0</v>
      </c>
      <c r="AI76" s="4">
        <v>0</v>
      </c>
      <c r="AJ76" s="4">
        <v>0</v>
      </c>
      <c r="AK76" s="4">
        <v>0</v>
      </c>
    </row>
    <row r="77" spans="1:37" s="8" customFormat="1" x14ac:dyDescent="0.2">
      <c r="A77" s="29"/>
      <c r="B77" s="9" t="s">
        <v>215</v>
      </c>
      <c r="C77" s="19">
        <v>25</v>
      </c>
      <c r="D77" s="5">
        <v>28</v>
      </c>
      <c r="E77" s="11">
        <f t="shared" si="3"/>
        <v>53</v>
      </c>
      <c r="F77" s="6">
        <v>3</v>
      </c>
      <c r="G77" s="6">
        <v>882</v>
      </c>
      <c r="H77" s="6">
        <v>288</v>
      </c>
      <c r="I77" s="6">
        <v>49</v>
      </c>
      <c r="J77" s="4" t="s">
        <v>62</v>
      </c>
      <c r="K77" s="4" t="s">
        <v>56</v>
      </c>
      <c r="L77" s="4" t="s">
        <v>55</v>
      </c>
      <c r="M77" s="4" t="s">
        <v>93</v>
      </c>
      <c r="N77" s="4" t="s">
        <v>53</v>
      </c>
      <c r="O77" s="7" t="s">
        <v>127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  <c r="AA77" s="4">
        <v>0</v>
      </c>
      <c r="AB77" s="4">
        <v>1.9218609764206878E-4</v>
      </c>
      <c r="AC77" s="4">
        <v>9.5322342031814791E-4</v>
      </c>
      <c r="AD77" s="4">
        <v>0</v>
      </c>
      <c r="AE77" s="4">
        <v>0</v>
      </c>
      <c r="AF77" s="4">
        <v>0</v>
      </c>
      <c r="AG77" s="4">
        <v>0</v>
      </c>
      <c r="AH77" s="4">
        <v>0</v>
      </c>
      <c r="AI77" s="4">
        <v>0</v>
      </c>
      <c r="AJ77" s="4">
        <v>0</v>
      </c>
      <c r="AK77" s="4">
        <v>0</v>
      </c>
    </row>
    <row r="78" spans="1:37" s="8" customFormat="1" x14ac:dyDescent="0.2">
      <c r="A78" s="29"/>
      <c r="B78" s="9" t="s">
        <v>216</v>
      </c>
      <c r="C78" s="19">
        <v>6</v>
      </c>
      <c r="D78" s="5">
        <v>24</v>
      </c>
      <c r="E78" s="11">
        <f t="shared" si="3"/>
        <v>30</v>
      </c>
      <c r="F78" s="6">
        <v>2</v>
      </c>
      <c r="G78" s="6">
        <v>405</v>
      </c>
      <c r="H78" s="6">
        <v>137</v>
      </c>
      <c r="I78" s="6">
        <v>50</v>
      </c>
      <c r="J78" s="4" t="s">
        <v>63</v>
      </c>
      <c r="K78" s="4" t="s">
        <v>56</v>
      </c>
      <c r="L78" s="4" t="s">
        <v>55</v>
      </c>
      <c r="M78" s="4" t="s">
        <v>93</v>
      </c>
      <c r="N78" s="4" t="s">
        <v>53</v>
      </c>
      <c r="O78" s="7" t="s">
        <v>127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  <c r="Z78" s="4">
        <v>0</v>
      </c>
      <c r="AA78" s="4">
        <v>0</v>
      </c>
      <c r="AB78" s="4">
        <v>0</v>
      </c>
      <c r="AC78" s="4">
        <v>5.7193296183110059E-4</v>
      </c>
      <c r="AD78" s="4">
        <v>2.2811675928207094E-4</v>
      </c>
      <c r="AE78" s="4">
        <v>7.7981374148784559E-4</v>
      </c>
      <c r="AF78" s="4">
        <v>1.2807623097267496E-4</v>
      </c>
      <c r="AG78" s="4">
        <v>4.2699277528224217E-4</v>
      </c>
      <c r="AH78" s="4">
        <v>0</v>
      </c>
      <c r="AI78" s="4">
        <v>0</v>
      </c>
      <c r="AJ78" s="4">
        <v>0</v>
      </c>
      <c r="AK78" s="4">
        <v>2.2432741034194228E-4</v>
      </c>
    </row>
    <row r="79" spans="1:37" s="8" customFormat="1" x14ac:dyDescent="0.2">
      <c r="A79" s="29"/>
      <c r="B79" s="9" t="s">
        <v>217</v>
      </c>
      <c r="C79" s="19">
        <v>4</v>
      </c>
      <c r="D79" s="5">
        <v>20</v>
      </c>
      <c r="E79" s="11">
        <f t="shared" si="3"/>
        <v>24</v>
      </c>
      <c r="F79" s="6">
        <v>2</v>
      </c>
      <c r="G79" s="6">
        <v>345</v>
      </c>
      <c r="H79" s="6">
        <v>115</v>
      </c>
      <c r="I79" s="6">
        <v>41</v>
      </c>
      <c r="J79" s="4" t="s">
        <v>64</v>
      </c>
      <c r="K79" s="4" t="s">
        <v>56</v>
      </c>
      <c r="L79" s="4" t="s">
        <v>55</v>
      </c>
      <c r="M79" s="4" t="s">
        <v>93</v>
      </c>
      <c r="N79" s="4" t="s">
        <v>53</v>
      </c>
      <c r="O79" s="7" t="s">
        <v>126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  <c r="Z79" s="4">
        <v>0</v>
      </c>
      <c r="AA79" s="4">
        <v>0</v>
      </c>
      <c r="AB79" s="4">
        <v>5.7655829292620631E-4</v>
      </c>
      <c r="AC79" s="4">
        <v>1.1438659236622012E-3</v>
      </c>
      <c r="AD79" s="4">
        <v>0</v>
      </c>
      <c r="AE79" s="4">
        <v>0</v>
      </c>
      <c r="AF79" s="4">
        <v>0</v>
      </c>
      <c r="AG79" s="4">
        <v>0</v>
      </c>
      <c r="AH79" s="4">
        <v>0</v>
      </c>
      <c r="AI79" s="4">
        <v>0</v>
      </c>
      <c r="AJ79" s="4">
        <v>0</v>
      </c>
      <c r="AK79" s="4">
        <v>0</v>
      </c>
    </row>
    <row r="80" spans="1:37" s="8" customFormat="1" x14ac:dyDescent="0.2">
      <c r="A80" s="29"/>
      <c r="B80" s="4" t="s">
        <v>218</v>
      </c>
      <c r="C80" s="19">
        <v>2</v>
      </c>
      <c r="D80" s="5">
        <v>16</v>
      </c>
      <c r="E80" s="11">
        <f t="shared" si="3"/>
        <v>18</v>
      </c>
      <c r="F80" s="6">
        <v>1</v>
      </c>
      <c r="G80" s="6">
        <v>291</v>
      </c>
      <c r="H80" s="6">
        <v>98</v>
      </c>
      <c r="I80" s="6">
        <v>36</v>
      </c>
      <c r="J80" s="4" t="s">
        <v>65</v>
      </c>
      <c r="K80" s="4" t="s">
        <v>56</v>
      </c>
      <c r="L80" s="4" t="s">
        <v>55</v>
      </c>
      <c r="M80" s="4" t="s">
        <v>93</v>
      </c>
      <c r="N80" s="4" t="s">
        <v>53</v>
      </c>
      <c r="O80" s="7" t="s">
        <v>126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  <c r="Z80" s="4">
        <v>0</v>
      </c>
      <c r="AA80" s="4">
        <v>0</v>
      </c>
      <c r="AB80" s="4">
        <v>0</v>
      </c>
      <c r="AC80" s="4">
        <v>6.6725575817888746E-4</v>
      </c>
      <c r="AD80" s="4">
        <v>0</v>
      </c>
      <c r="AE80" s="4">
        <v>0</v>
      </c>
      <c r="AF80" s="4">
        <v>0</v>
      </c>
      <c r="AG80" s="4">
        <v>0</v>
      </c>
      <c r="AH80" s="4">
        <v>0</v>
      </c>
      <c r="AI80" s="4">
        <v>0</v>
      </c>
      <c r="AJ80" s="4">
        <v>0</v>
      </c>
      <c r="AK80" s="4">
        <v>0</v>
      </c>
    </row>
    <row r="81" spans="1:37" s="8" customFormat="1" x14ac:dyDescent="0.2">
      <c r="A81" s="29"/>
      <c r="B81" s="9" t="s">
        <v>191</v>
      </c>
      <c r="C81" s="5">
        <v>7</v>
      </c>
      <c r="D81" s="5">
        <v>24</v>
      </c>
      <c r="E81" s="11">
        <f t="shared" si="3"/>
        <v>31</v>
      </c>
      <c r="F81" s="6">
        <v>2</v>
      </c>
      <c r="G81" s="6">
        <v>1206</v>
      </c>
      <c r="H81" s="6">
        <v>414</v>
      </c>
      <c r="I81" s="6">
        <v>49</v>
      </c>
      <c r="J81" s="4" t="s">
        <v>74</v>
      </c>
      <c r="K81" s="4" t="s">
        <v>13</v>
      </c>
      <c r="L81" s="4" t="s">
        <v>55</v>
      </c>
      <c r="M81" s="4" t="s">
        <v>68</v>
      </c>
      <c r="N81" s="4" t="s">
        <v>53</v>
      </c>
      <c r="O81" s="7" t="s">
        <v>118</v>
      </c>
      <c r="P81" s="4">
        <v>0</v>
      </c>
      <c r="Q81" s="4">
        <v>9.2443997426359112E-5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  <c r="Z81" s="4">
        <v>0</v>
      </c>
      <c r="AA81" s="4">
        <v>0</v>
      </c>
      <c r="AB81" s="4">
        <v>0</v>
      </c>
      <c r="AC81" s="4">
        <v>0</v>
      </c>
      <c r="AD81" s="4">
        <v>0</v>
      </c>
      <c r="AE81" s="4">
        <v>0</v>
      </c>
      <c r="AF81" s="4">
        <v>0</v>
      </c>
      <c r="AG81" s="4">
        <v>0</v>
      </c>
      <c r="AH81" s="4">
        <v>0</v>
      </c>
      <c r="AI81" s="4">
        <v>0</v>
      </c>
      <c r="AJ81" s="4">
        <v>0</v>
      </c>
      <c r="AK81" s="4">
        <v>0</v>
      </c>
    </row>
    <row r="82" spans="1:37" s="8" customFormat="1" x14ac:dyDescent="0.2">
      <c r="A82" s="29"/>
      <c r="B82" s="9" t="s">
        <v>192</v>
      </c>
      <c r="C82" s="5">
        <v>0</v>
      </c>
      <c r="D82" s="5">
        <v>40</v>
      </c>
      <c r="E82" s="11">
        <f t="shared" si="3"/>
        <v>40</v>
      </c>
      <c r="F82" s="6">
        <v>1</v>
      </c>
      <c r="G82" s="6">
        <v>1131</v>
      </c>
      <c r="H82" s="6">
        <v>395</v>
      </c>
      <c r="I82" s="6">
        <v>33</v>
      </c>
      <c r="J82" s="4" t="s">
        <v>74</v>
      </c>
      <c r="K82" s="4" t="s">
        <v>13</v>
      </c>
      <c r="L82" s="4" t="s">
        <v>55</v>
      </c>
      <c r="M82" s="4" t="s">
        <v>68</v>
      </c>
      <c r="N82" s="4" t="s">
        <v>53</v>
      </c>
      <c r="O82" s="7" t="s">
        <v>118</v>
      </c>
      <c r="P82" s="4">
        <v>0</v>
      </c>
      <c r="Q82" s="4">
        <v>3.6977598970543645E-4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  <c r="Y82" s="4">
        <v>0</v>
      </c>
      <c r="Z82" s="4">
        <v>0</v>
      </c>
      <c r="AA82" s="4">
        <v>0</v>
      </c>
      <c r="AB82" s="4">
        <v>0</v>
      </c>
      <c r="AC82" s="4">
        <v>0</v>
      </c>
      <c r="AD82" s="4">
        <v>0</v>
      </c>
      <c r="AE82" s="4">
        <v>0</v>
      </c>
      <c r="AF82" s="4">
        <v>0</v>
      </c>
      <c r="AG82" s="4">
        <v>0</v>
      </c>
      <c r="AH82" s="4">
        <v>0</v>
      </c>
      <c r="AI82" s="4">
        <v>1.5757088720288039E-4</v>
      </c>
      <c r="AJ82" s="4">
        <v>0</v>
      </c>
      <c r="AK82" s="4">
        <v>0</v>
      </c>
    </row>
    <row r="83" spans="1:37" s="8" customFormat="1" x14ac:dyDescent="0.2">
      <c r="A83" s="29"/>
      <c r="B83" s="9" t="s">
        <v>193</v>
      </c>
      <c r="C83" s="5">
        <v>6</v>
      </c>
      <c r="D83" s="5">
        <v>24</v>
      </c>
      <c r="E83" s="11">
        <f t="shared" si="3"/>
        <v>30</v>
      </c>
      <c r="F83" s="6">
        <v>1</v>
      </c>
      <c r="G83" s="6">
        <v>906</v>
      </c>
      <c r="H83" s="6">
        <v>304</v>
      </c>
      <c r="I83" s="6">
        <v>50</v>
      </c>
      <c r="J83" s="4" t="s">
        <v>74</v>
      </c>
      <c r="K83" s="4" t="s">
        <v>13</v>
      </c>
      <c r="L83" s="4" t="s">
        <v>55</v>
      </c>
      <c r="M83" s="4" t="s">
        <v>68</v>
      </c>
      <c r="N83" s="4" t="s">
        <v>53</v>
      </c>
      <c r="O83" s="7" t="s">
        <v>118</v>
      </c>
      <c r="P83" s="4">
        <v>0</v>
      </c>
      <c r="Q83" s="4">
        <v>1.8488799485271822E-4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  <c r="Y83" s="4">
        <v>0</v>
      </c>
      <c r="Z83" s="4">
        <v>0</v>
      </c>
      <c r="AA83" s="4">
        <v>0</v>
      </c>
      <c r="AB83" s="4">
        <v>0</v>
      </c>
      <c r="AC83" s="4">
        <v>0</v>
      </c>
      <c r="AD83" s="4">
        <v>0</v>
      </c>
      <c r="AE83" s="4">
        <v>0</v>
      </c>
      <c r="AF83" s="4">
        <v>0</v>
      </c>
      <c r="AG83" s="4">
        <v>0</v>
      </c>
      <c r="AH83" s="4">
        <v>0</v>
      </c>
      <c r="AI83" s="4">
        <v>0</v>
      </c>
      <c r="AJ83" s="4">
        <v>0</v>
      </c>
      <c r="AK83" s="4">
        <v>0</v>
      </c>
    </row>
    <row r="84" spans="1:37" s="8" customFormat="1" x14ac:dyDescent="0.2">
      <c r="A84" s="29"/>
      <c r="B84" s="9" t="s">
        <v>194</v>
      </c>
      <c r="C84" s="5">
        <v>4</v>
      </c>
      <c r="D84" s="5">
        <v>16</v>
      </c>
      <c r="E84" s="11">
        <f t="shared" si="3"/>
        <v>20</v>
      </c>
      <c r="F84" s="6">
        <v>1</v>
      </c>
      <c r="G84" s="6">
        <v>873</v>
      </c>
      <c r="H84" s="6">
        <v>292</v>
      </c>
      <c r="I84" s="6">
        <v>33</v>
      </c>
      <c r="J84" s="4" t="s">
        <v>74</v>
      </c>
      <c r="K84" s="4" t="s">
        <v>13</v>
      </c>
      <c r="L84" s="4" t="s">
        <v>55</v>
      </c>
      <c r="M84" s="4" t="s">
        <v>68</v>
      </c>
      <c r="N84" s="4" t="s">
        <v>53</v>
      </c>
      <c r="O84" s="7" t="s">
        <v>118</v>
      </c>
      <c r="P84" s="4">
        <v>0</v>
      </c>
      <c r="Q84" s="4">
        <v>9.2443997426359112E-5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0</v>
      </c>
      <c r="X84" s="4">
        <v>0</v>
      </c>
      <c r="Y84" s="4">
        <v>0</v>
      </c>
      <c r="Z84" s="4">
        <v>0</v>
      </c>
      <c r="AA84" s="4">
        <v>0</v>
      </c>
      <c r="AB84" s="4">
        <v>0</v>
      </c>
      <c r="AC84" s="4">
        <v>0</v>
      </c>
      <c r="AD84" s="4">
        <v>0</v>
      </c>
      <c r="AE84" s="4">
        <v>0</v>
      </c>
      <c r="AF84" s="4">
        <v>0</v>
      </c>
      <c r="AG84" s="4">
        <v>0</v>
      </c>
      <c r="AH84" s="4">
        <v>0</v>
      </c>
      <c r="AI84" s="4">
        <v>7.878550567295033E-5</v>
      </c>
      <c r="AJ84" s="4">
        <v>0</v>
      </c>
      <c r="AK84" s="4">
        <v>0</v>
      </c>
    </row>
    <row r="85" spans="1:37" s="8" customFormat="1" x14ac:dyDescent="0.2">
      <c r="A85" s="29"/>
      <c r="B85" s="9" t="s">
        <v>195</v>
      </c>
      <c r="C85" s="5">
        <v>0</v>
      </c>
      <c r="D85" s="5">
        <v>7</v>
      </c>
      <c r="E85" s="11">
        <f t="shared" si="3"/>
        <v>7</v>
      </c>
      <c r="F85" s="6">
        <v>1</v>
      </c>
      <c r="G85" s="6">
        <v>480</v>
      </c>
      <c r="H85" s="6">
        <v>157</v>
      </c>
      <c r="I85" s="6">
        <v>39</v>
      </c>
      <c r="J85" s="4" t="s">
        <v>74</v>
      </c>
      <c r="K85" s="4" t="s">
        <v>13</v>
      </c>
      <c r="L85" s="4" t="s">
        <v>55</v>
      </c>
      <c r="M85" s="4" t="s">
        <v>68</v>
      </c>
      <c r="N85" s="4" t="s">
        <v>53</v>
      </c>
      <c r="O85" s="7" t="s">
        <v>118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0</v>
      </c>
      <c r="W85" s="4">
        <v>0</v>
      </c>
      <c r="X85" s="4">
        <v>0</v>
      </c>
      <c r="Y85" s="4">
        <v>0</v>
      </c>
      <c r="Z85" s="4">
        <v>0</v>
      </c>
      <c r="AA85" s="4">
        <v>0</v>
      </c>
      <c r="AB85" s="4">
        <v>0</v>
      </c>
      <c r="AC85" s="4">
        <v>0</v>
      </c>
      <c r="AD85" s="4">
        <v>0</v>
      </c>
      <c r="AE85" s="4">
        <v>0</v>
      </c>
      <c r="AF85" s="4">
        <v>0</v>
      </c>
      <c r="AG85" s="4">
        <v>2.1349653957692104E-4</v>
      </c>
      <c r="AH85" s="4">
        <v>0</v>
      </c>
      <c r="AI85" s="4">
        <v>0</v>
      </c>
      <c r="AJ85" s="4">
        <v>0</v>
      </c>
      <c r="AK85" s="4">
        <v>0</v>
      </c>
    </row>
    <row r="86" spans="1:37" s="8" customFormat="1" x14ac:dyDescent="0.2">
      <c r="A86" s="29"/>
      <c r="B86" s="4" t="s">
        <v>196</v>
      </c>
      <c r="C86" s="5">
        <v>2</v>
      </c>
      <c r="D86" s="5">
        <v>10</v>
      </c>
      <c r="E86" s="11">
        <f t="shared" si="3"/>
        <v>12</v>
      </c>
      <c r="F86" s="6">
        <v>1</v>
      </c>
      <c r="G86" s="6">
        <v>624</v>
      </c>
      <c r="H86" s="6">
        <v>191</v>
      </c>
      <c r="I86" s="6">
        <v>32</v>
      </c>
      <c r="J86" s="4" t="s">
        <v>74</v>
      </c>
      <c r="K86" s="4" t="s">
        <v>75</v>
      </c>
      <c r="L86" s="4" t="s">
        <v>55</v>
      </c>
      <c r="M86" s="4" t="s">
        <v>68</v>
      </c>
      <c r="N86" s="4" t="s">
        <v>53</v>
      </c>
      <c r="O86" s="7" t="s">
        <v>118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0</v>
      </c>
      <c r="Y86" s="4">
        <v>0</v>
      </c>
      <c r="Z86" s="4">
        <v>0</v>
      </c>
      <c r="AA86" s="4">
        <v>0</v>
      </c>
      <c r="AB86" s="4">
        <v>5.7655829292620631E-4</v>
      </c>
      <c r="AC86" s="4">
        <v>2.2877318473244024E-3</v>
      </c>
      <c r="AD86" s="4">
        <v>0</v>
      </c>
      <c r="AE86" s="4">
        <v>0</v>
      </c>
      <c r="AF86" s="4">
        <v>0</v>
      </c>
      <c r="AG86" s="4">
        <v>0</v>
      </c>
      <c r="AH86" s="4">
        <v>8.8207612493373407E-5</v>
      </c>
      <c r="AI86" s="4">
        <v>0</v>
      </c>
      <c r="AJ86" s="4">
        <v>0</v>
      </c>
      <c r="AK86" s="4">
        <v>0</v>
      </c>
    </row>
    <row r="87" spans="1:37" s="8" customFormat="1" x14ac:dyDescent="0.2">
      <c r="A87" s="29"/>
      <c r="B87" s="4" t="s">
        <v>197</v>
      </c>
      <c r="C87" s="5">
        <v>4</v>
      </c>
      <c r="D87" s="5">
        <v>22</v>
      </c>
      <c r="E87" s="11">
        <f t="shared" si="3"/>
        <v>26</v>
      </c>
      <c r="F87" s="6">
        <v>1</v>
      </c>
      <c r="G87" s="6">
        <v>576</v>
      </c>
      <c r="H87" s="6">
        <v>192</v>
      </c>
      <c r="I87" s="6">
        <v>52</v>
      </c>
      <c r="J87" s="4" t="s">
        <v>74</v>
      </c>
      <c r="K87" s="4" t="s">
        <v>75</v>
      </c>
      <c r="L87" s="4" t="s">
        <v>55</v>
      </c>
      <c r="M87" s="4" t="s">
        <v>68</v>
      </c>
      <c r="N87" s="4" t="s">
        <v>53</v>
      </c>
      <c r="O87" s="18" t="s">
        <v>26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0</v>
      </c>
      <c r="X87" s="4">
        <v>0</v>
      </c>
      <c r="Y87" s="4">
        <v>0</v>
      </c>
      <c r="Z87" s="4">
        <v>0</v>
      </c>
      <c r="AA87" s="4">
        <v>0</v>
      </c>
      <c r="AB87" s="4">
        <v>0</v>
      </c>
      <c r="AC87" s="4">
        <v>3.8128864122073374E-3</v>
      </c>
      <c r="AD87" s="4">
        <v>0</v>
      </c>
      <c r="AE87" s="4">
        <v>0</v>
      </c>
      <c r="AF87" s="4">
        <v>0</v>
      </c>
      <c r="AG87" s="4">
        <v>0</v>
      </c>
      <c r="AH87" s="4">
        <v>0</v>
      </c>
      <c r="AI87" s="4">
        <v>0</v>
      </c>
      <c r="AJ87" s="4">
        <v>0</v>
      </c>
      <c r="AK87" s="4">
        <v>0</v>
      </c>
    </row>
    <row r="88" spans="1:37" s="8" customFormat="1" x14ac:dyDescent="0.2">
      <c r="A88" s="29"/>
      <c r="B88" s="4" t="s">
        <v>198</v>
      </c>
      <c r="C88" s="5">
        <v>6</v>
      </c>
      <c r="D88" s="5">
        <v>12</v>
      </c>
      <c r="E88" s="11">
        <f t="shared" si="3"/>
        <v>18</v>
      </c>
      <c r="F88" s="6">
        <v>1</v>
      </c>
      <c r="G88" s="6">
        <v>435</v>
      </c>
      <c r="H88" s="6">
        <v>101</v>
      </c>
      <c r="I88" s="6">
        <v>36</v>
      </c>
      <c r="J88" s="4" t="s">
        <v>74</v>
      </c>
      <c r="K88" s="4" t="s">
        <v>75</v>
      </c>
      <c r="L88" s="4" t="s">
        <v>55</v>
      </c>
      <c r="M88" s="4" t="s">
        <v>68</v>
      </c>
      <c r="N88" s="4" t="s">
        <v>53</v>
      </c>
      <c r="O88" s="7" t="s">
        <v>118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0</v>
      </c>
      <c r="X88" s="4">
        <v>0</v>
      </c>
      <c r="Y88" s="4">
        <v>0</v>
      </c>
      <c r="Z88" s="4">
        <v>0</v>
      </c>
      <c r="AA88" s="4">
        <v>0</v>
      </c>
      <c r="AB88" s="4">
        <v>5.7655829292620631E-4</v>
      </c>
      <c r="AC88" s="4">
        <v>2.2877318473244024E-3</v>
      </c>
      <c r="AD88" s="4">
        <v>0</v>
      </c>
      <c r="AE88" s="4">
        <v>0</v>
      </c>
      <c r="AF88" s="4">
        <v>0</v>
      </c>
      <c r="AG88" s="4">
        <v>0</v>
      </c>
      <c r="AH88" s="4">
        <v>0</v>
      </c>
      <c r="AI88" s="4">
        <v>0</v>
      </c>
      <c r="AJ88" s="4">
        <v>0</v>
      </c>
      <c r="AK88" s="4">
        <v>0</v>
      </c>
    </row>
    <row r="89" spans="1:37" s="8" customFormat="1" x14ac:dyDescent="0.2">
      <c r="A89" s="30"/>
      <c r="B89" s="4" t="s">
        <v>199</v>
      </c>
      <c r="C89" s="5">
        <v>0</v>
      </c>
      <c r="D89" s="5">
        <v>7</v>
      </c>
      <c r="E89" s="11">
        <f t="shared" si="3"/>
        <v>7</v>
      </c>
      <c r="F89" s="6">
        <v>1</v>
      </c>
      <c r="G89" s="6">
        <v>402</v>
      </c>
      <c r="H89" s="6">
        <v>134</v>
      </c>
      <c r="I89" s="6">
        <v>53</v>
      </c>
      <c r="J89" s="4" t="s">
        <v>74</v>
      </c>
      <c r="K89" s="4" t="s">
        <v>75</v>
      </c>
      <c r="L89" s="4" t="s">
        <v>55</v>
      </c>
      <c r="M89" s="4" t="s">
        <v>68</v>
      </c>
      <c r="N89" s="4" t="s">
        <v>53</v>
      </c>
      <c r="O89" s="7" t="s">
        <v>118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4">
        <v>0</v>
      </c>
      <c r="Y89" s="4">
        <v>0</v>
      </c>
      <c r="Z89" s="4">
        <v>0</v>
      </c>
      <c r="AA89" s="4">
        <v>0</v>
      </c>
      <c r="AB89" s="4">
        <v>3.8437219528413756E-4</v>
      </c>
      <c r="AC89" s="4">
        <v>1.334510244272568E-3</v>
      </c>
      <c r="AD89" s="4">
        <v>0</v>
      </c>
      <c r="AE89" s="4">
        <v>0</v>
      </c>
      <c r="AF89" s="4">
        <v>0</v>
      </c>
      <c r="AG89" s="4">
        <v>0</v>
      </c>
      <c r="AH89" s="4">
        <v>0</v>
      </c>
      <c r="AI89" s="4">
        <v>1.5757088720288039E-4</v>
      </c>
      <c r="AJ89" s="4">
        <v>0</v>
      </c>
      <c r="AK89" s="4">
        <v>0</v>
      </c>
    </row>
    <row r="90" spans="1:37" s="8" customFormat="1" ht="16" x14ac:dyDescent="0.2">
      <c r="A90" s="20" t="s">
        <v>71</v>
      </c>
      <c r="B90" s="4" t="s">
        <v>235</v>
      </c>
      <c r="C90" s="10">
        <v>0</v>
      </c>
      <c r="D90" s="5">
        <v>2</v>
      </c>
      <c r="E90" s="11">
        <f t="shared" ref="E90:E94" si="4">SUM(D90,C90)</f>
        <v>2</v>
      </c>
      <c r="F90" s="6">
        <v>1</v>
      </c>
      <c r="G90" s="6">
        <v>138</v>
      </c>
      <c r="H90" s="6">
        <v>46</v>
      </c>
      <c r="I90" s="6">
        <v>98</v>
      </c>
      <c r="J90" s="4" t="s">
        <v>88</v>
      </c>
      <c r="K90" s="4" t="s">
        <v>89</v>
      </c>
      <c r="L90" s="4" t="s">
        <v>5</v>
      </c>
      <c r="M90" s="4" t="s">
        <v>71</v>
      </c>
      <c r="N90" s="4" t="s">
        <v>145</v>
      </c>
      <c r="O90" s="7" t="s">
        <v>124</v>
      </c>
      <c r="P90" s="4">
        <v>2.3218214844333479E-4</v>
      </c>
      <c r="Q90" s="4">
        <v>6.4710798198451373E-4</v>
      </c>
      <c r="R90" s="4">
        <v>7.3098079347965134E-4</v>
      </c>
      <c r="S90" s="4">
        <v>1.2449889195986156E-3</v>
      </c>
      <c r="T90" s="4">
        <v>1.15970509753647E-3</v>
      </c>
      <c r="U90" s="4">
        <v>2.3290478852245203E-3</v>
      </c>
      <c r="V90" s="4">
        <v>0</v>
      </c>
      <c r="W90" s="4">
        <v>0</v>
      </c>
      <c r="X90" s="4">
        <v>1.8830583126667685E-4</v>
      </c>
      <c r="Y90" s="4">
        <v>0</v>
      </c>
      <c r="Z90" s="4">
        <v>0</v>
      </c>
      <c r="AA90" s="4">
        <v>0</v>
      </c>
      <c r="AB90" s="4">
        <v>0</v>
      </c>
      <c r="AC90" s="4">
        <v>0</v>
      </c>
      <c r="AD90" s="4">
        <v>0</v>
      </c>
      <c r="AE90" s="4">
        <v>0</v>
      </c>
      <c r="AF90" s="4">
        <v>0</v>
      </c>
      <c r="AG90" s="4">
        <v>0</v>
      </c>
      <c r="AH90" s="4">
        <v>1.7641506937522602E-4</v>
      </c>
      <c r="AI90" s="4">
        <v>4.7271266160864116E-4</v>
      </c>
      <c r="AJ90" s="4">
        <v>2.3955595907425994E-4</v>
      </c>
      <c r="AK90" s="4">
        <v>2.2432741034194228E-4</v>
      </c>
    </row>
    <row r="91" spans="1:37" s="8" customFormat="1" x14ac:dyDescent="0.2">
      <c r="A91" s="28" t="s">
        <v>143</v>
      </c>
      <c r="B91" s="4" t="s">
        <v>155</v>
      </c>
      <c r="C91" s="5">
        <v>0</v>
      </c>
      <c r="D91" s="5">
        <v>10</v>
      </c>
      <c r="E91" s="11">
        <f t="shared" si="4"/>
        <v>10</v>
      </c>
      <c r="F91" s="6">
        <v>1</v>
      </c>
      <c r="G91" s="6">
        <v>591</v>
      </c>
      <c r="H91" s="6">
        <v>197</v>
      </c>
      <c r="I91" s="6">
        <v>98</v>
      </c>
      <c r="J91" s="4" t="s">
        <v>90</v>
      </c>
      <c r="K91" s="4" t="s">
        <v>79</v>
      </c>
      <c r="L91" s="4" t="s">
        <v>5</v>
      </c>
      <c r="M91" s="4" t="s">
        <v>72</v>
      </c>
      <c r="N91" s="4" t="s">
        <v>53</v>
      </c>
      <c r="O91" s="7" t="s">
        <v>124</v>
      </c>
      <c r="P91" s="4">
        <v>3.0957619792444636E-4</v>
      </c>
      <c r="Q91" s="4">
        <v>4.1599818070128976E-4</v>
      </c>
      <c r="R91" s="4">
        <v>1.8274519836991283E-4</v>
      </c>
      <c r="S91" s="4">
        <v>0</v>
      </c>
      <c r="T91" s="4">
        <v>5.7985285443110373E-4</v>
      </c>
      <c r="U91" s="4">
        <v>1.630333519657164E-3</v>
      </c>
      <c r="V91" s="4">
        <v>0</v>
      </c>
      <c r="W91" s="4">
        <v>0</v>
      </c>
      <c r="X91" s="4">
        <v>0</v>
      </c>
      <c r="Y91" s="4">
        <v>0</v>
      </c>
      <c r="Z91" s="4">
        <v>0</v>
      </c>
      <c r="AA91" s="4">
        <v>0</v>
      </c>
      <c r="AB91" s="4">
        <v>0</v>
      </c>
      <c r="AC91" s="4">
        <v>0</v>
      </c>
      <c r="AD91" s="4">
        <v>0</v>
      </c>
      <c r="AE91" s="4">
        <v>0</v>
      </c>
      <c r="AF91" s="4">
        <v>0</v>
      </c>
      <c r="AG91" s="4">
        <v>0</v>
      </c>
      <c r="AH91" s="4">
        <v>1.7641506937522602E-4</v>
      </c>
      <c r="AI91" s="4">
        <v>0</v>
      </c>
      <c r="AJ91" s="4">
        <v>2.3955595907425994E-4</v>
      </c>
      <c r="AK91" s="4">
        <v>3.364914929342395E-4</v>
      </c>
    </row>
    <row r="92" spans="1:37" s="8" customFormat="1" x14ac:dyDescent="0.2">
      <c r="A92" s="30"/>
      <c r="B92" s="4" t="s">
        <v>155</v>
      </c>
      <c r="C92" s="5">
        <v>0</v>
      </c>
      <c r="D92" s="5">
        <v>4</v>
      </c>
      <c r="E92" s="11">
        <f t="shared" si="4"/>
        <v>4</v>
      </c>
      <c r="F92" s="6">
        <v>1</v>
      </c>
      <c r="G92" s="6">
        <v>204</v>
      </c>
      <c r="H92" s="6">
        <v>68</v>
      </c>
      <c r="I92" s="6">
        <v>97</v>
      </c>
      <c r="J92" s="4" t="s">
        <v>90</v>
      </c>
      <c r="K92" s="4" t="s">
        <v>79</v>
      </c>
      <c r="L92" s="4" t="s">
        <v>5</v>
      </c>
      <c r="M92" s="4" t="s">
        <v>72</v>
      </c>
      <c r="N92" s="4" t="s">
        <v>53</v>
      </c>
      <c r="O92" s="7" t="s">
        <v>124</v>
      </c>
      <c r="P92" s="4">
        <v>0</v>
      </c>
      <c r="Q92" s="4">
        <v>3.6977598970543645E-4</v>
      </c>
      <c r="R92" s="4">
        <v>0</v>
      </c>
      <c r="S92" s="4">
        <v>0</v>
      </c>
      <c r="T92" s="4">
        <v>3.1628320841903734E-4</v>
      </c>
      <c r="U92" s="4">
        <v>4.6580957704490402E-4</v>
      </c>
      <c r="V92" s="4">
        <v>0</v>
      </c>
      <c r="W92" s="4">
        <v>0</v>
      </c>
      <c r="X92" s="4">
        <v>0</v>
      </c>
      <c r="Y92" s="4">
        <v>0</v>
      </c>
      <c r="Z92" s="4">
        <v>0</v>
      </c>
      <c r="AA92" s="4">
        <v>0</v>
      </c>
      <c r="AB92" s="4">
        <v>0</v>
      </c>
      <c r="AC92" s="4">
        <v>0</v>
      </c>
      <c r="AD92" s="4">
        <v>0</v>
      </c>
      <c r="AE92" s="4">
        <v>0</v>
      </c>
      <c r="AF92" s="4">
        <v>0</v>
      </c>
      <c r="AG92" s="4">
        <v>0</v>
      </c>
      <c r="AH92" s="4">
        <v>0</v>
      </c>
      <c r="AI92" s="4">
        <v>4.7271266160864116E-4</v>
      </c>
      <c r="AJ92" s="4">
        <v>0</v>
      </c>
      <c r="AK92" s="4">
        <v>2.2432741034194228E-4</v>
      </c>
    </row>
    <row r="93" spans="1:37" s="8" customFormat="1" x14ac:dyDescent="0.2">
      <c r="A93" s="28" t="s">
        <v>144</v>
      </c>
      <c r="B93" s="4" t="s">
        <v>156</v>
      </c>
      <c r="C93" s="5">
        <v>0</v>
      </c>
      <c r="D93" s="5">
        <v>3</v>
      </c>
      <c r="E93" s="11">
        <f t="shared" si="4"/>
        <v>3</v>
      </c>
      <c r="F93" s="6">
        <v>1</v>
      </c>
      <c r="G93" s="6">
        <v>213</v>
      </c>
      <c r="H93" s="6">
        <v>71</v>
      </c>
      <c r="I93" s="6">
        <v>65</v>
      </c>
      <c r="J93" s="4" t="s">
        <v>91</v>
      </c>
      <c r="K93" s="4" t="s">
        <v>16</v>
      </c>
      <c r="L93" s="4" t="s">
        <v>5</v>
      </c>
      <c r="M93" s="4" t="s">
        <v>73</v>
      </c>
      <c r="N93" s="4" t="s">
        <v>53</v>
      </c>
      <c r="O93" s="7" t="s">
        <v>124</v>
      </c>
      <c r="P93" s="4">
        <v>0</v>
      </c>
      <c r="Q93" s="4">
        <v>3.6977598970543645E-4</v>
      </c>
      <c r="R93" s="4">
        <v>1.8274519836991283E-4</v>
      </c>
      <c r="S93" s="4">
        <v>1.2449889195986156E-3</v>
      </c>
      <c r="T93" s="4">
        <v>0</v>
      </c>
      <c r="U93" s="4">
        <v>2.3290478852245201E-4</v>
      </c>
      <c r="V93" s="4">
        <v>0</v>
      </c>
      <c r="W93" s="4">
        <v>0</v>
      </c>
      <c r="X93" s="4">
        <v>0</v>
      </c>
      <c r="Y93" s="4">
        <v>0</v>
      </c>
      <c r="Z93" s="4">
        <v>0</v>
      </c>
      <c r="AA93" s="4">
        <v>0</v>
      </c>
      <c r="AB93" s="4">
        <v>0</v>
      </c>
      <c r="AC93" s="4">
        <v>0</v>
      </c>
      <c r="AD93" s="4">
        <v>0</v>
      </c>
      <c r="AE93" s="4">
        <v>0</v>
      </c>
      <c r="AF93" s="4">
        <v>0</v>
      </c>
      <c r="AG93" s="4">
        <v>0</v>
      </c>
      <c r="AH93" s="4">
        <v>1.7641506937522602E-4</v>
      </c>
      <c r="AI93" s="4">
        <v>1.5757088720288039E-4</v>
      </c>
      <c r="AJ93" s="4">
        <v>0</v>
      </c>
      <c r="AK93" s="4">
        <v>2.2432741034194228E-4</v>
      </c>
    </row>
    <row r="94" spans="1:37" s="8" customFormat="1" x14ac:dyDescent="0.2">
      <c r="A94" s="31"/>
      <c r="B94" s="4" t="s">
        <v>156</v>
      </c>
      <c r="C94" s="5">
        <v>0</v>
      </c>
      <c r="D94" s="5">
        <v>3</v>
      </c>
      <c r="E94" s="11">
        <f t="shared" si="4"/>
        <v>3</v>
      </c>
      <c r="F94" s="6">
        <v>1</v>
      </c>
      <c r="G94" s="6">
        <v>177</v>
      </c>
      <c r="H94" s="6">
        <v>59</v>
      </c>
      <c r="I94" s="6">
        <v>78</v>
      </c>
      <c r="J94" s="4" t="s">
        <v>92</v>
      </c>
      <c r="K94" s="4" t="s">
        <v>36</v>
      </c>
      <c r="L94" s="4" t="s">
        <v>5</v>
      </c>
      <c r="M94" s="4" t="s">
        <v>73</v>
      </c>
      <c r="N94" s="4" t="s">
        <v>53</v>
      </c>
      <c r="O94" s="7" t="s">
        <v>34</v>
      </c>
      <c r="P94" s="4">
        <v>0</v>
      </c>
      <c r="Q94" s="4">
        <v>0</v>
      </c>
      <c r="R94" s="4">
        <v>0</v>
      </c>
      <c r="S94" s="4">
        <v>1.2449889195986156E-3</v>
      </c>
      <c r="T94" s="4">
        <v>1.054277361396791E-4</v>
      </c>
      <c r="U94" s="4">
        <v>4.6580957704490402E-4</v>
      </c>
      <c r="V94" s="4">
        <v>0</v>
      </c>
      <c r="W94" s="4">
        <v>0</v>
      </c>
      <c r="X94" s="4">
        <v>0</v>
      </c>
      <c r="Y94" s="4">
        <v>0</v>
      </c>
      <c r="Z94" s="4">
        <v>0</v>
      </c>
      <c r="AA94" s="4">
        <v>0</v>
      </c>
      <c r="AB94" s="4">
        <v>0</v>
      </c>
      <c r="AC94" s="4">
        <v>0</v>
      </c>
      <c r="AD94" s="4">
        <v>0</v>
      </c>
      <c r="AE94" s="4">
        <v>0</v>
      </c>
      <c r="AF94" s="4">
        <v>0</v>
      </c>
      <c r="AG94" s="4">
        <v>0</v>
      </c>
      <c r="AH94" s="4">
        <v>0</v>
      </c>
      <c r="AI94" s="4">
        <v>3.1514177440576077E-4</v>
      </c>
      <c r="AJ94" s="4">
        <v>0</v>
      </c>
      <c r="AK94" s="4">
        <v>0</v>
      </c>
    </row>
  </sheetData>
  <sortState xmlns:xlrd2="http://schemas.microsoft.com/office/spreadsheetml/2017/richdata2" ref="A4:O92">
    <sortCondition ref="B3:B92"/>
  </sortState>
  <mergeCells count="27">
    <mergeCell ref="A91:A92"/>
    <mergeCell ref="A93:A94"/>
    <mergeCell ref="A47:A51"/>
    <mergeCell ref="A52:A53"/>
    <mergeCell ref="A54:A57"/>
    <mergeCell ref="A59:A61"/>
    <mergeCell ref="A62:A89"/>
    <mergeCell ref="A6:A19"/>
    <mergeCell ref="A20:A23"/>
    <mergeCell ref="A24:A27"/>
    <mergeCell ref="A28:A36"/>
    <mergeCell ref="A37:A46"/>
    <mergeCell ref="P3:AK3"/>
    <mergeCell ref="G3:G4"/>
    <mergeCell ref="H3:H4"/>
    <mergeCell ref="A3:A4"/>
    <mergeCell ref="B3:B4"/>
    <mergeCell ref="C3:D3"/>
    <mergeCell ref="E3:E4"/>
    <mergeCell ref="F3:F4"/>
    <mergeCell ref="O3:O4"/>
    <mergeCell ref="J3:J4"/>
    <mergeCell ref="I3:I4"/>
    <mergeCell ref="K3:K4"/>
    <mergeCell ref="L3:L4"/>
    <mergeCell ref="M3:M4"/>
    <mergeCell ref="N3:N4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2018-11-07T23:13:35Z</dcterms:created>
  <dcterms:modified xsi:type="dcterms:W3CDTF">2020-08-27T21:22:49Z</dcterms:modified>
</cp:coreProperties>
</file>