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ko\Publikationen\coiled_coil\tool_comparison\submission_ScientificReports2021\"/>
    </mc:Choice>
  </mc:AlternateContent>
  <xr:revisionPtr revIDLastSave="0" documentId="13_ncr:1_{40B94E06-C48D-4C56-BFFD-0489A25367FE}" xr6:coauthVersionLast="36" xr6:coauthVersionMax="36" xr10:uidLastSave="{00000000-0000-0000-0000-000000000000}"/>
  <bookViews>
    <workbookView xWindow="0" yWindow="0" windowWidth="19200" windowHeight="8088" tabRatio="646" xr2:uid="{00000000-000D-0000-FFFF-FFFF00000000}"/>
  </bookViews>
  <sheets>
    <sheet name="cover" sheetId="39" r:id="rId1"/>
    <sheet name="plots redundancy" sheetId="33" r:id="rId2"/>
    <sheet name="plots length filter" sheetId="38" r:id="rId3"/>
    <sheet name="100" sheetId="34" r:id="rId4"/>
    <sheet name="100cut14" sheetId="35" r:id="rId5"/>
    <sheet name="100cut21" sheetId="37" r:id="rId6"/>
    <sheet name="90" sheetId="1" r:id="rId7"/>
    <sheet name="90cut14" sheetId="25" r:id="rId8"/>
    <sheet name="90cut21" sheetId="26" r:id="rId9"/>
    <sheet name="70" sheetId="27" r:id="rId10"/>
    <sheet name="70cut14" sheetId="28" r:id="rId11"/>
    <sheet name="70cut21" sheetId="29" r:id="rId12"/>
    <sheet name="50" sheetId="30" r:id="rId13"/>
    <sheet name="50cut14" sheetId="31" r:id="rId14"/>
    <sheet name="50cut21" sheetId="32" r:id="rId15"/>
  </sheets>
  <calcPr calcId="191029"/>
  <extLst>
    <ext xmlns:x15="http://schemas.microsoft.com/office/spreadsheetml/2010/11/main" uri="{FCE2AD5D-F65C-4FA6-A056-5C36A1767C68}">
      <x15:dataModel>
        <x15:modelTables>
          <x15:modelTable id="venn_diagram_numbers  2_02baf8b8-6bf4-471c-9c8f-4362d6e8d198" name="venn_diagram_numbers  2" connection="Abfrage - venn_diagram_numbers (2)"/>
        </x15:modelTables>
      </x15:dataModel>
    </ext>
  </extLst>
</workbook>
</file>

<file path=xl/calcChain.xml><?xml version="1.0" encoding="utf-8"?>
<calcChain xmlns="http://schemas.openxmlformats.org/spreadsheetml/2006/main">
  <c r="E9" i="32" l="1"/>
  <c r="E8" i="32"/>
  <c r="E9" i="31"/>
  <c r="E8" i="31"/>
  <c r="E9" i="30"/>
  <c r="E8" i="30"/>
  <c r="E9" i="29"/>
  <c r="E8" i="29"/>
  <c r="E9" i="28"/>
  <c r="E8" i="28"/>
  <c r="E9" i="27"/>
  <c r="E8" i="27"/>
  <c r="E9" i="26"/>
  <c r="E8" i="26"/>
  <c r="E9" i="25"/>
  <c r="E8" i="25"/>
  <c r="E9" i="1"/>
  <c r="E8" i="1"/>
  <c r="E9" i="37"/>
  <c r="E8" i="37"/>
  <c r="E9" i="35"/>
  <c r="E8" i="35"/>
  <c r="E9" i="34"/>
  <c r="E8" i="34"/>
  <c r="B9" i="37" l="1"/>
  <c r="B9" i="35"/>
  <c r="G17" i="37"/>
  <c r="E17" i="37"/>
  <c r="N17" i="37" s="1"/>
  <c r="D17" i="37"/>
  <c r="J17" i="37" s="1"/>
  <c r="I16" i="37"/>
  <c r="G16" i="37"/>
  <c r="E16" i="37"/>
  <c r="N16" i="37" s="1"/>
  <c r="D16" i="37"/>
  <c r="I15" i="37"/>
  <c r="G15" i="37"/>
  <c r="E15" i="37"/>
  <c r="N15" i="37" s="1"/>
  <c r="D15" i="37"/>
  <c r="J15" i="37" s="1"/>
  <c r="I14" i="37"/>
  <c r="G14" i="37"/>
  <c r="E14" i="37"/>
  <c r="N14" i="37" s="1"/>
  <c r="D14" i="37"/>
  <c r="I13" i="37"/>
  <c r="G13" i="37"/>
  <c r="E13" i="37"/>
  <c r="N13" i="37" s="1"/>
  <c r="D13" i="37"/>
  <c r="J13" i="37" s="1"/>
  <c r="I12" i="37"/>
  <c r="G12" i="37"/>
  <c r="E12" i="37"/>
  <c r="N12" i="37" s="1"/>
  <c r="D12" i="37"/>
  <c r="K15" i="27"/>
  <c r="L15" i="27"/>
  <c r="K16" i="27"/>
  <c r="L16" i="27"/>
  <c r="K17" i="27"/>
  <c r="L17" i="27"/>
  <c r="M16" i="27"/>
  <c r="M17" i="27"/>
  <c r="F28" i="31"/>
  <c r="F27" i="31"/>
  <c r="F26" i="31"/>
  <c r="F25" i="31"/>
  <c r="F24" i="31"/>
  <c r="F23" i="31"/>
  <c r="F28" i="30"/>
  <c r="F27" i="30"/>
  <c r="F26" i="30"/>
  <c r="F25" i="30"/>
  <c r="F24" i="30"/>
  <c r="F23" i="30"/>
  <c r="F28" i="29"/>
  <c r="F27" i="29"/>
  <c r="F26" i="29"/>
  <c r="F25" i="29"/>
  <c r="F24" i="29"/>
  <c r="F23" i="29"/>
  <c r="F28" i="28"/>
  <c r="F27" i="28"/>
  <c r="F26" i="28"/>
  <c r="F25" i="28"/>
  <c r="F24" i="28"/>
  <c r="F23" i="28"/>
  <c r="F28" i="27"/>
  <c r="F27" i="27"/>
  <c r="F26" i="27"/>
  <c r="F25" i="27"/>
  <c r="F24" i="27"/>
  <c r="F23" i="27"/>
  <c r="F17" i="37" l="1"/>
  <c r="I17" i="37"/>
  <c r="J12" i="37"/>
  <c r="F12" i="37"/>
  <c r="F23" i="37" s="1"/>
  <c r="J14" i="37"/>
  <c r="F14" i="37"/>
  <c r="F25" i="37" s="1"/>
  <c r="J16" i="37"/>
  <c r="F16" i="37"/>
  <c r="F27" i="37" s="1"/>
  <c r="H17" i="37"/>
  <c r="M17" i="37"/>
  <c r="L17" i="37"/>
  <c r="F13" i="37"/>
  <c r="F24" i="37" s="1"/>
  <c r="F15" i="37"/>
  <c r="F26" i="37" s="1"/>
  <c r="B9" i="32"/>
  <c r="K17" i="37" l="1"/>
  <c r="F28" i="37"/>
  <c r="L16" i="37"/>
  <c r="K16" i="37"/>
  <c r="H16" i="37"/>
  <c r="M16" i="37"/>
  <c r="H13" i="37"/>
  <c r="M13" i="37"/>
  <c r="L13" i="37"/>
  <c r="K13" i="37"/>
  <c r="L12" i="37"/>
  <c r="K12" i="37"/>
  <c r="H12" i="37"/>
  <c r="M12" i="37"/>
  <c r="H15" i="37"/>
  <c r="M15" i="37"/>
  <c r="L15" i="37"/>
  <c r="K15" i="37"/>
  <c r="L14" i="37"/>
  <c r="K14" i="37"/>
  <c r="H14" i="37"/>
  <c r="M14" i="37"/>
  <c r="B9" i="31"/>
  <c r="B9" i="30" l="1"/>
  <c r="B9" i="29" l="1"/>
  <c r="B9" i="28" l="1"/>
  <c r="F28" i="26" l="1"/>
  <c r="F27" i="26"/>
  <c r="F26" i="26"/>
  <c r="F25" i="26"/>
  <c r="F24" i="26"/>
  <c r="F23" i="26"/>
  <c r="F28" i="25" l="1"/>
  <c r="F27" i="25"/>
  <c r="F26" i="25"/>
  <c r="F25" i="25"/>
  <c r="F24" i="25"/>
  <c r="F23" i="25"/>
  <c r="B9" i="26" l="1"/>
  <c r="B9" i="25"/>
  <c r="F28" i="1"/>
  <c r="F27" i="1"/>
  <c r="F26" i="1"/>
  <c r="F25" i="1"/>
  <c r="F24" i="1"/>
  <c r="F23" i="1"/>
  <c r="F28" i="34" l="1"/>
  <c r="F27" i="34"/>
  <c r="F26" i="34"/>
  <c r="F25" i="34"/>
  <c r="F24" i="34"/>
  <c r="F23" i="34"/>
  <c r="C13" i="34" l="1"/>
  <c r="C14" i="34"/>
  <c r="C15" i="34"/>
  <c r="C16" i="34"/>
  <c r="C17" i="34"/>
  <c r="C12" i="34"/>
  <c r="G17" i="35" l="1"/>
  <c r="E17" i="35"/>
  <c r="N17" i="35" s="1"/>
  <c r="I17" i="35"/>
  <c r="G16" i="35"/>
  <c r="E16" i="35"/>
  <c r="N16" i="35" s="1"/>
  <c r="D16" i="35"/>
  <c r="J16" i="35" s="1"/>
  <c r="G15" i="35"/>
  <c r="E15" i="35"/>
  <c r="N15" i="35" s="1"/>
  <c r="I15" i="35"/>
  <c r="G14" i="35"/>
  <c r="E14" i="35"/>
  <c r="N14" i="35" s="1"/>
  <c r="D14" i="35"/>
  <c r="J14" i="35" s="1"/>
  <c r="G13" i="35"/>
  <c r="E13" i="35"/>
  <c r="N13" i="35" s="1"/>
  <c r="I13" i="35"/>
  <c r="G12" i="35"/>
  <c r="E12" i="35"/>
  <c r="N12" i="35" s="1"/>
  <c r="D12" i="35"/>
  <c r="J12" i="35" s="1"/>
  <c r="I12" i="35" l="1"/>
  <c r="I14" i="35"/>
  <c r="I16" i="35"/>
  <c r="D13" i="35"/>
  <c r="D15" i="35"/>
  <c r="J15" i="35" s="1"/>
  <c r="D17" i="35"/>
  <c r="J17" i="35" s="1"/>
  <c r="F15" i="35"/>
  <c r="F26" i="35" s="1"/>
  <c r="F12" i="35"/>
  <c r="F23" i="35" s="1"/>
  <c r="F14" i="35"/>
  <c r="F25" i="35" s="1"/>
  <c r="F16" i="35"/>
  <c r="F27" i="35" s="1"/>
  <c r="J13" i="35" l="1"/>
  <c r="F13" i="35"/>
  <c r="F24" i="35" s="1"/>
  <c r="F17" i="35"/>
  <c r="F28" i="35" s="1"/>
  <c r="H14" i="35"/>
  <c r="M14" i="35"/>
  <c r="L14" i="35"/>
  <c r="K14" i="35"/>
  <c r="H12" i="35"/>
  <c r="M12" i="35"/>
  <c r="L12" i="35"/>
  <c r="K12" i="35"/>
  <c r="L15" i="35"/>
  <c r="K15" i="35"/>
  <c r="M15" i="35"/>
  <c r="H15" i="35"/>
  <c r="L17" i="35"/>
  <c r="K17" i="35"/>
  <c r="M17" i="35"/>
  <c r="H17" i="35"/>
  <c r="H16" i="35"/>
  <c r="M16" i="35"/>
  <c r="L16" i="35"/>
  <c r="K16" i="35"/>
  <c r="H13" i="35" l="1"/>
  <c r="M13" i="35"/>
  <c r="L13" i="35"/>
  <c r="K13" i="35"/>
  <c r="D17" i="34"/>
  <c r="J17" i="34" s="1"/>
  <c r="I17" i="34"/>
  <c r="I16" i="34"/>
  <c r="D15" i="34"/>
  <c r="J15" i="34" s="1"/>
  <c r="I14" i="34"/>
  <c r="D13" i="34"/>
  <c r="J13" i="34" s="1"/>
  <c r="I12" i="34"/>
  <c r="D12" i="34" l="1"/>
  <c r="J12" i="34" s="1"/>
  <c r="D14" i="34"/>
  <c r="J14" i="34" s="1"/>
  <c r="D16" i="34"/>
  <c r="J16" i="34" s="1"/>
  <c r="I13" i="34"/>
  <c r="I15" i="34"/>
  <c r="G17" i="32"/>
  <c r="E17" i="32"/>
  <c r="N17" i="32" s="1"/>
  <c r="D17" i="32"/>
  <c r="J17" i="32" s="1"/>
  <c r="G16" i="32"/>
  <c r="E16" i="32"/>
  <c r="N16" i="32" s="1"/>
  <c r="D16" i="32"/>
  <c r="G15" i="32"/>
  <c r="E15" i="32"/>
  <c r="N15" i="32" s="1"/>
  <c r="D15" i="32"/>
  <c r="J15" i="32" s="1"/>
  <c r="G14" i="32"/>
  <c r="E14" i="32"/>
  <c r="N14" i="32" s="1"/>
  <c r="D14" i="32"/>
  <c r="I13" i="32"/>
  <c r="G13" i="32"/>
  <c r="E13" i="32"/>
  <c r="N13" i="32" s="1"/>
  <c r="D13" i="32"/>
  <c r="J13" i="32" s="1"/>
  <c r="G12" i="32"/>
  <c r="E12" i="32"/>
  <c r="N12" i="32" s="1"/>
  <c r="D12" i="32"/>
  <c r="G17" i="31"/>
  <c r="E17" i="31"/>
  <c r="N17" i="31" s="1"/>
  <c r="D17" i="31"/>
  <c r="G16" i="31"/>
  <c r="E16" i="31"/>
  <c r="N16" i="31" s="1"/>
  <c r="I16" i="31"/>
  <c r="G15" i="31"/>
  <c r="E15" i="31"/>
  <c r="N15" i="31" s="1"/>
  <c r="D15" i="31"/>
  <c r="G14" i="31"/>
  <c r="E14" i="31"/>
  <c r="N14" i="31" s="1"/>
  <c r="I14" i="31"/>
  <c r="G13" i="31"/>
  <c r="E13" i="31"/>
  <c r="N13" i="31" s="1"/>
  <c r="D13" i="31"/>
  <c r="G12" i="31"/>
  <c r="E12" i="31"/>
  <c r="N12" i="31" s="1"/>
  <c r="I12" i="31"/>
  <c r="I17" i="30"/>
  <c r="G17" i="30"/>
  <c r="E17" i="30"/>
  <c r="N17" i="30" s="1"/>
  <c r="D17" i="30"/>
  <c r="J17" i="30" s="1"/>
  <c r="G16" i="30"/>
  <c r="E16" i="30"/>
  <c r="N16" i="30" s="1"/>
  <c r="I16" i="30"/>
  <c r="G15" i="30"/>
  <c r="E15" i="30"/>
  <c r="N15" i="30" s="1"/>
  <c r="I15" i="30"/>
  <c r="G14" i="30"/>
  <c r="E14" i="30"/>
  <c r="N14" i="30" s="1"/>
  <c r="I14" i="30"/>
  <c r="G13" i="30"/>
  <c r="E13" i="30"/>
  <c r="N13" i="30" s="1"/>
  <c r="I13" i="30"/>
  <c r="G12" i="30"/>
  <c r="E12" i="30"/>
  <c r="N12" i="30" s="1"/>
  <c r="I12" i="30"/>
  <c r="I17" i="29"/>
  <c r="G17" i="29"/>
  <c r="E17" i="29"/>
  <c r="N17" i="29" s="1"/>
  <c r="D17" i="29"/>
  <c r="J17" i="29" s="1"/>
  <c r="G16" i="29"/>
  <c r="E16" i="29"/>
  <c r="N16" i="29" s="1"/>
  <c r="D16" i="29"/>
  <c r="J16" i="29" s="1"/>
  <c r="G15" i="29"/>
  <c r="E15" i="29"/>
  <c r="N15" i="29" s="1"/>
  <c r="D15" i="29"/>
  <c r="J15" i="29" s="1"/>
  <c r="I14" i="29"/>
  <c r="G14" i="29"/>
  <c r="E14" i="29"/>
  <c r="N14" i="29" s="1"/>
  <c r="D14" i="29"/>
  <c r="J14" i="29" s="1"/>
  <c r="G13" i="29"/>
  <c r="E13" i="29"/>
  <c r="N13" i="29" s="1"/>
  <c r="I13" i="29"/>
  <c r="G12" i="29"/>
  <c r="E12" i="29"/>
  <c r="N12" i="29" s="1"/>
  <c r="D12" i="29"/>
  <c r="J12" i="29" s="1"/>
  <c r="G17" i="28"/>
  <c r="E17" i="28"/>
  <c r="N17" i="28" s="1"/>
  <c r="I17" i="28"/>
  <c r="G16" i="28"/>
  <c r="E16" i="28"/>
  <c r="N16" i="28" s="1"/>
  <c r="D16" i="28"/>
  <c r="J16" i="28" s="1"/>
  <c r="G15" i="28"/>
  <c r="E15" i="28"/>
  <c r="N15" i="28" s="1"/>
  <c r="I15" i="28"/>
  <c r="G14" i="28"/>
  <c r="E14" i="28"/>
  <c r="N14" i="28" s="1"/>
  <c r="D14" i="28"/>
  <c r="J14" i="28" s="1"/>
  <c r="G13" i="28"/>
  <c r="E13" i="28"/>
  <c r="N13" i="28" s="1"/>
  <c r="I13" i="28"/>
  <c r="G12" i="28"/>
  <c r="E12" i="28"/>
  <c r="N12" i="28" s="1"/>
  <c r="D12" i="28"/>
  <c r="J12" i="28" s="1"/>
  <c r="G17" i="27"/>
  <c r="E17" i="27"/>
  <c r="N17" i="27" s="1"/>
  <c r="I17" i="27"/>
  <c r="G16" i="27"/>
  <c r="E16" i="27"/>
  <c r="N16" i="27" s="1"/>
  <c r="D16" i="27"/>
  <c r="J16" i="27" s="1"/>
  <c r="G15" i="27"/>
  <c r="E15" i="27"/>
  <c r="N15" i="27" s="1"/>
  <c r="I15" i="27"/>
  <c r="I14" i="27"/>
  <c r="G14" i="27"/>
  <c r="E14" i="27"/>
  <c r="N14" i="27" s="1"/>
  <c r="D14" i="27"/>
  <c r="J14" i="27" s="1"/>
  <c r="G13" i="27"/>
  <c r="E13" i="27"/>
  <c r="N13" i="27" s="1"/>
  <c r="D13" i="27"/>
  <c r="J13" i="27" s="1"/>
  <c r="G12" i="27"/>
  <c r="E12" i="27"/>
  <c r="N12" i="27" s="1"/>
  <c r="D12" i="27"/>
  <c r="J12" i="27" s="1"/>
  <c r="B9" i="27"/>
  <c r="G17" i="26"/>
  <c r="E17" i="26"/>
  <c r="N17" i="26" s="1"/>
  <c r="D17" i="26"/>
  <c r="J17" i="26" s="1"/>
  <c r="G16" i="26"/>
  <c r="E16" i="26"/>
  <c r="N16" i="26" s="1"/>
  <c r="I16" i="26"/>
  <c r="G15" i="26"/>
  <c r="E15" i="26"/>
  <c r="N15" i="26" s="1"/>
  <c r="D15" i="26"/>
  <c r="J15" i="26" s="1"/>
  <c r="N14" i="26"/>
  <c r="G14" i="26"/>
  <c r="E14" i="26"/>
  <c r="I14" i="26"/>
  <c r="G13" i="26"/>
  <c r="E13" i="26"/>
  <c r="N13" i="26" s="1"/>
  <c r="D13" i="26"/>
  <c r="J13" i="26" s="1"/>
  <c r="G12" i="26"/>
  <c r="E12" i="26"/>
  <c r="N12" i="26" s="1"/>
  <c r="I12" i="26"/>
  <c r="D17" i="25"/>
  <c r="J17" i="25" s="1"/>
  <c r="D16" i="25"/>
  <c r="J16" i="25" s="1"/>
  <c r="D15" i="25"/>
  <c r="J15" i="25" s="1"/>
  <c r="D14" i="25"/>
  <c r="J14" i="25" s="1"/>
  <c r="D13" i="25"/>
  <c r="J13" i="25" s="1"/>
  <c r="D12" i="25"/>
  <c r="J12" i="25" s="1"/>
  <c r="I15" i="32" l="1"/>
  <c r="I17" i="32"/>
  <c r="I16" i="32"/>
  <c r="I17" i="31"/>
  <c r="I16" i="29"/>
  <c r="I14" i="28"/>
  <c r="I16" i="25"/>
  <c r="I14" i="32"/>
  <c r="I12" i="32"/>
  <c r="F12" i="32"/>
  <c r="F23" i="32" s="1"/>
  <c r="J12" i="32"/>
  <c r="F14" i="32"/>
  <c r="F25" i="32" s="1"/>
  <c r="J14" i="32"/>
  <c r="F16" i="32"/>
  <c r="F27" i="32" s="1"/>
  <c r="J16" i="32"/>
  <c r="F13" i="32"/>
  <c r="F24" i="32" s="1"/>
  <c r="F15" i="32"/>
  <c r="F26" i="32" s="1"/>
  <c r="F17" i="32"/>
  <c r="F28" i="32" s="1"/>
  <c r="I15" i="31"/>
  <c r="I13" i="31"/>
  <c r="F17" i="31"/>
  <c r="J17" i="31"/>
  <c r="F15" i="31"/>
  <c r="J15" i="31"/>
  <c r="F13" i="31"/>
  <c r="J13" i="31"/>
  <c r="D12" i="31"/>
  <c r="D14" i="31"/>
  <c r="D16" i="31"/>
  <c r="D15" i="30"/>
  <c r="J15" i="30" s="1"/>
  <c r="D13" i="30"/>
  <c r="J13" i="30" s="1"/>
  <c r="F17" i="30"/>
  <c r="D12" i="30"/>
  <c r="J12" i="30" s="1"/>
  <c r="D14" i="30"/>
  <c r="J14" i="30" s="1"/>
  <c r="D16" i="30"/>
  <c r="J16" i="30" s="1"/>
  <c r="F12" i="30"/>
  <c r="F17" i="29"/>
  <c r="K17" i="29" s="1"/>
  <c r="I15" i="29"/>
  <c r="D13" i="29"/>
  <c r="J13" i="29" s="1"/>
  <c r="I12" i="29"/>
  <c r="F15" i="29"/>
  <c r="F12" i="29"/>
  <c r="F14" i="29"/>
  <c r="F16" i="29"/>
  <c r="D17" i="28"/>
  <c r="J17" i="28" s="1"/>
  <c r="I16" i="28"/>
  <c r="D15" i="28"/>
  <c r="J15" i="28" s="1"/>
  <c r="D13" i="28"/>
  <c r="J13" i="28" s="1"/>
  <c r="I12" i="28"/>
  <c r="F12" i="28"/>
  <c r="F14" i="28"/>
  <c r="F16" i="28"/>
  <c r="D17" i="27"/>
  <c r="J17" i="27" s="1"/>
  <c r="I16" i="27"/>
  <c r="D15" i="27"/>
  <c r="J15" i="27" s="1"/>
  <c r="I13" i="27"/>
  <c r="I12" i="27"/>
  <c r="F16" i="27"/>
  <c r="F13" i="27"/>
  <c r="F12" i="27"/>
  <c r="F14" i="27"/>
  <c r="F17" i="26"/>
  <c r="D12" i="26"/>
  <c r="D14" i="26"/>
  <c r="D16" i="26"/>
  <c r="I13" i="26"/>
  <c r="I15" i="26"/>
  <c r="I17" i="26"/>
  <c r="F13" i="26"/>
  <c r="F15" i="26"/>
  <c r="I14" i="25"/>
  <c r="I12" i="25"/>
  <c r="E17" i="25"/>
  <c r="N17" i="25" s="1"/>
  <c r="E15" i="25"/>
  <c r="N15" i="25" s="1"/>
  <c r="E13" i="25"/>
  <c r="N13" i="25" s="1"/>
  <c r="E16" i="25"/>
  <c r="N16" i="25" s="1"/>
  <c r="E14" i="25"/>
  <c r="N14" i="25" s="1"/>
  <c r="E12" i="25"/>
  <c r="N12" i="25" s="1"/>
  <c r="G13" i="25"/>
  <c r="G15" i="25"/>
  <c r="G17" i="25"/>
  <c r="I13" i="25"/>
  <c r="I15" i="25"/>
  <c r="I17" i="25"/>
  <c r="G12" i="25"/>
  <c r="G14" i="25"/>
  <c r="G16" i="25"/>
  <c r="M17" i="29" l="1"/>
  <c r="F13" i="28"/>
  <c r="F17" i="27"/>
  <c r="F15" i="27"/>
  <c r="M15" i="27" s="1"/>
  <c r="M17" i="26"/>
  <c r="K17" i="32"/>
  <c r="H17" i="32"/>
  <c r="M17" i="32"/>
  <c r="L17" i="32"/>
  <c r="K15" i="32"/>
  <c r="M15" i="32"/>
  <c r="H15" i="32"/>
  <c r="L15" i="32"/>
  <c r="K13" i="32"/>
  <c r="H13" i="32"/>
  <c r="M13" i="32"/>
  <c r="L13" i="32"/>
  <c r="M14" i="32"/>
  <c r="L14" i="32"/>
  <c r="K14" i="32"/>
  <c r="H14" i="32"/>
  <c r="M12" i="32"/>
  <c r="H12" i="32"/>
  <c r="L12" i="32"/>
  <c r="K12" i="32"/>
  <c r="M16" i="32"/>
  <c r="H16" i="32"/>
  <c r="L16" i="32"/>
  <c r="K16" i="32"/>
  <c r="J14" i="31"/>
  <c r="F14" i="31"/>
  <c r="J16" i="31"/>
  <c r="F16" i="31"/>
  <c r="J12" i="31"/>
  <c r="F12" i="31"/>
  <c r="M17" i="31"/>
  <c r="L17" i="31"/>
  <c r="H17" i="31"/>
  <c r="K17" i="31"/>
  <c r="H13" i="31"/>
  <c r="M13" i="31"/>
  <c r="L13" i="31"/>
  <c r="K13" i="31"/>
  <c r="H15" i="31"/>
  <c r="M15" i="31"/>
  <c r="L15" i="31"/>
  <c r="K15" i="31"/>
  <c r="F15" i="30"/>
  <c r="K15" i="30" s="1"/>
  <c r="F14" i="30"/>
  <c r="H14" i="30" s="1"/>
  <c r="F16" i="30"/>
  <c r="H16" i="30" s="1"/>
  <c r="F13" i="30"/>
  <c r="M13" i="30" s="1"/>
  <c r="H12" i="30"/>
  <c r="L12" i="30"/>
  <c r="K12" i="30"/>
  <c r="M12" i="30"/>
  <c r="M17" i="30"/>
  <c r="L17" i="30"/>
  <c r="K17" i="30"/>
  <c r="H17" i="30"/>
  <c r="F13" i="29"/>
  <c r="K13" i="29" s="1"/>
  <c r="L17" i="29"/>
  <c r="H17" i="29"/>
  <c r="M16" i="29"/>
  <c r="H16" i="29"/>
  <c r="L16" i="29"/>
  <c r="K16" i="29"/>
  <c r="M14" i="29"/>
  <c r="H14" i="29"/>
  <c r="L14" i="29"/>
  <c r="K14" i="29"/>
  <c r="M12" i="29"/>
  <c r="L12" i="29"/>
  <c r="K12" i="29"/>
  <c r="H12" i="29"/>
  <c r="K15" i="29"/>
  <c r="M15" i="29"/>
  <c r="H15" i="29"/>
  <c r="L15" i="29"/>
  <c r="F15" i="28"/>
  <c r="K15" i="28" s="1"/>
  <c r="F17" i="28"/>
  <c r="K13" i="28"/>
  <c r="L13" i="28"/>
  <c r="H13" i="28"/>
  <c r="M13" i="28"/>
  <c r="M16" i="28"/>
  <c r="H16" i="28"/>
  <c r="L16" i="28"/>
  <c r="K16" i="28"/>
  <c r="M12" i="28"/>
  <c r="L12" i="28"/>
  <c r="K12" i="28"/>
  <c r="H12" i="28"/>
  <c r="M14" i="28"/>
  <c r="L14" i="28"/>
  <c r="K14" i="28"/>
  <c r="H14" i="28"/>
  <c r="H16" i="27"/>
  <c r="M14" i="27"/>
  <c r="H14" i="27"/>
  <c r="L14" i="27"/>
  <c r="K14" i="27"/>
  <c r="M12" i="27"/>
  <c r="H12" i="27"/>
  <c r="L12" i="27"/>
  <c r="K12" i="27"/>
  <c r="K13" i="27"/>
  <c r="M13" i="27"/>
  <c r="L13" i="27"/>
  <c r="H13" i="27"/>
  <c r="H17" i="27"/>
  <c r="H17" i="26"/>
  <c r="K17" i="26"/>
  <c r="L17" i="26"/>
  <c r="J16" i="26"/>
  <c r="F16" i="26"/>
  <c r="J14" i="26"/>
  <c r="F14" i="26"/>
  <c r="J12" i="26"/>
  <c r="F12" i="26"/>
  <c r="M15" i="26"/>
  <c r="L15" i="26"/>
  <c r="K15" i="26"/>
  <c r="H15" i="26"/>
  <c r="M13" i="26"/>
  <c r="L13" i="26"/>
  <c r="K13" i="26"/>
  <c r="H13" i="26"/>
  <c r="F16" i="25"/>
  <c r="F14" i="25"/>
  <c r="F12" i="25"/>
  <c r="F17" i="25"/>
  <c r="F15" i="25"/>
  <c r="F13" i="25"/>
  <c r="D12" i="1"/>
  <c r="J12" i="1" s="1"/>
  <c r="I17" i="1"/>
  <c r="E13" i="1"/>
  <c r="N13" i="1" s="1"/>
  <c r="I16" i="1"/>
  <c r="D13" i="1"/>
  <c r="J13" i="1" s="1"/>
  <c r="D16" i="1"/>
  <c r="J16" i="1" s="1"/>
  <c r="H15" i="30" l="1"/>
  <c r="M15" i="30"/>
  <c r="K14" i="30"/>
  <c r="L15" i="30"/>
  <c r="L13" i="29"/>
  <c r="L15" i="28"/>
  <c r="H15" i="28"/>
  <c r="M15" i="28"/>
  <c r="H15" i="27"/>
  <c r="H12" i="31"/>
  <c r="M12" i="31"/>
  <c r="L12" i="31"/>
  <c r="K12" i="31"/>
  <c r="H16" i="31"/>
  <c r="K16" i="31"/>
  <c r="M16" i="31"/>
  <c r="L16" i="31"/>
  <c r="K14" i="31"/>
  <c r="H14" i="31"/>
  <c r="L14" i="31"/>
  <c r="M14" i="31"/>
  <c r="L14" i="30"/>
  <c r="M14" i="30"/>
  <c r="H13" i="30"/>
  <c r="K13" i="30"/>
  <c r="L13" i="30"/>
  <c r="M16" i="30"/>
  <c r="L16" i="30"/>
  <c r="K16" i="30"/>
  <c r="E14" i="1"/>
  <c r="N14" i="1" s="1"/>
  <c r="H13" i="29"/>
  <c r="M13" i="29"/>
  <c r="H17" i="28"/>
  <c r="M17" i="28"/>
  <c r="K17" i="28"/>
  <c r="L17" i="28"/>
  <c r="H12" i="26"/>
  <c r="K12" i="26"/>
  <c r="M12" i="26"/>
  <c r="L12" i="26"/>
  <c r="H16" i="26"/>
  <c r="M16" i="26"/>
  <c r="L16" i="26"/>
  <c r="K16" i="26"/>
  <c r="K14" i="26"/>
  <c r="H14" i="26"/>
  <c r="M14" i="26"/>
  <c r="L14" i="26"/>
  <c r="K13" i="25"/>
  <c r="H13" i="25"/>
  <c r="M13" i="25"/>
  <c r="L13" i="25"/>
  <c r="H16" i="25"/>
  <c r="K16" i="25"/>
  <c r="L16" i="25"/>
  <c r="M16" i="25"/>
  <c r="K15" i="25"/>
  <c r="H15" i="25"/>
  <c r="M15" i="25"/>
  <c r="L15" i="25"/>
  <c r="K17" i="25"/>
  <c r="H17" i="25"/>
  <c r="L17" i="25"/>
  <c r="M17" i="25"/>
  <c r="H12" i="25"/>
  <c r="K12" i="25"/>
  <c r="L12" i="25"/>
  <c r="M12" i="25"/>
  <c r="H14" i="25"/>
  <c r="K14" i="25"/>
  <c r="L14" i="25"/>
  <c r="M14" i="25"/>
  <c r="I12" i="1"/>
  <c r="D15" i="1"/>
  <c r="J15" i="1" s="1"/>
  <c r="I14" i="1"/>
  <c r="G13" i="1"/>
  <c r="G15" i="1"/>
  <c r="E12" i="1"/>
  <c r="N12" i="1" s="1"/>
  <c r="E17" i="1"/>
  <c r="N17" i="1" s="1"/>
  <c r="E16" i="1"/>
  <c r="N16" i="1" s="1"/>
  <c r="I15" i="1"/>
  <c r="G16" i="1"/>
  <c r="D14" i="1"/>
  <c r="J14" i="1" s="1"/>
  <c r="E15" i="1"/>
  <c r="N15" i="1" s="1"/>
  <c r="G12" i="1"/>
  <c r="G17" i="1"/>
  <c r="G14" i="1"/>
  <c r="B9" i="1"/>
  <c r="I13" i="1"/>
  <c r="D17" i="1"/>
  <c r="J17" i="1" s="1"/>
  <c r="F15" i="1" l="1"/>
  <c r="M15" i="1" s="1"/>
  <c r="F14" i="1"/>
  <c r="M14" i="1" s="1"/>
  <c r="F12" i="1"/>
  <c r="M12" i="1" s="1"/>
  <c r="F16" i="1"/>
  <c r="M16" i="1" s="1"/>
  <c r="F13" i="1"/>
  <c r="M13" i="1" s="1"/>
  <c r="F17" i="1"/>
  <c r="M17" i="1" s="1"/>
  <c r="K16" i="1" l="1"/>
  <c r="L16" i="1"/>
  <c r="H16" i="1"/>
  <c r="K12" i="1"/>
  <c r="H12" i="1"/>
  <c r="L12" i="1"/>
  <c r="H17" i="1"/>
  <c r="K17" i="1"/>
  <c r="L17" i="1"/>
  <c r="H14" i="1"/>
  <c r="K14" i="1"/>
  <c r="L14" i="1"/>
  <c r="H13" i="1"/>
  <c r="K13" i="1"/>
  <c r="L13" i="1"/>
  <c r="H15" i="1"/>
  <c r="K15" i="1"/>
  <c r="L15" i="1"/>
  <c r="G17" i="34" l="1"/>
  <c r="G16" i="34"/>
  <c r="G14" i="34"/>
  <c r="G13" i="34"/>
  <c r="G12" i="34"/>
  <c r="G15" i="34"/>
  <c r="E17" i="34"/>
  <c r="N17" i="34" s="1"/>
  <c r="E14" i="34"/>
  <c r="N14" i="34"/>
  <c r="E13" i="34"/>
  <c r="N13" i="34" s="1"/>
  <c r="E12" i="34"/>
  <c r="N12" i="34" s="1"/>
  <c r="F13" i="34"/>
  <c r="L13" i="34" s="1"/>
  <c r="E15" i="34"/>
  <c r="N15" i="34"/>
  <c r="E16" i="34"/>
  <c r="N16" i="34"/>
  <c r="B9" i="34"/>
  <c r="F16" i="34" s="1"/>
  <c r="C18" i="34"/>
  <c r="H16" i="34" l="1"/>
  <c r="L16" i="34"/>
  <c r="K16" i="34"/>
  <c r="M16" i="34"/>
  <c r="K13" i="34"/>
  <c r="F14" i="34"/>
  <c r="M13" i="34"/>
  <c r="H13" i="34"/>
  <c r="F17" i="34"/>
  <c r="F12" i="34"/>
  <c r="F15" i="34"/>
  <c r="H15" i="34" l="1"/>
  <c r="K15" i="34"/>
  <c r="M15" i="34"/>
  <c r="L15" i="34"/>
  <c r="M14" i="34"/>
  <c r="L14" i="34"/>
  <c r="K14" i="34"/>
  <c r="H14" i="34"/>
  <c r="K12" i="34"/>
  <c r="H12" i="34"/>
  <c r="L12" i="34"/>
  <c r="M12" i="34"/>
  <c r="M17" i="34"/>
  <c r="L17" i="34"/>
  <c r="K17" i="34"/>
  <c r="H17" i="3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655DD0-7993-408C-A1F7-D1A10173CA1F}" keepAlive="1" name="Abfrage - venn_diagram_numbers" description="Verbindung mit der Abfrage 'venn_diagram_numbers' in der Arbeitsmappe." type="5" refreshedVersion="6" background="1">
    <dbPr connection="Provider=Microsoft.Mashup.OleDb.1;Data Source=$Workbook$;Location=venn_diagram_numbers;Extended Properties=&quot;&quot;" command="SELECT * FROM [venn_diagram_numbers]"/>
  </connection>
  <connection id="2" xr16:uid="{D9C7ABF2-F85A-4EFD-991D-38AB8EC33C1B}" name="Abfrage - venn_diagram_numbers (2)" description="Verbindung mit der Abfrage 'venn_diagram_numbers (2)' in der Arbeitsmappe." type="100" refreshedVersion="6" minRefreshableVersion="5">
    <extLst>
      <ext xmlns:x15="http://schemas.microsoft.com/office/spreadsheetml/2010/11/main" uri="{DE250136-89BD-433C-8126-D09CA5730AF9}">
        <x15:connection id="7742a172-5f60-4837-804c-f1d7dc1f2354"/>
      </ext>
    </extLst>
  </connection>
  <connection id="3" xr16:uid="{2D17B1F3-9476-4DC4-98FB-B7C0EDB188B8}" keepAlive="1" name="Abfrage - venn_diagram_numbers (3)" description="Verbindung mit der Abfrage 'venn_diagram_numbers (3)' in der Arbeitsmappe." type="5" refreshedVersion="6" background="1" saveData="1">
    <dbPr connection="Provider=Microsoft.Mashup.OleDb.1;Data Source=$Workbook$;Location=venn_diagram_numbers (3);Extended Properties=&quot;&quot;" command="SELECT * FROM [venn_diagram_numbers (3)]"/>
  </connection>
  <connection id="4" xr16:uid="{F6D57BB2-549A-4E0B-89AE-C10F178947AA}" keepAlive="1" name="ThisWorkbookDataModel" description="Datenmodel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<sst xmlns="http://schemas.openxmlformats.org/spreadsheetml/2006/main" count="800" uniqueCount="64">
  <si>
    <t>tool</t>
  </si>
  <si>
    <t>marcoil</t>
  </si>
  <si>
    <t>multicoil</t>
  </si>
  <si>
    <t>multicoil2</t>
  </si>
  <si>
    <t>ncoils</t>
  </si>
  <si>
    <t>paircoil</t>
  </si>
  <si>
    <t>paircoil2</t>
  </si>
  <si>
    <t>socket</t>
  </si>
  <si>
    <t xml:space="preserve">multicoil </t>
  </si>
  <si>
    <t xml:space="preserve">ncoils </t>
  </si>
  <si>
    <t xml:space="preserve">paircoil </t>
  </si>
  <si>
    <r>
      <rPr>
        <b/>
        <i/>
        <sz val="12"/>
        <color indexed="8"/>
        <rFont val="Calibri"/>
        <family val="2"/>
      </rPr>
      <t>#PDBs</t>
    </r>
    <r>
      <rPr>
        <b/>
        <sz val="12"/>
        <color indexed="8"/>
        <rFont val="Calibri"/>
        <family val="2"/>
      </rPr>
      <t xml:space="preserve"> =</t>
    </r>
  </si>
  <si>
    <t>Positive Predictive Value</t>
  </si>
  <si>
    <t>Sensitivity</t>
  </si>
  <si>
    <r>
      <t>#PDBSequences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indexed="8"/>
        <rFont val="Calibri"/>
        <family val="2"/>
      </rPr>
      <t>=</t>
    </r>
    <r>
      <rPr>
        <sz val="12"/>
        <color theme="1"/>
        <rFont val="Calibri"/>
        <family val="2"/>
        <scheme val="minor"/>
      </rPr>
      <t xml:space="preserve"> </t>
    </r>
  </si>
  <si>
    <r>
      <rPr>
        <b/>
        <i/>
        <sz val="12"/>
        <color indexed="8"/>
        <rFont val="Calibri"/>
        <family val="2"/>
      </rPr>
      <t>#Coiled-Coils</t>
    </r>
    <r>
      <rPr>
        <b/>
        <sz val="12"/>
        <color indexed="8"/>
        <rFont val="Calibri"/>
        <family val="2"/>
      </rPr>
      <t xml:space="preserve"> =</t>
    </r>
  </si>
  <si>
    <r>
      <rPr>
        <b/>
        <i/>
        <sz val="12"/>
        <color indexed="8"/>
        <rFont val="Calibri"/>
        <family val="2"/>
      </rPr>
      <t>#Coiled-Coil-Components</t>
    </r>
    <r>
      <rPr>
        <b/>
        <sz val="12"/>
        <color indexed="8"/>
        <rFont val="Calibri"/>
        <family val="2"/>
      </rPr>
      <t xml:space="preserve"> =</t>
    </r>
  </si>
  <si>
    <r>
      <rPr>
        <b/>
        <i/>
        <sz val="12"/>
        <color indexed="8"/>
        <rFont val="Calibri"/>
        <family val="2"/>
      </rPr>
      <t>#CCCs w. dist. PDBseqs.</t>
    </r>
    <r>
      <rPr>
        <b/>
        <sz val="12"/>
        <color indexed="8"/>
        <rFont val="Calibri"/>
        <family val="2"/>
      </rPr>
      <t xml:space="preserve"> =</t>
    </r>
  </si>
  <si>
    <t>Specificity</t>
  </si>
  <si>
    <t>TP-Rate</t>
  </si>
  <si>
    <t>TN-Rate</t>
  </si>
  <si>
    <t>#Preds</t>
  </si>
  <si>
    <t>Venn-Diagram (Matches/Intersections)</t>
  </si>
  <si>
    <t>#distinctPDBs</t>
  </si>
  <si>
    <t>PDB-Level evaluation</t>
  </si>
  <si>
    <r>
      <rPr>
        <b/>
        <i/>
        <sz val="12"/>
        <color indexed="8"/>
        <rFont val="Calibri"/>
        <family val="2"/>
      </rPr>
      <t>#P</t>
    </r>
    <r>
      <rPr>
        <i/>
        <sz val="12"/>
        <color indexed="8"/>
        <rFont val="Calibri"/>
        <family val="2"/>
      </rPr>
      <t>ositives</t>
    </r>
    <r>
      <rPr>
        <sz val="12"/>
        <color theme="1"/>
        <rFont val="Calibri"/>
        <family val="2"/>
        <scheme val="minor"/>
      </rPr>
      <t xml:space="preserve"> = </t>
    </r>
  </si>
  <si>
    <r>
      <rPr>
        <b/>
        <i/>
        <sz val="12"/>
        <color indexed="8"/>
        <rFont val="Calibri"/>
        <family val="2"/>
      </rPr>
      <t>#N</t>
    </r>
    <r>
      <rPr>
        <i/>
        <sz val="12"/>
        <color indexed="8"/>
        <rFont val="Calibri"/>
        <family val="2"/>
      </rPr>
      <t>egatives</t>
    </r>
    <r>
      <rPr>
        <sz val="12"/>
        <color theme="1"/>
        <rFont val="Calibri"/>
        <family val="2"/>
        <scheme val="minor"/>
      </rPr>
      <t xml:space="preserve"> =</t>
    </r>
  </si>
  <si>
    <r>
      <rPr>
        <b/>
        <i/>
        <sz val="12"/>
        <color indexed="8"/>
        <rFont val="Calibri"/>
        <family val="2"/>
      </rPr>
      <t>#CCCs w. dist. PDBs</t>
    </r>
    <r>
      <rPr>
        <b/>
        <sz val="12"/>
        <color indexed="8"/>
        <rFont val="Calibri"/>
        <family val="2"/>
      </rPr>
      <t xml:space="preserve"> =</t>
    </r>
  </si>
  <si>
    <r>
      <t>[</t>
    </r>
    <r>
      <rPr>
        <b/>
        <sz val="12"/>
        <color indexed="8"/>
        <rFont val="Calibri"/>
        <family val="2"/>
      </rPr>
      <t>FN</t>
    </r>
    <r>
      <rPr>
        <sz val="12"/>
        <color theme="1"/>
        <rFont val="Calibri"/>
        <family val="2"/>
        <scheme val="minor"/>
      </rPr>
      <t xml:space="preserve"> = P-TP]</t>
    </r>
  </si>
  <si>
    <r>
      <t>[</t>
    </r>
    <r>
      <rPr>
        <b/>
        <sz val="12"/>
        <color indexed="8"/>
        <rFont val="Calibri"/>
        <family val="2"/>
      </rPr>
      <t>FP</t>
    </r>
    <r>
      <rPr>
        <sz val="12"/>
        <color theme="1"/>
        <rFont val="Calibri"/>
        <family val="2"/>
        <scheme val="minor"/>
      </rPr>
      <t xml:space="preserve"> = P'-TP]</t>
    </r>
  </si>
  <si>
    <r>
      <t>[</t>
    </r>
    <r>
      <rPr>
        <b/>
        <sz val="12"/>
        <color indexed="8"/>
        <rFont val="Calibri"/>
        <family val="2"/>
      </rPr>
      <t>P'</t>
    </r>
    <r>
      <rPr>
        <sz val="12"/>
        <color theme="1"/>
        <rFont val="Calibri"/>
        <family val="2"/>
        <scheme val="minor"/>
      </rPr>
      <t xml:space="preserve"> = TP+FP]</t>
    </r>
  </si>
  <si>
    <r>
      <t>[</t>
    </r>
    <r>
      <rPr>
        <b/>
        <sz val="12"/>
        <color indexed="8"/>
        <rFont val="Calibri"/>
        <family val="2"/>
      </rPr>
      <t>P</t>
    </r>
    <r>
      <rPr>
        <sz val="12"/>
        <color theme="1"/>
        <rFont val="Calibri"/>
        <family val="2"/>
        <scheme val="minor"/>
      </rPr>
      <t xml:space="preserve"> = TP+FN]</t>
    </r>
  </si>
  <si>
    <r>
      <t>[</t>
    </r>
    <r>
      <rPr>
        <b/>
        <sz val="12"/>
        <color indexed="8"/>
        <rFont val="Calibri"/>
        <family val="2"/>
      </rPr>
      <t>N</t>
    </r>
    <r>
      <rPr>
        <sz val="12"/>
        <color theme="1"/>
        <rFont val="Calibri"/>
        <family val="2"/>
        <scheme val="minor"/>
      </rPr>
      <t xml:space="preserve"> = FP+TN]</t>
    </r>
  </si>
  <si>
    <r>
      <t>[</t>
    </r>
    <r>
      <rPr>
        <b/>
        <sz val="12"/>
        <color indexed="8"/>
        <rFont val="Calibri"/>
        <family val="2"/>
      </rPr>
      <t>TP</t>
    </r>
    <r>
      <rPr>
        <sz val="12"/>
        <color theme="1"/>
        <rFont val="Calibri"/>
        <family val="2"/>
        <scheme val="minor"/>
      </rPr>
      <t>]</t>
    </r>
  </si>
  <si>
    <r>
      <t>[</t>
    </r>
    <r>
      <rPr>
        <b/>
        <sz val="12"/>
        <color indexed="8"/>
        <rFont val="Calibri"/>
        <family val="2"/>
      </rPr>
      <t>TN</t>
    </r>
    <r>
      <rPr>
        <sz val="12"/>
        <color theme="1"/>
        <rFont val="Calibri"/>
        <family val="2"/>
        <scheme val="minor"/>
      </rPr>
      <t xml:space="preserve"> = N-FP]</t>
    </r>
  </si>
  <si>
    <r>
      <t>[</t>
    </r>
    <r>
      <rPr>
        <b/>
        <sz val="12"/>
        <color indexed="8"/>
        <rFont val="Calibri"/>
        <family val="2"/>
      </rPr>
      <t>P</t>
    </r>
    <r>
      <rPr>
        <sz val="12"/>
        <color theme="1"/>
        <rFont val="Calibri"/>
        <family val="2"/>
        <scheme val="minor"/>
      </rPr>
      <t>]</t>
    </r>
  </si>
  <si>
    <t>False discovery rate</t>
  </si>
  <si>
    <t>Negative Predictive Value</t>
  </si>
  <si>
    <t>Accuracy</t>
  </si>
  <si>
    <r>
      <t>[</t>
    </r>
    <r>
      <rPr>
        <b/>
        <sz val="12"/>
        <color indexed="8"/>
        <rFont val="Calibri"/>
        <family val="2"/>
      </rPr>
      <t>FDR</t>
    </r>
    <r>
      <rPr>
        <sz val="12"/>
        <color theme="1"/>
        <rFont val="Calibri"/>
        <family val="2"/>
        <scheme val="minor"/>
      </rPr>
      <t xml:space="preserve"> = FP/P']</t>
    </r>
  </si>
  <si>
    <r>
      <rPr>
        <b/>
        <sz val="12"/>
        <color indexed="8"/>
        <rFont val="Calibri"/>
        <family val="2"/>
      </rPr>
      <t>[NPV</t>
    </r>
    <r>
      <rPr>
        <sz val="12"/>
        <color theme="1"/>
        <rFont val="Calibri"/>
        <family val="2"/>
        <scheme val="minor"/>
      </rPr>
      <t xml:space="preserve"> = TN/(TN+FN)]</t>
    </r>
  </si>
  <si>
    <r>
      <t>[</t>
    </r>
    <r>
      <rPr>
        <b/>
        <sz val="12"/>
        <color indexed="8"/>
        <rFont val="Calibri"/>
        <family val="2"/>
      </rPr>
      <t>ACC</t>
    </r>
    <r>
      <rPr>
        <sz val="12"/>
        <color theme="1"/>
        <rFont val="Calibri"/>
        <family val="2"/>
        <scheme val="minor"/>
      </rPr>
      <t xml:space="preserve"> = (TP+TN)/(P+N)]</t>
    </r>
  </si>
  <si>
    <r>
      <t>[</t>
    </r>
    <r>
      <rPr>
        <b/>
        <sz val="12"/>
        <color indexed="8"/>
        <rFont val="Calibri"/>
        <family val="2"/>
      </rPr>
      <t>PPV</t>
    </r>
    <r>
      <rPr>
        <sz val="12"/>
        <color theme="1"/>
        <rFont val="Calibri"/>
        <family val="2"/>
        <scheme val="minor"/>
      </rPr>
      <t xml:space="preserve"> = TP/P']</t>
    </r>
  </si>
  <si>
    <r>
      <t>[</t>
    </r>
    <r>
      <rPr>
        <b/>
        <sz val="12"/>
        <color indexed="8"/>
        <rFont val="Calibri"/>
        <family val="2"/>
      </rPr>
      <t>Spec</t>
    </r>
    <r>
      <rPr>
        <sz val="12"/>
        <color theme="1"/>
        <rFont val="Calibri"/>
        <family val="2"/>
        <scheme val="minor"/>
      </rPr>
      <t xml:space="preserve"> = TN/N]</t>
    </r>
  </si>
  <si>
    <r>
      <t>[</t>
    </r>
    <r>
      <rPr>
        <b/>
        <sz val="12"/>
        <color indexed="8"/>
        <rFont val="Calibri"/>
        <family val="2"/>
      </rPr>
      <t>Sens</t>
    </r>
    <r>
      <rPr>
        <sz val="12"/>
        <color theme="1"/>
        <rFont val="Calibri"/>
        <family val="2"/>
        <scheme val="minor"/>
      </rPr>
      <t xml:space="preserve"> = TP/P]</t>
    </r>
  </si>
  <si>
    <t>Stephan: MCC als Maß verwenden</t>
  </si>
  <si>
    <r>
      <t>[</t>
    </r>
    <r>
      <rPr>
        <b/>
        <sz val="12"/>
        <color theme="1"/>
        <rFont val="Calibri"/>
        <family val="2"/>
        <scheme val="minor"/>
      </rPr>
      <t>MCC</t>
    </r>
    <r>
      <rPr>
        <sz val="12"/>
        <color theme="1"/>
        <rFont val="Calibri"/>
        <family val="2"/>
        <scheme val="minor"/>
      </rPr>
      <t>=...]</t>
    </r>
  </si>
  <si>
    <t>Matthews correlation</t>
  </si>
  <si>
    <t xml:space="preserve"> coefficient</t>
  </si>
  <si>
    <r>
      <t xml:space="preserve">#PDBSeq. wto. X </t>
    </r>
    <r>
      <rPr>
        <b/>
        <sz val="12"/>
        <color indexed="8"/>
        <rFont val="Calibri"/>
        <family val="2"/>
      </rPr>
      <t>=</t>
    </r>
    <r>
      <rPr>
        <sz val="12"/>
        <color theme="1"/>
        <rFont val="Calibri"/>
        <family val="2"/>
        <scheme val="minor"/>
      </rPr>
      <t xml:space="preserve"> </t>
    </r>
  </si>
  <si>
    <t>Miss rate</t>
  </si>
  <si>
    <r>
      <t>[</t>
    </r>
    <r>
      <rPr>
        <b/>
        <sz val="12"/>
        <color theme="1"/>
        <rFont val="Calibri"/>
        <family val="2"/>
        <scheme val="minor"/>
      </rPr>
      <t xml:space="preserve">MR </t>
    </r>
    <r>
      <rPr>
        <sz val="12"/>
        <color theme="1"/>
        <rFont val="Calibri"/>
        <family val="2"/>
        <scheme val="minor"/>
      </rPr>
      <t>= FN/P]</t>
    </r>
  </si>
  <si>
    <t>Coiled-Coils and Predictions (PDB-version:2020-03)</t>
  </si>
  <si>
    <t>Matthews correlation coefficient</t>
  </si>
  <si>
    <t>sequence-level</t>
  </si>
  <si>
    <r>
      <t>%P</t>
    </r>
    <r>
      <rPr>
        <i/>
        <sz val="12"/>
        <color theme="1"/>
        <rFont val="Calibri"/>
        <family val="2"/>
        <scheme val="minor"/>
      </rPr>
      <t>ositives =</t>
    </r>
  </si>
  <si>
    <r>
      <t>%N</t>
    </r>
    <r>
      <rPr>
        <i/>
        <sz val="12"/>
        <color theme="1"/>
        <rFont val="Calibri"/>
        <family val="2"/>
        <scheme val="minor"/>
      </rPr>
      <t>egatives =</t>
    </r>
  </si>
  <si>
    <t>Critical assessment of coiled-coil predictions based on protein structure data</t>
  </si>
  <si>
    <r>
      <t>Dominic Simm</t>
    </r>
    <r>
      <rPr>
        <b/>
        <vertAlign val="superscript"/>
        <sz val="12"/>
        <color theme="1"/>
        <rFont val="Times New Roman"/>
        <family val="1"/>
      </rPr>
      <t>1,2</t>
    </r>
    <r>
      <rPr>
        <b/>
        <sz val="12"/>
        <color theme="1"/>
        <rFont val="Times New Roman"/>
        <family val="1"/>
      </rPr>
      <t>, Klas Hatje</t>
    </r>
    <r>
      <rPr>
        <b/>
        <vertAlign val="superscript"/>
        <sz val="12"/>
        <color theme="1"/>
        <rFont val="Times New Roman"/>
        <family val="1"/>
      </rPr>
      <t>1#</t>
    </r>
    <r>
      <rPr>
        <b/>
        <sz val="12"/>
        <color theme="1"/>
        <rFont val="Times New Roman"/>
        <family val="1"/>
      </rPr>
      <t>, Stephan Waack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 and Martin Kollmar</t>
    </r>
    <r>
      <rPr>
        <b/>
        <vertAlign val="superscript"/>
        <sz val="12"/>
        <color theme="1"/>
        <rFont val="Times New Roman"/>
        <family val="1"/>
      </rPr>
      <t>1,2*</t>
    </r>
    <r>
      <rPr>
        <b/>
        <sz val="12"/>
        <color theme="1"/>
        <rFont val="Times New Roman"/>
        <family val="1"/>
      </rPr>
      <t xml:space="preserve"> </t>
    </r>
  </si>
  <si>
    <r>
      <t xml:space="preserve">1 </t>
    </r>
    <r>
      <rPr>
        <sz val="11"/>
        <color theme="1"/>
        <rFont val="Times New Roman"/>
        <family val="1"/>
      </rPr>
      <t>Group Systems Biology of Motor Proteins, Department of NMR-based Structural Biology, Max-Planck-Institute for Biophysical Chemistry, Göttingen, Germany</t>
    </r>
  </si>
  <si>
    <r>
      <t>2</t>
    </r>
    <r>
      <rPr>
        <sz val="11"/>
        <color theme="1"/>
        <rFont val="Times New Roman"/>
        <family val="1"/>
      </rPr>
      <t xml:space="preserve"> Theoretical Computer Science and Algorithmic Methods, Institute of Computer Science, Georg-August-University Göttingen, Göttingen, Germany</t>
    </r>
  </si>
  <si>
    <r>
      <t xml:space="preserve">* </t>
    </r>
    <r>
      <rPr>
        <sz val="11"/>
        <color theme="1"/>
        <rFont val="Times New Roman"/>
        <family val="1"/>
      </rPr>
      <t>Corresponding author</t>
    </r>
  </si>
  <si>
    <t>E-mail: mako@nmr.mpibpc.mpg.de</t>
  </si>
  <si>
    <r>
      <t>#</t>
    </r>
    <r>
      <rPr>
        <sz val="12"/>
        <color theme="1"/>
        <rFont val="Times New Roman"/>
        <family val="1"/>
      </rPr>
      <t xml:space="preserve"> Current address: Roche Pharmaceutical Research and Early Development, Pharmaceutical Sciences, Roche Innovation Center Basel, F. Hoffmann-La Roche Ltd., Basel, Switzerland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</si>
</sst>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7" x14ac:knownFonts="1"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i/>
      <sz val="12"/>
      <color indexed="8"/>
      <name val="Calibri"/>
      <family val="2"/>
    </font>
    <font>
      <b/>
      <sz val="14"/>
      <color indexed="8"/>
      <name val="Calibri"/>
      <family val="2"/>
    </font>
    <font>
      <i/>
      <sz val="12"/>
      <color indexed="8"/>
      <name val="Calibri"/>
      <family val="2"/>
    </font>
    <font>
      <b/>
      <sz val="14"/>
      <color indexed="8"/>
      <name val="Calibri"/>
      <family val="2"/>
    </font>
    <font>
      <sz val="8"/>
      <name val="Calibri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4" xfId="0" applyFill="1" applyBorder="1" applyAlignment="1">
      <alignment horizontal="center"/>
    </xf>
    <xf numFmtId="0" fontId="0" fillId="0" borderId="8" xfId="0" applyBorder="1"/>
    <xf numFmtId="0" fontId="0" fillId="0" borderId="9" xfId="0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1" fillId="0" borderId="10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64" fontId="0" fillId="0" borderId="8" xfId="0" applyNumberFormat="1" applyFill="1" applyBorder="1"/>
    <xf numFmtId="164" fontId="0" fillId="0" borderId="9" xfId="0" applyNumberFormat="1" applyFill="1" applyBorder="1"/>
    <xf numFmtId="0" fontId="0" fillId="0" borderId="9" xfId="0" applyBorder="1" applyAlignment="1">
      <alignment horizontal="center"/>
    </xf>
    <xf numFmtId="0" fontId="0" fillId="0" borderId="0" xfId="0" applyNumberFormat="1"/>
    <xf numFmtId="0" fontId="0" fillId="0" borderId="0" xfId="0" applyFill="1"/>
    <xf numFmtId="164" fontId="0" fillId="0" borderId="6" xfId="0" applyNumberForma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1" xfId="0" applyFill="1" applyBorder="1"/>
    <xf numFmtId="164" fontId="0" fillId="0" borderId="7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164" fontId="0" fillId="0" borderId="9" xfId="0" applyNumberForma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ont="1"/>
    <xf numFmtId="0" fontId="0" fillId="0" borderId="0" xfId="0" applyFill="1" applyBorder="1"/>
    <xf numFmtId="165" fontId="0" fillId="0" borderId="0" xfId="0" applyNumberFormat="1"/>
    <xf numFmtId="0" fontId="0" fillId="0" borderId="2" xfId="0" applyBorder="1"/>
    <xf numFmtId="0" fontId="0" fillId="0" borderId="4" xfId="0" applyBorder="1"/>
    <xf numFmtId="0" fontId="0" fillId="0" borderId="7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2" xfId="0" applyFill="1" applyBorder="1"/>
    <xf numFmtId="0" fontId="0" fillId="0" borderId="5" xfId="0" applyFill="1" applyBorder="1"/>
    <xf numFmtId="0" fontId="0" fillId="0" borderId="3" xfId="0" applyFill="1" applyBorder="1"/>
    <xf numFmtId="0" fontId="0" fillId="0" borderId="6" xfId="0" applyFill="1" applyBorder="1"/>
    <xf numFmtId="0" fontId="0" fillId="0" borderId="4" xfId="0" applyFill="1" applyBorder="1"/>
    <xf numFmtId="0" fontId="0" fillId="0" borderId="7" xfId="0" applyFill="1" applyBorder="1"/>
    <xf numFmtId="0" fontId="8" fillId="0" borderId="0" xfId="0" applyFont="1"/>
    <xf numFmtId="2" fontId="0" fillId="0" borderId="0" xfId="0" applyNumberFormat="1"/>
    <xf numFmtId="0" fontId="8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Sensitivity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0"/>
          <c:tx>
            <c:v>100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'100'!$G$12:$G$17</c:f>
              <c:numCache>
                <c:formatCode>0.0000</c:formatCode>
                <c:ptCount val="6"/>
                <c:pt idx="0">
                  <c:v>0.16667847276333497</c:v>
                </c:pt>
                <c:pt idx="1">
                  <c:v>0.2192392151306935</c:v>
                </c:pt>
                <c:pt idx="2">
                  <c:v>0.12261811999716654</c:v>
                </c:pt>
                <c:pt idx="3">
                  <c:v>0.36530424311114257</c:v>
                </c:pt>
                <c:pt idx="4">
                  <c:v>6.566550966919317E-2</c:v>
                </c:pt>
                <c:pt idx="5">
                  <c:v>0.1737621307643267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0-4DC7-9AF5-70BE1754C8CF}"/>
            </c:ext>
          </c:extLst>
        </c:ser>
        <c:ser>
          <c:idx val="0"/>
          <c:order val="1"/>
          <c:tx>
            <c:v>90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'90'!$G$12:$G$17</c:f>
              <c:numCache>
                <c:formatCode>0.0000</c:formatCode>
                <c:ptCount val="6"/>
                <c:pt idx="0">
                  <c:v>0.20373563218390806</c:v>
                </c:pt>
                <c:pt idx="1">
                  <c:v>0.26522988505747125</c:v>
                </c:pt>
                <c:pt idx="2">
                  <c:v>0.15689655172413794</c:v>
                </c:pt>
                <c:pt idx="3">
                  <c:v>0.41465517241379313</c:v>
                </c:pt>
                <c:pt idx="4">
                  <c:v>8.5344827586206901E-2</c:v>
                </c:pt>
                <c:pt idx="5">
                  <c:v>0.20919540229885059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2D-44AF-B31E-7FF847AE2140}"/>
            </c:ext>
          </c:extLst>
        </c:ser>
        <c:ser>
          <c:idx val="3"/>
          <c:order val="2"/>
          <c:tx>
            <c:v>70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'70'!$G$12:$G$17</c:f>
              <c:numCache>
                <c:formatCode>0.0000</c:formatCode>
                <c:ptCount val="6"/>
                <c:pt idx="0">
                  <c:v>0.20343642611683849</c:v>
                </c:pt>
                <c:pt idx="1">
                  <c:v>0.26769759450171821</c:v>
                </c:pt>
                <c:pt idx="2">
                  <c:v>0.15773195876288659</c:v>
                </c:pt>
                <c:pt idx="3">
                  <c:v>0.4106529209621993</c:v>
                </c:pt>
                <c:pt idx="4">
                  <c:v>8.5223367697594504E-2</c:v>
                </c:pt>
                <c:pt idx="5">
                  <c:v>0.20893470790378008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2D-44AF-B31E-7FF847AE2140}"/>
            </c:ext>
          </c:extLst>
        </c:ser>
        <c:ser>
          <c:idx val="6"/>
          <c:order val="3"/>
          <c:tx>
            <c:v>50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'50'!$G$12:$G$17</c:f>
              <c:numCache>
                <c:formatCode>0.0000</c:formatCode>
                <c:ptCount val="6"/>
                <c:pt idx="0">
                  <c:v>0.20380549682875265</c:v>
                </c:pt>
                <c:pt idx="1">
                  <c:v>0.2638477801268499</c:v>
                </c:pt>
                <c:pt idx="2">
                  <c:v>0.15898520084566597</c:v>
                </c:pt>
                <c:pt idx="3">
                  <c:v>0.40169133192389006</c:v>
                </c:pt>
                <c:pt idx="4">
                  <c:v>8.2452431289640596E-2</c:v>
                </c:pt>
                <c:pt idx="5">
                  <c:v>0.20380549682875265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2D-44AF-B31E-7FF847AE2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291424"/>
        <c:axId val="566293064"/>
      </c:barChart>
      <c:catAx>
        <c:axId val="56629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3064"/>
        <c:crosses val="autoZero"/>
        <c:auto val="1"/>
        <c:lblAlgn val="ctr"/>
        <c:lblOffset val="100"/>
        <c:noMultiLvlLbl val="0"/>
      </c:catAx>
      <c:valAx>
        <c:axId val="56629306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1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MCC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9"/>
          <c:order val="0"/>
          <c:tx>
            <c:v>100</c:v>
          </c:tx>
          <c:spPr>
            <a:pattFill prst="wdUpDiag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val>
            <c:numRef>
              <c:f>'100'!$M$12:$M$17</c:f>
              <c:numCache>
                <c:formatCode>0.0000</c:formatCode>
                <c:ptCount val="6"/>
                <c:pt idx="0">
                  <c:v>0.20594820714542958</c:v>
                </c:pt>
                <c:pt idx="1">
                  <c:v>0.11600197655111187</c:v>
                </c:pt>
                <c:pt idx="2">
                  <c:v>0.22060698186109379</c:v>
                </c:pt>
                <c:pt idx="3">
                  <c:v>2.3079068139514103E-2</c:v>
                </c:pt>
                <c:pt idx="4">
                  <c:v>0.16909463900273369</c:v>
                </c:pt>
                <c:pt idx="5">
                  <c:v>0.20947178359729565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554-441D-82D1-6FB184D29169}"/>
            </c:ext>
          </c:extLst>
        </c:ser>
        <c:ser>
          <c:idx val="10"/>
          <c:order val="1"/>
          <c:tx>
            <c:v>100cut14</c:v>
          </c:tx>
          <c:spPr>
            <a:pattFill prst="pct30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val>
            <c:numRef>
              <c:f>'100cut14'!$M$12:$M$17</c:f>
              <c:numCache>
                <c:formatCode>0.0000</c:formatCode>
                <c:ptCount val="6"/>
                <c:pt idx="0">
                  <c:v>0.30160677994670787</c:v>
                </c:pt>
                <c:pt idx="1">
                  <c:v>0.19110983865455206</c:v>
                </c:pt>
                <c:pt idx="2">
                  <c:v>0.29203663199326152</c:v>
                </c:pt>
                <c:pt idx="3">
                  <c:v>9.8649972524628524E-2</c:v>
                </c:pt>
                <c:pt idx="4">
                  <c:v>0.24841416379593131</c:v>
                </c:pt>
                <c:pt idx="5">
                  <c:v>0.30590416811666904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554-441D-82D1-6FB184D29169}"/>
            </c:ext>
          </c:extLst>
        </c:ser>
        <c:ser>
          <c:idx val="11"/>
          <c:order val="2"/>
          <c:tx>
            <c:v>100cut21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'100cut21'!$M$12:$M$17</c:f>
              <c:numCache>
                <c:formatCode>0.0000</c:formatCode>
                <c:ptCount val="6"/>
                <c:pt idx="0">
                  <c:v>0.3816505313394507</c:v>
                </c:pt>
                <c:pt idx="1">
                  <c:v>0.22607471457016109</c:v>
                </c:pt>
                <c:pt idx="2">
                  <c:v>0.3483745364789978</c:v>
                </c:pt>
                <c:pt idx="3">
                  <c:v>0.13426542940624533</c:v>
                </c:pt>
                <c:pt idx="4">
                  <c:v>0.3257288230889771</c:v>
                </c:pt>
                <c:pt idx="5">
                  <c:v>0.3701418285608446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554-441D-82D1-6FB184D29169}"/>
            </c:ext>
          </c:extLst>
        </c:ser>
        <c:ser>
          <c:idx val="1"/>
          <c:order val="3"/>
          <c:tx>
            <c:v>90cut14</c:v>
          </c:tx>
          <c:spPr>
            <a:pattFill prst="pct30">
              <a:fgClr>
                <a:srgbClr val="C00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'90cut14'!$M$12:$M$17</c:f>
              <c:numCache>
                <c:formatCode>0.0000</c:formatCode>
                <c:ptCount val="6"/>
                <c:pt idx="0">
                  <c:v>0.3075374043264692</c:v>
                </c:pt>
                <c:pt idx="1">
                  <c:v>0.20562228340015701</c:v>
                </c:pt>
                <c:pt idx="2">
                  <c:v>0.31297640579474967</c:v>
                </c:pt>
                <c:pt idx="3">
                  <c:v>0.12591228750358846</c:v>
                </c:pt>
                <c:pt idx="4">
                  <c:v>0.26041716077227994</c:v>
                </c:pt>
                <c:pt idx="5">
                  <c:v>0.30665506299606748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554-441D-82D1-6FB184D29169}"/>
            </c:ext>
          </c:extLst>
        </c:ser>
        <c:ser>
          <c:idx val="2"/>
          <c:order val="4"/>
          <c:tx>
            <c:v>90cut21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'90cut21'!$M$12:$M$17</c:f>
              <c:numCache>
                <c:formatCode>0.0000</c:formatCode>
                <c:ptCount val="6"/>
                <c:pt idx="0">
                  <c:v>0.38524477090065545</c:v>
                </c:pt>
                <c:pt idx="1">
                  <c:v>0.23817828426510596</c:v>
                </c:pt>
                <c:pt idx="2">
                  <c:v>0.3759124150286357</c:v>
                </c:pt>
                <c:pt idx="3">
                  <c:v>0.14910243188595357</c:v>
                </c:pt>
                <c:pt idx="4">
                  <c:v>0.3411600171065643</c:v>
                </c:pt>
                <c:pt idx="5">
                  <c:v>0.37436291382776449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554-441D-82D1-6FB184D29169}"/>
            </c:ext>
          </c:extLst>
        </c:ser>
        <c:ser>
          <c:idx val="4"/>
          <c:order val="5"/>
          <c:tx>
            <c:v>70cut14</c:v>
          </c:tx>
          <c:spPr>
            <a:pattFill prst="pct30">
              <a:fgClr>
                <a:srgbClr val="00B05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'70cut14'!$M$12:$M$17</c:f>
              <c:numCache>
                <c:formatCode>0.0000</c:formatCode>
                <c:ptCount val="6"/>
                <c:pt idx="0">
                  <c:v>0.30893790924194225</c:v>
                </c:pt>
                <c:pt idx="1">
                  <c:v>0.20047969208308572</c:v>
                </c:pt>
                <c:pt idx="2">
                  <c:v>0.32152137272854187</c:v>
                </c:pt>
                <c:pt idx="3">
                  <c:v>0.10751615143468572</c:v>
                </c:pt>
                <c:pt idx="4">
                  <c:v>0.25644948963542685</c:v>
                </c:pt>
                <c:pt idx="5">
                  <c:v>0.30740664816023655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554-441D-82D1-6FB184D29169}"/>
            </c:ext>
          </c:extLst>
        </c:ser>
        <c:ser>
          <c:idx val="5"/>
          <c:order val="6"/>
          <c:tx>
            <c:v>70cut21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'70cut21'!$M$12:$M$17</c:f>
              <c:numCache>
                <c:formatCode>0.0000</c:formatCode>
                <c:ptCount val="6"/>
                <c:pt idx="0">
                  <c:v>0.38861083485151038</c:v>
                </c:pt>
                <c:pt idx="1">
                  <c:v>0.23798019115019353</c:v>
                </c:pt>
                <c:pt idx="2">
                  <c:v>0.38591952117035466</c:v>
                </c:pt>
                <c:pt idx="3">
                  <c:v>0.13961874107562411</c:v>
                </c:pt>
                <c:pt idx="4">
                  <c:v>0.33837081777001127</c:v>
                </c:pt>
                <c:pt idx="5">
                  <c:v>0.37409287731833635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0554-441D-82D1-6FB184D29169}"/>
            </c:ext>
          </c:extLst>
        </c:ser>
        <c:ser>
          <c:idx val="7"/>
          <c:order val="7"/>
          <c:tx>
            <c:v>50cut14</c:v>
          </c:tx>
          <c:spPr>
            <a:pattFill prst="pct30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'50cut14'!$M$12:$M$17</c:f>
              <c:numCache>
                <c:formatCode>0.0000</c:formatCode>
                <c:ptCount val="6"/>
                <c:pt idx="0">
                  <c:v>0.30034346170040749</c:v>
                </c:pt>
                <c:pt idx="1">
                  <c:v>0.19101897444977811</c:v>
                </c:pt>
                <c:pt idx="2">
                  <c:v>0.32313951100255545</c:v>
                </c:pt>
                <c:pt idx="3">
                  <c:v>9.5601890516458371E-2</c:v>
                </c:pt>
                <c:pt idx="4">
                  <c:v>0.24853067144286425</c:v>
                </c:pt>
                <c:pt idx="5">
                  <c:v>0.29445721069897557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0554-441D-82D1-6FB184D29169}"/>
            </c:ext>
          </c:extLst>
        </c:ser>
        <c:ser>
          <c:idx val="8"/>
          <c:order val="8"/>
          <c:tx>
            <c:v>50cut21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'50cut21'!$M$12:$M$17</c:f>
              <c:numCache>
                <c:formatCode>0.0000</c:formatCode>
                <c:ptCount val="6"/>
                <c:pt idx="0">
                  <c:v>0.38642084973739999</c:v>
                </c:pt>
                <c:pt idx="1">
                  <c:v>0.24129834650423429</c:v>
                </c:pt>
                <c:pt idx="2">
                  <c:v>0.39443703596621837</c:v>
                </c:pt>
                <c:pt idx="3">
                  <c:v>0.13723426436850428</c:v>
                </c:pt>
                <c:pt idx="4">
                  <c:v>0.33875240538892332</c:v>
                </c:pt>
                <c:pt idx="5">
                  <c:v>0.37025424697955422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554-441D-82D1-6FB184D29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291424"/>
        <c:axId val="566293064"/>
      </c:barChart>
      <c:catAx>
        <c:axId val="56629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3064"/>
        <c:crosses val="autoZero"/>
        <c:auto val="1"/>
        <c:lblAlgn val="ctr"/>
        <c:lblOffset val="100"/>
        <c:noMultiLvlLbl val="0"/>
      </c:catAx>
      <c:valAx>
        <c:axId val="566293064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1424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PPV | precision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9"/>
          <c:order val="0"/>
          <c:tx>
            <c:v>100</c:v>
          </c:tx>
          <c:spPr>
            <a:pattFill prst="wdUpDiag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val>
            <c:numRef>
              <c:f>'100'!$I$12:$I$17</c:f>
              <c:numCache>
                <c:formatCode>0.0000</c:formatCode>
                <c:ptCount val="6"/>
                <c:pt idx="0">
                  <c:v>0.36233446258084384</c:v>
                </c:pt>
                <c:pt idx="1">
                  <c:v>0.16827053770456152</c:v>
                </c:pt>
                <c:pt idx="2">
                  <c:v>0.49971131639722866</c:v>
                </c:pt>
                <c:pt idx="3">
                  <c:v>8.4222044389279938E-2</c:v>
                </c:pt>
                <c:pt idx="4">
                  <c:v>0.53926701570680624</c:v>
                </c:pt>
                <c:pt idx="5">
                  <c:v>0.36009982384028183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457-49D8-9246-191BE6FAC126}"/>
            </c:ext>
          </c:extLst>
        </c:ser>
        <c:ser>
          <c:idx val="10"/>
          <c:order val="1"/>
          <c:tx>
            <c:v>100cut14</c:v>
          </c:tx>
          <c:spPr>
            <a:pattFill prst="pct30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val>
            <c:numRef>
              <c:f>'100cut14'!$I$12:$I$17</c:f>
              <c:numCache>
                <c:formatCode>0.0000</c:formatCode>
                <c:ptCount val="6"/>
                <c:pt idx="0">
                  <c:v>0.35044755953386253</c:v>
                </c:pt>
                <c:pt idx="1">
                  <c:v>0.14657746323122858</c:v>
                </c:pt>
                <c:pt idx="2">
                  <c:v>0.43661565116950624</c:v>
                </c:pt>
                <c:pt idx="3">
                  <c:v>6.3324020977307258E-2</c:v>
                </c:pt>
                <c:pt idx="4">
                  <c:v>0.5218150087260035</c:v>
                </c:pt>
                <c:pt idx="5">
                  <c:v>0.33264826776277157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457-49D8-9246-191BE6FAC126}"/>
            </c:ext>
          </c:extLst>
        </c:ser>
        <c:ser>
          <c:idx val="11"/>
          <c:order val="2"/>
          <c:tx>
            <c:v>100cut21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'100cut21'!$I$12:$I$17</c:f>
              <c:numCache>
                <c:formatCode>0.0000</c:formatCode>
                <c:ptCount val="6"/>
                <c:pt idx="0">
                  <c:v>0.31308213378492805</c:v>
                </c:pt>
                <c:pt idx="1">
                  <c:v>0.10689467641549338</c:v>
                </c:pt>
                <c:pt idx="2">
                  <c:v>0.33410471507087069</c:v>
                </c:pt>
                <c:pt idx="3">
                  <c:v>4.0092180962343099E-2</c:v>
                </c:pt>
                <c:pt idx="4">
                  <c:v>0.43979057591623039</c:v>
                </c:pt>
                <c:pt idx="5">
                  <c:v>0.25455079271873166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457-49D8-9246-191BE6FAC126}"/>
            </c:ext>
          </c:extLst>
        </c:ser>
        <c:ser>
          <c:idx val="1"/>
          <c:order val="3"/>
          <c:tx>
            <c:v>90cut14</c:v>
          </c:tx>
          <c:spPr>
            <a:pattFill prst="pct30">
              <a:fgClr>
                <a:srgbClr val="C00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'90cut14'!$I$12:$I$17</c:f>
              <c:numCache>
                <c:formatCode>0.0000</c:formatCode>
                <c:ptCount val="6"/>
                <c:pt idx="0">
                  <c:v>0.31839746968898258</c:v>
                </c:pt>
                <c:pt idx="1">
                  <c:v>0.14272175890826383</c:v>
                </c:pt>
                <c:pt idx="2">
                  <c:v>0.41032370953630798</c:v>
                </c:pt>
                <c:pt idx="3">
                  <c:v>6.5180722891566262E-2</c:v>
                </c:pt>
                <c:pt idx="4">
                  <c:v>0.47359454855195909</c:v>
                </c:pt>
                <c:pt idx="5">
                  <c:v>0.30926294820717132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457-49D8-9246-191BE6FAC126}"/>
            </c:ext>
          </c:extLst>
        </c:ser>
        <c:ser>
          <c:idx val="2"/>
          <c:order val="4"/>
          <c:tx>
            <c:v>90cut21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'90cut21'!$I$12:$I$17</c:f>
              <c:numCache>
                <c:formatCode>0.0000</c:formatCode>
                <c:ptCount val="6"/>
                <c:pt idx="0">
                  <c:v>0.29287598944591031</c:v>
                </c:pt>
                <c:pt idx="1">
                  <c:v>0.10759753593429158</c:v>
                </c:pt>
                <c:pt idx="2">
                  <c:v>0.32865907099035935</c:v>
                </c:pt>
                <c:pt idx="3">
                  <c:v>4.2317198143348E-2</c:v>
                </c:pt>
                <c:pt idx="4">
                  <c:v>0.41396933560477001</c:v>
                </c:pt>
                <c:pt idx="5">
                  <c:v>0.24850597609561753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457-49D8-9246-191BE6FAC126}"/>
            </c:ext>
          </c:extLst>
        </c:ser>
        <c:ser>
          <c:idx val="4"/>
          <c:order val="5"/>
          <c:tx>
            <c:v>70cut14</c:v>
          </c:tx>
          <c:spPr>
            <a:pattFill prst="pct30">
              <a:fgClr>
                <a:srgbClr val="00B05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'70cut14'!$I$12:$I$17</c:f>
              <c:numCache>
                <c:formatCode>0.0000</c:formatCode>
                <c:ptCount val="6"/>
                <c:pt idx="0">
                  <c:v>0.32625482625482627</c:v>
                </c:pt>
                <c:pt idx="1">
                  <c:v>0.14474885844748858</c:v>
                </c:pt>
                <c:pt idx="2">
                  <c:v>0.42750533049040512</c:v>
                </c:pt>
                <c:pt idx="3">
                  <c:v>6.5135213724920038E-2</c:v>
                </c:pt>
                <c:pt idx="4">
                  <c:v>0.47131147540983609</c:v>
                </c:pt>
                <c:pt idx="5">
                  <c:v>0.31668696711327649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457-49D8-9246-191BE6FAC126}"/>
            </c:ext>
          </c:extLst>
        </c:ser>
        <c:ser>
          <c:idx val="5"/>
          <c:order val="6"/>
          <c:tx>
            <c:v>70cut21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'70cut21'!$I$12:$I$17</c:f>
              <c:numCache>
                <c:formatCode>0.0000</c:formatCode>
                <c:ptCount val="6"/>
                <c:pt idx="0">
                  <c:v>0.29710144927536231</c:v>
                </c:pt>
                <c:pt idx="1">
                  <c:v>0.1086902698687794</c:v>
                </c:pt>
                <c:pt idx="2">
                  <c:v>0.33867521367521369</c:v>
                </c:pt>
                <c:pt idx="3">
                  <c:v>4.196668848643538E-2</c:v>
                </c:pt>
                <c:pt idx="4">
                  <c:v>0.4098360655737705</c:v>
                </c:pt>
                <c:pt idx="5">
                  <c:v>0.25030450669914739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7457-49D8-9246-191BE6FAC126}"/>
            </c:ext>
          </c:extLst>
        </c:ser>
        <c:ser>
          <c:idx val="7"/>
          <c:order val="7"/>
          <c:tx>
            <c:v>50cut14</c:v>
          </c:tx>
          <c:spPr>
            <a:pattFill prst="pct30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'50cut14'!$I$12:$I$17</c:f>
              <c:numCache>
                <c:formatCode>0.0000</c:formatCode>
                <c:ptCount val="6"/>
                <c:pt idx="0">
                  <c:v>0.31510015408320491</c:v>
                </c:pt>
                <c:pt idx="1">
                  <c:v>0.14050738778923891</c:v>
                </c:pt>
                <c:pt idx="2">
                  <c:v>0.4265463917525773</c:v>
                </c:pt>
                <c:pt idx="3">
                  <c:v>6.3459478757586577E-2</c:v>
                </c:pt>
                <c:pt idx="4">
                  <c:v>0.46493506493506492</c:v>
                </c:pt>
                <c:pt idx="5">
                  <c:v>0.30460624071322434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7457-49D8-9246-191BE6FAC126}"/>
            </c:ext>
          </c:extLst>
        </c:ser>
        <c:ser>
          <c:idx val="8"/>
          <c:order val="8"/>
          <c:tx>
            <c:v>50cut21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'50cut21'!$I$12:$I$17</c:f>
              <c:numCache>
                <c:formatCode>0.0000</c:formatCode>
                <c:ptCount val="6"/>
                <c:pt idx="0">
                  <c:v>0.29050814956855225</c:v>
                </c:pt>
                <c:pt idx="1">
                  <c:v>0.10983358547655069</c:v>
                </c:pt>
                <c:pt idx="2">
                  <c:v>0.34237726098191212</c:v>
                </c:pt>
                <c:pt idx="3">
                  <c:v>4.1882479014109665E-2</c:v>
                </c:pt>
                <c:pt idx="4">
                  <c:v>0.41558441558441561</c:v>
                </c:pt>
                <c:pt idx="5">
                  <c:v>0.24665676077265974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457-49D8-9246-191BE6FAC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291424"/>
        <c:axId val="566293064"/>
      </c:barChart>
      <c:catAx>
        <c:axId val="56629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3064"/>
        <c:crosses val="autoZero"/>
        <c:auto val="1"/>
        <c:lblAlgn val="ctr"/>
        <c:lblOffset val="100"/>
        <c:noMultiLvlLbl val="0"/>
      </c:catAx>
      <c:valAx>
        <c:axId val="56629306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1424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FDR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9"/>
          <c:order val="0"/>
          <c:tx>
            <c:v>100</c:v>
          </c:tx>
          <c:spPr>
            <a:pattFill prst="wdUpDiag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val>
            <c:numRef>
              <c:f>'100'!$J$12:$J$17</c:f>
              <c:numCache>
                <c:formatCode>0.0000</c:formatCode>
                <c:ptCount val="6"/>
                <c:pt idx="0">
                  <c:v>0.6376655374191561</c:v>
                </c:pt>
                <c:pt idx="1">
                  <c:v>0.83172946229543854</c:v>
                </c:pt>
                <c:pt idx="2">
                  <c:v>0.50028868360277134</c:v>
                </c:pt>
                <c:pt idx="3">
                  <c:v>0.91577795561072006</c:v>
                </c:pt>
                <c:pt idx="4">
                  <c:v>0.4607329842931937</c:v>
                </c:pt>
                <c:pt idx="5">
                  <c:v>0.63990017615971817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BD6-4D86-955B-D3C9D2C24637}"/>
            </c:ext>
          </c:extLst>
        </c:ser>
        <c:ser>
          <c:idx val="10"/>
          <c:order val="1"/>
          <c:tx>
            <c:v>100cut14</c:v>
          </c:tx>
          <c:spPr>
            <a:pattFill prst="pct30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val>
            <c:numRef>
              <c:f>'100cut14'!$J$12:$J$17</c:f>
              <c:numCache>
                <c:formatCode>0.0000</c:formatCode>
                <c:ptCount val="6"/>
                <c:pt idx="0">
                  <c:v>0.64955244046613747</c:v>
                </c:pt>
                <c:pt idx="1">
                  <c:v>0.85342253676877144</c:v>
                </c:pt>
                <c:pt idx="2">
                  <c:v>0.56338434883049382</c:v>
                </c:pt>
                <c:pt idx="3">
                  <c:v>0.93667597902269273</c:v>
                </c:pt>
                <c:pt idx="4">
                  <c:v>0.4781849912739965</c:v>
                </c:pt>
                <c:pt idx="5">
                  <c:v>0.66735173223722843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BD6-4D86-955B-D3C9D2C24637}"/>
            </c:ext>
          </c:extLst>
        </c:ser>
        <c:ser>
          <c:idx val="11"/>
          <c:order val="2"/>
          <c:tx>
            <c:v>100cut21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'100cut21'!$J$12:$J$17</c:f>
              <c:numCache>
                <c:formatCode>0.0000</c:formatCode>
                <c:ptCount val="6"/>
                <c:pt idx="0">
                  <c:v>0.686917866215072</c:v>
                </c:pt>
                <c:pt idx="1">
                  <c:v>0.89310532358450667</c:v>
                </c:pt>
                <c:pt idx="2">
                  <c:v>0.66589528492912931</c:v>
                </c:pt>
                <c:pt idx="3">
                  <c:v>0.95990781903765687</c:v>
                </c:pt>
                <c:pt idx="4">
                  <c:v>0.56020942408376961</c:v>
                </c:pt>
                <c:pt idx="5">
                  <c:v>0.7454492072812684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BD6-4D86-955B-D3C9D2C24637}"/>
            </c:ext>
          </c:extLst>
        </c:ser>
        <c:ser>
          <c:idx val="1"/>
          <c:order val="3"/>
          <c:tx>
            <c:v>90cut14</c:v>
          </c:tx>
          <c:spPr>
            <a:pattFill prst="pct30">
              <a:fgClr>
                <a:srgbClr val="C00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'90cut14'!$J$12:$J$17</c:f>
              <c:numCache>
                <c:formatCode>0.0000</c:formatCode>
                <c:ptCount val="6"/>
                <c:pt idx="0">
                  <c:v>0.68160253031101736</c:v>
                </c:pt>
                <c:pt idx="1">
                  <c:v>0.85727824109173612</c:v>
                </c:pt>
                <c:pt idx="2">
                  <c:v>0.58967629046369208</c:v>
                </c:pt>
                <c:pt idx="3">
                  <c:v>0.93481927710843371</c:v>
                </c:pt>
                <c:pt idx="4">
                  <c:v>0.52640545144804085</c:v>
                </c:pt>
                <c:pt idx="5">
                  <c:v>0.69073705179282874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BD6-4D86-955B-D3C9D2C24637}"/>
            </c:ext>
          </c:extLst>
        </c:ser>
        <c:ser>
          <c:idx val="2"/>
          <c:order val="4"/>
          <c:tx>
            <c:v>90cut21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'90cut21'!$J$12:$J$17</c:f>
              <c:numCache>
                <c:formatCode>0.0000</c:formatCode>
                <c:ptCount val="6"/>
                <c:pt idx="0">
                  <c:v>0.70712401055408969</c:v>
                </c:pt>
                <c:pt idx="1">
                  <c:v>0.89240246406570845</c:v>
                </c:pt>
                <c:pt idx="2">
                  <c:v>0.67134092900964071</c:v>
                </c:pt>
                <c:pt idx="3">
                  <c:v>0.957682801856652</c:v>
                </c:pt>
                <c:pt idx="4">
                  <c:v>0.58603066439522999</c:v>
                </c:pt>
                <c:pt idx="5">
                  <c:v>0.75149402390438247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BD6-4D86-955B-D3C9D2C24637}"/>
            </c:ext>
          </c:extLst>
        </c:ser>
        <c:ser>
          <c:idx val="4"/>
          <c:order val="5"/>
          <c:tx>
            <c:v>70cut14</c:v>
          </c:tx>
          <c:spPr>
            <a:pattFill prst="pct30">
              <a:fgClr>
                <a:srgbClr val="00B05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'70cut14'!$J$12:$J$17</c:f>
              <c:numCache>
                <c:formatCode>0.0000</c:formatCode>
                <c:ptCount val="6"/>
                <c:pt idx="0">
                  <c:v>0.67374517374517373</c:v>
                </c:pt>
                <c:pt idx="1">
                  <c:v>0.85525114155251136</c:v>
                </c:pt>
                <c:pt idx="2">
                  <c:v>0.57249466950959493</c:v>
                </c:pt>
                <c:pt idx="3">
                  <c:v>0.93486478627507996</c:v>
                </c:pt>
                <c:pt idx="4">
                  <c:v>0.52868852459016391</c:v>
                </c:pt>
                <c:pt idx="5">
                  <c:v>0.68331303288672351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BD6-4D86-955B-D3C9D2C24637}"/>
            </c:ext>
          </c:extLst>
        </c:ser>
        <c:ser>
          <c:idx val="5"/>
          <c:order val="6"/>
          <c:tx>
            <c:v>70cut21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'70cut21'!$J$12:$J$17</c:f>
              <c:numCache>
                <c:formatCode>0.0000</c:formatCode>
                <c:ptCount val="6"/>
                <c:pt idx="0">
                  <c:v>0.70289855072463769</c:v>
                </c:pt>
                <c:pt idx="1">
                  <c:v>0.89130973013122061</c:v>
                </c:pt>
                <c:pt idx="2">
                  <c:v>0.66132478632478631</c:v>
                </c:pt>
                <c:pt idx="3">
                  <c:v>0.95803331151356463</c:v>
                </c:pt>
                <c:pt idx="4">
                  <c:v>0.5901639344262295</c:v>
                </c:pt>
                <c:pt idx="5">
                  <c:v>0.74969549330085261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7BD6-4D86-955B-D3C9D2C24637}"/>
            </c:ext>
          </c:extLst>
        </c:ser>
        <c:ser>
          <c:idx val="7"/>
          <c:order val="7"/>
          <c:tx>
            <c:v>50cut14</c:v>
          </c:tx>
          <c:spPr>
            <a:pattFill prst="pct30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'50cut14'!$J$12:$J$17</c:f>
              <c:numCache>
                <c:formatCode>0.0000</c:formatCode>
                <c:ptCount val="6"/>
                <c:pt idx="0">
                  <c:v>0.68489984591679509</c:v>
                </c:pt>
                <c:pt idx="1">
                  <c:v>0.85949261221076112</c:v>
                </c:pt>
                <c:pt idx="2">
                  <c:v>0.57345360824742264</c:v>
                </c:pt>
                <c:pt idx="3">
                  <c:v>0.93654052124241338</c:v>
                </c:pt>
                <c:pt idx="4">
                  <c:v>0.53506493506493502</c:v>
                </c:pt>
                <c:pt idx="5">
                  <c:v>0.6953937592867756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7BD6-4D86-955B-D3C9D2C24637}"/>
            </c:ext>
          </c:extLst>
        </c:ser>
        <c:ser>
          <c:idx val="8"/>
          <c:order val="8"/>
          <c:tx>
            <c:v>50cut21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'50cut21'!$J$12:$J$17</c:f>
              <c:numCache>
                <c:formatCode>0.0000</c:formatCode>
                <c:ptCount val="6"/>
                <c:pt idx="0">
                  <c:v>0.7094918504314478</c:v>
                </c:pt>
                <c:pt idx="1">
                  <c:v>0.89016641452344936</c:v>
                </c:pt>
                <c:pt idx="2">
                  <c:v>0.65762273901808788</c:v>
                </c:pt>
                <c:pt idx="3">
                  <c:v>0.95811752098589031</c:v>
                </c:pt>
                <c:pt idx="4">
                  <c:v>0.58441558441558439</c:v>
                </c:pt>
                <c:pt idx="5">
                  <c:v>0.75334323922734026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BD6-4D86-955B-D3C9D2C24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291424"/>
        <c:axId val="566293064"/>
      </c:barChart>
      <c:catAx>
        <c:axId val="56629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3064"/>
        <c:crosses val="autoZero"/>
        <c:auto val="1"/>
        <c:lblAlgn val="ctr"/>
        <c:lblOffset val="100"/>
        <c:noMultiLvlLbl val="0"/>
      </c:catAx>
      <c:valAx>
        <c:axId val="56629306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1424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Accuracy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9"/>
          <c:order val="0"/>
          <c:tx>
            <c:v>100</c:v>
          </c:tx>
          <c:spPr>
            <a:pattFill prst="wdUpDiag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val>
            <c:numRef>
              <c:f>'100'!$L$12:$L$17</c:f>
              <c:numCache>
                <c:formatCode>0.0000</c:formatCode>
                <c:ptCount val="6"/>
                <c:pt idx="0">
                  <c:v>0.91495607445153215</c:v>
                </c:pt>
                <c:pt idx="1">
                  <c:v>0.85926714112318936</c:v>
                </c:pt>
                <c:pt idx="2">
                  <c:v>0.92450580416103001</c:v>
                </c:pt>
                <c:pt idx="3">
                  <c:v>0.65226364953668303</c:v>
                </c:pt>
                <c:pt idx="4">
                  <c:v>0.92523834221825352</c:v>
                </c:pt>
                <c:pt idx="5">
                  <c:v>0.91432512926355869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80-4BB8-9E70-8D162BC0F74B}"/>
            </c:ext>
          </c:extLst>
        </c:ser>
        <c:ser>
          <c:idx val="10"/>
          <c:order val="1"/>
          <c:tx>
            <c:v>100cut14</c:v>
          </c:tx>
          <c:spPr>
            <a:pattFill prst="pct30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val>
            <c:numRef>
              <c:f>'100cut14'!$L$12:$L$17</c:f>
              <c:numCache>
                <c:formatCode>0.0000</c:formatCode>
                <c:ptCount val="6"/>
                <c:pt idx="0">
                  <c:v>0.9538073264499709</c:v>
                </c:pt>
                <c:pt idx="1">
                  <c:v>0.89492089123681295</c:v>
                </c:pt>
                <c:pt idx="2">
                  <c:v>0.96092952128370612</c:v>
                </c:pt>
                <c:pt idx="3">
                  <c:v>0.67744264013132216</c:v>
                </c:pt>
                <c:pt idx="4">
                  <c:v>0.96367787574657393</c:v>
                </c:pt>
                <c:pt idx="5">
                  <c:v>0.95108570695269512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680-4BB8-9E70-8D162BC0F74B}"/>
            </c:ext>
          </c:extLst>
        </c:ser>
        <c:ser>
          <c:idx val="11"/>
          <c:order val="2"/>
          <c:tx>
            <c:v>100cut21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'100cut21'!$L$12:$L$17</c:f>
              <c:numCache>
                <c:formatCode>0.0000</c:formatCode>
                <c:ptCount val="6"/>
                <c:pt idx="0">
                  <c:v>0.97459643569438725</c:v>
                </c:pt>
                <c:pt idx="1">
                  <c:v>0.91446949807775602</c:v>
                </c:pt>
                <c:pt idx="2">
                  <c:v>0.97790622443468911</c:v>
                </c:pt>
                <c:pt idx="3">
                  <c:v>0.683121146823084</c:v>
                </c:pt>
                <c:pt idx="4">
                  <c:v>0.98293239796600385</c:v>
                </c:pt>
                <c:pt idx="5">
                  <c:v>0.96615888055352073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680-4BB8-9E70-8D162BC0F74B}"/>
            </c:ext>
          </c:extLst>
        </c:ser>
        <c:ser>
          <c:idx val="1"/>
          <c:order val="3"/>
          <c:tx>
            <c:v>90cut14</c:v>
          </c:tx>
          <c:spPr>
            <a:pattFill prst="pct30">
              <a:fgClr>
                <a:srgbClr val="C00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'90cut14'!$L$12:$L$17</c:f>
              <c:numCache>
                <c:formatCode>0.0000</c:formatCode>
                <c:ptCount val="6"/>
                <c:pt idx="0">
                  <c:v>0.9566621376012423</c:v>
                </c:pt>
                <c:pt idx="1">
                  <c:v>0.90229570679889182</c:v>
                </c:pt>
                <c:pt idx="2">
                  <c:v>0.96520266097298446</c:v>
                </c:pt>
                <c:pt idx="3">
                  <c:v>0.71408656985054086</c:v>
                </c:pt>
                <c:pt idx="4">
                  <c:v>0.96827301441654456</c:v>
                </c:pt>
                <c:pt idx="5">
                  <c:v>0.9553034179739196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680-4BB8-9E70-8D162BC0F74B}"/>
            </c:ext>
          </c:extLst>
        </c:ser>
        <c:ser>
          <c:idx val="2"/>
          <c:order val="4"/>
          <c:tx>
            <c:v>90cut21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'90cut21'!$L$12:$L$17</c:f>
              <c:numCache>
                <c:formatCode>0.0000</c:formatCode>
                <c:ptCount val="6"/>
                <c:pt idx="0">
                  <c:v>0.97436078417532779</c:v>
                </c:pt>
                <c:pt idx="1">
                  <c:v>0.91800038820560781</c:v>
                </c:pt>
                <c:pt idx="2">
                  <c:v>0.97854281731397008</c:v>
                </c:pt>
                <c:pt idx="3">
                  <c:v>0.71749219177357026</c:v>
                </c:pt>
                <c:pt idx="4">
                  <c:v>0.98366007305323711</c:v>
                </c:pt>
                <c:pt idx="5">
                  <c:v>0.96762012316705193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680-4BB8-9E70-8D162BC0F74B}"/>
            </c:ext>
          </c:extLst>
        </c:ser>
        <c:ser>
          <c:idx val="4"/>
          <c:order val="5"/>
          <c:tx>
            <c:v>70cut14</c:v>
          </c:tx>
          <c:spPr>
            <a:pattFill prst="pct30">
              <a:fgClr>
                <a:srgbClr val="00B05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'70cut14'!$L$12:$L$17</c:f>
              <c:numCache>
                <c:formatCode>0.0000</c:formatCode>
                <c:ptCount val="6"/>
                <c:pt idx="0">
                  <c:v>0.94897700157384368</c:v>
                </c:pt>
                <c:pt idx="1">
                  <c:v>0.88368787124942882</c:v>
                </c:pt>
                <c:pt idx="2">
                  <c:v>0.95923237041173781</c:v>
                </c:pt>
                <c:pt idx="3">
                  <c:v>0.65898360156368985</c:v>
                </c:pt>
                <c:pt idx="4">
                  <c:v>0.96197390465553134</c:v>
                </c:pt>
                <c:pt idx="5">
                  <c:v>0.94740315784129558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680-4BB8-9E70-8D162BC0F74B}"/>
            </c:ext>
          </c:extLst>
        </c:ser>
        <c:ser>
          <c:idx val="5"/>
          <c:order val="6"/>
          <c:tx>
            <c:v>70cut21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'70cut21'!$L$12:$L$17</c:f>
              <c:numCache>
                <c:formatCode>0.0000</c:formatCode>
                <c:ptCount val="6"/>
                <c:pt idx="0">
                  <c:v>0.97002081535259177</c:v>
                </c:pt>
                <c:pt idx="1">
                  <c:v>0.9025739960400061</c:v>
                </c:pt>
                <c:pt idx="2">
                  <c:v>0.97514849977153883</c:v>
                </c:pt>
                <c:pt idx="3">
                  <c:v>0.66309590292938014</c:v>
                </c:pt>
                <c:pt idx="4">
                  <c:v>0.9805807991064629</c:v>
                </c:pt>
                <c:pt idx="5">
                  <c:v>0.96199928923186273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680-4BB8-9E70-8D162BC0F74B}"/>
            </c:ext>
          </c:extLst>
        </c:ser>
        <c:ser>
          <c:idx val="7"/>
          <c:order val="7"/>
          <c:tx>
            <c:v>50cut14</c:v>
          </c:tx>
          <c:spPr>
            <a:pattFill prst="pct30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'50cut14'!$L$12:$L$17</c:f>
              <c:numCache>
                <c:formatCode>0.0000</c:formatCode>
                <c:ptCount val="6"/>
                <c:pt idx="0">
                  <c:v>0.94502746981610031</c:v>
                </c:pt>
                <c:pt idx="1">
                  <c:v>0.87597460275685102</c:v>
                </c:pt>
                <c:pt idx="2">
                  <c:v>0.95706813172352534</c:v>
                </c:pt>
                <c:pt idx="3">
                  <c:v>0.63901042866072311</c:v>
                </c:pt>
                <c:pt idx="4">
                  <c:v>0.95993025627529027</c:v>
                </c:pt>
                <c:pt idx="5">
                  <c:v>0.94351416258183374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680-4BB8-9E70-8D162BC0F74B}"/>
            </c:ext>
          </c:extLst>
        </c:ser>
        <c:ser>
          <c:idx val="8"/>
          <c:order val="8"/>
          <c:tx>
            <c:v>50cut21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'50cut21'!$L$12:$L$17</c:f>
              <c:numCache>
                <c:formatCode>0.0000</c:formatCode>
                <c:ptCount val="6"/>
                <c:pt idx="0">
                  <c:v>0.96762838438003751</c:v>
                </c:pt>
                <c:pt idx="1">
                  <c:v>0.89716090403658255</c:v>
                </c:pt>
                <c:pt idx="2">
                  <c:v>0.97397769516728627</c:v>
                </c:pt>
                <c:pt idx="3">
                  <c:v>0.64447149389742409</c:v>
                </c:pt>
                <c:pt idx="4">
                  <c:v>0.97986643418758435</c:v>
                </c:pt>
                <c:pt idx="5">
                  <c:v>0.95956837845840048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A680-4BB8-9E70-8D162BC0F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291424"/>
        <c:axId val="566293064"/>
      </c:barChart>
      <c:catAx>
        <c:axId val="56629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3064"/>
        <c:crosses val="autoZero"/>
        <c:auto val="1"/>
        <c:lblAlgn val="ctr"/>
        <c:lblOffset val="100"/>
        <c:noMultiLvlLbl val="0"/>
      </c:catAx>
      <c:valAx>
        <c:axId val="56629306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1424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Miss rate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9"/>
          <c:order val="0"/>
          <c:tx>
            <c:v>100</c:v>
          </c:tx>
          <c:spPr>
            <a:pattFill prst="wdUpDiag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val>
            <c:numRef>
              <c:f>'100'!$N$12:$N$17</c:f>
              <c:numCache>
                <c:formatCode>0.0000</c:formatCode>
                <c:ptCount val="6"/>
                <c:pt idx="0">
                  <c:v>0.83332152723666497</c:v>
                </c:pt>
                <c:pt idx="1">
                  <c:v>0.78076078486930656</c:v>
                </c:pt>
                <c:pt idx="2">
                  <c:v>0.87738188000283346</c:v>
                </c:pt>
                <c:pt idx="3">
                  <c:v>0.63469575688885738</c:v>
                </c:pt>
                <c:pt idx="4">
                  <c:v>0.93433449033080684</c:v>
                </c:pt>
                <c:pt idx="5">
                  <c:v>0.82623786923567333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D92-4EED-8CB1-F8F6EAA93374}"/>
            </c:ext>
          </c:extLst>
        </c:ser>
        <c:ser>
          <c:idx val="10"/>
          <c:order val="1"/>
          <c:tx>
            <c:v>100cut14</c:v>
          </c:tx>
          <c:spPr>
            <a:pattFill prst="pct30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val>
            <c:numRef>
              <c:f>'100cut14'!$N$12:$N$17</c:f>
              <c:numCache>
                <c:formatCode>0.0000</c:formatCode>
                <c:ptCount val="6"/>
                <c:pt idx="0">
                  <c:v>0.69787419918462434</c:v>
                </c:pt>
                <c:pt idx="1">
                  <c:v>0.61400698893418748</c:v>
                </c:pt>
                <c:pt idx="2">
                  <c:v>0.77984857309260336</c:v>
                </c:pt>
                <c:pt idx="3">
                  <c:v>0.43564356435643564</c:v>
                </c:pt>
                <c:pt idx="4">
                  <c:v>0.86939429237041355</c:v>
                </c:pt>
                <c:pt idx="5">
                  <c:v>0.67006406523005246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D92-4EED-8CB1-F8F6EAA93374}"/>
            </c:ext>
          </c:extLst>
        </c:ser>
        <c:ser>
          <c:idx val="11"/>
          <c:order val="2"/>
          <c:tx>
            <c:v>100cut21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'100cut21'!$N$12:$N$17</c:f>
              <c:numCache>
                <c:formatCode>0.0000</c:formatCode>
                <c:ptCount val="6"/>
                <c:pt idx="0">
                  <c:v>0.50452261306532664</c:v>
                </c:pt>
                <c:pt idx="1">
                  <c:v>0.40737018425460636</c:v>
                </c:pt>
                <c:pt idx="2">
                  <c:v>0.61306532663316582</c:v>
                </c:pt>
                <c:pt idx="3">
                  <c:v>0.17822445561139028</c:v>
                </c:pt>
                <c:pt idx="4">
                  <c:v>0.74673366834170851</c:v>
                </c:pt>
                <c:pt idx="5">
                  <c:v>0.4190954773869347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D92-4EED-8CB1-F8F6EAA93374}"/>
            </c:ext>
          </c:extLst>
        </c:ser>
        <c:ser>
          <c:idx val="1"/>
          <c:order val="3"/>
          <c:tx>
            <c:v>90cut14</c:v>
          </c:tx>
          <c:spPr>
            <a:pattFill prst="pct30">
              <a:fgClr>
                <a:srgbClr val="C00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'90cut14'!$N$12:$N$17</c:f>
              <c:numCache>
                <c:formatCode>0.0000</c:formatCode>
                <c:ptCount val="6"/>
                <c:pt idx="0">
                  <c:v>0.65817770232031692</c:v>
                </c:pt>
                <c:pt idx="1">
                  <c:v>0.57385398981324276</c:v>
                </c:pt>
                <c:pt idx="2">
                  <c:v>0.73457838143746468</c:v>
                </c:pt>
                <c:pt idx="3">
                  <c:v>0.3876627051499717</c:v>
                </c:pt>
                <c:pt idx="4">
                  <c:v>0.84267119411431801</c:v>
                </c:pt>
                <c:pt idx="5">
                  <c:v>0.64855687606112056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D92-4EED-8CB1-F8F6EAA93374}"/>
            </c:ext>
          </c:extLst>
        </c:ser>
        <c:ser>
          <c:idx val="2"/>
          <c:order val="4"/>
          <c:tx>
            <c:v>90cut21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'90cut21'!$N$12:$N$17</c:f>
              <c:numCache>
                <c:formatCode>0.0000</c:formatCode>
                <c:ptCount val="6"/>
                <c:pt idx="0">
                  <c:v>0.46181818181818179</c:v>
                </c:pt>
                <c:pt idx="1">
                  <c:v>0.36484848484848487</c:v>
                </c:pt>
                <c:pt idx="2">
                  <c:v>0.54545454545454541</c:v>
                </c:pt>
                <c:pt idx="3">
                  <c:v>0.14909090909090908</c:v>
                </c:pt>
                <c:pt idx="4">
                  <c:v>0.70545454545454545</c:v>
                </c:pt>
                <c:pt idx="5">
                  <c:v>0.39515151515151514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D92-4EED-8CB1-F8F6EAA93374}"/>
            </c:ext>
          </c:extLst>
        </c:ser>
        <c:ser>
          <c:idx val="4"/>
          <c:order val="5"/>
          <c:tx>
            <c:v>70cut14</c:v>
          </c:tx>
          <c:spPr>
            <a:pattFill prst="pct30">
              <a:fgClr>
                <a:srgbClr val="00B05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'70cut14'!$N$12:$N$17</c:f>
              <c:numCache>
                <c:formatCode>0.0000</c:formatCode>
                <c:ptCount val="6"/>
                <c:pt idx="0">
                  <c:v>0.6551020408163265</c:v>
                </c:pt>
                <c:pt idx="1">
                  <c:v>0.56870748299319729</c:v>
                </c:pt>
                <c:pt idx="2">
                  <c:v>0.72721088435374148</c:v>
                </c:pt>
                <c:pt idx="3">
                  <c:v>0.39047619047619048</c:v>
                </c:pt>
                <c:pt idx="4">
                  <c:v>0.84353741496598644</c:v>
                </c:pt>
                <c:pt idx="5">
                  <c:v>0.6462585034013606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D92-4EED-8CB1-F8F6EAA93374}"/>
            </c:ext>
          </c:extLst>
        </c:ser>
        <c:ser>
          <c:idx val="5"/>
          <c:order val="6"/>
          <c:tx>
            <c:v>70cut21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'70cut21'!$N$12:$N$17</c:f>
              <c:numCache>
                <c:formatCode>0.0000</c:formatCode>
                <c:ptCount val="6"/>
                <c:pt idx="0">
                  <c:v>0.4549483013293944</c:v>
                </c:pt>
                <c:pt idx="1">
                  <c:v>0.35155096011816839</c:v>
                </c:pt>
                <c:pt idx="2">
                  <c:v>0.53175775480059084</c:v>
                </c:pt>
                <c:pt idx="3">
                  <c:v>0.14771048744460857</c:v>
                </c:pt>
                <c:pt idx="4">
                  <c:v>0.70457902511078285</c:v>
                </c:pt>
                <c:pt idx="5">
                  <c:v>0.39290989660265879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0D92-4EED-8CB1-F8F6EAA93374}"/>
            </c:ext>
          </c:extLst>
        </c:ser>
        <c:ser>
          <c:idx val="7"/>
          <c:order val="7"/>
          <c:tx>
            <c:v>50cut14</c:v>
          </c:tx>
          <c:spPr>
            <a:pattFill prst="pct30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'50cut14'!$N$12:$N$17</c:f>
              <c:numCache>
                <c:formatCode>0.0000</c:formatCode>
                <c:ptCount val="6"/>
                <c:pt idx="0">
                  <c:v>0.65659109991603692</c:v>
                </c:pt>
                <c:pt idx="1">
                  <c:v>0.5768261964735516</c:v>
                </c:pt>
                <c:pt idx="2">
                  <c:v>0.72208228379513018</c:v>
                </c:pt>
                <c:pt idx="3">
                  <c:v>0.40302267002518893</c:v>
                </c:pt>
                <c:pt idx="4">
                  <c:v>0.84970612930310663</c:v>
                </c:pt>
                <c:pt idx="5">
                  <c:v>0.6557514693534845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0D92-4EED-8CB1-F8F6EAA93374}"/>
            </c:ext>
          </c:extLst>
        </c:ser>
        <c:ser>
          <c:idx val="8"/>
          <c:order val="8"/>
          <c:tx>
            <c:v>50cut21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'50cut21'!$N$12:$N$17</c:f>
              <c:numCache>
                <c:formatCode>0.0000</c:formatCode>
                <c:ptCount val="6"/>
                <c:pt idx="0">
                  <c:v>0.44606946983546619</c:v>
                </c:pt>
                <c:pt idx="1">
                  <c:v>0.33638025594149906</c:v>
                </c:pt>
                <c:pt idx="2">
                  <c:v>0.51553930530164538</c:v>
                </c:pt>
                <c:pt idx="3">
                  <c:v>0.14259597806215721</c:v>
                </c:pt>
                <c:pt idx="4">
                  <c:v>0.7074954296160878</c:v>
                </c:pt>
                <c:pt idx="5">
                  <c:v>0.39305301645338209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D92-4EED-8CB1-F8F6EAA93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291424"/>
        <c:axId val="566293064"/>
      </c:barChart>
      <c:catAx>
        <c:axId val="56629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3064"/>
        <c:crosses val="autoZero"/>
        <c:auto val="1"/>
        <c:lblAlgn val="ctr"/>
        <c:lblOffset val="100"/>
        <c:noMultiLvlLbl val="0"/>
      </c:catAx>
      <c:valAx>
        <c:axId val="5662930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1424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Specificity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9"/>
          <c:order val="0"/>
          <c:tx>
            <c:v>100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'100'!$H$12:$H$17</c:f>
              <c:numCache>
                <c:formatCode>0.0000</c:formatCode>
                <c:ptCount val="6"/>
                <c:pt idx="0">
                  <c:v>0.97605029380465458</c:v>
                </c:pt>
                <c:pt idx="1">
                  <c:v>0.91152315735899692</c:v>
                </c:pt>
                <c:pt idx="2">
                  <c:v>0.98997709711747561</c:v>
                </c:pt>
                <c:pt idx="3">
                  <c:v>0.67569287003192524</c:v>
                </c:pt>
                <c:pt idx="4">
                  <c:v>0.99541942349511869</c:v>
                </c:pt>
                <c:pt idx="5">
                  <c:v>0.97478947855457365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7B-453B-9FDA-D43FD0A25552}"/>
            </c:ext>
          </c:extLst>
        </c:ser>
        <c:ser>
          <c:idx val="0"/>
          <c:order val="1"/>
          <c:tx>
            <c:v>90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'90'!$H$12:$H$17</c:f>
              <c:numCache>
                <c:formatCode>0.0000</c:formatCode>
                <c:ptCount val="6"/>
                <c:pt idx="0">
                  <c:v>0.97458216615592863</c:v>
                </c:pt>
                <c:pt idx="1">
                  <c:v>0.91620762911018783</c:v>
                </c:pt>
                <c:pt idx="2">
                  <c:v>0.98877629674193002</c:v>
                </c:pt>
                <c:pt idx="3">
                  <c:v>0.71495177755635353</c:v>
                </c:pt>
                <c:pt idx="4">
                  <c:v>0.99454794984113859</c:v>
                </c:pt>
                <c:pt idx="5">
                  <c:v>0.97593577860916325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7B-453B-9FDA-D43FD0A25552}"/>
            </c:ext>
          </c:extLst>
        </c:ser>
        <c:ser>
          <c:idx val="3"/>
          <c:order val="2"/>
          <c:tx>
            <c:v>70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'70'!$H$12:$H$17</c:f>
              <c:numCache>
                <c:formatCode>0.0000</c:formatCode>
                <c:ptCount val="6"/>
                <c:pt idx="0">
                  <c:v>0.96984979717136277</c:v>
                </c:pt>
                <c:pt idx="1">
                  <c:v>0.89877754632167528</c:v>
                </c:pt>
                <c:pt idx="2">
                  <c:v>0.98687095713189343</c:v>
                </c:pt>
                <c:pt idx="3">
                  <c:v>0.6556024558710668</c:v>
                </c:pt>
                <c:pt idx="4">
                  <c:v>0.99342177392829734</c:v>
                </c:pt>
                <c:pt idx="5">
                  <c:v>0.97165880934108106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B7B-453B-9FDA-D43FD0A25552}"/>
            </c:ext>
          </c:extLst>
        </c:ser>
        <c:ser>
          <c:idx val="6"/>
          <c:order val="3"/>
          <c:tx>
            <c:v>50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'50'!$H$12:$H$17</c:f>
              <c:numCache>
                <c:formatCode>0.0000</c:formatCode>
                <c:ptCount val="6"/>
                <c:pt idx="0">
                  <c:v>0.96646689497716898</c:v>
                </c:pt>
                <c:pt idx="1">
                  <c:v>0.89148116438356162</c:v>
                </c:pt>
                <c:pt idx="2">
                  <c:v>0.98573059360730597</c:v>
                </c:pt>
                <c:pt idx="3">
                  <c:v>0.6341324200913242</c:v>
                </c:pt>
                <c:pt idx="4">
                  <c:v>0.99322203196347036</c:v>
                </c:pt>
                <c:pt idx="5">
                  <c:v>0.96917808219178081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7B-453B-9FDA-D43FD0A25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291424"/>
        <c:axId val="566293064"/>
      </c:barChart>
      <c:catAx>
        <c:axId val="56629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3064"/>
        <c:crosses val="autoZero"/>
        <c:auto val="1"/>
        <c:lblAlgn val="ctr"/>
        <c:lblOffset val="100"/>
        <c:noMultiLvlLbl val="0"/>
      </c:catAx>
      <c:valAx>
        <c:axId val="56629306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1424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MCC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9"/>
          <c:order val="0"/>
          <c:tx>
            <c:v>100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'100'!$M$12:$M$17</c:f>
              <c:numCache>
                <c:formatCode>0.0000</c:formatCode>
                <c:ptCount val="6"/>
                <c:pt idx="0">
                  <c:v>0.20594820714542958</c:v>
                </c:pt>
                <c:pt idx="1">
                  <c:v>0.11600197655111187</c:v>
                </c:pt>
                <c:pt idx="2">
                  <c:v>0.22060698186109379</c:v>
                </c:pt>
                <c:pt idx="3">
                  <c:v>2.3079068139514103E-2</c:v>
                </c:pt>
                <c:pt idx="4">
                  <c:v>0.16909463900273369</c:v>
                </c:pt>
                <c:pt idx="5">
                  <c:v>0.20947178359729565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CC-4F2B-8AE3-71FCDA9C9B77}"/>
            </c:ext>
          </c:extLst>
        </c:ser>
        <c:ser>
          <c:idx val="0"/>
          <c:order val="1"/>
          <c:tx>
            <c:v>90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'90'!$M$12:$M$17</c:f>
              <c:numCache>
                <c:formatCode>0.0000</c:formatCode>
                <c:ptCount val="6"/>
                <c:pt idx="0">
                  <c:v>0.22868006593612264</c:v>
                </c:pt>
                <c:pt idx="1">
                  <c:v>0.14860179849447727</c:v>
                </c:pt>
                <c:pt idx="2">
                  <c:v>0.24877582842912463</c:v>
                </c:pt>
                <c:pt idx="3">
                  <c:v>6.8364329197926829E-2</c:v>
                </c:pt>
                <c:pt idx="4">
                  <c:v>0.18944261418230326</c:v>
                </c:pt>
                <c:pt idx="5">
                  <c:v>0.24041396182445116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CC-4F2B-8AE3-71FCDA9C9B77}"/>
            </c:ext>
          </c:extLst>
        </c:ser>
        <c:ser>
          <c:idx val="3"/>
          <c:order val="2"/>
          <c:tx>
            <c:v>70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'70'!$M$12:$M$17</c:f>
              <c:numCache>
                <c:formatCode>0.0000</c:formatCode>
                <c:ptCount val="6"/>
                <c:pt idx="0">
                  <c:v>0.22355242262458655</c:v>
                </c:pt>
                <c:pt idx="1">
                  <c:v>0.13726084164017396</c:v>
                </c:pt>
                <c:pt idx="2">
                  <c:v>0.24807973813169781</c:v>
                </c:pt>
                <c:pt idx="3">
                  <c:v>3.6349750937384684E-2</c:v>
                </c:pt>
                <c:pt idx="4">
                  <c:v>0.18597364993166995</c:v>
                </c:pt>
                <c:pt idx="5">
                  <c:v>0.23634331126408065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1CC-4F2B-8AE3-71FCDA9C9B77}"/>
            </c:ext>
          </c:extLst>
        </c:ser>
        <c:ser>
          <c:idx val="6"/>
          <c:order val="3"/>
          <c:tx>
            <c:v>50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'50'!$M$12:$M$17</c:f>
              <c:numCache>
                <c:formatCode>0.0000</c:formatCode>
                <c:ptCount val="6"/>
                <c:pt idx="0">
                  <c:v>0.21598586538613226</c:v>
                </c:pt>
                <c:pt idx="1">
                  <c:v>0.12775890258045067</c:v>
                </c:pt>
                <c:pt idx="2">
                  <c:v>0.24576941130001909</c:v>
                </c:pt>
                <c:pt idx="3">
                  <c:v>1.9890219365378832E-2</c:v>
                </c:pt>
                <c:pt idx="4">
                  <c:v>0.18126507305266593</c:v>
                </c:pt>
                <c:pt idx="5">
                  <c:v>0.22523943021803133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1CC-4F2B-8AE3-71FCDA9C9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291424"/>
        <c:axId val="566293064"/>
      </c:barChart>
      <c:catAx>
        <c:axId val="56629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3064"/>
        <c:crosses val="autoZero"/>
        <c:auto val="1"/>
        <c:lblAlgn val="ctr"/>
        <c:lblOffset val="100"/>
        <c:noMultiLvlLbl val="0"/>
      </c:catAx>
      <c:valAx>
        <c:axId val="566293064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1424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PPV | precision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9"/>
          <c:order val="0"/>
          <c:tx>
            <c:v>100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'100'!$I$12:$I$17</c:f>
              <c:numCache>
                <c:formatCode>0.0000</c:formatCode>
                <c:ptCount val="6"/>
                <c:pt idx="0">
                  <c:v>0.36233446258084384</c:v>
                </c:pt>
                <c:pt idx="1">
                  <c:v>0.16827053770456152</c:v>
                </c:pt>
                <c:pt idx="2">
                  <c:v>0.49971131639722866</c:v>
                </c:pt>
                <c:pt idx="3">
                  <c:v>8.4222044389279938E-2</c:v>
                </c:pt>
                <c:pt idx="4">
                  <c:v>0.53926701570680624</c:v>
                </c:pt>
                <c:pt idx="5">
                  <c:v>0.36009982384028183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5EA-4875-A418-680A6D39FA9C}"/>
            </c:ext>
          </c:extLst>
        </c:ser>
        <c:ser>
          <c:idx val="0"/>
          <c:order val="1"/>
          <c:tx>
            <c:v>90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'90'!$I$12:$I$17</c:f>
              <c:numCache>
                <c:formatCode>0.0000</c:formatCode>
                <c:ptCount val="6"/>
                <c:pt idx="0">
                  <c:v>0.34400776322173704</c:v>
                </c:pt>
                <c:pt idx="1">
                  <c:v>0.17156133828996281</c:v>
                </c:pt>
                <c:pt idx="2">
                  <c:v>0.47769028871391078</c:v>
                </c:pt>
                <c:pt idx="3">
                  <c:v>8.6901535682023481E-2</c:v>
                </c:pt>
                <c:pt idx="4">
                  <c:v>0.50596252129471886</c:v>
                </c:pt>
                <c:pt idx="5">
                  <c:v>0.36254980079681276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5EA-4875-A418-680A6D39FA9C}"/>
            </c:ext>
          </c:extLst>
        </c:ser>
        <c:ser>
          <c:idx val="3"/>
          <c:order val="2"/>
          <c:tx>
            <c:v>70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'70'!$I$12:$I$17</c:f>
              <c:numCache>
                <c:formatCode>0.0000</c:formatCode>
                <c:ptCount val="6"/>
                <c:pt idx="0">
                  <c:v>0.34988179669030733</c:v>
                </c:pt>
                <c:pt idx="1">
                  <c:v>0.17419499105545616</c:v>
                </c:pt>
                <c:pt idx="2">
                  <c:v>0.48933901918976547</c:v>
                </c:pt>
                <c:pt idx="3">
                  <c:v>8.6845930232558141E-2</c:v>
                </c:pt>
                <c:pt idx="4">
                  <c:v>0.50819672131147542</c:v>
                </c:pt>
                <c:pt idx="5">
                  <c:v>0.37028014616321558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5EA-4875-A418-680A6D39FA9C}"/>
            </c:ext>
          </c:extLst>
        </c:ser>
        <c:ser>
          <c:idx val="6"/>
          <c:order val="3"/>
          <c:tx>
            <c:v>50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'50'!$I$12:$I$17</c:f>
              <c:numCache>
                <c:formatCode>0.0000</c:formatCode>
                <c:ptCount val="6"/>
                <c:pt idx="0">
                  <c:v>0.33895921237693388</c:v>
                </c:pt>
                <c:pt idx="1">
                  <c:v>0.1702127659574468</c:v>
                </c:pt>
                <c:pt idx="2">
                  <c:v>0.4845360824742268</c:v>
                </c:pt>
                <c:pt idx="3">
                  <c:v>8.4776012850258792E-2</c:v>
                </c:pt>
                <c:pt idx="4">
                  <c:v>0.50649350649350644</c:v>
                </c:pt>
                <c:pt idx="5">
                  <c:v>0.35809806835066865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5EA-4875-A418-680A6D39F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291424"/>
        <c:axId val="566293064"/>
      </c:barChart>
      <c:catAx>
        <c:axId val="56629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3064"/>
        <c:crosses val="autoZero"/>
        <c:auto val="1"/>
        <c:lblAlgn val="ctr"/>
        <c:lblOffset val="100"/>
        <c:noMultiLvlLbl val="0"/>
      </c:catAx>
      <c:valAx>
        <c:axId val="56629306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1424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FDR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9"/>
          <c:order val="0"/>
          <c:tx>
            <c:v>100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'100'!$J$12:$J$17</c:f>
              <c:numCache>
                <c:formatCode>0.0000</c:formatCode>
                <c:ptCount val="6"/>
                <c:pt idx="0">
                  <c:v>0.6376655374191561</c:v>
                </c:pt>
                <c:pt idx="1">
                  <c:v>0.83172946229543854</c:v>
                </c:pt>
                <c:pt idx="2">
                  <c:v>0.50028868360277134</c:v>
                </c:pt>
                <c:pt idx="3">
                  <c:v>0.91577795561072006</c:v>
                </c:pt>
                <c:pt idx="4">
                  <c:v>0.4607329842931937</c:v>
                </c:pt>
                <c:pt idx="5">
                  <c:v>0.63990017615971817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551-49AA-ADE9-B468FD402A21}"/>
            </c:ext>
          </c:extLst>
        </c:ser>
        <c:ser>
          <c:idx val="0"/>
          <c:order val="1"/>
          <c:tx>
            <c:v>90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'90'!$J$12:$J$17</c:f>
              <c:numCache>
                <c:formatCode>0.0000</c:formatCode>
                <c:ptCount val="6"/>
                <c:pt idx="0">
                  <c:v>0.65599223677826302</c:v>
                </c:pt>
                <c:pt idx="1">
                  <c:v>0.82843866171003722</c:v>
                </c:pt>
                <c:pt idx="2">
                  <c:v>0.52230971128608927</c:v>
                </c:pt>
                <c:pt idx="3">
                  <c:v>0.91309846431797648</c:v>
                </c:pt>
                <c:pt idx="4">
                  <c:v>0.49403747870528109</c:v>
                </c:pt>
                <c:pt idx="5">
                  <c:v>0.63745019920318724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551-49AA-ADE9-B468FD402A21}"/>
            </c:ext>
          </c:extLst>
        </c:ser>
        <c:ser>
          <c:idx val="3"/>
          <c:order val="2"/>
          <c:tx>
            <c:v>70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'70'!$J$12:$J$17</c:f>
              <c:numCache>
                <c:formatCode>0.0000</c:formatCode>
                <c:ptCount val="6"/>
                <c:pt idx="0">
                  <c:v>0.65011820330969272</c:v>
                </c:pt>
                <c:pt idx="1">
                  <c:v>0.82580500894454378</c:v>
                </c:pt>
                <c:pt idx="2">
                  <c:v>0.51066098081023459</c:v>
                </c:pt>
                <c:pt idx="3">
                  <c:v>0.91315406976744184</c:v>
                </c:pt>
                <c:pt idx="4">
                  <c:v>0.49180327868852458</c:v>
                </c:pt>
                <c:pt idx="5">
                  <c:v>0.62971985383678442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551-49AA-ADE9-B468FD402A21}"/>
            </c:ext>
          </c:extLst>
        </c:ser>
        <c:ser>
          <c:idx val="6"/>
          <c:order val="3"/>
          <c:tx>
            <c:v>50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'50'!$J$12:$J$17</c:f>
              <c:numCache>
                <c:formatCode>0.0000</c:formatCode>
                <c:ptCount val="6"/>
                <c:pt idx="0">
                  <c:v>0.66104078762306606</c:v>
                </c:pt>
                <c:pt idx="1">
                  <c:v>0.82978723404255317</c:v>
                </c:pt>
                <c:pt idx="2">
                  <c:v>0.51546391752577314</c:v>
                </c:pt>
                <c:pt idx="3">
                  <c:v>0.91522398714974118</c:v>
                </c:pt>
                <c:pt idx="4">
                  <c:v>0.4935064935064935</c:v>
                </c:pt>
                <c:pt idx="5">
                  <c:v>0.6419019316493314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551-49AA-ADE9-B468FD402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291424"/>
        <c:axId val="566293064"/>
      </c:barChart>
      <c:catAx>
        <c:axId val="56629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3064"/>
        <c:crosses val="autoZero"/>
        <c:auto val="1"/>
        <c:lblAlgn val="ctr"/>
        <c:lblOffset val="100"/>
        <c:noMultiLvlLbl val="0"/>
      </c:catAx>
      <c:valAx>
        <c:axId val="5662930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1424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Accuracy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9"/>
          <c:order val="0"/>
          <c:tx>
            <c:v>100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'100'!$L$12:$L$17</c:f>
              <c:numCache>
                <c:formatCode>0.0000</c:formatCode>
                <c:ptCount val="6"/>
                <c:pt idx="0">
                  <c:v>0.91495607445153215</c:v>
                </c:pt>
                <c:pt idx="1">
                  <c:v>0.85926714112318936</c:v>
                </c:pt>
                <c:pt idx="2">
                  <c:v>0.92450580416103001</c:v>
                </c:pt>
                <c:pt idx="3">
                  <c:v>0.65226364953668303</c:v>
                </c:pt>
                <c:pt idx="4">
                  <c:v>0.92523834221825352</c:v>
                </c:pt>
                <c:pt idx="5">
                  <c:v>0.91432512926355869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847-4424-8479-851616455D85}"/>
            </c:ext>
          </c:extLst>
        </c:ser>
        <c:ser>
          <c:idx val="0"/>
          <c:order val="1"/>
          <c:tx>
            <c:v>90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'90'!$L$12:$L$17</c:f>
              <c:numCache>
                <c:formatCode>0.0000</c:formatCode>
                <c:ptCount val="6"/>
                <c:pt idx="0">
                  <c:v>0.92724673995517992</c:v>
                </c:pt>
                <c:pt idx="1">
                  <c:v>0.87623299394752163</c:v>
                </c:pt>
                <c:pt idx="2">
                  <c:v>0.9376929999470629</c:v>
                </c:pt>
                <c:pt idx="3">
                  <c:v>0.69651144324257552</c:v>
                </c:pt>
                <c:pt idx="4">
                  <c:v>0.9387164510949163</c:v>
                </c:pt>
                <c:pt idx="5">
                  <c:v>0.92885249951474302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847-4424-8479-851616455D85}"/>
            </c:ext>
          </c:extLst>
        </c:ser>
        <c:ser>
          <c:idx val="3"/>
          <c:order val="2"/>
          <c:tx>
            <c:v>70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'70'!$L$12:$L$17</c:f>
              <c:numCache>
                <c:formatCode>0.0000</c:formatCode>
                <c:ptCount val="6"/>
                <c:pt idx="0">
                  <c:v>0.91323551809920289</c:v>
                </c:pt>
                <c:pt idx="1">
                  <c:v>0.85216022744580389</c:v>
                </c:pt>
                <c:pt idx="2">
                  <c:v>0.92562319134893634</c:v>
                </c:pt>
                <c:pt idx="3">
                  <c:v>0.63750824998730771</c:v>
                </c:pt>
                <c:pt idx="4">
                  <c:v>0.92633395948621622</c:v>
                </c:pt>
                <c:pt idx="5">
                  <c:v>0.91531705335837943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847-4424-8479-851616455D85}"/>
            </c:ext>
          </c:extLst>
        </c:ser>
        <c:ser>
          <c:idx val="6"/>
          <c:order val="3"/>
          <c:tx>
            <c:v>50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'50'!$L$12:$L$17</c:f>
              <c:numCache>
                <c:formatCode>0.0000</c:formatCode>
                <c:ptCount val="6"/>
                <c:pt idx="0">
                  <c:v>0.90712899299272953</c:v>
                </c:pt>
                <c:pt idx="1">
                  <c:v>0.84264894561963355</c:v>
                </c:pt>
                <c:pt idx="2">
                  <c:v>0.92140671776820082</c:v>
                </c:pt>
                <c:pt idx="3">
                  <c:v>0.616047636279896</c:v>
                </c:pt>
                <c:pt idx="4">
                  <c:v>0.9223607592854558</c:v>
                </c:pt>
                <c:pt idx="5">
                  <c:v>0.90962923972760468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847-4424-8479-851616455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291424"/>
        <c:axId val="566293064"/>
      </c:barChart>
      <c:catAx>
        <c:axId val="56629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3064"/>
        <c:crosses val="autoZero"/>
        <c:auto val="1"/>
        <c:lblAlgn val="ctr"/>
        <c:lblOffset val="100"/>
        <c:noMultiLvlLbl val="0"/>
      </c:catAx>
      <c:valAx>
        <c:axId val="5662930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1424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Miss rate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9"/>
          <c:order val="0"/>
          <c:tx>
            <c:v>100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'100'!$N$12:$N$17</c:f>
              <c:numCache>
                <c:formatCode>0.0000</c:formatCode>
                <c:ptCount val="6"/>
                <c:pt idx="0">
                  <c:v>0.83332152723666497</c:v>
                </c:pt>
                <c:pt idx="1">
                  <c:v>0.78076078486930656</c:v>
                </c:pt>
                <c:pt idx="2">
                  <c:v>0.87738188000283346</c:v>
                </c:pt>
                <c:pt idx="3">
                  <c:v>0.63469575688885738</c:v>
                </c:pt>
                <c:pt idx="4">
                  <c:v>0.93433449033080684</c:v>
                </c:pt>
                <c:pt idx="5">
                  <c:v>0.82623786923567333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F1A-402E-B85E-A5A0020D5568}"/>
            </c:ext>
          </c:extLst>
        </c:ser>
        <c:ser>
          <c:idx val="0"/>
          <c:order val="1"/>
          <c:tx>
            <c:v>90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'90'!$N$12:$N$17</c:f>
              <c:numCache>
                <c:formatCode>0.0000</c:formatCode>
                <c:ptCount val="6"/>
                <c:pt idx="0">
                  <c:v>0.796264367816092</c:v>
                </c:pt>
                <c:pt idx="1">
                  <c:v>0.73477011494252875</c:v>
                </c:pt>
                <c:pt idx="2">
                  <c:v>0.84310344827586203</c:v>
                </c:pt>
                <c:pt idx="3">
                  <c:v>0.58534482758620687</c:v>
                </c:pt>
                <c:pt idx="4">
                  <c:v>0.91465517241379313</c:v>
                </c:pt>
                <c:pt idx="5">
                  <c:v>0.79080459770114941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F1A-402E-B85E-A5A0020D5568}"/>
            </c:ext>
          </c:extLst>
        </c:ser>
        <c:ser>
          <c:idx val="3"/>
          <c:order val="2"/>
          <c:tx>
            <c:v>70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'70'!$N$12:$N$17</c:f>
              <c:numCache>
                <c:formatCode>0.0000</c:formatCode>
                <c:ptCount val="6"/>
                <c:pt idx="0">
                  <c:v>0.79656357388316146</c:v>
                </c:pt>
                <c:pt idx="1">
                  <c:v>0.73230240549828174</c:v>
                </c:pt>
                <c:pt idx="2">
                  <c:v>0.84226804123711341</c:v>
                </c:pt>
                <c:pt idx="3">
                  <c:v>0.5893470790378007</c:v>
                </c:pt>
                <c:pt idx="4">
                  <c:v>0.91477663230240547</c:v>
                </c:pt>
                <c:pt idx="5">
                  <c:v>0.7910652920962199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F1A-402E-B85E-A5A0020D5568}"/>
            </c:ext>
          </c:extLst>
        </c:ser>
        <c:ser>
          <c:idx val="6"/>
          <c:order val="3"/>
          <c:tx>
            <c:v>50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'50'!$N$12:$N$17</c:f>
              <c:numCache>
                <c:formatCode>0.0000</c:formatCode>
                <c:ptCount val="6"/>
                <c:pt idx="0">
                  <c:v>0.7961945031712474</c:v>
                </c:pt>
                <c:pt idx="1">
                  <c:v>0.73615221987315016</c:v>
                </c:pt>
                <c:pt idx="2">
                  <c:v>0.84101479915433408</c:v>
                </c:pt>
                <c:pt idx="3">
                  <c:v>0.59830866807610994</c:v>
                </c:pt>
                <c:pt idx="4">
                  <c:v>0.91754756871035936</c:v>
                </c:pt>
                <c:pt idx="5">
                  <c:v>0.7961945031712474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F1A-402E-B85E-A5A0020D5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291424"/>
        <c:axId val="566293064"/>
      </c:barChart>
      <c:catAx>
        <c:axId val="56629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3064"/>
        <c:crosses val="autoZero"/>
        <c:auto val="1"/>
        <c:lblAlgn val="ctr"/>
        <c:lblOffset val="100"/>
        <c:noMultiLvlLbl val="0"/>
      </c:catAx>
      <c:valAx>
        <c:axId val="5662930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1424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Sensitivity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0"/>
          <c:tx>
            <c:v>100</c:v>
          </c:tx>
          <c:spPr>
            <a:pattFill prst="wdUpDiag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val>
            <c:numRef>
              <c:f>'100'!$G$12:$G$17</c:f>
              <c:numCache>
                <c:formatCode>0.0000</c:formatCode>
                <c:ptCount val="6"/>
                <c:pt idx="0">
                  <c:v>0.16667847276333497</c:v>
                </c:pt>
                <c:pt idx="1">
                  <c:v>0.2192392151306935</c:v>
                </c:pt>
                <c:pt idx="2">
                  <c:v>0.12261811999716654</c:v>
                </c:pt>
                <c:pt idx="3">
                  <c:v>0.36530424311114257</c:v>
                </c:pt>
                <c:pt idx="4">
                  <c:v>6.566550966919317E-2</c:v>
                </c:pt>
                <c:pt idx="5">
                  <c:v>0.1737621307643267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D6-434D-BE13-726F9B5F062F}"/>
            </c:ext>
          </c:extLst>
        </c:ser>
        <c:ser>
          <c:idx val="10"/>
          <c:order val="1"/>
          <c:tx>
            <c:v>100cut14</c:v>
          </c:tx>
          <c:spPr>
            <a:pattFill prst="pct30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val>
            <c:numRef>
              <c:f>'100cut14'!$G$12:$G$17</c:f>
              <c:numCache>
                <c:formatCode>0.0000</c:formatCode>
                <c:ptCount val="6"/>
                <c:pt idx="0">
                  <c:v>0.30212580081537566</c:v>
                </c:pt>
                <c:pt idx="1">
                  <c:v>0.38599301106581246</c:v>
                </c:pt>
                <c:pt idx="2">
                  <c:v>0.22015142690739661</c:v>
                </c:pt>
                <c:pt idx="3">
                  <c:v>0.5643564356435643</c:v>
                </c:pt>
                <c:pt idx="4">
                  <c:v>0.13060570762958648</c:v>
                </c:pt>
                <c:pt idx="5">
                  <c:v>0.32993593476994759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D6-434D-BE13-726F9B5F062F}"/>
            </c:ext>
          </c:extLst>
        </c:ser>
        <c:ser>
          <c:idx val="11"/>
          <c:order val="2"/>
          <c:tx>
            <c:v>100cut21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'100cut21'!$G$12:$G$17</c:f>
              <c:numCache>
                <c:formatCode>0.0000</c:formatCode>
                <c:ptCount val="6"/>
                <c:pt idx="0">
                  <c:v>0.49547738693467336</c:v>
                </c:pt>
                <c:pt idx="1">
                  <c:v>0.59262981574539364</c:v>
                </c:pt>
                <c:pt idx="2">
                  <c:v>0.38693467336683418</c:v>
                </c:pt>
                <c:pt idx="3">
                  <c:v>0.82177554438860967</c:v>
                </c:pt>
                <c:pt idx="4">
                  <c:v>0.25326633165829143</c:v>
                </c:pt>
                <c:pt idx="5">
                  <c:v>0.58090452261306535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D6-434D-BE13-726F9B5F062F}"/>
            </c:ext>
          </c:extLst>
        </c:ser>
        <c:ser>
          <c:idx val="1"/>
          <c:order val="3"/>
          <c:tx>
            <c:v>90cut14</c:v>
          </c:tx>
          <c:spPr>
            <a:pattFill prst="pct30">
              <a:fgClr>
                <a:srgbClr val="C00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'90cut14'!$G$12:$G$17</c:f>
              <c:numCache>
                <c:formatCode>0.0000</c:formatCode>
                <c:ptCount val="6"/>
                <c:pt idx="0">
                  <c:v>0.34182229767968308</c:v>
                </c:pt>
                <c:pt idx="1">
                  <c:v>0.42614601018675724</c:v>
                </c:pt>
                <c:pt idx="2">
                  <c:v>0.26542161856253538</c:v>
                </c:pt>
                <c:pt idx="3">
                  <c:v>0.6123372948500283</c:v>
                </c:pt>
                <c:pt idx="4">
                  <c:v>0.15732880588568196</c:v>
                </c:pt>
                <c:pt idx="5">
                  <c:v>0.35144312393887944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D6-434D-BE13-726F9B5F062F}"/>
            </c:ext>
          </c:extLst>
        </c:ser>
        <c:ser>
          <c:idx val="2"/>
          <c:order val="4"/>
          <c:tx>
            <c:v>90cut21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'90cut21'!$G$12:$G$17</c:f>
              <c:numCache>
                <c:formatCode>0.0000</c:formatCode>
                <c:ptCount val="6"/>
                <c:pt idx="0">
                  <c:v>0.53818181818181821</c:v>
                </c:pt>
                <c:pt idx="1">
                  <c:v>0.63515151515151513</c:v>
                </c:pt>
                <c:pt idx="2">
                  <c:v>0.45454545454545453</c:v>
                </c:pt>
                <c:pt idx="3">
                  <c:v>0.85090909090909095</c:v>
                </c:pt>
                <c:pt idx="4">
                  <c:v>0.29454545454545455</c:v>
                </c:pt>
                <c:pt idx="5">
                  <c:v>0.60484848484848486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D6-434D-BE13-726F9B5F062F}"/>
            </c:ext>
          </c:extLst>
        </c:ser>
        <c:ser>
          <c:idx val="4"/>
          <c:order val="5"/>
          <c:tx>
            <c:v>70cut14</c:v>
          </c:tx>
          <c:spPr>
            <a:pattFill prst="pct30">
              <a:fgClr>
                <a:srgbClr val="00B05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'70cut14'!$G$12:$G$17</c:f>
              <c:numCache>
                <c:formatCode>0.0000</c:formatCode>
                <c:ptCount val="6"/>
                <c:pt idx="0">
                  <c:v>0.3448979591836735</c:v>
                </c:pt>
                <c:pt idx="1">
                  <c:v>0.43129251700680271</c:v>
                </c:pt>
                <c:pt idx="2">
                  <c:v>0.27278911564625852</c:v>
                </c:pt>
                <c:pt idx="3">
                  <c:v>0.60952380952380958</c:v>
                </c:pt>
                <c:pt idx="4">
                  <c:v>0.15646258503401361</c:v>
                </c:pt>
                <c:pt idx="5">
                  <c:v>0.35374149659863946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6D6-434D-BE13-726F9B5F062F}"/>
            </c:ext>
          </c:extLst>
        </c:ser>
        <c:ser>
          <c:idx val="5"/>
          <c:order val="6"/>
          <c:tx>
            <c:v>70cut21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'70cut21'!$G$12:$G$17</c:f>
              <c:numCache>
                <c:formatCode>0.0000</c:formatCode>
                <c:ptCount val="6"/>
                <c:pt idx="0">
                  <c:v>0.54505169867060566</c:v>
                </c:pt>
                <c:pt idx="1">
                  <c:v>0.64844903988183156</c:v>
                </c:pt>
                <c:pt idx="2">
                  <c:v>0.46824224519940916</c:v>
                </c:pt>
                <c:pt idx="3">
                  <c:v>0.85228951255539143</c:v>
                </c:pt>
                <c:pt idx="4">
                  <c:v>0.29542097488921715</c:v>
                </c:pt>
                <c:pt idx="5">
                  <c:v>0.60709010339734126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6D6-434D-BE13-726F9B5F062F}"/>
            </c:ext>
          </c:extLst>
        </c:ser>
        <c:ser>
          <c:idx val="7"/>
          <c:order val="7"/>
          <c:tx>
            <c:v>50cut14</c:v>
          </c:tx>
          <c:spPr>
            <a:pattFill prst="pct30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'50cut14'!$G$12:$G$17</c:f>
              <c:numCache>
                <c:formatCode>0.0000</c:formatCode>
                <c:ptCount val="6"/>
                <c:pt idx="0">
                  <c:v>0.34340890008396308</c:v>
                </c:pt>
                <c:pt idx="1">
                  <c:v>0.42317380352644834</c:v>
                </c:pt>
                <c:pt idx="2">
                  <c:v>0.27791771620486988</c:v>
                </c:pt>
                <c:pt idx="3">
                  <c:v>0.59697732997481112</c:v>
                </c:pt>
                <c:pt idx="4">
                  <c:v>0.15029387069689337</c:v>
                </c:pt>
                <c:pt idx="5">
                  <c:v>0.34424853064651556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D6-434D-BE13-726F9B5F062F}"/>
            </c:ext>
          </c:extLst>
        </c:ser>
        <c:ser>
          <c:idx val="8"/>
          <c:order val="8"/>
          <c:tx>
            <c:v>50cut21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'50cut21'!$G$12:$G$17</c:f>
              <c:numCache>
                <c:formatCode>0.0000</c:formatCode>
                <c:ptCount val="6"/>
                <c:pt idx="0">
                  <c:v>0.55393053016453386</c:v>
                </c:pt>
                <c:pt idx="1">
                  <c:v>0.66361974405850088</c:v>
                </c:pt>
                <c:pt idx="2">
                  <c:v>0.48446069469835468</c:v>
                </c:pt>
                <c:pt idx="3">
                  <c:v>0.85740402193784282</c:v>
                </c:pt>
                <c:pt idx="4">
                  <c:v>0.29250457038391225</c:v>
                </c:pt>
                <c:pt idx="5">
                  <c:v>0.60694698354661791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6D6-434D-BE13-726F9B5F0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291424"/>
        <c:axId val="566293064"/>
      </c:barChart>
      <c:catAx>
        <c:axId val="56629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3064"/>
        <c:crosses val="autoZero"/>
        <c:auto val="1"/>
        <c:lblAlgn val="ctr"/>
        <c:lblOffset val="100"/>
        <c:noMultiLvlLbl val="0"/>
      </c:catAx>
      <c:valAx>
        <c:axId val="5662930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1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Specificity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9"/>
          <c:order val="0"/>
          <c:tx>
            <c:v>100</c:v>
          </c:tx>
          <c:spPr>
            <a:pattFill prst="wdUpDiag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val>
            <c:numRef>
              <c:f>'100'!$H$12:$H$17</c:f>
              <c:numCache>
                <c:formatCode>0.0000</c:formatCode>
                <c:ptCount val="6"/>
                <c:pt idx="0">
                  <c:v>0.97605029380465458</c:v>
                </c:pt>
                <c:pt idx="1">
                  <c:v>0.91152315735899692</c:v>
                </c:pt>
                <c:pt idx="2">
                  <c:v>0.98997709711747561</c:v>
                </c:pt>
                <c:pt idx="3">
                  <c:v>0.67569287003192524</c:v>
                </c:pt>
                <c:pt idx="4">
                  <c:v>0.99541942349511869</c:v>
                </c:pt>
                <c:pt idx="5">
                  <c:v>0.97478947855457365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086-40E2-863F-64315F16BF60}"/>
            </c:ext>
          </c:extLst>
        </c:ser>
        <c:ser>
          <c:idx val="10"/>
          <c:order val="1"/>
          <c:tx>
            <c:v>100cut14</c:v>
          </c:tx>
          <c:spPr>
            <a:pattFill prst="pct30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val>
            <c:numRef>
              <c:f>'100cut14'!$H$12:$H$17</c:f>
              <c:numCache>
                <c:formatCode>0.0000</c:formatCode>
                <c:ptCount val="6"/>
                <c:pt idx="0">
                  <c:v>0.97865147957569398</c:v>
                </c:pt>
                <c:pt idx="1">
                  <c:v>0.91432282559824152</c:v>
                </c:pt>
                <c:pt idx="2">
                  <c:v>0.98917031634222019</c:v>
                </c:pt>
                <c:pt idx="3">
                  <c:v>0.68175384256715121</c:v>
                </c:pt>
                <c:pt idx="4">
                  <c:v>0.9954372117033855</c:v>
                </c:pt>
                <c:pt idx="5">
                  <c:v>0.97476589343502462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086-40E2-863F-64315F16BF60}"/>
            </c:ext>
          </c:extLst>
        </c:ser>
        <c:ser>
          <c:idx val="11"/>
          <c:order val="2"/>
          <c:tx>
            <c:v>100cut21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'100cut21'!$H$12:$H$17</c:f>
              <c:numCache>
                <c:formatCode>0.0000</c:formatCode>
                <c:ptCount val="6"/>
                <c:pt idx="0">
                  <c:v>0.98236758025603688</c:v>
                </c:pt>
                <c:pt idx="1">
                  <c:v>0.91968962594275028</c:v>
                </c:pt>
                <c:pt idx="2">
                  <c:v>0.98749157773479102</c:v>
                </c:pt>
                <c:pt idx="3">
                  <c:v>0.68087222065248099</c:v>
                </c:pt>
                <c:pt idx="4">
                  <c:v>0.99476732813145252</c:v>
                </c:pt>
                <c:pt idx="5">
                  <c:v>0.97240757243148079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086-40E2-863F-64315F16BF60}"/>
            </c:ext>
          </c:extLst>
        </c:ser>
        <c:ser>
          <c:idx val="1"/>
          <c:order val="3"/>
          <c:tx>
            <c:v>90cut14</c:v>
          </c:tx>
          <c:spPr>
            <a:pattFill prst="pct30">
              <a:fgClr>
                <a:srgbClr val="C00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'90cut14'!$H$12:$H$17</c:f>
              <c:numCache>
                <c:formatCode>0.0000</c:formatCode>
                <c:ptCount val="6"/>
                <c:pt idx="0">
                  <c:v>0.97644980329302056</c:v>
                </c:pt>
                <c:pt idx="1">
                  <c:v>0.91761984554859388</c:v>
                </c:pt>
                <c:pt idx="2">
                  <c:v>0.98772402739326826</c:v>
                </c:pt>
                <c:pt idx="3">
                  <c:v>0.7173612122978289</c:v>
                </c:pt>
                <c:pt idx="4">
                  <c:v>0.99437199475448057</c:v>
                </c:pt>
                <c:pt idx="5">
                  <c:v>0.97473772402739323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086-40E2-863F-64315F16BF60}"/>
            </c:ext>
          </c:extLst>
        </c:ser>
        <c:ser>
          <c:idx val="2"/>
          <c:order val="4"/>
          <c:tx>
            <c:v>90cut21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'90cut21'!$H$12:$H$17</c:f>
              <c:numCache>
                <c:formatCode>0.0000</c:formatCode>
                <c:ptCount val="6"/>
                <c:pt idx="0">
                  <c:v>0.98080435483293338</c:v>
                </c:pt>
                <c:pt idx="1">
                  <c:v>0.92217884897754543</c:v>
                </c:pt>
                <c:pt idx="2">
                  <c:v>0.98628370877054761</c:v>
                </c:pt>
                <c:pt idx="3">
                  <c:v>0.71552125487949003</c:v>
                </c:pt>
                <c:pt idx="4">
                  <c:v>0.99384020341653834</c:v>
                </c:pt>
                <c:pt idx="5">
                  <c:v>0.97297926440568705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086-40E2-863F-64315F16BF60}"/>
            </c:ext>
          </c:extLst>
        </c:ser>
        <c:ser>
          <c:idx val="4"/>
          <c:order val="5"/>
          <c:tx>
            <c:v>70cut14</c:v>
          </c:tx>
          <c:spPr>
            <a:pattFill prst="pct30">
              <a:fgClr>
                <a:srgbClr val="00B05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'70cut14'!$H$12:$H$17</c:f>
              <c:numCache>
                <c:formatCode>0.0000</c:formatCode>
                <c:ptCount val="6"/>
                <c:pt idx="0">
                  <c:v>0.97239215272650559</c:v>
                </c:pt>
                <c:pt idx="1">
                  <c:v>0.90122349963084059</c:v>
                </c:pt>
                <c:pt idx="2">
                  <c:v>0.98584010125514188</c:v>
                </c:pt>
                <c:pt idx="3">
                  <c:v>0.66090074886615335</c:v>
                </c:pt>
                <c:pt idx="4">
                  <c:v>0.99319692015610173</c:v>
                </c:pt>
                <c:pt idx="5">
                  <c:v>0.97041451323700034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086-40E2-863F-64315F16BF60}"/>
            </c:ext>
          </c:extLst>
        </c:ser>
        <c:ser>
          <c:idx val="5"/>
          <c:order val="6"/>
          <c:tx>
            <c:v>70cut21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'70cut21'!$H$12:$H$17</c:f>
              <c:numCache>
                <c:formatCode>0.0000</c:formatCode>
                <c:ptCount val="6"/>
                <c:pt idx="0">
                  <c:v>0.97745176537438339</c:v>
                </c:pt>
                <c:pt idx="1">
                  <c:v>0.9070175891727148</c:v>
                </c:pt>
                <c:pt idx="2">
                  <c:v>0.98401219102719739</c:v>
                </c:pt>
                <c:pt idx="3">
                  <c:v>0.65978769016194438</c:v>
                </c:pt>
                <c:pt idx="4">
                  <c:v>0.99256140713381724</c:v>
                </c:pt>
                <c:pt idx="5">
                  <c:v>0.96820518118655885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D086-40E2-863F-64315F16BF60}"/>
            </c:ext>
          </c:extLst>
        </c:ser>
        <c:ser>
          <c:idx val="7"/>
          <c:order val="7"/>
          <c:tx>
            <c:v>50cut14</c:v>
          </c:tx>
          <c:spPr>
            <a:pattFill prst="pct30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'50cut14'!$H$12:$H$17</c:f>
              <c:numCache>
                <c:formatCode>0.0000</c:formatCode>
                <c:ptCount val="6"/>
                <c:pt idx="0">
                  <c:v>0.96956104909950014</c:v>
                </c:pt>
                <c:pt idx="1">
                  <c:v>0.894439498733137</c:v>
                </c:pt>
                <c:pt idx="2">
                  <c:v>0.98476340477983981</c:v>
                </c:pt>
                <c:pt idx="3">
                  <c:v>0.64072450866260355</c:v>
                </c:pt>
                <c:pt idx="4">
                  <c:v>0.99294665479695954</c:v>
                </c:pt>
                <c:pt idx="5">
                  <c:v>0.96795179072793258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D086-40E2-863F-64315F16BF60}"/>
            </c:ext>
          </c:extLst>
        </c:ser>
        <c:ser>
          <c:idx val="8"/>
          <c:order val="8"/>
          <c:tx>
            <c:v>50cut21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'90'!$A$12:$A$17</c:f>
              <c:strCache>
                <c:ptCount val="6"/>
                <c:pt idx="0">
                  <c:v>marcoil</c:v>
                </c:pt>
                <c:pt idx="1">
                  <c:v>multicoil</c:v>
                </c:pt>
                <c:pt idx="2">
                  <c:v>multicoil2</c:v>
                </c:pt>
                <c:pt idx="3">
                  <c:v>ncoils</c:v>
                </c:pt>
                <c:pt idx="4">
                  <c:v>paircoil</c:v>
                </c:pt>
                <c:pt idx="5">
                  <c:v>paircoil2</c:v>
                </c:pt>
              </c:strCache>
            </c:strRef>
          </c:cat>
          <c:val>
            <c:numRef>
              <c:f>'50cut21'!$H$12:$H$17</c:f>
              <c:numCache>
                <c:formatCode>0.0000</c:formatCode>
                <c:ptCount val="6"/>
                <c:pt idx="0">
                  <c:v>0.97520938023450587</c:v>
                </c:pt>
                <c:pt idx="1">
                  <c:v>0.90144053601340035</c:v>
                </c:pt>
                <c:pt idx="2">
                  <c:v>0.98294807370184256</c:v>
                </c:pt>
                <c:pt idx="3">
                  <c:v>0.64056951423785591</c:v>
                </c:pt>
                <c:pt idx="4">
                  <c:v>0.99246231155778897</c:v>
                </c:pt>
                <c:pt idx="5">
                  <c:v>0.96603015075376886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D086-40E2-863F-64315F16B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291424"/>
        <c:axId val="566293064"/>
      </c:barChart>
      <c:catAx>
        <c:axId val="56629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3064"/>
        <c:crosses val="autoZero"/>
        <c:auto val="1"/>
        <c:lblAlgn val="ctr"/>
        <c:lblOffset val="100"/>
        <c:noMultiLvlLbl val="0"/>
      </c:catAx>
      <c:valAx>
        <c:axId val="56629306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6291424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1</xdr:row>
      <xdr:rowOff>34924</xdr:rowOff>
    </xdr:from>
    <xdr:to>
      <xdr:col>7</xdr:col>
      <xdr:colOff>596900</xdr:colOff>
      <xdr:row>19</xdr:row>
      <xdr:rowOff>165099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8B80794-43CD-4CBF-BFFF-4047AA481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663575</xdr:colOff>
      <xdr:row>1</xdr:row>
      <xdr:rowOff>47625</xdr:rowOff>
    </xdr:from>
    <xdr:to>
      <xdr:col>14</xdr:col>
      <xdr:colOff>708025</xdr:colOff>
      <xdr:row>19</xdr:row>
      <xdr:rowOff>177800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66D54F7F-0ACA-4983-8A3F-0698CCC5C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688975</xdr:colOff>
      <xdr:row>40</xdr:row>
      <xdr:rowOff>25400</xdr:rowOff>
    </xdr:from>
    <xdr:to>
      <xdr:col>7</xdr:col>
      <xdr:colOff>733425</xdr:colOff>
      <xdr:row>58</xdr:row>
      <xdr:rowOff>155575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43B6239C-7413-4F39-A788-BD772E4D0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469900</xdr:colOff>
      <xdr:row>20</xdr:row>
      <xdr:rowOff>180975</xdr:rowOff>
    </xdr:from>
    <xdr:to>
      <xdr:col>7</xdr:col>
      <xdr:colOff>514350</xdr:colOff>
      <xdr:row>39</xdr:row>
      <xdr:rowOff>107950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2963BB78-6B48-4F61-BDA9-7A7514CD6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21</xdr:row>
      <xdr:rowOff>0</xdr:rowOff>
    </xdr:from>
    <xdr:to>
      <xdr:col>15</xdr:col>
      <xdr:colOff>44450</xdr:colOff>
      <xdr:row>39</xdr:row>
      <xdr:rowOff>130175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4AFE466E-9CE9-4216-8F9A-91F496815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41</xdr:row>
      <xdr:rowOff>0</xdr:rowOff>
    </xdr:from>
    <xdr:to>
      <xdr:col>15</xdr:col>
      <xdr:colOff>44450</xdr:colOff>
      <xdr:row>59</xdr:row>
      <xdr:rowOff>130175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E9841B2D-484B-4BAA-8178-AA7E1FD73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61</xdr:row>
      <xdr:rowOff>0</xdr:rowOff>
    </xdr:from>
    <xdr:to>
      <xdr:col>8</xdr:col>
      <xdr:colOff>44450</xdr:colOff>
      <xdr:row>79</xdr:row>
      <xdr:rowOff>130175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AE80E61B-AD62-41AA-8AD8-EAB0A8AFE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11568</xdr:colOff>
      <xdr:row>17</xdr:row>
      <xdr:rowOff>95780</xdr:rowOff>
    </xdr:from>
    <xdr:ext cx="3290433" cy="38799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E4043F5E-82DC-4998-A0C2-405E626EBC03}"/>
                </a:ext>
              </a:extLst>
            </xdr:cNvPr>
            <xdr:cNvSpPr txBox="1"/>
          </xdr:nvSpPr>
          <xdr:spPr>
            <a:xfrm>
              <a:off x="13714868" y="3613680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b="0" i="1">
                        <a:latin typeface="Cambria Math" panose="02040503050406030204" pitchFamily="18" charset="0"/>
                      </a:rPr>
                      <m:t>𝑀𝐶𝐶</m:t>
                    </m:r>
                    <m:r>
                      <a:rPr lang="en-US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𝑇𝑁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 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𝐹𝑁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lang="en-US" sz="1100" i="1">
                                <a:latin typeface="Cambria Math" panose="02040503050406030204" pitchFamily="18" charset="0"/>
                              </a:rPr>
                            </m:ctrlPr>
                          </m:radPr>
                          <m:deg/>
                          <m:e>
                            <m:sSup>
                              <m:sSupPr>
                                <m:ctrlPr>
                                  <a:rPr lang="en-US" sz="110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</m:t>
                                </m:r>
                              </m:e>
                              <m:sup/>
                            </m:sSup>
                          </m:e>
                        </m:rad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E4043F5E-82DC-4998-A0C2-405E626EBC03}"/>
                </a:ext>
              </a:extLst>
            </xdr:cNvPr>
            <xdr:cNvSpPr txBox="1"/>
          </xdr:nvSpPr>
          <xdr:spPr>
            <a:xfrm>
              <a:off x="13714868" y="3613680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de-DE" sz="1100" b="0" i="0">
                  <a:latin typeface="Cambria Math" panose="02040503050406030204" pitchFamily="18" charset="0"/>
                </a:rPr>
                <a:t>𝑀𝐶𝐶</a:t>
              </a:r>
              <a:r>
                <a:rPr lang="en-US" sz="1100" i="0">
                  <a:latin typeface="Cambria Math" panose="02040503050406030204" pitchFamily="18" charset="0"/>
                </a:rPr>
                <a:t>=(</a:t>
              </a:r>
              <a:r>
                <a:rPr lang="de-DE" sz="1100" b="0" i="0">
                  <a:latin typeface="Cambria Math" panose="02040503050406030204" pitchFamily="18" charset="0"/>
                </a:rPr>
                <a:t>𝑇𝑃∗𝑇𝑁−𝐹𝑃 ∗𝐹𝑁</a:t>
              </a:r>
              <a:r>
                <a:rPr lang="en-US" sz="1100" b="0" i="0">
                  <a:latin typeface="Cambria Math" panose="02040503050406030204" pitchFamily="18" charset="0"/>
                </a:rPr>
                <a:t>)/√(〖</a:t>
              </a:r>
              <a:r>
                <a:rPr lang="de-DE" sz="1100" b="0" i="0">
                  <a:latin typeface="Cambria Math" panose="02040503050406030204" pitchFamily="18" charset="0"/>
                </a:rPr>
                <a:t>(𝑇𝑃+𝐹𝑃)(𝑇𝑃+𝐹𝑁)(𝑇𝑁+𝐹𝑃)(𝑇𝑁+𝐹𝑁)</a:t>
              </a:r>
              <a:r>
                <a:rPr lang="en-US" sz="1100" b="0" i="0">
                  <a:latin typeface="Cambria Math" panose="02040503050406030204" pitchFamily="18" charset="0"/>
                </a:rPr>
                <a:t>〗^</a:t>
              </a:r>
              <a:r>
                <a:rPr lang="de-DE" sz="1100" b="0" i="0">
                  <a:latin typeface="Cambria Math" panose="02040503050406030204" pitchFamily="18" charset="0"/>
                </a:rPr>
                <a:t> 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11568</xdr:colOff>
      <xdr:row>17</xdr:row>
      <xdr:rowOff>95780</xdr:rowOff>
    </xdr:from>
    <xdr:ext cx="3290433" cy="38799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B69C372E-1BAD-4877-8EF1-71D88FC94EF1}"/>
                </a:ext>
              </a:extLst>
            </xdr:cNvPr>
            <xdr:cNvSpPr txBox="1"/>
          </xdr:nvSpPr>
          <xdr:spPr>
            <a:xfrm>
              <a:off x="13714868" y="3613680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b="0" i="1">
                        <a:latin typeface="Cambria Math" panose="02040503050406030204" pitchFamily="18" charset="0"/>
                      </a:rPr>
                      <m:t>𝑀𝐶𝐶</m:t>
                    </m:r>
                    <m:r>
                      <a:rPr lang="en-US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𝑇𝑁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 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𝐹𝑁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lang="en-US" sz="1100" i="1">
                                <a:latin typeface="Cambria Math" panose="02040503050406030204" pitchFamily="18" charset="0"/>
                              </a:rPr>
                            </m:ctrlPr>
                          </m:radPr>
                          <m:deg/>
                          <m:e>
                            <m:sSup>
                              <m:sSupPr>
                                <m:ctrlPr>
                                  <a:rPr lang="en-US" sz="110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</m:t>
                                </m:r>
                              </m:e>
                              <m:sup/>
                            </m:sSup>
                          </m:e>
                        </m:rad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B69C372E-1BAD-4877-8EF1-71D88FC94EF1}"/>
                </a:ext>
              </a:extLst>
            </xdr:cNvPr>
            <xdr:cNvSpPr txBox="1"/>
          </xdr:nvSpPr>
          <xdr:spPr>
            <a:xfrm>
              <a:off x="13714868" y="3613680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de-DE" sz="1100" b="0" i="0">
                  <a:latin typeface="Cambria Math" panose="02040503050406030204" pitchFamily="18" charset="0"/>
                </a:rPr>
                <a:t>𝑀𝐶𝐶</a:t>
              </a:r>
              <a:r>
                <a:rPr lang="en-US" sz="1100" i="0">
                  <a:latin typeface="Cambria Math" panose="02040503050406030204" pitchFamily="18" charset="0"/>
                </a:rPr>
                <a:t>=(</a:t>
              </a:r>
              <a:r>
                <a:rPr lang="de-DE" sz="1100" b="0" i="0">
                  <a:latin typeface="Cambria Math" panose="02040503050406030204" pitchFamily="18" charset="0"/>
                </a:rPr>
                <a:t>𝑇𝑃∗𝑇𝑁−𝐹𝑃 ∗𝐹𝑁</a:t>
              </a:r>
              <a:r>
                <a:rPr lang="en-US" sz="1100" b="0" i="0">
                  <a:latin typeface="Cambria Math" panose="02040503050406030204" pitchFamily="18" charset="0"/>
                </a:rPr>
                <a:t>)/√(〖</a:t>
              </a:r>
              <a:r>
                <a:rPr lang="de-DE" sz="1100" b="0" i="0">
                  <a:latin typeface="Cambria Math" panose="02040503050406030204" pitchFamily="18" charset="0"/>
                </a:rPr>
                <a:t>(𝑇𝑃+𝐹𝑃)(𝑇𝑃+𝐹𝑁)(𝑇𝑁+𝐹𝑃)(𝑇𝑁+𝐹𝑁)</a:t>
              </a:r>
              <a:r>
                <a:rPr lang="en-US" sz="1100" b="0" i="0">
                  <a:latin typeface="Cambria Math" panose="02040503050406030204" pitchFamily="18" charset="0"/>
                </a:rPr>
                <a:t>〗^</a:t>
              </a:r>
              <a:r>
                <a:rPr lang="de-DE" sz="1100" b="0" i="0">
                  <a:latin typeface="Cambria Math" panose="02040503050406030204" pitchFamily="18" charset="0"/>
                </a:rPr>
                <a:t> 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11568</xdr:colOff>
      <xdr:row>17</xdr:row>
      <xdr:rowOff>95780</xdr:rowOff>
    </xdr:from>
    <xdr:ext cx="3290433" cy="38799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47C01E18-BDBA-4CF5-8F83-FB05F8A30FE7}"/>
                </a:ext>
              </a:extLst>
            </xdr:cNvPr>
            <xdr:cNvSpPr txBox="1"/>
          </xdr:nvSpPr>
          <xdr:spPr>
            <a:xfrm>
              <a:off x="13714868" y="3613680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b="0" i="1">
                        <a:latin typeface="Cambria Math" panose="02040503050406030204" pitchFamily="18" charset="0"/>
                      </a:rPr>
                      <m:t>𝑀𝐶𝐶</m:t>
                    </m:r>
                    <m:r>
                      <a:rPr lang="en-US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𝑇𝑁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 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𝐹𝑁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lang="en-US" sz="1100" i="1">
                                <a:latin typeface="Cambria Math" panose="02040503050406030204" pitchFamily="18" charset="0"/>
                              </a:rPr>
                            </m:ctrlPr>
                          </m:radPr>
                          <m:deg/>
                          <m:e>
                            <m:sSup>
                              <m:sSupPr>
                                <m:ctrlPr>
                                  <a:rPr lang="en-US" sz="110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</m:t>
                                </m:r>
                              </m:e>
                              <m:sup/>
                            </m:sSup>
                          </m:e>
                        </m:rad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47C01E18-BDBA-4CF5-8F83-FB05F8A30FE7}"/>
                </a:ext>
              </a:extLst>
            </xdr:cNvPr>
            <xdr:cNvSpPr txBox="1"/>
          </xdr:nvSpPr>
          <xdr:spPr>
            <a:xfrm>
              <a:off x="13714868" y="3613680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de-DE" sz="1100" b="0" i="0">
                  <a:latin typeface="Cambria Math" panose="02040503050406030204" pitchFamily="18" charset="0"/>
                </a:rPr>
                <a:t>𝑀𝐶𝐶</a:t>
              </a:r>
              <a:r>
                <a:rPr lang="en-US" sz="1100" i="0">
                  <a:latin typeface="Cambria Math" panose="02040503050406030204" pitchFamily="18" charset="0"/>
                </a:rPr>
                <a:t>=(</a:t>
              </a:r>
              <a:r>
                <a:rPr lang="de-DE" sz="1100" b="0" i="0">
                  <a:latin typeface="Cambria Math" panose="02040503050406030204" pitchFamily="18" charset="0"/>
                </a:rPr>
                <a:t>𝑇𝑃∗𝑇𝑁−𝐹𝑃 ∗𝐹𝑁</a:t>
              </a:r>
              <a:r>
                <a:rPr lang="en-US" sz="1100" b="0" i="0">
                  <a:latin typeface="Cambria Math" panose="02040503050406030204" pitchFamily="18" charset="0"/>
                </a:rPr>
                <a:t>)/√(〖</a:t>
              </a:r>
              <a:r>
                <a:rPr lang="de-DE" sz="1100" b="0" i="0">
                  <a:latin typeface="Cambria Math" panose="02040503050406030204" pitchFamily="18" charset="0"/>
                </a:rPr>
                <a:t>(𝑇𝑃+𝐹𝑃)(𝑇𝑃+𝐹𝑁)(𝑇𝑁+𝐹𝑃)(𝑇𝑁+𝐹𝑁)</a:t>
              </a:r>
              <a:r>
                <a:rPr lang="en-US" sz="1100" b="0" i="0">
                  <a:latin typeface="Cambria Math" panose="02040503050406030204" pitchFamily="18" charset="0"/>
                </a:rPr>
                <a:t>〗^</a:t>
              </a:r>
              <a:r>
                <a:rPr lang="de-DE" sz="1100" b="0" i="0">
                  <a:latin typeface="Cambria Math" panose="02040503050406030204" pitchFamily="18" charset="0"/>
                </a:rPr>
                <a:t> 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11568</xdr:colOff>
      <xdr:row>17</xdr:row>
      <xdr:rowOff>95780</xdr:rowOff>
    </xdr:from>
    <xdr:ext cx="3290433" cy="38799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3DCF7CF4-EE29-4994-BC2E-B9A7A8D2D92B}"/>
                </a:ext>
              </a:extLst>
            </xdr:cNvPr>
            <xdr:cNvSpPr txBox="1"/>
          </xdr:nvSpPr>
          <xdr:spPr>
            <a:xfrm>
              <a:off x="13714868" y="3613680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b="0" i="1">
                        <a:latin typeface="Cambria Math" panose="02040503050406030204" pitchFamily="18" charset="0"/>
                      </a:rPr>
                      <m:t>𝑀𝐶𝐶</m:t>
                    </m:r>
                    <m:r>
                      <a:rPr lang="en-US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𝑇𝑁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 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𝐹𝑁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lang="en-US" sz="1100" i="1">
                                <a:latin typeface="Cambria Math" panose="02040503050406030204" pitchFamily="18" charset="0"/>
                              </a:rPr>
                            </m:ctrlPr>
                          </m:radPr>
                          <m:deg/>
                          <m:e>
                            <m:sSup>
                              <m:sSupPr>
                                <m:ctrlPr>
                                  <a:rPr lang="en-US" sz="110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</m:t>
                                </m:r>
                              </m:e>
                              <m:sup/>
                            </m:sSup>
                          </m:e>
                        </m:rad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3DCF7CF4-EE29-4994-BC2E-B9A7A8D2D92B}"/>
                </a:ext>
              </a:extLst>
            </xdr:cNvPr>
            <xdr:cNvSpPr txBox="1"/>
          </xdr:nvSpPr>
          <xdr:spPr>
            <a:xfrm>
              <a:off x="13714868" y="3613680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de-DE" sz="1100" b="0" i="0">
                  <a:latin typeface="Cambria Math" panose="02040503050406030204" pitchFamily="18" charset="0"/>
                </a:rPr>
                <a:t>𝑀𝐶𝐶</a:t>
              </a:r>
              <a:r>
                <a:rPr lang="en-US" sz="1100" i="0">
                  <a:latin typeface="Cambria Math" panose="02040503050406030204" pitchFamily="18" charset="0"/>
                </a:rPr>
                <a:t>=(</a:t>
              </a:r>
              <a:r>
                <a:rPr lang="de-DE" sz="1100" b="0" i="0">
                  <a:latin typeface="Cambria Math" panose="02040503050406030204" pitchFamily="18" charset="0"/>
                </a:rPr>
                <a:t>𝑇𝑃∗𝑇𝑁−𝐹𝑃 ∗𝐹𝑁</a:t>
              </a:r>
              <a:r>
                <a:rPr lang="en-US" sz="1100" b="0" i="0">
                  <a:latin typeface="Cambria Math" panose="02040503050406030204" pitchFamily="18" charset="0"/>
                </a:rPr>
                <a:t>)/√(〖</a:t>
              </a:r>
              <a:r>
                <a:rPr lang="de-DE" sz="1100" b="0" i="0">
                  <a:latin typeface="Cambria Math" panose="02040503050406030204" pitchFamily="18" charset="0"/>
                </a:rPr>
                <a:t>(𝑇𝑃+𝐹𝑃)(𝑇𝑃+𝐹𝑁)(𝑇𝑁+𝐹𝑃)(𝑇𝑁+𝐹𝑁)</a:t>
              </a:r>
              <a:r>
                <a:rPr lang="en-US" sz="1100" b="0" i="0">
                  <a:latin typeface="Cambria Math" panose="02040503050406030204" pitchFamily="18" charset="0"/>
                </a:rPr>
                <a:t>〗^</a:t>
              </a:r>
              <a:r>
                <a:rPr lang="de-DE" sz="1100" b="0" i="0">
                  <a:latin typeface="Cambria Math" panose="02040503050406030204" pitchFamily="18" charset="0"/>
                </a:rPr>
                <a:t> 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11568</xdr:colOff>
      <xdr:row>17</xdr:row>
      <xdr:rowOff>95780</xdr:rowOff>
    </xdr:from>
    <xdr:ext cx="3290433" cy="38799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DE85B54B-ED20-4611-A59A-BD390346B101}"/>
                </a:ext>
              </a:extLst>
            </xdr:cNvPr>
            <xdr:cNvSpPr txBox="1"/>
          </xdr:nvSpPr>
          <xdr:spPr>
            <a:xfrm>
              <a:off x="13714868" y="3613680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b="0" i="1">
                        <a:latin typeface="Cambria Math" panose="02040503050406030204" pitchFamily="18" charset="0"/>
                      </a:rPr>
                      <m:t>𝑀𝐶𝐶</m:t>
                    </m:r>
                    <m:r>
                      <a:rPr lang="en-US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𝑇𝑁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 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𝐹𝑁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lang="en-US" sz="1100" i="1">
                                <a:latin typeface="Cambria Math" panose="02040503050406030204" pitchFamily="18" charset="0"/>
                              </a:rPr>
                            </m:ctrlPr>
                          </m:radPr>
                          <m:deg/>
                          <m:e>
                            <m:sSup>
                              <m:sSupPr>
                                <m:ctrlPr>
                                  <a:rPr lang="en-US" sz="110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</m:t>
                                </m:r>
                              </m:e>
                              <m:sup/>
                            </m:sSup>
                          </m:e>
                        </m:rad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DE85B54B-ED20-4611-A59A-BD390346B101}"/>
                </a:ext>
              </a:extLst>
            </xdr:cNvPr>
            <xdr:cNvSpPr txBox="1"/>
          </xdr:nvSpPr>
          <xdr:spPr>
            <a:xfrm>
              <a:off x="13714868" y="3613680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de-DE" sz="1100" b="0" i="0">
                  <a:latin typeface="Cambria Math" panose="02040503050406030204" pitchFamily="18" charset="0"/>
                </a:rPr>
                <a:t>𝑀𝐶𝐶</a:t>
              </a:r>
              <a:r>
                <a:rPr lang="en-US" sz="1100" i="0">
                  <a:latin typeface="Cambria Math" panose="02040503050406030204" pitchFamily="18" charset="0"/>
                </a:rPr>
                <a:t>=(</a:t>
              </a:r>
              <a:r>
                <a:rPr lang="de-DE" sz="1100" b="0" i="0">
                  <a:latin typeface="Cambria Math" panose="02040503050406030204" pitchFamily="18" charset="0"/>
                </a:rPr>
                <a:t>𝑇𝑃∗𝑇𝑁−𝐹𝑃 ∗𝐹𝑁</a:t>
              </a:r>
              <a:r>
                <a:rPr lang="en-US" sz="1100" b="0" i="0">
                  <a:latin typeface="Cambria Math" panose="02040503050406030204" pitchFamily="18" charset="0"/>
                </a:rPr>
                <a:t>)/√(〖</a:t>
              </a:r>
              <a:r>
                <a:rPr lang="de-DE" sz="1100" b="0" i="0">
                  <a:latin typeface="Cambria Math" panose="02040503050406030204" pitchFamily="18" charset="0"/>
                </a:rPr>
                <a:t>(𝑇𝑃+𝐹𝑃)(𝑇𝑃+𝐹𝑁)(𝑇𝑁+𝐹𝑃)(𝑇𝑁+𝐹𝑁)</a:t>
              </a:r>
              <a:r>
                <a:rPr lang="en-US" sz="1100" b="0" i="0">
                  <a:latin typeface="Cambria Math" panose="02040503050406030204" pitchFamily="18" charset="0"/>
                </a:rPr>
                <a:t>〗^</a:t>
              </a:r>
              <a:r>
                <a:rPr lang="de-DE" sz="1100" b="0" i="0">
                  <a:latin typeface="Cambria Math" panose="02040503050406030204" pitchFamily="18" charset="0"/>
                </a:rPr>
                <a:t> 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1</xdr:row>
      <xdr:rowOff>34924</xdr:rowOff>
    </xdr:from>
    <xdr:to>
      <xdr:col>7</xdr:col>
      <xdr:colOff>596900</xdr:colOff>
      <xdr:row>19</xdr:row>
      <xdr:rowOff>165099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1939951-367B-47E3-9380-21E441CDE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663575</xdr:colOff>
      <xdr:row>1</xdr:row>
      <xdr:rowOff>47625</xdr:rowOff>
    </xdr:from>
    <xdr:to>
      <xdr:col>14</xdr:col>
      <xdr:colOff>708025</xdr:colOff>
      <xdr:row>19</xdr:row>
      <xdr:rowOff>177800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8B1A6697-4A33-4A2F-8432-1967F13BF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688975</xdr:colOff>
      <xdr:row>40</xdr:row>
      <xdr:rowOff>25400</xdr:rowOff>
    </xdr:from>
    <xdr:to>
      <xdr:col>7</xdr:col>
      <xdr:colOff>733425</xdr:colOff>
      <xdr:row>58</xdr:row>
      <xdr:rowOff>155575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8087A003-316D-45AD-B270-14B82A91C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469900</xdr:colOff>
      <xdr:row>20</xdr:row>
      <xdr:rowOff>180975</xdr:rowOff>
    </xdr:from>
    <xdr:to>
      <xdr:col>7</xdr:col>
      <xdr:colOff>514350</xdr:colOff>
      <xdr:row>39</xdr:row>
      <xdr:rowOff>107950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46F13AEA-6519-4661-B7F9-FBB94CBE4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21</xdr:row>
      <xdr:rowOff>0</xdr:rowOff>
    </xdr:from>
    <xdr:to>
      <xdr:col>15</xdr:col>
      <xdr:colOff>44450</xdr:colOff>
      <xdr:row>39</xdr:row>
      <xdr:rowOff>130175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9022589F-E645-49F2-812B-7A7AB2F41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41</xdr:row>
      <xdr:rowOff>0</xdr:rowOff>
    </xdr:from>
    <xdr:to>
      <xdr:col>15</xdr:col>
      <xdr:colOff>44450</xdr:colOff>
      <xdr:row>59</xdr:row>
      <xdr:rowOff>130175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FD4ED258-FE3E-4A34-99CB-308A482D3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61</xdr:row>
      <xdr:rowOff>0</xdr:rowOff>
    </xdr:from>
    <xdr:to>
      <xdr:col>8</xdr:col>
      <xdr:colOff>44450</xdr:colOff>
      <xdr:row>79</xdr:row>
      <xdr:rowOff>130175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DA573EA5-CB5F-45AF-960A-BF0173414E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11568</xdr:colOff>
      <xdr:row>17</xdr:row>
      <xdr:rowOff>95780</xdr:rowOff>
    </xdr:from>
    <xdr:ext cx="3290433" cy="38799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FC24EFEB-3743-4283-A804-C87F7893153E}"/>
                </a:ext>
              </a:extLst>
            </xdr:cNvPr>
            <xdr:cNvSpPr txBox="1"/>
          </xdr:nvSpPr>
          <xdr:spPr>
            <a:xfrm>
              <a:off x="13714868" y="3613680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b="0" i="1">
                        <a:latin typeface="Cambria Math" panose="02040503050406030204" pitchFamily="18" charset="0"/>
                      </a:rPr>
                      <m:t>𝑀𝐶𝐶</m:t>
                    </m:r>
                    <m:r>
                      <a:rPr lang="en-US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𝑇𝑁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 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𝐹𝑁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lang="en-US" sz="1100" i="1">
                                <a:latin typeface="Cambria Math" panose="02040503050406030204" pitchFamily="18" charset="0"/>
                              </a:rPr>
                            </m:ctrlPr>
                          </m:radPr>
                          <m:deg/>
                          <m:e>
                            <m:sSup>
                              <m:sSupPr>
                                <m:ctrlPr>
                                  <a:rPr lang="en-US" sz="110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</m:t>
                                </m:r>
                              </m:e>
                              <m:sup/>
                            </m:sSup>
                          </m:e>
                        </m:rad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FC24EFEB-3743-4283-A804-C87F7893153E}"/>
                </a:ext>
              </a:extLst>
            </xdr:cNvPr>
            <xdr:cNvSpPr txBox="1"/>
          </xdr:nvSpPr>
          <xdr:spPr>
            <a:xfrm>
              <a:off x="13714868" y="3613680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de-DE" sz="1100" b="0" i="0">
                  <a:latin typeface="Cambria Math" panose="02040503050406030204" pitchFamily="18" charset="0"/>
                </a:rPr>
                <a:t>𝑀𝐶𝐶</a:t>
              </a:r>
              <a:r>
                <a:rPr lang="en-US" sz="1100" i="0">
                  <a:latin typeface="Cambria Math" panose="02040503050406030204" pitchFamily="18" charset="0"/>
                </a:rPr>
                <a:t>=(</a:t>
              </a:r>
              <a:r>
                <a:rPr lang="de-DE" sz="1100" b="0" i="0">
                  <a:latin typeface="Cambria Math" panose="02040503050406030204" pitchFamily="18" charset="0"/>
                </a:rPr>
                <a:t>𝑇𝑃∗𝑇𝑁−𝐹𝑃 ∗𝐹𝑁</a:t>
              </a:r>
              <a:r>
                <a:rPr lang="en-US" sz="1100" b="0" i="0">
                  <a:latin typeface="Cambria Math" panose="02040503050406030204" pitchFamily="18" charset="0"/>
                </a:rPr>
                <a:t>)/√(〖</a:t>
              </a:r>
              <a:r>
                <a:rPr lang="de-DE" sz="1100" b="0" i="0">
                  <a:latin typeface="Cambria Math" panose="02040503050406030204" pitchFamily="18" charset="0"/>
                </a:rPr>
                <a:t>(𝑇𝑃+𝐹𝑃)(𝑇𝑃+𝐹𝑁)(𝑇𝑁+𝐹𝑃)(𝑇𝑁+𝐹𝑁)</a:t>
              </a:r>
              <a:r>
                <a:rPr lang="en-US" sz="1100" b="0" i="0">
                  <a:latin typeface="Cambria Math" panose="02040503050406030204" pitchFamily="18" charset="0"/>
                </a:rPr>
                <a:t>〗^</a:t>
              </a:r>
              <a:r>
                <a:rPr lang="de-DE" sz="1100" b="0" i="0">
                  <a:latin typeface="Cambria Math" panose="02040503050406030204" pitchFamily="18" charset="0"/>
                </a:rPr>
                <a:t> 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11568</xdr:colOff>
      <xdr:row>17</xdr:row>
      <xdr:rowOff>95780</xdr:rowOff>
    </xdr:from>
    <xdr:ext cx="3290433" cy="38799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08591CBD-A99A-4124-9374-E8821AAD661E}"/>
                </a:ext>
              </a:extLst>
            </xdr:cNvPr>
            <xdr:cNvSpPr txBox="1"/>
          </xdr:nvSpPr>
          <xdr:spPr>
            <a:xfrm>
              <a:off x="13714868" y="3613680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b="0" i="1">
                        <a:latin typeface="Cambria Math" panose="02040503050406030204" pitchFamily="18" charset="0"/>
                      </a:rPr>
                      <m:t>𝑀𝐶𝐶</m:t>
                    </m:r>
                    <m:r>
                      <a:rPr lang="en-US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𝑇𝑁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 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𝐹𝑁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lang="en-US" sz="1100" i="1">
                                <a:latin typeface="Cambria Math" panose="02040503050406030204" pitchFamily="18" charset="0"/>
                              </a:rPr>
                            </m:ctrlPr>
                          </m:radPr>
                          <m:deg/>
                          <m:e>
                            <m:sSup>
                              <m:sSupPr>
                                <m:ctrlPr>
                                  <a:rPr lang="en-US" sz="110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</m:t>
                                </m:r>
                              </m:e>
                              <m:sup/>
                            </m:sSup>
                          </m:e>
                        </m:rad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08591CBD-A99A-4124-9374-E8821AAD661E}"/>
                </a:ext>
              </a:extLst>
            </xdr:cNvPr>
            <xdr:cNvSpPr txBox="1"/>
          </xdr:nvSpPr>
          <xdr:spPr>
            <a:xfrm>
              <a:off x="13714868" y="3613680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de-DE" sz="1100" b="0" i="0">
                  <a:latin typeface="Cambria Math" panose="02040503050406030204" pitchFamily="18" charset="0"/>
                </a:rPr>
                <a:t>𝑀𝐶𝐶</a:t>
              </a:r>
              <a:r>
                <a:rPr lang="en-US" sz="1100" i="0">
                  <a:latin typeface="Cambria Math" panose="02040503050406030204" pitchFamily="18" charset="0"/>
                </a:rPr>
                <a:t>=(</a:t>
              </a:r>
              <a:r>
                <a:rPr lang="de-DE" sz="1100" b="0" i="0">
                  <a:latin typeface="Cambria Math" panose="02040503050406030204" pitchFamily="18" charset="0"/>
                </a:rPr>
                <a:t>𝑇𝑃∗𝑇𝑁−𝐹𝑃 ∗𝐹𝑁</a:t>
              </a:r>
              <a:r>
                <a:rPr lang="en-US" sz="1100" b="0" i="0">
                  <a:latin typeface="Cambria Math" panose="02040503050406030204" pitchFamily="18" charset="0"/>
                </a:rPr>
                <a:t>)/√(〖</a:t>
              </a:r>
              <a:r>
                <a:rPr lang="de-DE" sz="1100" b="0" i="0">
                  <a:latin typeface="Cambria Math" panose="02040503050406030204" pitchFamily="18" charset="0"/>
                </a:rPr>
                <a:t>(𝑇𝑃+𝐹𝑃)(𝑇𝑃+𝐹𝑁)(𝑇𝑁+𝐹𝑃)(𝑇𝑁+𝐹𝑁)</a:t>
              </a:r>
              <a:r>
                <a:rPr lang="en-US" sz="1100" b="0" i="0">
                  <a:latin typeface="Cambria Math" panose="02040503050406030204" pitchFamily="18" charset="0"/>
                </a:rPr>
                <a:t>〗^</a:t>
              </a:r>
              <a:r>
                <a:rPr lang="de-DE" sz="1100" b="0" i="0">
                  <a:latin typeface="Cambria Math" panose="02040503050406030204" pitchFamily="18" charset="0"/>
                </a:rPr>
                <a:t> 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11568</xdr:colOff>
      <xdr:row>17</xdr:row>
      <xdr:rowOff>95780</xdr:rowOff>
    </xdr:from>
    <xdr:ext cx="3290433" cy="38799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980F3974-2450-41B3-9CD7-5D73DAA2DC5C}"/>
                </a:ext>
              </a:extLst>
            </xdr:cNvPr>
            <xdr:cNvSpPr txBox="1"/>
          </xdr:nvSpPr>
          <xdr:spPr>
            <a:xfrm>
              <a:off x="13714868" y="3613680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b="0" i="1">
                        <a:latin typeface="Cambria Math" panose="02040503050406030204" pitchFamily="18" charset="0"/>
                      </a:rPr>
                      <m:t>𝑀𝐶𝐶</m:t>
                    </m:r>
                    <m:r>
                      <a:rPr lang="en-US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𝑇𝑁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 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𝐹𝑁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lang="en-US" sz="1100" i="1">
                                <a:latin typeface="Cambria Math" panose="02040503050406030204" pitchFamily="18" charset="0"/>
                              </a:rPr>
                            </m:ctrlPr>
                          </m:radPr>
                          <m:deg/>
                          <m:e>
                            <m:sSup>
                              <m:sSupPr>
                                <m:ctrlPr>
                                  <a:rPr lang="en-US" sz="110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</m:t>
                                </m:r>
                              </m:e>
                              <m:sup/>
                            </m:sSup>
                          </m:e>
                        </m:rad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980F3974-2450-41B3-9CD7-5D73DAA2DC5C}"/>
                </a:ext>
              </a:extLst>
            </xdr:cNvPr>
            <xdr:cNvSpPr txBox="1"/>
          </xdr:nvSpPr>
          <xdr:spPr>
            <a:xfrm>
              <a:off x="13714868" y="3613680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de-DE" sz="1100" b="0" i="0">
                  <a:latin typeface="Cambria Math" panose="02040503050406030204" pitchFamily="18" charset="0"/>
                </a:rPr>
                <a:t>𝑀𝐶𝐶</a:t>
              </a:r>
              <a:r>
                <a:rPr lang="en-US" sz="1100" i="0">
                  <a:latin typeface="Cambria Math" panose="02040503050406030204" pitchFamily="18" charset="0"/>
                </a:rPr>
                <a:t>=(</a:t>
              </a:r>
              <a:r>
                <a:rPr lang="de-DE" sz="1100" b="0" i="0">
                  <a:latin typeface="Cambria Math" panose="02040503050406030204" pitchFamily="18" charset="0"/>
                </a:rPr>
                <a:t>𝑇𝑃∗𝑇𝑁−𝐹𝑃 ∗𝐹𝑁</a:t>
              </a:r>
              <a:r>
                <a:rPr lang="en-US" sz="1100" b="0" i="0">
                  <a:latin typeface="Cambria Math" panose="02040503050406030204" pitchFamily="18" charset="0"/>
                </a:rPr>
                <a:t>)/√(〖</a:t>
              </a:r>
              <a:r>
                <a:rPr lang="de-DE" sz="1100" b="0" i="0">
                  <a:latin typeface="Cambria Math" panose="02040503050406030204" pitchFamily="18" charset="0"/>
                </a:rPr>
                <a:t>(𝑇𝑃+𝐹𝑃)(𝑇𝑃+𝐹𝑁)(𝑇𝑁+𝐹𝑃)(𝑇𝑁+𝐹𝑁)</a:t>
              </a:r>
              <a:r>
                <a:rPr lang="en-US" sz="1100" b="0" i="0">
                  <a:latin typeface="Cambria Math" panose="02040503050406030204" pitchFamily="18" charset="0"/>
                </a:rPr>
                <a:t>〗^</a:t>
              </a:r>
              <a:r>
                <a:rPr lang="de-DE" sz="1100" b="0" i="0">
                  <a:latin typeface="Cambria Math" panose="02040503050406030204" pitchFamily="18" charset="0"/>
                </a:rPr>
                <a:t> 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11568</xdr:colOff>
      <xdr:row>17</xdr:row>
      <xdr:rowOff>95780</xdr:rowOff>
    </xdr:from>
    <xdr:ext cx="3290433" cy="38799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46A48D0B-5CC8-954A-AB2D-EADF93531395}"/>
                </a:ext>
              </a:extLst>
            </xdr:cNvPr>
            <xdr:cNvSpPr txBox="1"/>
          </xdr:nvSpPr>
          <xdr:spPr>
            <a:xfrm>
              <a:off x="13293651" y="3598863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b="0" i="1">
                        <a:latin typeface="Cambria Math" panose="02040503050406030204" pitchFamily="18" charset="0"/>
                      </a:rPr>
                      <m:t>𝑀𝐶𝐶</m:t>
                    </m:r>
                    <m:r>
                      <a:rPr lang="en-US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𝑇𝑁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 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𝐹𝑁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lang="en-US" sz="1100" i="1">
                                <a:latin typeface="Cambria Math" panose="02040503050406030204" pitchFamily="18" charset="0"/>
                              </a:rPr>
                            </m:ctrlPr>
                          </m:radPr>
                          <m:deg/>
                          <m:e>
                            <m:sSup>
                              <m:sSupPr>
                                <m:ctrlPr>
                                  <a:rPr lang="en-US" sz="110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</m:t>
                                </m:r>
                              </m:e>
                              <m:sup/>
                            </m:sSup>
                          </m:e>
                        </m:rad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46A48D0B-5CC8-954A-AB2D-EADF93531395}"/>
                </a:ext>
              </a:extLst>
            </xdr:cNvPr>
            <xdr:cNvSpPr txBox="1"/>
          </xdr:nvSpPr>
          <xdr:spPr>
            <a:xfrm>
              <a:off x="13293651" y="3598863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de-DE" sz="1100" b="0" i="0">
                  <a:latin typeface="Cambria Math" panose="02040503050406030204" pitchFamily="18" charset="0"/>
                </a:rPr>
                <a:t>𝑀𝐶𝐶</a:t>
              </a:r>
              <a:r>
                <a:rPr lang="en-US" sz="1100" i="0">
                  <a:latin typeface="Cambria Math" panose="02040503050406030204" pitchFamily="18" charset="0"/>
                </a:rPr>
                <a:t>=(</a:t>
              </a:r>
              <a:r>
                <a:rPr lang="de-DE" sz="1100" b="0" i="0">
                  <a:latin typeface="Cambria Math" panose="02040503050406030204" pitchFamily="18" charset="0"/>
                </a:rPr>
                <a:t>𝑇𝑃∗𝑇𝑁−𝐹𝑃 ∗𝐹𝑁</a:t>
              </a:r>
              <a:r>
                <a:rPr lang="en-US" sz="1100" b="0" i="0">
                  <a:latin typeface="Cambria Math" panose="02040503050406030204" pitchFamily="18" charset="0"/>
                </a:rPr>
                <a:t>)/√(〖</a:t>
              </a:r>
              <a:r>
                <a:rPr lang="de-DE" sz="1100" b="0" i="0">
                  <a:latin typeface="Cambria Math" panose="02040503050406030204" pitchFamily="18" charset="0"/>
                </a:rPr>
                <a:t>(𝑇𝑃+𝐹𝑃)(𝑇𝑃+𝐹𝑁)(𝑇𝑁+𝐹𝑃)(𝑇𝑁+𝐹𝑁)</a:t>
              </a:r>
              <a:r>
                <a:rPr lang="en-US" sz="1100" b="0" i="0">
                  <a:latin typeface="Cambria Math" panose="02040503050406030204" pitchFamily="18" charset="0"/>
                </a:rPr>
                <a:t>〗^ )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11568</xdr:colOff>
      <xdr:row>17</xdr:row>
      <xdr:rowOff>95780</xdr:rowOff>
    </xdr:from>
    <xdr:ext cx="3290433" cy="38799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819D6C0D-FA1E-4769-8E1B-3556E1E42CE2}"/>
                </a:ext>
              </a:extLst>
            </xdr:cNvPr>
            <xdr:cNvSpPr txBox="1"/>
          </xdr:nvSpPr>
          <xdr:spPr>
            <a:xfrm>
              <a:off x="13714868" y="3613680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b="0" i="1">
                        <a:latin typeface="Cambria Math" panose="02040503050406030204" pitchFamily="18" charset="0"/>
                      </a:rPr>
                      <m:t>𝑀𝐶𝐶</m:t>
                    </m:r>
                    <m:r>
                      <a:rPr lang="en-US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𝑇𝑁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 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𝐹𝑁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lang="en-US" sz="1100" i="1">
                                <a:latin typeface="Cambria Math" panose="02040503050406030204" pitchFamily="18" charset="0"/>
                              </a:rPr>
                            </m:ctrlPr>
                          </m:radPr>
                          <m:deg/>
                          <m:e>
                            <m:sSup>
                              <m:sSupPr>
                                <m:ctrlPr>
                                  <a:rPr lang="en-US" sz="110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</m:t>
                                </m:r>
                              </m:e>
                              <m:sup/>
                            </m:sSup>
                          </m:e>
                        </m:rad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819D6C0D-FA1E-4769-8E1B-3556E1E42CE2}"/>
                </a:ext>
              </a:extLst>
            </xdr:cNvPr>
            <xdr:cNvSpPr txBox="1"/>
          </xdr:nvSpPr>
          <xdr:spPr>
            <a:xfrm>
              <a:off x="13714868" y="3613680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de-DE" sz="1100" b="0" i="0">
                  <a:latin typeface="Cambria Math" panose="02040503050406030204" pitchFamily="18" charset="0"/>
                </a:rPr>
                <a:t>𝑀𝐶𝐶</a:t>
              </a:r>
              <a:r>
                <a:rPr lang="en-US" sz="1100" i="0">
                  <a:latin typeface="Cambria Math" panose="02040503050406030204" pitchFamily="18" charset="0"/>
                </a:rPr>
                <a:t>=(</a:t>
              </a:r>
              <a:r>
                <a:rPr lang="de-DE" sz="1100" b="0" i="0">
                  <a:latin typeface="Cambria Math" panose="02040503050406030204" pitchFamily="18" charset="0"/>
                </a:rPr>
                <a:t>𝑇𝑃∗𝑇𝑁−𝐹𝑃 ∗𝐹𝑁</a:t>
              </a:r>
              <a:r>
                <a:rPr lang="en-US" sz="1100" b="0" i="0">
                  <a:latin typeface="Cambria Math" panose="02040503050406030204" pitchFamily="18" charset="0"/>
                </a:rPr>
                <a:t>)/√(〖</a:t>
              </a:r>
              <a:r>
                <a:rPr lang="de-DE" sz="1100" b="0" i="0">
                  <a:latin typeface="Cambria Math" panose="02040503050406030204" pitchFamily="18" charset="0"/>
                </a:rPr>
                <a:t>(𝑇𝑃+𝐹𝑃)(𝑇𝑃+𝐹𝑁)(𝑇𝑁+𝐹𝑃)(𝑇𝑁+𝐹𝑁)</a:t>
              </a:r>
              <a:r>
                <a:rPr lang="en-US" sz="1100" b="0" i="0">
                  <a:latin typeface="Cambria Math" panose="02040503050406030204" pitchFamily="18" charset="0"/>
                </a:rPr>
                <a:t>〗^</a:t>
              </a:r>
              <a:r>
                <a:rPr lang="de-DE" sz="1100" b="0" i="0">
                  <a:latin typeface="Cambria Math" panose="02040503050406030204" pitchFamily="18" charset="0"/>
                </a:rPr>
                <a:t> 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11568</xdr:colOff>
      <xdr:row>17</xdr:row>
      <xdr:rowOff>95780</xdr:rowOff>
    </xdr:from>
    <xdr:ext cx="3290433" cy="38799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3A1A5625-3568-4677-99E8-B65113405BD0}"/>
                </a:ext>
              </a:extLst>
            </xdr:cNvPr>
            <xdr:cNvSpPr txBox="1"/>
          </xdr:nvSpPr>
          <xdr:spPr>
            <a:xfrm>
              <a:off x="13714868" y="3613680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b="0" i="1">
                        <a:latin typeface="Cambria Math" panose="02040503050406030204" pitchFamily="18" charset="0"/>
                      </a:rPr>
                      <m:t>𝑀𝐶𝐶</m:t>
                    </m:r>
                    <m:r>
                      <a:rPr lang="en-US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𝑇𝑁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 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𝐹𝑁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lang="en-US" sz="1100" i="1">
                                <a:latin typeface="Cambria Math" panose="02040503050406030204" pitchFamily="18" charset="0"/>
                              </a:rPr>
                            </m:ctrlPr>
                          </m:radPr>
                          <m:deg/>
                          <m:e>
                            <m:sSup>
                              <m:sSupPr>
                                <m:ctrlPr>
                                  <a:rPr lang="en-US" sz="110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</m:t>
                                </m:r>
                              </m:e>
                              <m:sup/>
                            </m:sSup>
                          </m:e>
                        </m:rad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3A1A5625-3568-4677-99E8-B65113405BD0}"/>
                </a:ext>
              </a:extLst>
            </xdr:cNvPr>
            <xdr:cNvSpPr txBox="1"/>
          </xdr:nvSpPr>
          <xdr:spPr>
            <a:xfrm>
              <a:off x="13714868" y="3613680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de-DE" sz="1100" b="0" i="0">
                  <a:latin typeface="Cambria Math" panose="02040503050406030204" pitchFamily="18" charset="0"/>
                </a:rPr>
                <a:t>𝑀𝐶𝐶</a:t>
              </a:r>
              <a:r>
                <a:rPr lang="en-US" sz="1100" i="0">
                  <a:latin typeface="Cambria Math" panose="02040503050406030204" pitchFamily="18" charset="0"/>
                </a:rPr>
                <a:t>=(</a:t>
              </a:r>
              <a:r>
                <a:rPr lang="de-DE" sz="1100" b="0" i="0">
                  <a:latin typeface="Cambria Math" panose="02040503050406030204" pitchFamily="18" charset="0"/>
                </a:rPr>
                <a:t>𝑇𝑃∗𝑇𝑁−𝐹𝑃 ∗𝐹𝑁</a:t>
              </a:r>
              <a:r>
                <a:rPr lang="en-US" sz="1100" b="0" i="0">
                  <a:latin typeface="Cambria Math" panose="02040503050406030204" pitchFamily="18" charset="0"/>
                </a:rPr>
                <a:t>)/√(〖</a:t>
              </a:r>
              <a:r>
                <a:rPr lang="de-DE" sz="1100" b="0" i="0">
                  <a:latin typeface="Cambria Math" panose="02040503050406030204" pitchFamily="18" charset="0"/>
                </a:rPr>
                <a:t>(𝑇𝑃+𝐹𝑃)(𝑇𝑃+𝐹𝑁)(𝑇𝑁+𝐹𝑃)(𝑇𝑁+𝐹𝑁)</a:t>
              </a:r>
              <a:r>
                <a:rPr lang="en-US" sz="1100" b="0" i="0">
                  <a:latin typeface="Cambria Math" panose="02040503050406030204" pitchFamily="18" charset="0"/>
                </a:rPr>
                <a:t>〗^</a:t>
              </a:r>
              <a:r>
                <a:rPr lang="de-DE" sz="1100" b="0" i="0">
                  <a:latin typeface="Cambria Math" panose="02040503050406030204" pitchFamily="18" charset="0"/>
                </a:rPr>
                <a:t> 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11568</xdr:colOff>
      <xdr:row>17</xdr:row>
      <xdr:rowOff>95780</xdr:rowOff>
    </xdr:from>
    <xdr:ext cx="3290433" cy="38799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153D2F2A-DE3D-45C8-B01C-1D6AAE525F32}"/>
                </a:ext>
              </a:extLst>
            </xdr:cNvPr>
            <xdr:cNvSpPr txBox="1"/>
          </xdr:nvSpPr>
          <xdr:spPr>
            <a:xfrm>
              <a:off x="13714868" y="3613680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b="0" i="1">
                        <a:latin typeface="Cambria Math" panose="02040503050406030204" pitchFamily="18" charset="0"/>
                      </a:rPr>
                      <m:t>𝑀𝐶𝐶</m:t>
                    </m:r>
                    <m:r>
                      <a:rPr lang="en-US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𝑇𝑁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 ∗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𝐹𝑁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lang="en-US" sz="1100" i="1">
                                <a:latin typeface="Cambria Math" panose="02040503050406030204" pitchFamily="18" charset="0"/>
                              </a:rPr>
                            </m:ctrlPr>
                          </m:radPr>
                          <m:deg/>
                          <m:e>
                            <m:sSup>
                              <m:sSupPr>
                                <m:ctrlPr>
                                  <a:rPr lang="en-US" sz="110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)</m:t>
                                </m:r>
                              </m:e>
                              <m:sup/>
                            </m:sSup>
                          </m:e>
                        </m:rad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153D2F2A-DE3D-45C8-B01C-1D6AAE525F32}"/>
                </a:ext>
              </a:extLst>
            </xdr:cNvPr>
            <xdr:cNvSpPr txBox="1"/>
          </xdr:nvSpPr>
          <xdr:spPr>
            <a:xfrm>
              <a:off x="13714868" y="3613680"/>
              <a:ext cx="3290433" cy="387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de-DE" sz="1100" b="0" i="0">
                  <a:latin typeface="Cambria Math" panose="02040503050406030204" pitchFamily="18" charset="0"/>
                </a:rPr>
                <a:t>𝑀𝐶𝐶</a:t>
              </a:r>
              <a:r>
                <a:rPr lang="en-US" sz="1100" i="0">
                  <a:latin typeface="Cambria Math" panose="02040503050406030204" pitchFamily="18" charset="0"/>
                </a:rPr>
                <a:t>=(</a:t>
              </a:r>
              <a:r>
                <a:rPr lang="de-DE" sz="1100" b="0" i="0">
                  <a:latin typeface="Cambria Math" panose="02040503050406030204" pitchFamily="18" charset="0"/>
                </a:rPr>
                <a:t>𝑇𝑃∗𝑇𝑁−𝐹𝑃 ∗𝐹𝑁</a:t>
              </a:r>
              <a:r>
                <a:rPr lang="en-US" sz="1100" b="0" i="0">
                  <a:latin typeface="Cambria Math" panose="02040503050406030204" pitchFamily="18" charset="0"/>
                </a:rPr>
                <a:t>)/√(〖</a:t>
              </a:r>
              <a:r>
                <a:rPr lang="de-DE" sz="1100" b="0" i="0">
                  <a:latin typeface="Cambria Math" panose="02040503050406030204" pitchFamily="18" charset="0"/>
                </a:rPr>
                <a:t>(𝑇𝑃+𝐹𝑃)(𝑇𝑃+𝐹𝑁)(𝑇𝑁+𝐹𝑃)(𝑇𝑁+𝐹𝑁)</a:t>
              </a:r>
              <a:r>
                <a:rPr lang="en-US" sz="1100" b="0" i="0">
                  <a:latin typeface="Cambria Math" panose="02040503050406030204" pitchFamily="18" charset="0"/>
                </a:rPr>
                <a:t>〗^</a:t>
              </a:r>
              <a:r>
                <a:rPr lang="de-DE" sz="1100" b="0" i="0">
                  <a:latin typeface="Cambria Math" panose="02040503050406030204" pitchFamily="18" charset="0"/>
                </a:rPr>
                <a:t> 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8F8CC-FA5E-4967-98A4-A63BC8DD6860}">
  <dimension ref="A1:A11"/>
  <sheetViews>
    <sheetView tabSelected="1" workbookViewId="0">
      <selection activeCell="A17" sqref="A17"/>
    </sheetView>
  </sheetViews>
  <sheetFormatPr baseColWidth="10" defaultRowHeight="15.6" x14ac:dyDescent="0.6"/>
  <cols>
    <col min="1" max="1" width="135.19921875" bestFit="1" customWidth="1"/>
  </cols>
  <sheetData>
    <row r="1" spans="1:1" ht="19.8" x14ac:dyDescent="0.6">
      <c r="A1" s="60" t="s">
        <v>57</v>
      </c>
    </row>
    <row r="2" spans="1:1" x14ac:dyDescent="0.6">
      <c r="A2" s="61"/>
    </row>
    <row r="3" spans="1:1" ht="17.7" x14ac:dyDescent="0.6">
      <c r="A3" s="62" t="s">
        <v>58</v>
      </c>
    </row>
    <row r="4" spans="1:1" x14ac:dyDescent="0.6">
      <c r="A4" s="63"/>
    </row>
    <row r="5" spans="1:1" ht="16.5" x14ac:dyDescent="0.6">
      <c r="A5" s="64" t="s">
        <v>59</v>
      </c>
    </row>
    <row r="6" spans="1:1" ht="16.5" x14ac:dyDescent="0.6">
      <c r="A6" s="64" t="s">
        <v>60</v>
      </c>
    </row>
    <row r="7" spans="1:1" x14ac:dyDescent="0.6">
      <c r="A7" s="63"/>
    </row>
    <row r="8" spans="1:1" ht="16.5" x14ac:dyDescent="0.6">
      <c r="A8" s="64" t="s">
        <v>61</v>
      </c>
    </row>
    <row r="9" spans="1:1" x14ac:dyDescent="0.6">
      <c r="A9" s="63" t="s">
        <v>62</v>
      </c>
    </row>
    <row r="11" spans="1:1" ht="17.7" x14ac:dyDescent="0.6">
      <c r="A11" s="65" t="s">
        <v>63</v>
      </c>
    </row>
  </sheetData>
  <pageMargins left="0.7" right="0.7" top="0.78740157499999996" bottom="0.78740157499999996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CA973-E0BE-4C9A-99E5-BF221462DCFA}">
  <dimension ref="A1:N424"/>
  <sheetViews>
    <sheetView zoomScale="120" zoomScaleNormal="120" workbookViewId="0"/>
  </sheetViews>
  <sheetFormatPr baseColWidth="10" defaultRowHeight="15.6" x14ac:dyDescent="0.6"/>
  <cols>
    <col min="1" max="1" width="18.19921875" bestFit="1" customWidth="1"/>
    <col min="2" max="2" width="10.09765625" bestFit="1" customWidth="1"/>
    <col min="3" max="3" width="12.34765625" bestFit="1" customWidth="1"/>
    <col min="4" max="4" width="11.34765625" customWidth="1"/>
    <col min="5" max="5" width="10.5" bestFit="1" customWidth="1"/>
    <col min="6" max="6" width="10.5" customWidth="1"/>
    <col min="7" max="7" width="12.1484375" bestFit="1" customWidth="1"/>
    <col min="8" max="8" width="12.84765625" bestFit="1" customWidth="1"/>
    <col min="9" max="9" width="21.84765625" bestFit="1" customWidth="1"/>
    <col min="10" max="10" width="17.5" bestFit="1" customWidth="1"/>
    <col min="11" max="11" width="22.5" bestFit="1" customWidth="1"/>
    <col min="12" max="12" width="20" bestFit="1" customWidth="1"/>
    <col min="13" max="13" width="18.1484375" customWidth="1"/>
  </cols>
  <sheetData>
    <row r="1" spans="1:14" ht="18.3" x14ac:dyDescent="0.7">
      <c r="A1" s="6" t="s">
        <v>52</v>
      </c>
    </row>
    <row r="2" spans="1:14" x14ac:dyDescent="0.6">
      <c r="A2" s="1"/>
    </row>
    <row r="3" spans="1:14" x14ac:dyDescent="0.6">
      <c r="A3" s="4" t="s">
        <v>11</v>
      </c>
      <c r="B3" s="5">
        <v>46759</v>
      </c>
      <c r="D3" s="4" t="s">
        <v>15</v>
      </c>
      <c r="E3" s="49">
        <v>6695</v>
      </c>
    </row>
    <row r="4" spans="1:14" x14ac:dyDescent="0.6">
      <c r="A4" s="7" t="s">
        <v>14</v>
      </c>
      <c r="B4" s="49">
        <v>39394</v>
      </c>
      <c r="D4" s="4" t="s">
        <v>16</v>
      </c>
      <c r="E4" s="49">
        <v>13133</v>
      </c>
    </row>
    <row r="5" spans="1:14" x14ac:dyDescent="0.6">
      <c r="A5" s="7" t="s">
        <v>49</v>
      </c>
      <c r="B5" s="49"/>
      <c r="D5" s="4" t="s">
        <v>27</v>
      </c>
      <c r="E5" s="5"/>
    </row>
    <row r="6" spans="1:14" x14ac:dyDescent="0.6">
      <c r="A6" s="7"/>
      <c r="D6" s="4" t="s">
        <v>17</v>
      </c>
      <c r="E6" s="5">
        <v>2910</v>
      </c>
    </row>
    <row r="7" spans="1:14" ht="18.3" x14ac:dyDescent="0.7">
      <c r="A7" s="8" t="s">
        <v>24</v>
      </c>
      <c r="C7" s="3"/>
      <c r="D7" s="5"/>
    </row>
    <row r="8" spans="1:14" x14ac:dyDescent="0.6">
      <c r="A8" s="3" t="s">
        <v>25</v>
      </c>
      <c r="B8" s="5">
        <v>2910</v>
      </c>
      <c r="C8" t="s">
        <v>31</v>
      </c>
      <c r="D8" s="57" t="s">
        <v>55</v>
      </c>
      <c r="E8" s="58">
        <f>$B$8*100/$B$3</f>
        <v>6.223400842618533</v>
      </c>
    </row>
    <row r="9" spans="1:14" x14ac:dyDescent="0.6">
      <c r="A9" s="3" t="s">
        <v>26</v>
      </c>
      <c r="B9" s="5">
        <f>B4-B8</f>
        <v>36484</v>
      </c>
      <c r="C9" s="5" t="s">
        <v>32</v>
      </c>
      <c r="D9" s="59" t="s">
        <v>56</v>
      </c>
      <c r="E9" s="58">
        <f>$B$9*100/$B$3</f>
        <v>78.025620736114973</v>
      </c>
      <c r="G9" s="13" t="s">
        <v>19</v>
      </c>
      <c r="H9" s="14" t="s">
        <v>20</v>
      </c>
      <c r="I9" s="19"/>
      <c r="J9" s="14" t="s">
        <v>36</v>
      </c>
      <c r="K9" s="23" t="s">
        <v>37</v>
      </c>
      <c r="L9" s="23" t="s">
        <v>38</v>
      </c>
      <c r="M9" s="26" t="s">
        <v>47</v>
      </c>
      <c r="N9" s="28" t="s">
        <v>50</v>
      </c>
    </row>
    <row r="10" spans="1:14" x14ac:dyDescent="0.6">
      <c r="B10" s="2"/>
      <c r="C10" s="4" t="s">
        <v>23</v>
      </c>
      <c r="G10" s="15" t="s">
        <v>13</v>
      </c>
      <c r="H10" s="16" t="s">
        <v>18</v>
      </c>
      <c r="I10" s="15" t="s">
        <v>12</v>
      </c>
      <c r="J10" s="12"/>
      <c r="K10" s="21"/>
      <c r="L10" s="21"/>
      <c r="M10" s="27" t="s">
        <v>48</v>
      </c>
      <c r="N10" s="21"/>
    </row>
    <row r="11" spans="1:14" x14ac:dyDescent="0.6">
      <c r="A11" s="9" t="s">
        <v>0</v>
      </c>
      <c r="B11" s="41" t="s">
        <v>21</v>
      </c>
      <c r="C11" s="10" t="s">
        <v>30</v>
      </c>
      <c r="D11" s="10" t="s">
        <v>29</v>
      </c>
      <c r="E11" s="10" t="s">
        <v>28</v>
      </c>
      <c r="F11" s="10" t="s">
        <v>34</v>
      </c>
      <c r="G11" s="17" t="s">
        <v>44</v>
      </c>
      <c r="H11" s="18" t="s">
        <v>43</v>
      </c>
      <c r="I11" s="17" t="s">
        <v>42</v>
      </c>
      <c r="J11" s="20" t="s">
        <v>39</v>
      </c>
      <c r="K11" s="22" t="s">
        <v>40</v>
      </c>
      <c r="L11" s="22" t="s">
        <v>41</v>
      </c>
      <c r="M11" s="22" t="s">
        <v>46</v>
      </c>
      <c r="N11" s="31" t="s">
        <v>51</v>
      </c>
    </row>
    <row r="12" spans="1:14" x14ac:dyDescent="0.6">
      <c r="A12" t="s">
        <v>1</v>
      </c>
      <c r="B12" s="46">
        <v>1692</v>
      </c>
      <c r="C12" s="19">
        <v>1692</v>
      </c>
      <c r="D12" s="33">
        <f t="shared" ref="D12:D17" si="0">C12-B23</f>
        <v>1100</v>
      </c>
      <c r="E12" s="33">
        <f t="shared" ref="E12:E17" si="1">$B$8-B23</f>
        <v>2318</v>
      </c>
      <c r="F12" s="33">
        <f t="shared" ref="F12:F17" si="2">$B$9-D12</f>
        <v>35384</v>
      </c>
      <c r="G12" s="34">
        <f t="shared" ref="G12:G17" si="3">B23/$B$8</f>
        <v>0.20343642611683849</v>
      </c>
      <c r="H12" s="35">
        <f t="shared" ref="H12:H17" si="4">F12/$B$9</f>
        <v>0.96984979717136277</v>
      </c>
      <c r="I12" s="34">
        <f t="shared" ref="I12:I17" si="5">B23/C12</f>
        <v>0.34988179669030733</v>
      </c>
      <c r="J12" s="35">
        <f t="shared" ref="J12:J17" si="6">D12/C12</f>
        <v>0.65011820330969272</v>
      </c>
      <c r="K12" s="36">
        <f t="shared" ref="K12:K17" si="7">F12/(F12+E12)</f>
        <v>0.93851785051190917</v>
      </c>
      <c r="L12" s="36">
        <f t="shared" ref="L12:L17" si="8">(B23+F12)/($B$8+$B$9)</f>
        <v>0.91323551809920289</v>
      </c>
      <c r="M12" s="36">
        <f t="shared" ref="M12:M17" si="9">(B23*F12-D12*E12)/SQRT((B23+D12)*(B23+E12)*(F12+D12)*(F12+E12))</f>
        <v>0.22355242262458655</v>
      </c>
      <c r="N12" s="29">
        <f t="shared" ref="N12:N17" si="10">E12/$B$8</f>
        <v>0.79656357388316146</v>
      </c>
    </row>
    <row r="13" spans="1:14" x14ac:dyDescent="0.6">
      <c r="A13" t="s">
        <v>2</v>
      </c>
      <c r="B13" s="12">
        <v>4472</v>
      </c>
      <c r="C13" s="24">
        <v>4472</v>
      </c>
      <c r="D13" s="33">
        <f t="shared" si="0"/>
        <v>3693</v>
      </c>
      <c r="E13" s="33">
        <f t="shared" si="1"/>
        <v>2131</v>
      </c>
      <c r="F13" s="33">
        <f t="shared" si="2"/>
        <v>32791</v>
      </c>
      <c r="G13" s="34">
        <f t="shared" si="3"/>
        <v>0.26769759450171821</v>
      </c>
      <c r="H13" s="35">
        <f t="shared" si="4"/>
        <v>0.89877754632167528</v>
      </c>
      <c r="I13" s="34">
        <f t="shared" si="5"/>
        <v>0.17419499105545616</v>
      </c>
      <c r="J13" s="35">
        <f t="shared" si="6"/>
        <v>0.82580500894454378</v>
      </c>
      <c r="K13" s="36">
        <f t="shared" si="7"/>
        <v>0.93897829448485193</v>
      </c>
      <c r="L13" s="36">
        <f t="shared" si="8"/>
        <v>0.85216022744580389</v>
      </c>
      <c r="M13" s="36">
        <f t="shared" si="9"/>
        <v>0.13726084164017396</v>
      </c>
      <c r="N13" s="29">
        <f t="shared" si="10"/>
        <v>0.73230240549828174</v>
      </c>
    </row>
    <row r="14" spans="1:14" x14ac:dyDescent="0.6">
      <c r="A14" t="s">
        <v>3</v>
      </c>
      <c r="B14" s="12">
        <v>938</v>
      </c>
      <c r="C14" s="24">
        <v>938</v>
      </c>
      <c r="D14" s="33">
        <f t="shared" si="0"/>
        <v>479</v>
      </c>
      <c r="E14" s="33">
        <f t="shared" si="1"/>
        <v>2451</v>
      </c>
      <c r="F14" s="33">
        <f t="shared" si="2"/>
        <v>36005</v>
      </c>
      <c r="G14" s="34">
        <f t="shared" si="3"/>
        <v>0.15773195876288659</v>
      </c>
      <c r="H14" s="35">
        <f t="shared" si="4"/>
        <v>0.98687095713189343</v>
      </c>
      <c r="I14" s="34">
        <f t="shared" si="5"/>
        <v>0.48933901918976547</v>
      </c>
      <c r="J14" s="35">
        <f t="shared" si="6"/>
        <v>0.51066098081023459</v>
      </c>
      <c r="K14" s="36">
        <f t="shared" si="7"/>
        <v>0.93626482213438733</v>
      </c>
      <c r="L14" s="36">
        <f t="shared" si="8"/>
        <v>0.92562319134893634</v>
      </c>
      <c r="M14" s="36">
        <f t="shared" si="9"/>
        <v>0.24807973813169781</v>
      </c>
      <c r="N14" s="29">
        <f t="shared" si="10"/>
        <v>0.84226804123711341</v>
      </c>
    </row>
    <row r="15" spans="1:14" x14ac:dyDescent="0.6">
      <c r="A15" t="s">
        <v>4</v>
      </c>
      <c r="B15" s="12">
        <v>13760</v>
      </c>
      <c r="C15" s="24">
        <v>13760</v>
      </c>
      <c r="D15" s="33">
        <f t="shared" si="0"/>
        <v>12565</v>
      </c>
      <c r="E15" s="33">
        <f t="shared" si="1"/>
        <v>1715</v>
      </c>
      <c r="F15" s="33">
        <f t="shared" si="2"/>
        <v>23919</v>
      </c>
      <c r="G15" s="34">
        <f t="shared" si="3"/>
        <v>0.4106529209621993</v>
      </c>
      <c r="H15" s="35">
        <f t="shared" si="4"/>
        <v>0.6556024558710668</v>
      </c>
      <c r="I15" s="34">
        <f t="shared" si="5"/>
        <v>8.6845930232558141E-2</v>
      </c>
      <c r="J15" s="35">
        <f t="shared" si="6"/>
        <v>0.91315406976744184</v>
      </c>
      <c r="K15" s="36">
        <f t="shared" si="7"/>
        <v>0.93309666848716544</v>
      </c>
      <c r="L15" s="36">
        <f t="shared" si="8"/>
        <v>0.63750824998730771</v>
      </c>
      <c r="M15" s="36">
        <f t="shared" si="9"/>
        <v>3.6349750937384684E-2</v>
      </c>
      <c r="N15" s="29">
        <f t="shared" si="10"/>
        <v>0.5893470790378007</v>
      </c>
    </row>
    <row r="16" spans="1:14" x14ac:dyDescent="0.6">
      <c r="A16" t="s">
        <v>5</v>
      </c>
      <c r="B16" s="12">
        <v>488</v>
      </c>
      <c r="C16" s="24">
        <v>488</v>
      </c>
      <c r="D16" s="33">
        <f t="shared" si="0"/>
        <v>240</v>
      </c>
      <c r="E16" s="33">
        <f t="shared" si="1"/>
        <v>2662</v>
      </c>
      <c r="F16" s="33">
        <f t="shared" si="2"/>
        <v>36244</v>
      </c>
      <c r="G16" s="34">
        <f t="shared" si="3"/>
        <v>8.5223367697594504E-2</v>
      </c>
      <c r="H16" s="35">
        <f t="shared" si="4"/>
        <v>0.99342177392829734</v>
      </c>
      <c r="I16" s="34">
        <f t="shared" si="5"/>
        <v>0.50819672131147542</v>
      </c>
      <c r="J16" s="35">
        <f t="shared" si="6"/>
        <v>0.49180327868852458</v>
      </c>
      <c r="K16" s="36">
        <f t="shared" si="7"/>
        <v>0.93157867681077466</v>
      </c>
      <c r="L16" s="36">
        <f t="shared" si="8"/>
        <v>0.92633395948621622</v>
      </c>
      <c r="M16" s="36">
        <f t="shared" si="9"/>
        <v>0.18597364993166995</v>
      </c>
      <c r="N16" s="29">
        <f t="shared" si="10"/>
        <v>0.91477663230240547</v>
      </c>
    </row>
    <row r="17" spans="1:14" x14ac:dyDescent="0.6">
      <c r="A17" s="11" t="s">
        <v>6</v>
      </c>
      <c r="B17" s="47">
        <v>1642</v>
      </c>
      <c r="C17" s="48">
        <v>1642</v>
      </c>
      <c r="D17" s="37">
        <f t="shared" si="0"/>
        <v>1034</v>
      </c>
      <c r="E17" s="37">
        <f t="shared" si="1"/>
        <v>2302</v>
      </c>
      <c r="F17" s="37">
        <f t="shared" si="2"/>
        <v>35450</v>
      </c>
      <c r="G17" s="38">
        <f t="shared" si="3"/>
        <v>0.20893470790378008</v>
      </c>
      <c r="H17" s="39">
        <f t="shared" si="4"/>
        <v>0.97165880934108106</v>
      </c>
      <c r="I17" s="38">
        <f t="shared" si="5"/>
        <v>0.37028014616321558</v>
      </c>
      <c r="J17" s="39">
        <f t="shared" si="6"/>
        <v>0.62971985383678442</v>
      </c>
      <c r="K17" s="40">
        <f t="shared" si="7"/>
        <v>0.93902309811400719</v>
      </c>
      <c r="L17" s="40">
        <f t="shared" si="8"/>
        <v>0.91531705335837943</v>
      </c>
      <c r="M17" s="36">
        <f t="shared" si="9"/>
        <v>0.23634331126408065</v>
      </c>
      <c r="N17" s="30">
        <f t="shared" si="10"/>
        <v>0.7910652920962199</v>
      </c>
    </row>
    <row r="18" spans="1:14" x14ac:dyDescent="0.6">
      <c r="A18" t="s">
        <v>7</v>
      </c>
      <c r="B18" s="25">
        <v>2910</v>
      </c>
      <c r="C18">
        <v>2910</v>
      </c>
      <c r="D18" t="s">
        <v>35</v>
      </c>
    </row>
    <row r="21" spans="1:14" x14ac:dyDescent="0.6">
      <c r="A21" s="1" t="s">
        <v>22</v>
      </c>
      <c r="D21" s="4"/>
      <c r="F21" s="1" t="s">
        <v>53</v>
      </c>
    </row>
    <row r="22" spans="1:14" x14ac:dyDescent="0.6">
      <c r="A22" s="2" t="s">
        <v>33</v>
      </c>
      <c r="B22" s="42" t="s">
        <v>7</v>
      </c>
      <c r="F22" t="s">
        <v>54</v>
      </c>
    </row>
    <row r="23" spans="1:14" x14ac:dyDescent="0.6">
      <c r="A23" t="s">
        <v>1</v>
      </c>
      <c r="B23" s="44">
        <v>592</v>
      </c>
      <c r="E23" t="s">
        <v>1</v>
      </c>
      <c r="F23" s="45">
        <f>(($B$23*$F$12)-($D$12*E12))/SQRT(($B$23+$D$12)*($B$23+E12)*($F$12+$D$12)*($F$12+E12))</f>
        <v>0.22355242262458655</v>
      </c>
    </row>
    <row r="24" spans="1:14" x14ac:dyDescent="0.6">
      <c r="A24" t="s">
        <v>8</v>
      </c>
      <c r="B24" s="44">
        <v>779</v>
      </c>
      <c r="E24" t="s">
        <v>8</v>
      </c>
      <c r="F24" s="45">
        <f>(($B$24*$F$13)-($D$13*E13))/SQRT(($B$24+$D$13)*($B$24+E13)*($F$13+$D$13)*($F$13+E13))</f>
        <v>0.13726084164017396</v>
      </c>
    </row>
    <row r="25" spans="1:14" x14ac:dyDescent="0.6">
      <c r="A25" t="s">
        <v>3</v>
      </c>
      <c r="B25" s="44">
        <v>459</v>
      </c>
      <c r="E25" t="s">
        <v>3</v>
      </c>
      <c r="F25" s="45">
        <f>(($B$25*$F$14)-($D$14*E14))/SQRT(($B$25+$D$14)*($B$25+E14)*($F$14+$D$14)*($F$14+E14))</f>
        <v>0.24807973813169781</v>
      </c>
    </row>
    <row r="26" spans="1:14" x14ac:dyDescent="0.6">
      <c r="A26" t="s">
        <v>9</v>
      </c>
      <c r="B26" s="44">
        <v>1195</v>
      </c>
      <c r="E26" t="s">
        <v>9</v>
      </c>
      <c r="F26" s="45">
        <f>(($B$26*$F$15)-($D$15*E15))/SQRT(($B$26+$D$15)*($B$26+E15)*($F$15+$D$15)*($F$15+E15))</f>
        <v>3.6349750937384684E-2</v>
      </c>
    </row>
    <row r="27" spans="1:14" x14ac:dyDescent="0.6">
      <c r="A27" t="s">
        <v>10</v>
      </c>
      <c r="B27" s="44">
        <v>248</v>
      </c>
      <c r="E27" t="s">
        <v>10</v>
      </c>
      <c r="F27" s="45">
        <f>(($B$27*$F$16)-($D$16*E16))/SQRT(($B$27+$D$16)*($B$27+E16)*($F$16+$D$16)*($F$16+E16))</f>
        <v>0.18597364993166995</v>
      </c>
    </row>
    <row r="28" spans="1:14" x14ac:dyDescent="0.6">
      <c r="A28" t="s">
        <v>6</v>
      </c>
      <c r="B28" s="44">
        <v>608</v>
      </c>
      <c r="E28" t="s">
        <v>6</v>
      </c>
      <c r="F28" s="45">
        <f>(($B$28*$F$17)-($D$17*E17))/SQRT(($B$28+$D$17)*($B$28+E17)*($F$17+$D$17)*($F$17+E17))</f>
        <v>0.23634331126408065</v>
      </c>
    </row>
    <row r="31" spans="1:14" x14ac:dyDescent="0.6">
      <c r="A31" s="32"/>
      <c r="B31" s="32"/>
    </row>
    <row r="32" spans="1:14" x14ac:dyDescent="0.6">
      <c r="A32" s="32"/>
      <c r="B32" s="32"/>
    </row>
    <row r="33" spans="1:2" x14ac:dyDescent="0.6">
      <c r="A33" s="32"/>
      <c r="B33" s="32"/>
    </row>
    <row r="34" spans="1:2" x14ac:dyDescent="0.6">
      <c r="A34" s="32"/>
      <c r="B34" s="32"/>
    </row>
    <row r="35" spans="1:2" x14ac:dyDescent="0.6">
      <c r="A35" s="32"/>
      <c r="B35" s="32"/>
    </row>
    <row r="36" spans="1:2" x14ac:dyDescent="0.6">
      <c r="A36" s="32"/>
      <c r="B36" s="32"/>
    </row>
    <row r="37" spans="1:2" x14ac:dyDescent="0.6">
      <c r="A37" s="32"/>
      <c r="B37" s="32"/>
    </row>
    <row r="38" spans="1:2" x14ac:dyDescent="0.6">
      <c r="A38" s="32"/>
      <c r="B38" s="32"/>
    </row>
    <row r="39" spans="1:2" x14ac:dyDescent="0.6">
      <c r="A39" s="32"/>
      <c r="B39" s="32"/>
    </row>
    <row r="40" spans="1:2" x14ac:dyDescent="0.6">
      <c r="A40" s="32"/>
      <c r="B40" s="32"/>
    </row>
    <row r="41" spans="1:2" x14ac:dyDescent="0.6">
      <c r="A41" s="32"/>
      <c r="B41" s="32"/>
    </row>
    <row r="42" spans="1:2" x14ac:dyDescent="0.6">
      <c r="A42" s="32"/>
      <c r="B42" s="32"/>
    </row>
    <row r="43" spans="1:2" x14ac:dyDescent="0.6">
      <c r="A43" s="32"/>
      <c r="B43" s="32"/>
    </row>
    <row r="44" spans="1:2" x14ac:dyDescent="0.6">
      <c r="A44" s="32"/>
      <c r="B44" s="32"/>
    </row>
    <row r="45" spans="1:2" x14ac:dyDescent="0.6">
      <c r="A45" s="32"/>
      <c r="B45" s="32"/>
    </row>
    <row r="46" spans="1:2" x14ac:dyDescent="0.6">
      <c r="A46" s="32"/>
      <c r="B46" s="32"/>
    </row>
    <row r="47" spans="1:2" x14ac:dyDescent="0.6">
      <c r="A47" s="32"/>
      <c r="B47" s="32"/>
    </row>
    <row r="48" spans="1:2" x14ac:dyDescent="0.6">
      <c r="A48" s="32"/>
      <c r="B48" s="32"/>
    </row>
    <row r="49" spans="1:2" x14ac:dyDescent="0.6">
      <c r="A49" s="32"/>
      <c r="B49" s="32"/>
    </row>
    <row r="50" spans="1:2" x14ac:dyDescent="0.6">
      <c r="A50" s="32"/>
      <c r="B50" s="32"/>
    </row>
    <row r="51" spans="1:2" x14ac:dyDescent="0.6">
      <c r="A51" s="32"/>
      <c r="B51" s="32"/>
    </row>
    <row r="52" spans="1:2" x14ac:dyDescent="0.6">
      <c r="A52" s="32"/>
      <c r="B52" s="32"/>
    </row>
    <row r="53" spans="1:2" x14ac:dyDescent="0.6">
      <c r="A53" s="32"/>
      <c r="B53" s="32"/>
    </row>
    <row r="54" spans="1:2" x14ac:dyDescent="0.6">
      <c r="A54" s="32"/>
      <c r="B54" s="32"/>
    </row>
    <row r="55" spans="1:2" x14ac:dyDescent="0.6">
      <c r="A55" s="32"/>
      <c r="B55" s="32"/>
    </row>
    <row r="56" spans="1:2" x14ac:dyDescent="0.6">
      <c r="A56" s="32"/>
      <c r="B56" s="32"/>
    </row>
    <row r="57" spans="1:2" x14ac:dyDescent="0.6">
      <c r="A57" s="32"/>
      <c r="B57" s="32"/>
    </row>
    <row r="58" spans="1:2" x14ac:dyDescent="0.6">
      <c r="A58" s="32"/>
      <c r="B58" s="32"/>
    </row>
    <row r="59" spans="1:2" x14ac:dyDescent="0.6">
      <c r="A59" s="32"/>
      <c r="B59" s="32"/>
    </row>
    <row r="60" spans="1:2" x14ac:dyDescent="0.6">
      <c r="A60" s="32"/>
      <c r="B60" s="32"/>
    </row>
    <row r="61" spans="1:2" x14ac:dyDescent="0.6">
      <c r="A61" s="32"/>
      <c r="B61" s="32"/>
    </row>
    <row r="62" spans="1:2" x14ac:dyDescent="0.6">
      <c r="A62" s="32"/>
      <c r="B62" s="32"/>
    </row>
    <row r="63" spans="1:2" x14ac:dyDescent="0.6">
      <c r="A63" s="32"/>
      <c r="B63" s="32"/>
    </row>
    <row r="64" spans="1:2" x14ac:dyDescent="0.6">
      <c r="A64" s="32"/>
      <c r="B64" s="32"/>
    </row>
    <row r="65" spans="1:2" x14ac:dyDescent="0.6">
      <c r="A65" s="32"/>
      <c r="B65" s="32"/>
    </row>
    <row r="66" spans="1:2" x14ac:dyDescent="0.6">
      <c r="A66" s="32"/>
      <c r="B66" s="32"/>
    </row>
    <row r="67" spans="1:2" x14ac:dyDescent="0.6">
      <c r="A67" s="32"/>
      <c r="B67" s="32"/>
    </row>
    <row r="68" spans="1:2" x14ac:dyDescent="0.6">
      <c r="A68" s="32"/>
      <c r="B68" s="32"/>
    </row>
    <row r="69" spans="1:2" x14ac:dyDescent="0.6">
      <c r="A69" s="32"/>
      <c r="B69" s="32"/>
    </row>
    <row r="70" spans="1:2" x14ac:dyDescent="0.6">
      <c r="A70" s="32"/>
      <c r="B70" s="32"/>
    </row>
    <row r="71" spans="1:2" x14ac:dyDescent="0.6">
      <c r="A71" s="32"/>
      <c r="B71" s="32"/>
    </row>
    <row r="72" spans="1:2" x14ac:dyDescent="0.6">
      <c r="A72" s="32"/>
      <c r="B72" s="32"/>
    </row>
    <row r="73" spans="1:2" x14ac:dyDescent="0.6">
      <c r="A73" s="32"/>
      <c r="B73" s="32"/>
    </row>
    <row r="74" spans="1:2" x14ac:dyDescent="0.6">
      <c r="A74" s="32"/>
      <c r="B74" s="32"/>
    </row>
    <row r="75" spans="1:2" x14ac:dyDescent="0.6">
      <c r="A75" s="32"/>
      <c r="B75" s="32"/>
    </row>
    <row r="76" spans="1:2" x14ac:dyDescent="0.6">
      <c r="A76" s="32"/>
      <c r="B76" s="32"/>
    </row>
    <row r="77" spans="1:2" x14ac:dyDescent="0.6">
      <c r="A77" s="32"/>
      <c r="B77" s="32"/>
    </row>
    <row r="78" spans="1:2" x14ac:dyDescent="0.6">
      <c r="A78" s="32"/>
      <c r="B78" s="32"/>
    </row>
    <row r="79" spans="1:2" x14ac:dyDescent="0.6">
      <c r="A79" s="32"/>
      <c r="B79" s="32"/>
    </row>
    <row r="80" spans="1:2" x14ac:dyDescent="0.6">
      <c r="A80" s="32"/>
      <c r="B80" s="32"/>
    </row>
    <row r="81" spans="1:2" x14ac:dyDescent="0.6">
      <c r="A81" s="32"/>
      <c r="B81" s="32"/>
    </row>
    <row r="82" spans="1:2" x14ac:dyDescent="0.6">
      <c r="A82" s="32"/>
      <c r="B82" s="32"/>
    </row>
    <row r="83" spans="1:2" x14ac:dyDescent="0.6">
      <c r="A83" s="32"/>
      <c r="B83" s="32"/>
    </row>
    <row r="84" spans="1:2" x14ac:dyDescent="0.6">
      <c r="A84" s="32"/>
      <c r="B84" s="32"/>
    </row>
    <row r="85" spans="1:2" x14ac:dyDescent="0.6">
      <c r="A85" s="32"/>
      <c r="B85" s="32"/>
    </row>
    <row r="86" spans="1:2" x14ac:dyDescent="0.6">
      <c r="A86" s="32"/>
      <c r="B86" s="32"/>
    </row>
    <row r="87" spans="1:2" x14ac:dyDescent="0.6">
      <c r="A87" s="32"/>
      <c r="B87" s="32"/>
    </row>
    <row r="88" spans="1:2" x14ac:dyDescent="0.6">
      <c r="A88" s="32"/>
      <c r="B88" s="32"/>
    </row>
    <row r="89" spans="1:2" x14ac:dyDescent="0.6">
      <c r="A89" s="32"/>
      <c r="B89" s="32"/>
    </row>
    <row r="90" spans="1:2" x14ac:dyDescent="0.6">
      <c r="A90" s="32"/>
      <c r="B90" s="32"/>
    </row>
    <row r="91" spans="1:2" x14ac:dyDescent="0.6">
      <c r="A91" s="32"/>
      <c r="B91" s="32"/>
    </row>
    <row r="92" spans="1:2" x14ac:dyDescent="0.6">
      <c r="A92" s="32"/>
      <c r="B92" s="32"/>
    </row>
    <row r="93" spans="1:2" x14ac:dyDescent="0.6">
      <c r="A93" s="32"/>
      <c r="B93" s="32"/>
    </row>
    <row r="94" spans="1:2" x14ac:dyDescent="0.6">
      <c r="A94" s="32"/>
      <c r="B94" s="32"/>
    </row>
    <row r="95" spans="1:2" x14ac:dyDescent="0.6">
      <c r="A95" s="32"/>
      <c r="B95" s="32"/>
    </row>
    <row r="96" spans="1:2" x14ac:dyDescent="0.6">
      <c r="A96" s="32"/>
      <c r="B96" s="32"/>
    </row>
    <row r="97" spans="1:2" x14ac:dyDescent="0.6">
      <c r="A97" s="32"/>
      <c r="B97" s="32"/>
    </row>
    <row r="98" spans="1:2" x14ac:dyDescent="0.6">
      <c r="A98" s="32"/>
      <c r="B98" s="32"/>
    </row>
    <row r="99" spans="1:2" x14ac:dyDescent="0.6">
      <c r="A99" s="32"/>
      <c r="B99" s="32"/>
    </row>
    <row r="100" spans="1:2" x14ac:dyDescent="0.6">
      <c r="A100" s="32"/>
      <c r="B100" s="32"/>
    </row>
    <row r="101" spans="1:2" x14ac:dyDescent="0.6">
      <c r="A101" s="32"/>
      <c r="B101" s="32"/>
    </row>
    <row r="102" spans="1:2" x14ac:dyDescent="0.6">
      <c r="A102" s="32"/>
      <c r="B102" s="32"/>
    </row>
    <row r="103" spans="1:2" x14ac:dyDescent="0.6">
      <c r="A103" s="32"/>
      <c r="B103" s="32"/>
    </row>
    <row r="104" spans="1:2" x14ac:dyDescent="0.6">
      <c r="A104" s="32"/>
      <c r="B104" s="32"/>
    </row>
    <row r="105" spans="1:2" x14ac:dyDescent="0.6">
      <c r="A105" s="32"/>
      <c r="B105" s="32"/>
    </row>
    <row r="106" spans="1:2" x14ac:dyDescent="0.6">
      <c r="A106" s="32"/>
      <c r="B106" s="32"/>
    </row>
    <row r="107" spans="1:2" x14ac:dyDescent="0.6">
      <c r="A107" s="32"/>
      <c r="B107" s="32"/>
    </row>
    <row r="108" spans="1:2" x14ac:dyDescent="0.6">
      <c r="A108" s="32"/>
      <c r="B108" s="32"/>
    </row>
    <row r="109" spans="1:2" x14ac:dyDescent="0.6">
      <c r="A109" s="32"/>
      <c r="B109" s="32"/>
    </row>
    <row r="110" spans="1:2" x14ac:dyDescent="0.6">
      <c r="A110" s="32"/>
      <c r="B110" s="32"/>
    </row>
    <row r="111" spans="1:2" x14ac:dyDescent="0.6">
      <c r="A111" s="32"/>
      <c r="B111" s="32"/>
    </row>
    <row r="112" spans="1:2" x14ac:dyDescent="0.6">
      <c r="A112" s="32"/>
      <c r="B112" s="32"/>
    </row>
    <row r="113" spans="1:2" x14ac:dyDescent="0.6">
      <c r="A113" s="32"/>
      <c r="B113" s="32"/>
    </row>
    <row r="114" spans="1:2" x14ac:dyDescent="0.6">
      <c r="A114" s="32"/>
      <c r="B114" s="32"/>
    </row>
    <row r="115" spans="1:2" x14ac:dyDescent="0.6">
      <c r="A115" s="32"/>
      <c r="B115" s="32"/>
    </row>
    <row r="116" spans="1:2" x14ac:dyDescent="0.6">
      <c r="A116" s="32"/>
      <c r="B116" s="32"/>
    </row>
    <row r="117" spans="1:2" x14ac:dyDescent="0.6">
      <c r="A117" s="32"/>
      <c r="B117" s="32"/>
    </row>
    <row r="118" spans="1:2" x14ac:dyDescent="0.6">
      <c r="A118" s="32"/>
      <c r="B118" s="32"/>
    </row>
    <row r="119" spans="1:2" x14ac:dyDescent="0.6">
      <c r="A119" s="32"/>
      <c r="B119" s="32"/>
    </row>
    <row r="120" spans="1:2" x14ac:dyDescent="0.6">
      <c r="A120" s="32"/>
      <c r="B120" s="32"/>
    </row>
    <row r="121" spans="1:2" x14ac:dyDescent="0.6">
      <c r="A121" s="32"/>
      <c r="B121" s="32"/>
    </row>
    <row r="122" spans="1:2" x14ac:dyDescent="0.6">
      <c r="A122" s="32"/>
      <c r="B122" s="32"/>
    </row>
    <row r="123" spans="1:2" x14ac:dyDescent="0.6">
      <c r="A123" s="32"/>
      <c r="B123" s="32"/>
    </row>
    <row r="124" spans="1:2" x14ac:dyDescent="0.6">
      <c r="A124" s="32"/>
      <c r="B124" s="32"/>
    </row>
    <row r="125" spans="1:2" x14ac:dyDescent="0.6">
      <c r="A125" s="32"/>
      <c r="B125" s="32"/>
    </row>
    <row r="126" spans="1:2" x14ac:dyDescent="0.6">
      <c r="A126" s="32"/>
      <c r="B126" s="32"/>
    </row>
    <row r="127" spans="1:2" x14ac:dyDescent="0.6">
      <c r="A127" s="32"/>
      <c r="B127" s="32"/>
    </row>
    <row r="128" spans="1:2" x14ac:dyDescent="0.6">
      <c r="A128" s="32"/>
      <c r="B128" s="32"/>
    </row>
    <row r="129" spans="1:2" x14ac:dyDescent="0.6">
      <c r="A129" s="32"/>
      <c r="B129" s="32"/>
    </row>
    <row r="130" spans="1:2" x14ac:dyDescent="0.6">
      <c r="A130" s="32"/>
      <c r="B130" s="32"/>
    </row>
    <row r="131" spans="1:2" x14ac:dyDescent="0.6">
      <c r="A131" s="32"/>
      <c r="B131" s="32"/>
    </row>
    <row r="132" spans="1:2" x14ac:dyDescent="0.6">
      <c r="A132" s="32"/>
      <c r="B132" s="32"/>
    </row>
    <row r="133" spans="1:2" x14ac:dyDescent="0.6">
      <c r="A133" s="32"/>
      <c r="B133" s="32"/>
    </row>
    <row r="134" spans="1:2" x14ac:dyDescent="0.6">
      <c r="A134" s="32"/>
      <c r="B134" s="32"/>
    </row>
    <row r="135" spans="1:2" x14ac:dyDescent="0.6">
      <c r="A135" s="32"/>
      <c r="B135" s="32"/>
    </row>
    <row r="136" spans="1:2" x14ac:dyDescent="0.6">
      <c r="A136" s="32"/>
      <c r="B136" s="32"/>
    </row>
    <row r="137" spans="1:2" x14ac:dyDescent="0.6">
      <c r="A137" s="32"/>
      <c r="B137" s="32"/>
    </row>
    <row r="138" spans="1:2" x14ac:dyDescent="0.6">
      <c r="A138" s="32"/>
      <c r="B138" s="32"/>
    </row>
    <row r="139" spans="1:2" x14ac:dyDescent="0.6">
      <c r="A139" s="32"/>
      <c r="B139" s="32"/>
    </row>
    <row r="140" spans="1:2" x14ac:dyDescent="0.6">
      <c r="A140" s="32"/>
      <c r="B140" s="32"/>
    </row>
    <row r="141" spans="1:2" x14ac:dyDescent="0.6">
      <c r="A141" s="32"/>
      <c r="B141" s="32"/>
    </row>
    <row r="142" spans="1:2" x14ac:dyDescent="0.6">
      <c r="A142" s="32"/>
      <c r="B142" s="32"/>
    </row>
    <row r="143" spans="1:2" x14ac:dyDescent="0.6">
      <c r="A143" s="32"/>
      <c r="B143" s="32"/>
    </row>
    <row r="144" spans="1:2" x14ac:dyDescent="0.6">
      <c r="A144" s="32"/>
      <c r="B144" s="32"/>
    </row>
    <row r="145" spans="1:2" x14ac:dyDescent="0.6">
      <c r="A145" s="32"/>
      <c r="B145" s="32"/>
    </row>
    <row r="146" spans="1:2" x14ac:dyDescent="0.6">
      <c r="A146" s="32"/>
      <c r="B146" s="32"/>
    </row>
    <row r="147" spans="1:2" x14ac:dyDescent="0.6">
      <c r="A147" s="32"/>
      <c r="B147" s="32"/>
    </row>
    <row r="148" spans="1:2" x14ac:dyDescent="0.6">
      <c r="A148" s="32"/>
      <c r="B148" s="32"/>
    </row>
    <row r="149" spans="1:2" x14ac:dyDescent="0.6">
      <c r="A149" s="32"/>
      <c r="B149" s="32"/>
    </row>
    <row r="150" spans="1:2" x14ac:dyDescent="0.6">
      <c r="A150" s="32"/>
      <c r="B150" s="32"/>
    </row>
    <row r="151" spans="1:2" x14ac:dyDescent="0.6">
      <c r="A151" s="32"/>
      <c r="B151" s="32"/>
    </row>
    <row r="152" spans="1:2" x14ac:dyDescent="0.6">
      <c r="A152" s="32"/>
      <c r="B152" s="32"/>
    </row>
    <row r="153" spans="1:2" x14ac:dyDescent="0.6">
      <c r="A153" s="32"/>
      <c r="B153" s="32"/>
    </row>
    <row r="154" spans="1:2" x14ac:dyDescent="0.6">
      <c r="A154" s="32"/>
      <c r="B154" s="32"/>
    </row>
    <row r="155" spans="1:2" x14ac:dyDescent="0.6">
      <c r="A155" s="32"/>
      <c r="B155" s="32"/>
    </row>
    <row r="156" spans="1:2" x14ac:dyDescent="0.6">
      <c r="A156" s="32"/>
      <c r="B156" s="32"/>
    </row>
    <row r="157" spans="1:2" x14ac:dyDescent="0.6">
      <c r="A157" s="32"/>
      <c r="B157" s="32"/>
    </row>
    <row r="158" spans="1:2" x14ac:dyDescent="0.6">
      <c r="A158" s="32"/>
      <c r="B158" s="32"/>
    </row>
    <row r="159" spans="1:2" x14ac:dyDescent="0.6">
      <c r="A159" s="32"/>
      <c r="B159" s="32"/>
    </row>
    <row r="160" spans="1:2" x14ac:dyDescent="0.6">
      <c r="A160" s="32"/>
      <c r="B160" s="32"/>
    </row>
    <row r="161" spans="1:2" x14ac:dyDescent="0.6">
      <c r="A161" s="32"/>
      <c r="B161" s="32"/>
    </row>
    <row r="162" spans="1:2" x14ac:dyDescent="0.6">
      <c r="A162" s="32"/>
      <c r="B162" s="32"/>
    </row>
    <row r="163" spans="1:2" x14ac:dyDescent="0.6">
      <c r="A163" s="32"/>
      <c r="B163" s="32"/>
    </row>
    <row r="164" spans="1:2" x14ac:dyDescent="0.6">
      <c r="A164" s="32"/>
      <c r="B164" s="32"/>
    </row>
    <row r="165" spans="1:2" x14ac:dyDescent="0.6">
      <c r="A165" s="32"/>
      <c r="B165" s="32"/>
    </row>
    <row r="166" spans="1:2" x14ac:dyDescent="0.6">
      <c r="A166" s="32"/>
      <c r="B166" s="32"/>
    </row>
    <row r="167" spans="1:2" x14ac:dyDescent="0.6">
      <c r="A167" s="32"/>
      <c r="B167" s="32"/>
    </row>
    <row r="168" spans="1:2" x14ac:dyDescent="0.6">
      <c r="A168" s="32"/>
      <c r="B168" s="32"/>
    </row>
    <row r="169" spans="1:2" x14ac:dyDescent="0.6">
      <c r="A169" s="32"/>
      <c r="B169" s="32"/>
    </row>
    <row r="170" spans="1:2" x14ac:dyDescent="0.6">
      <c r="A170" s="32"/>
      <c r="B170" s="32"/>
    </row>
    <row r="171" spans="1:2" x14ac:dyDescent="0.6">
      <c r="A171" s="32"/>
      <c r="B171" s="32"/>
    </row>
    <row r="172" spans="1:2" x14ac:dyDescent="0.6">
      <c r="A172" s="32"/>
      <c r="B172" s="32"/>
    </row>
    <row r="173" spans="1:2" x14ac:dyDescent="0.6">
      <c r="A173" s="32"/>
      <c r="B173" s="32"/>
    </row>
    <row r="174" spans="1:2" x14ac:dyDescent="0.6">
      <c r="A174" s="32"/>
      <c r="B174" s="32"/>
    </row>
    <row r="175" spans="1:2" x14ac:dyDescent="0.6">
      <c r="A175" s="32"/>
      <c r="B175" s="32"/>
    </row>
    <row r="176" spans="1:2" x14ac:dyDescent="0.6">
      <c r="A176" s="32"/>
      <c r="B176" s="32"/>
    </row>
    <row r="177" spans="1:2" x14ac:dyDescent="0.6">
      <c r="A177" s="32"/>
      <c r="B177" s="32"/>
    </row>
    <row r="178" spans="1:2" x14ac:dyDescent="0.6">
      <c r="A178" s="32"/>
      <c r="B178" s="32"/>
    </row>
    <row r="179" spans="1:2" x14ac:dyDescent="0.6">
      <c r="A179" s="32"/>
      <c r="B179" s="32"/>
    </row>
    <row r="180" spans="1:2" x14ac:dyDescent="0.6">
      <c r="A180" s="32"/>
      <c r="B180" s="32"/>
    </row>
    <row r="181" spans="1:2" x14ac:dyDescent="0.6">
      <c r="A181" s="32"/>
      <c r="B181" s="32"/>
    </row>
    <row r="182" spans="1:2" x14ac:dyDescent="0.6">
      <c r="A182" s="32"/>
      <c r="B182" s="32"/>
    </row>
    <row r="183" spans="1:2" x14ac:dyDescent="0.6">
      <c r="A183" s="32"/>
      <c r="B183" s="32"/>
    </row>
    <row r="184" spans="1:2" x14ac:dyDescent="0.6">
      <c r="A184" s="32"/>
      <c r="B184" s="32"/>
    </row>
    <row r="185" spans="1:2" x14ac:dyDescent="0.6">
      <c r="A185" s="32"/>
      <c r="B185" s="32"/>
    </row>
    <row r="186" spans="1:2" x14ac:dyDescent="0.6">
      <c r="A186" s="32"/>
      <c r="B186" s="32"/>
    </row>
    <row r="187" spans="1:2" x14ac:dyDescent="0.6">
      <c r="A187" s="32"/>
      <c r="B187" s="32"/>
    </row>
    <row r="188" spans="1:2" x14ac:dyDescent="0.6">
      <c r="A188" s="32"/>
      <c r="B188" s="32"/>
    </row>
    <row r="189" spans="1:2" x14ac:dyDescent="0.6">
      <c r="A189" s="32"/>
      <c r="B189" s="32"/>
    </row>
    <row r="190" spans="1:2" x14ac:dyDescent="0.6">
      <c r="A190" s="32"/>
      <c r="B190" s="32"/>
    </row>
    <row r="191" spans="1:2" x14ac:dyDescent="0.6">
      <c r="A191" s="32"/>
      <c r="B191" s="32"/>
    </row>
    <row r="192" spans="1:2" x14ac:dyDescent="0.6">
      <c r="A192" s="32"/>
      <c r="B192" s="32"/>
    </row>
    <row r="193" spans="1:2" x14ac:dyDescent="0.6">
      <c r="A193" s="32"/>
      <c r="B193" s="32"/>
    </row>
    <row r="194" spans="1:2" x14ac:dyDescent="0.6">
      <c r="A194" s="32"/>
      <c r="B194" s="32"/>
    </row>
    <row r="195" spans="1:2" x14ac:dyDescent="0.6">
      <c r="A195" s="32"/>
      <c r="B195" s="32"/>
    </row>
    <row r="196" spans="1:2" x14ac:dyDescent="0.6">
      <c r="A196" s="32"/>
      <c r="B196" s="32"/>
    </row>
    <row r="197" spans="1:2" x14ac:dyDescent="0.6">
      <c r="A197" s="32"/>
      <c r="B197" s="32"/>
    </row>
    <row r="198" spans="1:2" x14ac:dyDescent="0.6">
      <c r="A198" s="32"/>
      <c r="B198" s="32"/>
    </row>
    <row r="199" spans="1:2" x14ac:dyDescent="0.6">
      <c r="A199" s="32"/>
      <c r="B199" s="32"/>
    </row>
    <row r="200" spans="1:2" x14ac:dyDescent="0.6">
      <c r="A200" s="32"/>
      <c r="B200" s="32"/>
    </row>
    <row r="201" spans="1:2" x14ac:dyDescent="0.6">
      <c r="A201" s="32"/>
      <c r="B201" s="32"/>
    </row>
    <row r="202" spans="1:2" x14ac:dyDescent="0.6">
      <c r="A202" s="32"/>
      <c r="B202" s="32"/>
    </row>
    <row r="203" spans="1:2" x14ac:dyDescent="0.6">
      <c r="A203" s="32"/>
      <c r="B203" s="32"/>
    </row>
    <row r="204" spans="1:2" x14ac:dyDescent="0.6">
      <c r="A204" s="32"/>
      <c r="B204" s="32"/>
    </row>
    <row r="205" spans="1:2" x14ac:dyDescent="0.6">
      <c r="A205" s="32"/>
      <c r="B205" s="32"/>
    </row>
    <row r="206" spans="1:2" x14ac:dyDescent="0.6">
      <c r="A206" s="32"/>
      <c r="B206" s="32"/>
    </row>
    <row r="207" spans="1:2" x14ac:dyDescent="0.6">
      <c r="A207" s="32"/>
      <c r="B207" s="32"/>
    </row>
    <row r="208" spans="1:2" x14ac:dyDescent="0.6">
      <c r="A208" s="32"/>
      <c r="B208" s="32"/>
    </row>
    <row r="209" spans="1:2" x14ac:dyDescent="0.6">
      <c r="A209" s="32"/>
      <c r="B209" s="32"/>
    </row>
    <row r="210" spans="1:2" x14ac:dyDescent="0.6">
      <c r="A210" s="32"/>
      <c r="B210" s="32"/>
    </row>
    <row r="211" spans="1:2" x14ac:dyDescent="0.6">
      <c r="A211" s="32"/>
      <c r="B211" s="32"/>
    </row>
    <row r="212" spans="1:2" x14ac:dyDescent="0.6">
      <c r="A212" s="32"/>
      <c r="B212" s="32"/>
    </row>
    <row r="213" spans="1:2" x14ac:dyDescent="0.6">
      <c r="A213" s="32"/>
      <c r="B213" s="32"/>
    </row>
    <row r="214" spans="1:2" x14ac:dyDescent="0.6">
      <c r="A214" s="32"/>
      <c r="B214" s="32"/>
    </row>
    <row r="215" spans="1:2" x14ac:dyDescent="0.6">
      <c r="A215" s="32"/>
      <c r="B215" s="32"/>
    </row>
    <row r="216" spans="1:2" x14ac:dyDescent="0.6">
      <c r="A216" s="32"/>
      <c r="B216" s="32"/>
    </row>
    <row r="217" spans="1:2" x14ac:dyDescent="0.6">
      <c r="A217" s="32"/>
      <c r="B217" s="32"/>
    </row>
    <row r="218" spans="1:2" x14ac:dyDescent="0.6">
      <c r="A218" s="32"/>
      <c r="B218" s="32"/>
    </row>
    <row r="219" spans="1:2" x14ac:dyDescent="0.6">
      <c r="A219" s="32"/>
      <c r="B219" s="32"/>
    </row>
    <row r="220" spans="1:2" x14ac:dyDescent="0.6">
      <c r="A220" s="32"/>
      <c r="B220" s="32"/>
    </row>
    <row r="221" spans="1:2" x14ac:dyDescent="0.6">
      <c r="A221" s="32"/>
      <c r="B221" s="32"/>
    </row>
    <row r="222" spans="1:2" x14ac:dyDescent="0.6">
      <c r="A222" s="32"/>
      <c r="B222" s="32"/>
    </row>
    <row r="223" spans="1:2" x14ac:dyDescent="0.6">
      <c r="A223" s="32"/>
      <c r="B223" s="32"/>
    </row>
    <row r="224" spans="1:2" x14ac:dyDescent="0.6">
      <c r="A224" s="32"/>
      <c r="B224" s="32"/>
    </row>
    <row r="225" spans="1:2" x14ac:dyDescent="0.6">
      <c r="A225" s="32"/>
      <c r="B225" s="32"/>
    </row>
    <row r="226" spans="1:2" x14ac:dyDescent="0.6">
      <c r="A226" s="32"/>
      <c r="B226" s="32"/>
    </row>
    <row r="227" spans="1:2" x14ac:dyDescent="0.6">
      <c r="A227" s="32"/>
      <c r="B227" s="32"/>
    </row>
    <row r="228" spans="1:2" x14ac:dyDescent="0.6">
      <c r="A228" s="32"/>
      <c r="B228" s="32"/>
    </row>
    <row r="229" spans="1:2" x14ac:dyDescent="0.6">
      <c r="A229" s="32"/>
      <c r="B229" s="32"/>
    </row>
    <row r="230" spans="1:2" x14ac:dyDescent="0.6">
      <c r="A230" s="32"/>
      <c r="B230" s="32"/>
    </row>
    <row r="231" spans="1:2" x14ac:dyDescent="0.6">
      <c r="A231" s="32"/>
      <c r="B231" s="32"/>
    </row>
    <row r="232" spans="1:2" x14ac:dyDescent="0.6">
      <c r="A232" s="32"/>
      <c r="B232" s="32"/>
    </row>
    <row r="233" spans="1:2" x14ac:dyDescent="0.6">
      <c r="A233" s="32"/>
      <c r="B233" s="32"/>
    </row>
    <row r="234" spans="1:2" x14ac:dyDescent="0.6">
      <c r="A234" s="32"/>
      <c r="B234" s="32"/>
    </row>
    <row r="235" spans="1:2" x14ac:dyDescent="0.6">
      <c r="A235" s="32"/>
      <c r="B235" s="32"/>
    </row>
    <row r="236" spans="1:2" x14ac:dyDescent="0.6">
      <c r="A236" s="32"/>
      <c r="B236" s="32"/>
    </row>
    <row r="237" spans="1:2" x14ac:dyDescent="0.6">
      <c r="A237" s="32"/>
      <c r="B237" s="32"/>
    </row>
    <row r="238" spans="1:2" x14ac:dyDescent="0.6">
      <c r="A238" s="32"/>
      <c r="B238" s="32"/>
    </row>
    <row r="239" spans="1:2" x14ac:dyDescent="0.6">
      <c r="A239" s="32"/>
      <c r="B239" s="32"/>
    </row>
    <row r="240" spans="1:2" x14ac:dyDescent="0.6">
      <c r="A240" s="32"/>
      <c r="B240" s="32"/>
    </row>
    <row r="241" spans="1:2" x14ac:dyDescent="0.6">
      <c r="A241" s="32"/>
      <c r="B241" s="32"/>
    </row>
    <row r="242" spans="1:2" x14ac:dyDescent="0.6">
      <c r="A242" s="32"/>
      <c r="B242" s="32"/>
    </row>
    <row r="243" spans="1:2" x14ac:dyDescent="0.6">
      <c r="A243" s="32"/>
      <c r="B243" s="32"/>
    </row>
    <row r="244" spans="1:2" x14ac:dyDescent="0.6">
      <c r="A244" s="32"/>
      <c r="B244" s="32"/>
    </row>
    <row r="245" spans="1:2" x14ac:dyDescent="0.6">
      <c r="A245" s="32"/>
      <c r="B245" s="32"/>
    </row>
    <row r="246" spans="1:2" x14ac:dyDescent="0.6">
      <c r="A246" s="32"/>
      <c r="B246" s="32"/>
    </row>
    <row r="247" spans="1:2" x14ac:dyDescent="0.6">
      <c r="A247" s="32"/>
      <c r="B247" s="32"/>
    </row>
    <row r="248" spans="1:2" x14ac:dyDescent="0.6">
      <c r="A248" s="32"/>
      <c r="B248" s="32"/>
    </row>
    <row r="249" spans="1:2" x14ac:dyDescent="0.6">
      <c r="A249" s="32"/>
      <c r="B249" s="32"/>
    </row>
    <row r="250" spans="1:2" x14ac:dyDescent="0.6">
      <c r="A250" s="32"/>
      <c r="B250" s="32"/>
    </row>
    <row r="251" spans="1:2" x14ac:dyDescent="0.6">
      <c r="A251" s="32"/>
      <c r="B251" s="32"/>
    </row>
    <row r="252" spans="1:2" x14ac:dyDescent="0.6">
      <c r="A252" s="32"/>
      <c r="B252" s="32"/>
    </row>
    <row r="253" spans="1:2" x14ac:dyDescent="0.6">
      <c r="A253" s="32"/>
      <c r="B253" s="32"/>
    </row>
    <row r="254" spans="1:2" x14ac:dyDescent="0.6">
      <c r="A254" s="32"/>
      <c r="B254" s="32"/>
    </row>
    <row r="255" spans="1:2" x14ac:dyDescent="0.6">
      <c r="A255" s="32"/>
      <c r="B255" s="32"/>
    </row>
    <row r="256" spans="1:2" x14ac:dyDescent="0.6">
      <c r="A256" s="32"/>
      <c r="B256" s="32"/>
    </row>
    <row r="257" spans="1:2" x14ac:dyDescent="0.6">
      <c r="A257" s="32"/>
      <c r="B257" s="32"/>
    </row>
    <row r="258" spans="1:2" x14ac:dyDescent="0.6">
      <c r="A258" s="32"/>
      <c r="B258" s="32"/>
    </row>
    <row r="259" spans="1:2" x14ac:dyDescent="0.6">
      <c r="A259" s="32"/>
      <c r="B259" s="32"/>
    </row>
    <row r="260" spans="1:2" x14ac:dyDescent="0.6">
      <c r="A260" s="32"/>
      <c r="B260" s="32"/>
    </row>
    <row r="261" spans="1:2" x14ac:dyDescent="0.6">
      <c r="A261" s="32"/>
      <c r="B261" s="32"/>
    </row>
    <row r="262" spans="1:2" x14ac:dyDescent="0.6">
      <c r="A262" s="32"/>
      <c r="B262" s="32"/>
    </row>
    <row r="263" spans="1:2" x14ac:dyDescent="0.6">
      <c r="A263" s="32"/>
      <c r="B263" s="32"/>
    </row>
    <row r="264" spans="1:2" x14ac:dyDescent="0.6">
      <c r="A264" s="32"/>
      <c r="B264" s="32"/>
    </row>
    <row r="265" spans="1:2" x14ac:dyDescent="0.6">
      <c r="A265" s="32"/>
      <c r="B265" s="32"/>
    </row>
    <row r="266" spans="1:2" x14ac:dyDescent="0.6">
      <c r="A266" s="32"/>
      <c r="B266" s="32"/>
    </row>
    <row r="267" spans="1:2" x14ac:dyDescent="0.6">
      <c r="A267" s="32"/>
      <c r="B267" s="32"/>
    </row>
    <row r="268" spans="1:2" x14ac:dyDescent="0.6">
      <c r="A268" s="32"/>
      <c r="B268" s="32"/>
    </row>
    <row r="269" spans="1:2" x14ac:dyDescent="0.6">
      <c r="A269" s="32"/>
      <c r="B269" s="32"/>
    </row>
    <row r="270" spans="1:2" x14ac:dyDescent="0.6">
      <c r="A270" s="32"/>
      <c r="B270" s="32"/>
    </row>
    <row r="271" spans="1:2" x14ac:dyDescent="0.6">
      <c r="A271" s="32"/>
      <c r="B271" s="32"/>
    </row>
    <row r="272" spans="1:2" x14ac:dyDescent="0.6">
      <c r="A272" s="32"/>
      <c r="B272" s="32"/>
    </row>
    <row r="273" spans="1:2" x14ac:dyDescent="0.6">
      <c r="A273" s="32"/>
      <c r="B273" s="32"/>
    </row>
    <row r="274" spans="1:2" x14ac:dyDescent="0.6">
      <c r="A274" s="32"/>
      <c r="B274" s="32"/>
    </row>
    <row r="275" spans="1:2" x14ac:dyDescent="0.6">
      <c r="A275" s="32"/>
      <c r="B275" s="32"/>
    </row>
    <row r="276" spans="1:2" x14ac:dyDescent="0.6">
      <c r="A276" s="32"/>
      <c r="B276" s="32"/>
    </row>
    <row r="277" spans="1:2" x14ac:dyDescent="0.6">
      <c r="A277" s="32"/>
      <c r="B277" s="32"/>
    </row>
    <row r="278" spans="1:2" x14ac:dyDescent="0.6">
      <c r="A278" s="32"/>
      <c r="B278" s="32"/>
    </row>
    <row r="279" spans="1:2" x14ac:dyDescent="0.6">
      <c r="A279" s="32"/>
      <c r="B279" s="32"/>
    </row>
    <row r="280" spans="1:2" x14ac:dyDescent="0.6">
      <c r="A280" s="32"/>
      <c r="B280" s="32"/>
    </row>
    <row r="281" spans="1:2" x14ac:dyDescent="0.6">
      <c r="A281" s="32"/>
      <c r="B281" s="32"/>
    </row>
    <row r="282" spans="1:2" x14ac:dyDescent="0.6">
      <c r="A282" s="32"/>
      <c r="B282" s="32"/>
    </row>
    <row r="283" spans="1:2" x14ac:dyDescent="0.6">
      <c r="A283" s="32"/>
      <c r="B283" s="32"/>
    </row>
    <row r="284" spans="1:2" x14ac:dyDescent="0.6">
      <c r="A284" s="32"/>
      <c r="B284" s="32"/>
    </row>
    <row r="285" spans="1:2" x14ac:dyDescent="0.6">
      <c r="A285" s="32"/>
      <c r="B285" s="32"/>
    </row>
    <row r="286" spans="1:2" x14ac:dyDescent="0.6">
      <c r="A286" s="32"/>
      <c r="B286" s="32"/>
    </row>
    <row r="287" spans="1:2" x14ac:dyDescent="0.6">
      <c r="A287" s="32"/>
      <c r="B287" s="32"/>
    </row>
    <row r="288" spans="1:2" x14ac:dyDescent="0.6">
      <c r="A288" s="32"/>
      <c r="B288" s="32"/>
    </row>
    <row r="289" spans="1:2" x14ac:dyDescent="0.6">
      <c r="A289" s="32"/>
      <c r="B289" s="32"/>
    </row>
    <row r="290" spans="1:2" x14ac:dyDescent="0.6">
      <c r="A290" s="32"/>
      <c r="B290" s="32"/>
    </row>
    <row r="291" spans="1:2" x14ac:dyDescent="0.6">
      <c r="A291" s="32"/>
      <c r="B291" s="32"/>
    </row>
    <row r="292" spans="1:2" x14ac:dyDescent="0.6">
      <c r="A292" s="32"/>
      <c r="B292" s="32"/>
    </row>
    <row r="293" spans="1:2" x14ac:dyDescent="0.6">
      <c r="A293" s="32"/>
      <c r="B293" s="32"/>
    </row>
    <row r="294" spans="1:2" x14ac:dyDescent="0.6">
      <c r="A294" s="32"/>
      <c r="B294" s="32"/>
    </row>
    <row r="295" spans="1:2" x14ac:dyDescent="0.6">
      <c r="A295" s="32"/>
      <c r="B295" s="32"/>
    </row>
    <row r="296" spans="1:2" x14ac:dyDescent="0.6">
      <c r="A296" s="32"/>
      <c r="B296" s="32"/>
    </row>
    <row r="297" spans="1:2" x14ac:dyDescent="0.6">
      <c r="A297" s="32"/>
      <c r="B297" s="32"/>
    </row>
    <row r="298" spans="1:2" x14ac:dyDescent="0.6">
      <c r="A298" s="32"/>
      <c r="B298" s="32"/>
    </row>
    <row r="299" spans="1:2" x14ac:dyDescent="0.6">
      <c r="A299" s="32"/>
      <c r="B299" s="32"/>
    </row>
    <row r="300" spans="1:2" x14ac:dyDescent="0.6">
      <c r="A300" s="32"/>
      <c r="B300" s="32"/>
    </row>
    <row r="301" spans="1:2" x14ac:dyDescent="0.6">
      <c r="A301" s="32"/>
      <c r="B301" s="32"/>
    </row>
    <row r="302" spans="1:2" x14ac:dyDescent="0.6">
      <c r="A302" s="32"/>
      <c r="B302" s="32"/>
    </row>
    <row r="303" spans="1:2" x14ac:dyDescent="0.6">
      <c r="A303" s="32"/>
      <c r="B303" s="32"/>
    </row>
    <row r="304" spans="1:2" x14ac:dyDescent="0.6">
      <c r="A304" s="32"/>
      <c r="B304" s="32"/>
    </row>
    <row r="305" spans="1:2" x14ac:dyDescent="0.6">
      <c r="A305" s="32"/>
      <c r="B305" s="32"/>
    </row>
    <row r="306" spans="1:2" x14ac:dyDescent="0.6">
      <c r="A306" s="32"/>
      <c r="B306" s="32"/>
    </row>
    <row r="307" spans="1:2" x14ac:dyDescent="0.6">
      <c r="A307" s="32"/>
      <c r="B307" s="32"/>
    </row>
    <row r="308" spans="1:2" x14ac:dyDescent="0.6">
      <c r="A308" s="32"/>
      <c r="B308" s="32"/>
    </row>
    <row r="309" spans="1:2" x14ac:dyDescent="0.6">
      <c r="A309" s="32"/>
      <c r="B309" s="32"/>
    </row>
    <row r="310" spans="1:2" x14ac:dyDescent="0.6">
      <c r="A310" s="32"/>
      <c r="B310" s="32"/>
    </row>
    <row r="311" spans="1:2" x14ac:dyDescent="0.6">
      <c r="A311" s="32"/>
      <c r="B311" s="32"/>
    </row>
    <row r="312" spans="1:2" x14ac:dyDescent="0.6">
      <c r="A312" s="32"/>
      <c r="B312" s="32"/>
    </row>
    <row r="313" spans="1:2" x14ac:dyDescent="0.6">
      <c r="A313" s="32"/>
      <c r="B313" s="32"/>
    </row>
    <row r="314" spans="1:2" x14ac:dyDescent="0.6">
      <c r="A314" s="32"/>
      <c r="B314" s="32"/>
    </row>
    <row r="315" spans="1:2" x14ac:dyDescent="0.6">
      <c r="A315" s="32"/>
      <c r="B315" s="32"/>
    </row>
    <row r="316" spans="1:2" x14ac:dyDescent="0.6">
      <c r="A316" s="32"/>
      <c r="B316" s="32"/>
    </row>
    <row r="317" spans="1:2" x14ac:dyDescent="0.6">
      <c r="A317" s="32"/>
      <c r="B317" s="32"/>
    </row>
    <row r="318" spans="1:2" x14ac:dyDescent="0.6">
      <c r="A318" s="32"/>
      <c r="B318" s="32"/>
    </row>
    <row r="319" spans="1:2" x14ac:dyDescent="0.6">
      <c r="A319" s="32"/>
      <c r="B319" s="32"/>
    </row>
    <row r="320" spans="1:2" x14ac:dyDescent="0.6">
      <c r="A320" s="32"/>
      <c r="B320" s="32"/>
    </row>
    <row r="321" spans="1:2" x14ac:dyDescent="0.6">
      <c r="A321" s="32"/>
      <c r="B321" s="32"/>
    </row>
    <row r="322" spans="1:2" x14ac:dyDescent="0.6">
      <c r="A322" s="32"/>
      <c r="B322" s="32"/>
    </row>
    <row r="323" spans="1:2" x14ac:dyDescent="0.6">
      <c r="A323" s="32"/>
      <c r="B323" s="32"/>
    </row>
    <row r="324" spans="1:2" x14ac:dyDescent="0.6">
      <c r="A324" s="32"/>
      <c r="B324" s="32"/>
    </row>
    <row r="325" spans="1:2" x14ac:dyDescent="0.6">
      <c r="A325" s="32"/>
      <c r="B325" s="32"/>
    </row>
    <row r="326" spans="1:2" x14ac:dyDescent="0.6">
      <c r="A326" s="32"/>
      <c r="B326" s="32"/>
    </row>
    <row r="327" spans="1:2" x14ac:dyDescent="0.6">
      <c r="A327" s="32"/>
      <c r="B327" s="32"/>
    </row>
    <row r="328" spans="1:2" x14ac:dyDescent="0.6">
      <c r="A328" s="32"/>
      <c r="B328" s="32"/>
    </row>
    <row r="329" spans="1:2" x14ac:dyDescent="0.6">
      <c r="A329" s="32"/>
      <c r="B329" s="32"/>
    </row>
    <row r="330" spans="1:2" x14ac:dyDescent="0.6">
      <c r="A330" s="32"/>
      <c r="B330" s="32"/>
    </row>
    <row r="331" spans="1:2" x14ac:dyDescent="0.6">
      <c r="A331" s="32"/>
      <c r="B331" s="32"/>
    </row>
    <row r="332" spans="1:2" x14ac:dyDescent="0.6">
      <c r="A332" s="32"/>
      <c r="B332" s="32"/>
    </row>
    <row r="333" spans="1:2" x14ac:dyDescent="0.6">
      <c r="A333" s="32"/>
      <c r="B333" s="32"/>
    </row>
    <row r="334" spans="1:2" x14ac:dyDescent="0.6">
      <c r="A334" s="32"/>
      <c r="B334" s="32"/>
    </row>
    <row r="335" spans="1:2" x14ac:dyDescent="0.6">
      <c r="A335" s="32"/>
      <c r="B335" s="32"/>
    </row>
    <row r="336" spans="1:2" x14ac:dyDescent="0.6">
      <c r="A336" s="32"/>
      <c r="B336" s="32"/>
    </row>
    <row r="337" spans="1:2" x14ac:dyDescent="0.6">
      <c r="A337" s="32"/>
      <c r="B337" s="32"/>
    </row>
    <row r="338" spans="1:2" x14ac:dyDescent="0.6">
      <c r="A338" s="32"/>
      <c r="B338" s="32"/>
    </row>
    <row r="339" spans="1:2" x14ac:dyDescent="0.6">
      <c r="A339" s="32"/>
      <c r="B339" s="32"/>
    </row>
    <row r="340" spans="1:2" x14ac:dyDescent="0.6">
      <c r="A340" s="32"/>
      <c r="B340" s="32"/>
    </row>
    <row r="341" spans="1:2" x14ac:dyDescent="0.6">
      <c r="A341" s="32"/>
      <c r="B341" s="32"/>
    </row>
    <row r="342" spans="1:2" x14ac:dyDescent="0.6">
      <c r="A342" s="32"/>
      <c r="B342" s="32"/>
    </row>
    <row r="343" spans="1:2" x14ac:dyDescent="0.6">
      <c r="A343" s="32"/>
      <c r="B343" s="32"/>
    </row>
    <row r="344" spans="1:2" x14ac:dyDescent="0.6">
      <c r="A344" s="32"/>
      <c r="B344" s="32"/>
    </row>
    <row r="345" spans="1:2" x14ac:dyDescent="0.6">
      <c r="A345" s="32"/>
      <c r="B345" s="32"/>
    </row>
    <row r="346" spans="1:2" x14ac:dyDescent="0.6">
      <c r="A346" s="32"/>
      <c r="B346" s="32"/>
    </row>
    <row r="347" spans="1:2" x14ac:dyDescent="0.6">
      <c r="A347" s="32"/>
      <c r="B347" s="32"/>
    </row>
    <row r="348" spans="1:2" x14ac:dyDescent="0.6">
      <c r="A348" s="32"/>
      <c r="B348" s="32"/>
    </row>
    <row r="349" spans="1:2" x14ac:dyDescent="0.6">
      <c r="A349" s="32"/>
      <c r="B349" s="32"/>
    </row>
    <row r="350" spans="1:2" x14ac:dyDescent="0.6">
      <c r="A350" s="32"/>
      <c r="B350" s="32"/>
    </row>
    <row r="351" spans="1:2" x14ac:dyDescent="0.6">
      <c r="A351" s="32"/>
      <c r="B351" s="32"/>
    </row>
    <row r="352" spans="1:2" x14ac:dyDescent="0.6">
      <c r="A352" s="32"/>
      <c r="B352" s="32"/>
    </row>
    <row r="353" spans="1:2" x14ac:dyDescent="0.6">
      <c r="A353" s="32"/>
      <c r="B353" s="32"/>
    </row>
    <row r="354" spans="1:2" x14ac:dyDescent="0.6">
      <c r="A354" s="32"/>
      <c r="B354" s="32"/>
    </row>
    <row r="355" spans="1:2" x14ac:dyDescent="0.6">
      <c r="A355" s="32"/>
      <c r="B355" s="32"/>
    </row>
    <row r="356" spans="1:2" x14ac:dyDescent="0.6">
      <c r="A356" s="32"/>
      <c r="B356" s="32"/>
    </row>
    <row r="357" spans="1:2" x14ac:dyDescent="0.6">
      <c r="A357" s="32"/>
      <c r="B357" s="32"/>
    </row>
    <row r="358" spans="1:2" x14ac:dyDescent="0.6">
      <c r="A358" s="32"/>
      <c r="B358" s="32"/>
    </row>
    <row r="359" spans="1:2" x14ac:dyDescent="0.6">
      <c r="A359" s="32"/>
      <c r="B359" s="32"/>
    </row>
    <row r="360" spans="1:2" x14ac:dyDescent="0.6">
      <c r="A360" s="32"/>
      <c r="B360" s="32"/>
    </row>
    <row r="361" spans="1:2" x14ac:dyDescent="0.6">
      <c r="A361" s="32"/>
      <c r="B361" s="32"/>
    </row>
    <row r="362" spans="1:2" x14ac:dyDescent="0.6">
      <c r="A362" s="32"/>
      <c r="B362" s="32"/>
    </row>
    <row r="363" spans="1:2" x14ac:dyDescent="0.6">
      <c r="A363" s="32"/>
      <c r="B363" s="32"/>
    </row>
    <row r="364" spans="1:2" x14ac:dyDescent="0.6">
      <c r="A364" s="32"/>
      <c r="B364" s="32"/>
    </row>
    <row r="365" spans="1:2" x14ac:dyDescent="0.6">
      <c r="A365" s="32"/>
      <c r="B365" s="32"/>
    </row>
    <row r="366" spans="1:2" x14ac:dyDescent="0.6">
      <c r="A366" s="32"/>
      <c r="B366" s="32"/>
    </row>
    <row r="367" spans="1:2" x14ac:dyDescent="0.6">
      <c r="A367" s="32"/>
      <c r="B367" s="32"/>
    </row>
    <row r="368" spans="1:2" x14ac:dyDescent="0.6">
      <c r="A368" s="32"/>
      <c r="B368" s="32"/>
    </row>
    <row r="369" spans="1:2" x14ac:dyDescent="0.6">
      <c r="A369" s="32"/>
      <c r="B369" s="32"/>
    </row>
    <row r="370" spans="1:2" x14ac:dyDescent="0.6">
      <c r="A370" s="32"/>
      <c r="B370" s="32"/>
    </row>
    <row r="371" spans="1:2" x14ac:dyDescent="0.6">
      <c r="A371" s="32"/>
      <c r="B371" s="32"/>
    </row>
    <row r="372" spans="1:2" x14ac:dyDescent="0.6">
      <c r="A372" s="32"/>
      <c r="B372" s="32"/>
    </row>
    <row r="373" spans="1:2" x14ac:dyDescent="0.6">
      <c r="A373" s="32"/>
      <c r="B373" s="32"/>
    </row>
    <row r="374" spans="1:2" x14ac:dyDescent="0.6">
      <c r="A374" s="32"/>
      <c r="B374" s="32"/>
    </row>
    <row r="375" spans="1:2" x14ac:dyDescent="0.6">
      <c r="A375" s="32"/>
      <c r="B375" s="32"/>
    </row>
    <row r="376" spans="1:2" x14ac:dyDescent="0.6">
      <c r="A376" s="32"/>
      <c r="B376" s="32"/>
    </row>
    <row r="377" spans="1:2" x14ac:dyDescent="0.6">
      <c r="A377" s="32"/>
      <c r="B377" s="32"/>
    </row>
    <row r="378" spans="1:2" x14ac:dyDescent="0.6">
      <c r="A378" s="32"/>
      <c r="B378" s="32"/>
    </row>
    <row r="379" spans="1:2" x14ac:dyDescent="0.6">
      <c r="A379" s="32"/>
      <c r="B379" s="32"/>
    </row>
    <row r="380" spans="1:2" x14ac:dyDescent="0.6">
      <c r="A380" s="32"/>
      <c r="B380" s="32"/>
    </row>
    <row r="381" spans="1:2" x14ac:dyDescent="0.6">
      <c r="A381" s="32"/>
      <c r="B381" s="32"/>
    </row>
    <row r="382" spans="1:2" x14ac:dyDescent="0.6">
      <c r="A382" s="32"/>
      <c r="B382" s="32"/>
    </row>
    <row r="383" spans="1:2" x14ac:dyDescent="0.6">
      <c r="A383" s="32"/>
      <c r="B383" s="32"/>
    </row>
    <row r="384" spans="1:2" x14ac:dyDescent="0.6">
      <c r="A384" s="32"/>
      <c r="B384" s="32"/>
    </row>
    <row r="385" spans="1:2" x14ac:dyDescent="0.6">
      <c r="A385" s="32"/>
      <c r="B385" s="32"/>
    </row>
    <row r="386" spans="1:2" x14ac:dyDescent="0.6">
      <c r="A386" s="32"/>
      <c r="B386" s="32"/>
    </row>
    <row r="387" spans="1:2" x14ac:dyDescent="0.6">
      <c r="A387" s="32"/>
      <c r="B387" s="32"/>
    </row>
    <row r="388" spans="1:2" x14ac:dyDescent="0.6">
      <c r="A388" s="32"/>
      <c r="B388" s="32"/>
    </row>
    <row r="389" spans="1:2" x14ac:dyDescent="0.6">
      <c r="A389" s="32"/>
      <c r="B389" s="32"/>
    </row>
    <row r="390" spans="1:2" x14ac:dyDescent="0.6">
      <c r="A390" s="32"/>
      <c r="B390" s="32"/>
    </row>
    <row r="391" spans="1:2" x14ac:dyDescent="0.6">
      <c r="A391" s="32"/>
      <c r="B391" s="32"/>
    </row>
    <row r="392" spans="1:2" x14ac:dyDescent="0.6">
      <c r="A392" s="32"/>
      <c r="B392" s="32"/>
    </row>
    <row r="393" spans="1:2" x14ac:dyDescent="0.6">
      <c r="A393" s="32"/>
      <c r="B393" s="32"/>
    </row>
    <row r="394" spans="1:2" x14ac:dyDescent="0.6">
      <c r="A394" s="32"/>
      <c r="B394" s="32"/>
    </row>
    <row r="395" spans="1:2" x14ac:dyDescent="0.6">
      <c r="A395" s="32"/>
      <c r="B395" s="32"/>
    </row>
    <row r="396" spans="1:2" x14ac:dyDescent="0.6">
      <c r="A396" s="32"/>
      <c r="B396" s="32"/>
    </row>
    <row r="397" spans="1:2" x14ac:dyDescent="0.6">
      <c r="A397" s="32"/>
      <c r="B397" s="32"/>
    </row>
    <row r="398" spans="1:2" x14ac:dyDescent="0.6">
      <c r="A398" s="32"/>
      <c r="B398" s="32"/>
    </row>
    <row r="399" spans="1:2" x14ac:dyDescent="0.6">
      <c r="A399" s="32"/>
      <c r="B399" s="32"/>
    </row>
    <row r="400" spans="1:2" x14ac:dyDescent="0.6">
      <c r="A400" s="32"/>
      <c r="B400" s="32"/>
    </row>
    <row r="401" spans="1:2" x14ac:dyDescent="0.6">
      <c r="A401" s="32"/>
      <c r="B401" s="32"/>
    </row>
    <row r="402" spans="1:2" x14ac:dyDescent="0.6">
      <c r="A402" s="32"/>
      <c r="B402" s="32"/>
    </row>
    <row r="403" spans="1:2" x14ac:dyDescent="0.6">
      <c r="A403" s="32"/>
      <c r="B403" s="32"/>
    </row>
    <row r="404" spans="1:2" x14ac:dyDescent="0.6">
      <c r="A404" s="32"/>
      <c r="B404" s="32"/>
    </row>
    <row r="405" spans="1:2" x14ac:dyDescent="0.6">
      <c r="A405" s="32"/>
      <c r="B405" s="32"/>
    </row>
    <row r="406" spans="1:2" x14ac:dyDescent="0.6">
      <c r="A406" s="32"/>
      <c r="B406" s="32"/>
    </row>
    <row r="407" spans="1:2" x14ac:dyDescent="0.6">
      <c r="A407" s="32"/>
      <c r="B407" s="32"/>
    </row>
    <row r="408" spans="1:2" x14ac:dyDescent="0.6">
      <c r="A408" s="32"/>
      <c r="B408" s="32"/>
    </row>
    <row r="409" spans="1:2" x14ac:dyDescent="0.6">
      <c r="A409" s="32"/>
      <c r="B409" s="32"/>
    </row>
    <row r="410" spans="1:2" x14ac:dyDescent="0.6">
      <c r="A410" s="32"/>
      <c r="B410" s="32"/>
    </row>
    <row r="411" spans="1:2" x14ac:dyDescent="0.6">
      <c r="A411" s="32"/>
      <c r="B411" s="32"/>
    </row>
    <row r="412" spans="1:2" x14ac:dyDescent="0.6">
      <c r="A412" s="32"/>
      <c r="B412" s="32"/>
    </row>
    <row r="413" spans="1:2" x14ac:dyDescent="0.6">
      <c r="A413" s="32"/>
      <c r="B413" s="32"/>
    </row>
    <row r="414" spans="1:2" x14ac:dyDescent="0.6">
      <c r="A414" s="32"/>
      <c r="B414" s="32"/>
    </row>
    <row r="415" spans="1:2" x14ac:dyDescent="0.6">
      <c r="A415" s="32"/>
      <c r="B415" s="32"/>
    </row>
    <row r="416" spans="1:2" x14ac:dyDescent="0.6">
      <c r="A416" s="32"/>
      <c r="B416" s="32"/>
    </row>
    <row r="417" spans="1:2" x14ac:dyDescent="0.6">
      <c r="A417" s="32"/>
      <c r="B417" s="32"/>
    </row>
    <row r="418" spans="1:2" x14ac:dyDescent="0.6">
      <c r="A418" s="32"/>
      <c r="B418" s="32"/>
    </row>
    <row r="419" spans="1:2" x14ac:dyDescent="0.6">
      <c r="A419" s="32"/>
      <c r="B419" s="32"/>
    </row>
    <row r="420" spans="1:2" x14ac:dyDescent="0.6">
      <c r="A420" s="32"/>
      <c r="B420" s="32"/>
    </row>
    <row r="421" spans="1:2" x14ac:dyDescent="0.6">
      <c r="A421" s="32"/>
      <c r="B421" s="32"/>
    </row>
    <row r="422" spans="1:2" x14ac:dyDescent="0.6">
      <c r="A422" s="32"/>
      <c r="B422" s="32"/>
    </row>
    <row r="423" spans="1:2" x14ac:dyDescent="0.6">
      <c r="A423" s="32"/>
      <c r="B423" s="32"/>
    </row>
    <row r="424" spans="1:2" x14ac:dyDescent="0.6">
      <c r="A424" s="32"/>
      <c r="B424" s="32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93BEF-075B-4718-B5AE-3C2D222F9B88}">
  <dimension ref="A1:N424"/>
  <sheetViews>
    <sheetView zoomScale="120" zoomScaleNormal="120" workbookViewId="0"/>
  </sheetViews>
  <sheetFormatPr baseColWidth="10" defaultRowHeight="15.6" x14ac:dyDescent="0.6"/>
  <cols>
    <col min="1" max="1" width="18.19921875" bestFit="1" customWidth="1"/>
    <col min="2" max="2" width="10.09765625" bestFit="1" customWidth="1"/>
    <col min="3" max="3" width="12.34765625" bestFit="1" customWidth="1"/>
    <col min="4" max="4" width="11.34765625" customWidth="1"/>
    <col min="5" max="5" width="10.5" bestFit="1" customWidth="1"/>
    <col min="6" max="6" width="10.5" customWidth="1"/>
    <col min="7" max="7" width="12.1484375" bestFit="1" customWidth="1"/>
    <col min="8" max="8" width="12.84765625" bestFit="1" customWidth="1"/>
    <col min="9" max="9" width="21.84765625" bestFit="1" customWidth="1"/>
    <col min="10" max="10" width="17.5" bestFit="1" customWidth="1"/>
    <col min="11" max="11" width="22.5" bestFit="1" customWidth="1"/>
    <col min="12" max="12" width="20" bestFit="1" customWidth="1"/>
    <col min="13" max="13" width="18.1484375" customWidth="1"/>
  </cols>
  <sheetData>
    <row r="1" spans="1:14" ht="18.3" x14ac:dyDescent="0.7">
      <c r="A1" s="6" t="s">
        <v>52</v>
      </c>
    </row>
    <row r="2" spans="1:14" x14ac:dyDescent="0.6">
      <c r="A2" s="1"/>
    </row>
    <row r="3" spans="1:14" x14ac:dyDescent="0.6">
      <c r="A3" s="4" t="s">
        <v>11</v>
      </c>
      <c r="B3" s="5">
        <v>46759</v>
      </c>
      <c r="D3" s="4" t="s">
        <v>15</v>
      </c>
      <c r="E3" s="49">
        <v>2993</v>
      </c>
    </row>
    <row r="4" spans="1:14" x14ac:dyDescent="0.6">
      <c r="A4" s="7" t="s">
        <v>14</v>
      </c>
      <c r="B4" s="49">
        <v>39394</v>
      </c>
      <c r="D4" s="4" t="s">
        <v>16</v>
      </c>
      <c r="E4" s="49">
        <v>5270</v>
      </c>
    </row>
    <row r="5" spans="1:14" x14ac:dyDescent="0.6">
      <c r="A5" s="7" t="s">
        <v>49</v>
      </c>
      <c r="B5" s="49"/>
      <c r="D5" s="4" t="s">
        <v>27</v>
      </c>
      <c r="E5" s="5"/>
    </row>
    <row r="6" spans="1:14" x14ac:dyDescent="0.6">
      <c r="A6" s="7"/>
      <c r="D6" s="4" t="s">
        <v>17</v>
      </c>
      <c r="E6" s="5">
        <v>1470</v>
      </c>
    </row>
    <row r="7" spans="1:14" ht="18.3" x14ac:dyDescent="0.7">
      <c r="A7" s="8" t="s">
        <v>24</v>
      </c>
      <c r="C7" s="3"/>
      <c r="D7" s="5"/>
    </row>
    <row r="8" spans="1:14" x14ac:dyDescent="0.6">
      <c r="A8" s="3" t="s">
        <v>25</v>
      </c>
      <c r="B8" s="5">
        <v>1470</v>
      </c>
      <c r="C8" t="s">
        <v>31</v>
      </c>
      <c r="D8" s="57" t="s">
        <v>55</v>
      </c>
      <c r="E8" s="58">
        <f>$B$8*100/$B$3</f>
        <v>3.1437798070959602</v>
      </c>
    </row>
    <row r="9" spans="1:14" x14ac:dyDescent="0.6">
      <c r="A9" s="3" t="s">
        <v>26</v>
      </c>
      <c r="B9" s="5">
        <f>B4-B8</f>
        <v>37924</v>
      </c>
      <c r="C9" s="5" t="s">
        <v>32</v>
      </c>
      <c r="D9" s="59" t="s">
        <v>56</v>
      </c>
      <c r="E9" s="58">
        <f>$B$9*100/$B$3</f>
        <v>81.105241771637552</v>
      </c>
      <c r="G9" s="13" t="s">
        <v>19</v>
      </c>
      <c r="H9" s="14" t="s">
        <v>20</v>
      </c>
      <c r="I9" s="19"/>
      <c r="J9" s="14" t="s">
        <v>36</v>
      </c>
      <c r="K9" s="23" t="s">
        <v>37</v>
      </c>
      <c r="L9" s="23" t="s">
        <v>38</v>
      </c>
      <c r="M9" s="26" t="s">
        <v>47</v>
      </c>
      <c r="N9" s="28" t="s">
        <v>50</v>
      </c>
    </row>
    <row r="10" spans="1:14" x14ac:dyDescent="0.6">
      <c r="B10" s="2"/>
      <c r="C10" s="4" t="s">
        <v>23</v>
      </c>
      <c r="G10" s="15" t="s">
        <v>13</v>
      </c>
      <c r="H10" s="16" t="s">
        <v>18</v>
      </c>
      <c r="I10" s="15" t="s">
        <v>12</v>
      </c>
      <c r="J10" s="12"/>
      <c r="K10" s="21"/>
      <c r="L10" s="21"/>
      <c r="M10" s="27" t="s">
        <v>48</v>
      </c>
      <c r="N10" s="21"/>
    </row>
    <row r="11" spans="1:14" x14ac:dyDescent="0.6">
      <c r="A11" s="9" t="s">
        <v>0</v>
      </c>
      <c r="B11" s="41" t="s">
        <v>21</v>
      </c>
      <c r="C11" s="10" t="s">
        <v>30</v>
      </c>
      <c r="D11" s="10" t="s">
        <v>29</v>
      </c>
      <c r="E11" s="10" t="s">
        <v>28</v>
      </c>
      <c r="F11" s="10" t="s">
        <v>34</v>
      </c>
      <c r="G11" s="17" t="s">
        <v>44</v>
      </c>
      <c r="H11" s="18" t="s">
        <v>43</v>
      </c>
      <c r="I11" s="17" t="s">
        <v>42</v>
      </c>
      <c r="J11" s="20" t="s">
        <v>39</v>
      </c>
      <c r="K11" s="22" t="s">
        <v>40</v>
      </c>
      <c r="L11" s="22" t="s">
        <v>41</v>
      </c>
      <c r="M11" s="22" t="s">
        <v>46</v>
      </c>
      <c r="N11" s="31" t="s">
        <v>51</v>
      </c>
    </row>
    <row r="12" spans="1:14" x14ac:dyDescent="0.6">
      <c r="A12" t="s">
        <v>1</v>
      </c>
      <c r="B12" s="46">
        <v>1554</v>
      </c>
      <c r="C12" s="19">
        <v>1554</v>
      </c>
      <c r="D12" s="33">
        <f t="shared" ref="D12:D17" si="0">C12-B23</f>
        <v>1047</v>
      </c>
      <c r="E12" s="33">
        <f t="shared" ref="E12:E17" si="1">$B$8-B23</f>
        <v>963</v>
      </c>
      <c r="F12" s="33">
        <f t="shared" ref="F12:F17" si="2">$B$9-D12</f>
        <v>36877</v>
      </c>
      <c r="G12" s="34">
        <f t="shared" ref="G12:G17" si="3">B23/$B$8</f>
        <v>0.3448979591836735</v>
      </c>
      <c r="H12" s="35">
        <f t="shared" ref="H12:H17" si="4">F12/$B$9</f>
        <v>0.97239215272650559</v>
      </c>
      <c r="I12" s="34">
        <f t="shared" ref="I12:I17" si="5">B23/C12</f>
        <v>0.32625482625482627</v>
      </c>
      <c r="J12" s="35">
        <f t="shared" ref="J12:J17" si="6">D12/C12</f>
        <v>0.67374517374517373</v>
      </c>
      <c r="K12" s="36">
        <f t="shared" ref="K12:K17" si="7">F12/(F12+E12)</f>
        <v>0.97455073995771668</v>
      </c>
      <c r="L12" s="36">
        <f t="shared" ref="L12:L17" si="8">(B23+F12)/($B$8+$B$9)</f>
        <v>0.94897700157384368</v>
      </c>
      <c r="M12" s="36">
        <f t="shared" ref="M12:M17" si="9">(B23*F12-D12*E12)/SQRT((B23+D12)*(B23+E12)*(F12+D12)*(F12+E12))</f>
        <v>0.30893790924194225</v>
      </c>
      <c r="N12" s="29">
        <f t="shared" ref="N12:N17" si="10">E12/$B$8</f>
        <v>0.6551020408163265</v>
      </c>
    </row>
    <row r="13" spans="1:14" x14ac:dyDescent="0.6">
      <c r="A13" t="s">
        <v>2</v>
      </c>
      <c r="B13" s="12">
        <v>4380</v>
      </c>
      <c r="C13" s="24">
        <v>4380</v>
      </c>
      <c r="D13" s="33">
        <f t="shared" si="0"/>
        <v>3746</v>
      </c>
      <c r="E13" s="33">
        <f t="shared" si="1"/>
        <v>836</v>
      </c>
      <c r="F13" s="33">
        <f t="shared" si="2"/>
        <v>34178</v>
      </c>
      <c r="G13" s="34">
        <f t="shared" si="3"/>
        <v>0.43129251700680271</v>
      </c>
      <c r="H13" s="35">
        <f t="shared" si="4"/>
        <v>0.90122349963084059</v>
      </c>
      <c r="I13" s="34">
        <f t="shared" si="5"/>
        <v>0.14474885844748858</v>
      </c>
      <c r="J13" s="35">
        <f t="shared" si="6"/>
        <v>0.85525114155251136</v>
      </c>
      <c r="K13" s="36">
        <f t="shared" si="7"/>
        <v>0.9761238361798138</v>
      </c>
      <c r="L13" s="36">
        <f t="shared" si="8"/>
        <v>0.88368787124942882</v>
      </c>
      <c r="M13" s="36">
        <f t="shared" si="9"/>
        <v>0.20047969208308572</v>
      </c>
      <c r="N13" s="29">
        <f t="shared" si="10"/>
        <v>0.56870748299319729</v>
      </c>
    </row>
    <row r="14" spans="1:14" x14ac:dyDescent="0.6">
      <c r="A14" t="s">
        <v>3</v>
      </c>
      <c r="B14" s="12">
        <v>938</v>
      </c>
      <c r="C14" s="24">
        <v>938</v>
      </c>
      <c r="D14" s="33">
        <f t="shared" si="0"/>
        <v>537</v>
      </c>
      <c r="E14" s="33">
        <f t="shared" si="1"/>
        <v>1069</v>
      </c>
      <c r="F14" s="33">
        <f t="shared" si="2"/>
        <v>37387</v>
      </c>
      <c r="G14" s="34">
        <f t="shared" si="3"/>
        <v>0.27278911564625852</v>
      </c>
      <c r="H14" s="35">
        <f t="shared" si="4"/>
        <v>0.98584010125514188</v>
      </c>
      <c r="I14" s="34">
        <f t="shared" si="5"/>
        <v>0.42750533049040512</v>
      </c>
      <c r="J14" s="35">
        <f t="shared" si="6"/>
        <v>0.57249466950959493</v>
      </c>
      <c r="K14" s="36">
        <f t="shared" si="7"/>
        <v>0.97220199708758059</v>
      </c>
      <c r="L14" s="36">
        <f t="shared" si="8"/>
        <v>0.95923237041173781</v>
      </c>
      <c r="M14" s="36">
        <f t="shared" si="9"/>
        <v>0.32152137272854187</v>
      </c>
      <c r="N14" s="29">
        <f t="shared" si="10"/>
        <v>0.72721088435374148</v>
      </c>
    </row>
    <row r="15" spans="1:14" x14ac:dyDescent="0.6">
      <c r="A15" t="s">
        <v>4</v>
      </c>
      <c r="B15" s="12">
        <v>13756</v>
      </c>
      <c r="C15" s="24">
        <v>13756</v>
      </c>
      <c r="D15" s="33">
        <f t="shared" si="0"/>
        <v>12860</v>
      </c>
      <c r="E15" s="33">
        <f t="shared" si="1"/>
        <v>574</v>
      </c>
      <c r="F15" s="33">
        <f t="shared" si="2"/>
        <v>25064</v>
      </c>
      <c r="G15" s="34">
        <f t="shared" si="3"/>
        <v>0.60952380952380958</v>
      </c>
      <c r="H15" s="35">
        <f t="shared" si="4"/>
        <v>0.66090074886615335</v>
      </c>
      <c r="I15" s="34">
        <f t="shared" si="5"/>
        <v>6.5135213724920038E-2</v>
      </c>
      <c r="J15" s="35">
        <f t="shared" si="6"/>
        <v>0.93486478627507996</v>
      </c>
      <c r="K15" s="36">
        <f t="shared" si="7"/>
        <v>0.97761135814026057</v>
      </c>
      <c r="L15" s="36">
        <f t="shared" si="8"/>
        <v>0.65898360156368985</v>
      </c>
      <c r="M15" s="36">
        <f t="shared" si="9"/>
        <v>0.10751615143468572</v>
      </c>
      <c r="N15" s="29">
        <f t="shared" si="10"/>
        <v>0.39047619047619048</v>
      </c>
    </row>
    <row r="16" spans="1:14" x14ac:dyDescent="0.6">
      <c r="A16" t="s">
        <v>5</v>
      </c>
      <c r="B16" s="12">
        <v>488</v>
      </c>
      <c r="C16" s="24">
        <v>488</v>
      </c>
      <c r="D16" s="33">
        <f t="shared" si="0"/>
        <v>258</v>
      </c>
      <c r="E16" s="33">
        <f t="shared" si="1"/>
        <v>1240</v>
      </c>
      <c r="F16" s="33">
        <f t="shared" si="2"/>
        <v>37666</v>
      </c>
      <c r="G16" s="34">
        <f t="shared" si="3"/>
        <v>0.15646258503401361</v>
      </c>
      <c r="H16" s="35">
        <f t="shared" si="4"/>
        <v>0.99319692015610173</v>
      </c>
      <c r="I16" s="34">
        <f t="shared" si="5"/>
        <v>0.47131147540983609</v>
      </c>
      <c r="J16" s="35">
        <f t="shared" si="6"/>
        <v>0.52868852459016391</v>
      </c>
      <c r="K16" s="36">
        <f t="shared" si="7"/>
        <v>0.96812830925821214</v>
      </c>
      <c r="L16" s="36">
        <f t="shared" si="8"/>
        <v>0.96197390465553134</v>
      </c>
      <c r="M16" s="36">
        <f t="shared" si="9"/>
        <v>0.25644948963542685</v>
      </c>
      <c r="N16" s="29">
        <f t="shared" si="10"/>
        <v>0.84353741496598644</v>
      </c>
    </row>
    <row r="17" spans="1:14" x14ac:dyDescent="0.6">
      <c r="A17" s="11" t="s">
        <v>6</v>
      </c>
      <c r="B17" s="47">
        <v>1642</v>
      </c>
      <c r="C17" s="48">
        <v>1642</v>
      </c>
      <c r="D17" s="37">
        <f t="shared" si="0"/>
        <v>1122</v>
      </c>
      <c r="E17" s="37">
        <f t="shared" si="1"/>
        <v>950</v>
      </c>
      <c r="F17" s="37">
        <f t="shared" si="2"/>
        <v>36802</v>
      </c>
      <c r="G17" s="38">
        <f t="shared" si="3"/>
        <v>0.35374149659863946</v>
      </c>
      <c r="H17" s="39">
        <f t="shared" si="4"/>
        <v>0.97041451323700034</v>
      </c>
      <c r="I17" s="38">
        <f t="shared" si="5"/>
        <v>0.31668696711327649</v>
      </c>
      <c r="J17" s="39">
        <f t="shared" si="6"/>
        <v>0.68331303288672351</v>
      </c>
      <c r="K17" s="40">
        <f t="shared" si="7"/>
        <v>0.97483577029031576</v>
      </c>
      <c r="L17" s="40">
        <f t="shared" si="8"/>
        <v>0.94740315784129558</v>
      </c>
      <c r="M17" s="40">
        <f t="shared" si="9"/>
        <v>0.30740664816023655</v>
      </c>
      <c r="N17" s="30">
        <f t="shared" si="10"/>
        <v>0.6462585034013606</v>
      </c>
    </row>
    <row r="18" spans="1:14" x14ac:dyDescent="0.6">
      <c r="A18" t="s">
        <v>7</v>
      </c>
      <c r="B18">
        <v>1470</v>
      </c>
      <c r="C18">
        <v>1470</v>
      </c>
      <c r="D18" t="s">
        <v>35</v>
      </c>
    </row>
    <row r="21" spans="1:14" x14ac:dyDescent="0.6">
      <c r="A21" s="1" t="s">
        <v>22</v>
      </c>
      <c r="D21" s="4"/>
      <c r="F21" s="1" t="s">
        <v>53</v>
      </c>
    </row>
    <row r="22" spans="1:14" x14ac:dyDescent="0.6">
      <c r="A22" s="2" t="s">
        <v>33</v>
      </c>
      <c r="B22" s="42" t="s">
        <v>7</v>
      </c>
      <c r="F22" t="s">
        <v>54</v>
      </c>
    </row>
    <row r="23" spans="1:14" x14ac:dyDescent="0.6">
      <c r="A23" t="s">
        <v>1</v>
      </c>
      <c r="B23" s="44">
        <v>507</v>
      </c>
      <c r="E23" t="s">
        <v>1</v>
      </c>
      <c r="F23" s="45">
        <f>(($B$23*$F$12)-($D$12*E12))/SQRT(($B$23+$D$12)*($B$23+E12)*($F$12+$D$12)*($F$12+E12))</f>
        <v>0.30893790924194225</v>
      </c>
    </row>
    <row r="24" spans="1:14" x14ac:dyDescent="0.6">
      <c r="A24" t="s">
        <v>8</v>
      </c>
      <c r="B24" s="44">
        <v>634</v>
      </c>
      <c r="E24" t="s">
        <v>8</v>
      </c>
      <c r="F24" s="45">
        <f>(($B$24*$F$13)-($D$13*E13))/SQRT(($B$24+$D$13)*($B$24+E13)*($F$13+$D$13)*($F$13+E13))</f>
        <v>0.20047969208308572</v>
      </c>
    </row>
    <row r="25" spans="1:14" x14ac:dyDescent="0.6">
      <c r="A25" t="s">
        <v>3</v>
      </c>
      <c r="B25" s="44">
        <v>401</v>
      </c>
      <c r="E25" t="s">
        <v>3</v>
      </c>
      <c r="F25" s="45">
        <f>(($B$25*$F$14)-($D$14*E14))/SQRT(($B$25+$D$14)*($B$25+E14)*($F$14+$D$14)*($F$14+E14))</f>
        <v>0.32152137272854187</v>
      </c>
    </row>
    <row r="26" spans="1:14" x14ac:dyDescent="0.6">
      <c r="A26" t="s">
        <v>9</v>
      </c>
      <c r="B26" s="44">
        <v>896</v>
      </c>
      <c r="E26" t="s">
        <v>9</v>
      </c>
      <c r="F26" s="45">
        <f>(($B$26*$F$15)-($D$15*E15))/SQRT(($B$26+$D$15)*($B$26+E15)*($F$15+$D$15)*($F$15+E15))</f>
        <v>0.10751615143468572</v>
      </c>
    </row>
    <row r="27" spans="1:14" x14ac:dyDescent="0.6">
      <c r="A27" t="s">
        <v>10</v>
      </c>
      <c r="B27" s="44">
        <v>230</v>
      </c>
      <c r="E27" t="s">
        <v>10</v>
      </c>
      <c r="F27" s="45">
        <f>(($B$27*$F$16)-($D$16*E16))/SQRT(($B$27+$D$16)*($B$27+E16)*($F$16+$D$16)*($F$16+E16))</f>
        <v>0.25644948963542685</v>
      </c>
    </row>
    <row r="28" spans="1:14" x14ac:dyDescent="0.6">
      <c r="A28" t="s">
        <v>6</v>
      </c>
      <c r="B28" s="44">
        <v>520</v>
      </c>
      <c r="E28" t="s">
        <v>6</v>
      </c>
      <c r="F28" s="45">
        <f>(($B$28*$F$17)-($D$17*E17))/SQRT(($B$28+$D$17)*($B$28+E17)*($F$17+$D$17)*($F$17+E17))</f>
        <v>0.30740664816023655</v>
      </c>
    </row>
    <row r="31" spans="1:14" x14ac:dyDescent="0.6">
      <c r="A31" s="32"/>
      <c r="B31" s="32"/>
    </row>
    <row r="32" spans="1:14" x14ac:dyDescent="0.6">
      <c r="A32" s="32"/>
      <c r="B32" s="32"/>
    </row>
    <row r="33" spans="1:2" x14ac:dyDescent="0.6">
      <c r="A33" s="32"/>
      <c r="B33" s="32"/>
    </row>
    <row r="34" spans="1:2" x14ac:dyDescent="0.6">
      <c r="A34" s="32"/>
      <c r="B34" s="32"/>
    </row>
    <row r="35" spans="1:2" x14ac:dyDescent="0.6">
      <c r="A35" s="32"/>
      <c r="B35" s="32"/>
    </row>
    <row r="36" spans="1:2" x14ac:dyDescent="0.6">
      <c r="A36" s="32"/>
      <c r="B36" s="32"/>
    </row>
    <row r="37" spans="1:2" x14ac:dyDescent="0.6">
      <c r="A37" s="32"/>
      <c r="B37" s="32"/>
    </row>
    <row r="38" spans="1:2" x14ac:dyDescent="0.6">
      <c r="A38" s="32"/>
      <c r="B38" s="32"/>
    </row>
    <row r="39" spans="1:2" x14ac:dyDescent="0.6">
      <c r="A39" s="32"/>
      <c r="B39" s="32"/>
    </row>
    <row r="40" spans="1:2" x14ac:dyDescent="0.6">
      <c r="A40" s="32"/>
      <c r="B40" s="32"/>
    </row>
    <row r="41" spans="1:2" x14ac:dyDescent="0.6">
      <c r="A41" s="32"/>
      <c r="B41" s="32"/>
    </row>
    <row r="42" spans="1:2" x14ac:dyDescent="0.6">
      <c r="A42" s="32"/>
      <c r="B42" s="32"/>
    </row>
    <row r="43" spans="1:2" x14ac:dyDescent="0.6">
      <c r="A43" s="32"/>
      <c r="B43" s="32"/>
    </row>
    <row r="44" spans="1:2" x14ac:dyDescent="0.6">
      <c r="A44" s="32"/>
      <c r="B44" s="32"/>
    </row>
    <row r="45" spans="1:2" x14ac:dyDescent="0.6">
      <c r="A45" s="32"/>
      <c r="B45" s="32"/>
    </row>
    <row r="46" spans="1:2" x14ac:dyDescent="0.6">
      <c r="A46" s="32"/>
      <c r="B46" s="32"/>
    </row>
    <row r="47" spans="1:2" x14ac:dyDescent="0.6">
      <c r="A47" s="32"/>
      <c r="B47" s="32"/>
    </row>
    <row r="48" spans="1:2" x14ac:dyDescent="0.6">
      <c r="A48" s="32"/>
      <c r="B48" s="32"/>
    </row>
    <row r="49" spans="1:2" x14ac:dyDescent="0.6">
      <c r="A49" s="32"/>
      <c r="B49" s="32"/>
    </row>
    <row r="50" spans="1:2" x14ac:dyDescent="0.6">
      <c r="A50" s="32"/>
      <c r="B50" s="32"/>
    </row>
    <row r="51" spans="1:2" x14ac:dyDescent="0.6">
      <c r="A51" s="32"/>
      <c r="B51" s="32"/>
    </row>
    <row r="52" spans="1:2" x14ac:dyDescent="0.6">
      <c r="A52" s="32"/>
      <c r="B52" s="32"/>
    </row>
    <row r="53" spans="1:2" x14ac:dyDescent="0.6">
      <c r="A53" s="32"/>
      <c r="B53" s="32"/>
    </row>
    <row r="54" spans="1:2" x14ac:dyDescent="0.6">
      <c r="A54" s="32"/>
      <c r="B54" s="32"/>
    </row>
    <row r="55" spans="1:2" x14ac:dyDescent="0.6">
      <c r="A55" s="32"/>
      <c r="B55" s="32"/>
    </row>
    <row r="56" spans="1:2" x14ac:dyDescent="0.6">
      <c r="A56" s="32"/>
      <c r="B56" s="32"/>
    </row>
    <row r="57" spans="1:2" x14ac:dyDescent="0.6">
      <c r="A57" s="32"/>
      <c r="B57" s="32"/>
    </row>
    <row r="58" spans="1:2" x14ac:dyDescent="0.6">
      <c r="A58" s="32"/>
      <c r="B58" s="32"/>
    </row>
    <row r="59" spans="1:2" x14ac:dyDescent="0.6">
      <c r="A59" s="32"/>
      <c r="B59" s="32"/>
    </row>
    <row r="60" spans="1:2" x14ac:dyDescent="0.6">
      <c r="A60" s="32"/>
      <c r="B60" s="32"/>
    </row>
    <row r="61" spans="1:2" x14ac:dyDescent="0.6">
      <c r="A61" s="32"/>
      <c r="B61" s="32"/>
    </row>
    <row r="62" spans="1:2" x14ac:dyDescent="0.6">
      <c r="A62" s="32"/>
      <c r="B62" s="32"/>
    </row>
    <row r="63" spans="1:2" x14ac:dyDescent="0.6">
      <c r="A63" s="32"/>
      <c r="B63" s="32"/>
    </row>
    <row r="64" spans="1:2" x14ac:dyDescent="0.6">
      <c r="A64" s="32"/>
      <c r="B64" s="32"/>
    </row>
    <row r="65" spans="1:2" x14ac:dyDescent="0.6">
      <c r="A65" s="32"/>
      <c r="B65" s="32"/>
    </row>
    <row r="66" spans="1:2" x14ac:dyDescent="0.6">
      <c r="A66" s="32"/>
      <c r="B66" s="32"/>
    </row>
    <row r="67" spans="1:2" x14ac:dyDescent="0.6">
      <c r="A67" s="32"/>
      <c r="B67" s="32"/>
    </row>
    <row r="68" spans="1:2" x14ac:dyDescent="0.6">
      <c r="A68" s="32"/>
      <c r="B68" s="32"/>
    </row>
    <row r="69" spans="1:2" x14ac:dyDescent="0.6">
      <c r="A69" s="32"/>
      <c r="B69" s="32"/>
    </row>
    <row r="70" spans="1:2" x14ac:dyDescent="0.6">
      <c r="A70" s="32"/>
      <c r="B70" s="32"/>
    </row>
    <row r="71" spans="1:2" x14ac:dyDescent="0.6">
      <c r="A71" s="32"/>
      <c r="B71" s="32"/>
    </row>
    <row r="72" spans="1:2" x14ac:dyDescent="0.6">
      <c r="A72" s="32"/>
      <c r="B72" s="32"/>
    </row>
    <row r="73" spans="1:2" x14ac:dyDescent="0.6">
      <c r="A73" s="32"/>
      <c r="B73" s="32"/>
    </row>
    <row r="74" spans="1:2" x14ac:dyDescent="0.6">
      <c r="A74" s="32"/>
      <c r="B74" s="32"/>
    </row>
    <row r="75" spans="1:2" x14ac:dyDescent="0.6">
      <c r="A75" s="32"/>
      <c r="B75" s="32"/>
    </row>
    <row r="76" spans="1:2" x14ac:dyDescent="0.6">
      <c r="A76" s="32"/>
      <c r="B76" s="32"/>
    </row>
    <row r="77" spans="1:2" x14ac:dyDescent="0.6">
      <c r="A77" s="32"/>
      <c r="B77" s="32"/>
    </row>
    <row r="78" spans="1:2" x14ac:dyDescent="0.6">
      <c r="A78" s="32"/>
      <c r="B78" s="32"/>
    </row>
    <row r="79" spans="1:2" x14ac:dyDescent="0.6">
      <c r="A79" s="32"/>
      <c r="B79" s="32"/>
    </row>
    <row r="80" spans="1:2" x14ac:dyDescent="0.6">
      <c r="A80" s="32"/>
      <c r="B80" s="32"/>
    </row>
    <row r="81" spans="1:2" x14ac:dyDescent="0.6">
      <c r="A81" s="32"/>
      <c r="B81" s="32"/>
    </row>
    <row r="82" spans="1:2" x14ac:dyDescent="0.6">
      <c r="A82" s="32"/>
      <c r="B82" s="32"/>
    </row>
    <row r="83" spans="1:2" x14ac:dyDescent="0.6">
      <c r="A83" s="32"/>
      <c r="B83" s="32"/>
    </row>
    <row r="84" spans="1:2" x14ac:dyDescent="0.6">
      <c r="A84" s="32"/>
      <c r="B84" s="32"/>
    </row>
    <row r="85" spans="1:2" x14ac:dyDescent="0.6">
      <c r="A85" s="32"/>
      <c r="B85" s="32"/>
    </row>
    <row r="86" spans="1:2" x14ac:dyDescent="0.6">
      <c r="A86" s="32"/>
      <c r="B86" s="32"/>
    </row>
    <row r="87" spans="1:2" x14ac:dyDescent="0.6">
      <c r="A87" s="32"/>
      <c r="B87" s="32"/>
    </row>
    <row r="88" spans="1:2" x14ac:dyDescent="0.6">
      <c r="A88" s="32"/>
      <c r="B88" s="32"/>
    </row>
    <row r="89" spans="1:2" x14ac:dyDescent="0.6">
      <c r="A89" s="32"/>
      <c r="B89" s="32"/>
    </row>
    <row r="90" spans="1:2" x14ac:dyDescent="0.6">
      <c r="A90" s="32"/>
      <c r="B90" s="32"/>
    </row>
    <row r="91" spans="1:2" x14ac:dyDescent="0.6">
      <c r="A91" s="32"/>
      <c r="B91" s="32"/>
    </row>
    <row r="92" spans="1:2" x14ac:dyDescent="0.6">
      <c r="A92" s="32"/>
      <c r="B92" s="32"/>
    </row>
    <row r="93" spans="1:2" x14ac:dyDescent="0.6">
      <c r="A93" s="32"/>
      <c r="B93" s="32"/>
    </row>
    <row r="94" spans="1:2" x14ac:dyDescent="0.6">
      <c r="A94" s="32"/>
      <c r="B94" s="32"/>
    </row>
    <row r="95" spans="1:2" x14ac:dyDescent="0.6">
      <c r="A95" s="32"/>
      <c r="B95" s="32"/>
    </row>
    <row r="96" spans="1:2" x14ac:dyDescent="0.6">
      <c r="A96" s="32"/>
      <c r="B96" s="32"/>
    </row>
    <row r="97" spans="1:2" x14ac:dyDescent="0.6">
      <c r="A97" s="32"/>
      <c r="B97" s="32"/>
    </row>
    <row r="98" spans="1:2" x14ac:dyDescent="0.6">
      <c r="A98" s="32"/>
      <c r="B98" s="32"/>
    </row>
    <row r="99" spans="1:2" x14ac:dyDescent="0.6">
      <c r="A99" s="32"/>
      <c r="B99" s="32"/>
    </row>
    <row r="100" spans="1:2" x14ac:dyDescent="0.6">
      <c r="A100" s="32"/>
      <c r="B100" s="32"/>
    </row>
    <row r="101" spans="1:2" x14ac:dyDescent="0.6">
      <c r="A101" s="32"/>
      <c r="B101" s="32"/>
    </row>
    <row r="102" spans="1:2" x14ac:dyDescent="0.6">
      <c r="A102" s="32"/>
      <c r="B102" s="32"/>
    </row>
    <row r="103" spans="1:2" x14ac:dyDescent="0.6">
      <c r="A103" s="32"/>
      <c r="B103" s="32"/>
    </row>
    <row r="104" spans="1:2" x14ac:dyDescent="0.6">
      <c r="A104" s="32"/>
      <c r="B104" s="32"/>
    </row>
    <row r="105" spans="1:2" x14ac:dyDescent="0.6">
      <c r="A105" s="32"/>
      <c r="B105" s="32"/>
    </row>
    <row r="106" spans="1:2" x14ac:dyDescent="0.6">
      <c r="A106" s="32"/>
      <c r="B106" s="32"/>
    </row>
    <row r="107" spans="1:2" x14ac:dyDescent="0.6">
      <c r="A107" s="32"/>
      <c r="B107" s="32"/>
    </row>
    <row r="108" spans="1:2" x14ac:dyDescent="0.6">
      <c r="A108" s="32"/>
      <c r="B108" s="32"/>
    </row>
    <row r="109" spans="1:2" x14ac:dyDescent="0.6">
      <c r="A109" s="32"/>
      <c r="B109" s="32"/>
    </row>
    <row r="110" spans="1:2" x14ac:dyDescent="0.6">
      <c r="A110" s="32"/>
      <c r="B110" s="32"/>
    </row>
    <row r="111" spans="1:2" x14ac:dyDescent="0.6">
      <c r="A111" s="32"/>
      <c r="B111" s="32"/>
    </row>
    <row r="112" spans="1:2" x14ac:dyDescent="0.6">
      <c r="A112" s="32"/>
      <c r="B112" s="32"/>
    </row>
    <row r="113" spans="1:2" x14ac:dyDescent="0.6">
      <c r="A113" s="32"/>
      <c r="B113" s="32"/>
    </row>
    <row r="114" spans="1:2" x14ac:dyDescent="0.6">
      <c r="A114" s="32"/>
      <c r="B114" s="32"/>
    </row>
    <row r="115" spans="1:2" x14ac:dyDescent="0.6">
      <c r="A115" s="32"/>
      <c r="B115" s="32"/>
    </row>
    <row r="116" spans="1:2" x14ac:dyDescent="0.6">
      <c r="A116" s="32"/>
      <c r="B116" s="32"/>
    </row>
    <row r="117" spans="1:2" x14ac:dyDescent="0.6">
      <c r="A117" s="32"/>
      <c r="B117" s="32"/>
    </row>
    <row r="118" spans="1:2" x14ac:dyDescent="0.6">
      <c r="A118" s="32"/>
      <c r="B118" s="32"/>
    </row>
    <row r="119" spans="1:2" x14ac:dyDescent="0.6">
      <c r="A119" s="32"/>
      <c r="B119" s="32"/>
    </row>
    <row r="120" spans="1:2" x14ac:dyDescent="0.6">
      <c r="A120" s="32"/>
      <c r="B120" s="32"/>
    </row>
    <row r="121" spans="1:2" x14ac:dyDescent="0.6">
      <c r="A121" s="32"/>
      <c r="B121" s="32"/>
    </row>
    <row r="122" spans="1:2" x14ac:dyDescent="0.6">
      <c r="A122" s="32"/>
      <c r="B122" s="32"/>
    </row>
    <row r="123" spans="1:2" x14ac:dyDescent="0.6">
      <c r="A123" s="32"/>
      <c r="B123" s="32"/>
    </row>
    <row r="124" spans="1:2" x14ac:dyDescent="0.6">
      <c r="A124" s="32"/>
      <c r="B124" s="32"/>
    </row>
    <row r="125" spans="1:2" x14ac:dyDescent="0.6">
      <c r="A125" s="32"/>
      <c r="B125" s="32"/>
    </row>
    <row r="126" spans="1:2" x14ac:dyDescent="0.6">
      <c r="A126" s="32"/>
      <c r="B126" s="32"/>
    </row>
    <row r="127" spans="1:2" x14ac:dyDescent="0.6">
      <c r="A127" s="32"/>
      <c r="B127" s="32"/>
    </row>
    <row r="128" spans="1:2" x14ac:dyDescent="0.6">
      <c r="A128" s="32"/>
      <c r="B128" s="32"/>
    </row>
    <row r="129" spans="1:2" x14ac:dyDescent="0.6">
      <c r="A129" s="32"/>
      <c r="B129" s="32"/>
    </row>
    <row r="130" spans="1:2" x14ac:dyDescent="0.6">
      <c r="A130" s="32"/>
      <c r="B130" s="32"/>
    </row>
    <row r="131" spans="1:2" x14ac:dyDescent="0.6">
      <c r="A131" s="32"/>
      <c r="B131" s="32"/>
    </row>
    <row r="132" spans="1:2" x14ac:dyDescent="0.6">
      <c r="A132" s="32"/>
      <c r="B132" s="32"/>
    </row>
    <row r="133" spans="1:2" x14ac:dyDescent="0.6">
      <c r="A133" s="32"/>
      <c r="B133" s="32"/>
    </row>
    <row r="134" spans="1:2" x14ac:dyDescent="0.6">
      <c r="A134" s="32"/>
      <c r="B134" s="32"/>
    </row>
    <row r="135" spans="1:2" x14ac:dyDescent="0.6">
      <c r="A135" s="32"/>
      <c r="B135" s="32"/>
    </row>
    <row r="136" spans="1:2" x14ac:dyDescent="0.6">
      <c r="A136" s="32"/>
      <c r="B136" s="32"/>
    </row>
    <row r="137" spans="1:2" x14ac:dyDescent="0.6">
      <c r="A137" s="32"/>
      <c r="B137" s="32"/>
    </row>
    <row r="138" spans="1:2" x14ac:dyDescent="0.6">
      <c r="A138" s="32"/>
      <c r="B138" s="32"/>
    </row>
    <row r="139" spans="1:2" x14ac:dyDescent="0.6">
      <c r="A139" s="32"/>
      <c r="B139" s="32"/>
    </row>
    <row r="140" spans="1:2" x14ac:dyDescent="0.6">
      <c r="A140" s="32"/>
      <c r="B140" s="32"/>
    </row>
    <row r="141" spans="1:2" x14ac:dyDescent="0.6">
      <c r="A141" s="32"/>
      <c r="B141" s="32"/>
    </row>
    <row r="142" spans="1:2" x14ac:dyDescent="0.6">
      <c r="A142" s="32"/>
      <c r="B142" s="32"/>
    </row>
    <row r="143" spans="1:2" x14ac:dyDescent="0.6">
      <c r="A143" s="32"/>
      <c r="B143" s="32"/>
    </row>
    <row r="144" spans="1:2" x14ac:dyDescent="0.6">
      <c r="A144" s="32"/>
      <c r="B144" s="32"/>
    </row>
    <row r="145" spans="1:2" x14ac:dyDescent="0.6">
      <c r="A145" s="32"/>
      <c r="B145" s="32"/>
    </row>
    <row r="146" spans="1:2" x14ac:dyDescent="0.6">
      <c r="A146" s="32"/>
      <c r="B146" s="32"/>
    </row>
    <row r="147" spans="1:2" x14ac:dyDescent="0.6">
      <c r="A147" s="32"/>
      <c r="B147" s="32"/>
    </row>
    <row r="148" spans="1:2" x14ac:dyDescent="0.6">
      <c r="A148" s="32"/>
      <c r="B148" s="32"/>
    </row>
    <row r="149" spans="1:2" x14ac:dyDescent="0.6">
      <c r="A149" s="32"/>
      <c r="B149" s="32"/>
    </row>
    <row r="150" spans="1:2" x14ac:dyDescent="0.6">
      <c r="A150" s="32"/>
      <c r="B150" s="32"/>
    </row>
    <row r="151" spans="1:2" x14ac:dyDescent="0.6">
      <c r="A151" s="32"/>
      <c r="B151" s="32"/>
    </row>
    <row r="152" spans="1:2" x14ac:dyDescent="0.6">
      <c r="A152" s="32"/>
      <c r="B152" s="32"/>
    </row>
    <row r="153" spans="1:2" x14ac:dyDescent="0.6">
      <c r="A153" s="32"/>
      <c r="B153" s="32"/>
    </row>
    <row r="154" spans="1:2" x14ac:dyDescent="0.6">
      <c r="A154" s="32"/>
      <c r="B154" s="32"/>
    </row>
    <row r="155" spans="1:2" x14ac:dyDescent="0.6">
      <c r="A155" s="32"/>
      <c r="B155" s="32"/>
    </row>
    <row r="156" spans="1:2" x14ac:dyDescent="0.6">
      <c r="A156" s="32"/>
      <c r="B156" s="32"/>
    </row>
    <row r="157" spans="1:2" x14ac:dyDescent="0.6">
      <c r="A157" s="32"/>
      <c r="B157" s="32"/>
    </row>
    <row r="158" spans="1:2" x14ac:dyDescent="0.6">
      <c r="A158" s="32"/>
      <c r="B158" s="32"/>
    </row>
    <row r="159" spans="1:2" x14ac:dyDescent="0.6">
      <c r="A159" s="32"/>
      <c r="B159" s="32"/>
    </row>
    <row r="160" spans="1:2" x14ac:dyDescent="0.6">
      <c r="A160" s="32"/>
      <c r="B160" s="32"/>
    </row>
    <row r="161" spans="1:2" x14ac:dyDescent="0.6">
      <c r="A161" s="32"/>
      <c r="B161" s="32"/>
    </row>
    <row r="162" spans="1:2" x14ac:dyDescent="0.6">
      <c r="A162" s="32"/>
      <c r="B162" s="32"/>
    </row>
    <row r="163" spans="1:2" x14ac:dyDescent="0.6">
      <c r="A163" s="32"/>
      <c r="B163" s="32"/>
    </row>
    <row r="164" spans="1:2" x14ac:dyDescent="0.6">
      <c r="A164" s="32"/>
      <c r="B164" s="32"/>
    </row>
    <row r="165" spans="1:2" x14ac:dyDescent="0.6">
      <c r="A165" s="32"/>
      <c r="B165" s="32"/>
    </row>
    <row r="166" spans="1:2" x14ac:dyDescent="0.6">
      <c r="A166" s="32"/>
      <c r="B166" s="32"/>
    </row>
    <row r="167" spans="1:2" x14ac:dyDescent="0.6">
      <c r="A167" s="32"/>
      <c r="B167" s="32"/>
    </row>
    <row r="168" spans="1:2" x14ac:dyDescent="0.6">
      <c r="A168" s="32"/>
      <c r="B168" s="32"/>
    </row>
    <row r="169" spans="1:2" x14ac:dyDescent="0.6">
      <c r="A169" s="32"/>
      <c r="B169" s="32"/>
    </row>
    <row r="170" spans="1:2" x14ac:dyDescent="0.6">
      <c r="A170" s="32"/>
      <c r="B170" s="32"/>
    </row>
    <row r="171" spans="1:2" x14ac:dyDescent="0.6">
      <c r="A171" s="32"/>
      <c r="B171" s="32"/>
    </row>
    <row r="172" spans="1:2" x14ac:dyDescent="0.6">
      <c r="A172" s="32"/>
      <c r="B172" s="32"/>
    </row>
    <row r="173" spans="1:2" x14ac:dyDescent="0.6">
      <c r="A173" s="32"/>
      <c r="B173" s="32"/>
    </row>
    <row r="174" spans="1:2" x14ac:dyDescent="0.6">
      <c r="A174" s="32"/>
      <c r="B174" s="32"/>
    </row>
    <row r="175" spans="1:2" x14ac:dyDescent="0.6">
      <c r="A175" s="32"/>
      <c r="B175" s="32"/>
    </row>
    <row r="176" spans="1:2" x14ac:dyDescent="0.6">
      <c r="A176" s="32"/>
      <c r="B176" s="32"/>
    </row>
    <row r="177" spans="1:2" x14ac:dyDescent="0.6">
      <c r="A177" s="32"/>
      <c r="B177" s="32"/>
    </row>
    <row r="178" spans="1:2" x14ac:dyDescent="0.6">
      <c r="A178" s="32"/>
      <c r="B178" s="32"/>
    </row>
    <row r="179" spans="1:2" x14ac:dyDescent="0.6">
      <c r="A179" s="32"/>
      <c r="B179" s="32"/>
    </row>
    <row r="180" spans="1:2" x14ac:dyDescent="0.6">
      <c r="A180" s="32"/>
      <c r="B180" s="32"/>
    </row>
    <row r="181" spans="1:2" x14ac:dyDescent="0.6">
      <c r="A181" s="32"/>
      <c r="B181" s="32"/>
    </row>
    <row r="182" spans="1:2" x14ac:dyDescent="0.6">
      <c r="A182" s="32"/>
      <c r="B182" s="32"/>
    </row>
    <row r="183" spans="1:2" x14ac:dyDescent="0.6">
      <c r="A183" s="32"/>
      <c r="B183" s="32"/>
    </row>
    <row r="184" spans="1:2" x14ac:dyDescent="0.6">
      <c r="A184" s="32"/>
      <c r="B184" s="32"/>
    </row>
    <row r="185" spans="1:2" x14ac:dyDescent="0.6">
      <c r="A185" s="32"/>
      <c r="B185" s="32"/>
    </row>
    <row r="186" spans="1:2" x14ac:dyDescent="0.6">
      <c r="A186" s="32"/>
      <c r="B186" s="32"/>
    </row>
    <row r="187" spans="1:2" x14ac:dyDescent="0.6">
      <c r="A187" s="32"/>
      <c r="B187" s="32"/>
    </row>
    <row r="188" spans="1:2" x14ac:dyDescent="0.6">
      <c r="A188" s="32"/>
      <c r="B188" s="32"/>
    </row>
    <row r="189" spans="1:2" x14ac:dyDescent="0.6">
      <c r="A189" s="32"/>
      <c r="B189" s="32"/>
    </row>
    <row r="190" spans="1:2" x14ac:dyDescent="0.6">
      <c r="A190" s="32"/>
      <c r="B190" s="32"/>
    </row>
    <row r="191" spans="1:2" x14ac:dyDescent="0.6">
      <c r="A191" s="32"/>
      <c r="B191" s="32"/>
    </row>
    <row r="192" spans="1:2" x14ac:dyDescent="0.6">
      <c r="A192" s="32"/>
      <c r="B192" s="32"/>
    </row>
    <row r="193" spans="1:2" x14ac:dyDescent="0.6">
      <c r="A193" s="32"/>
      <c r="B193" s="32"/>
    </row>
    <row r="194" spans="1:2" x14ac:dyDescent="0.6">
      <c r="A194" s="32"/>
      <c r="B194" s="32"/>
    </row>
    <row r="195" spans="1:2" x14ac:dyDescent="0.6">
      <c r="A195" s="32"/>
      <c r="B195" s="32"/>
    </row>
    <row r="196" spans="1:2" x14ac:dyDescent="0.6">
      <c r="A196" s="32"/>
      <c r="B196" s="32"/>
    </row>
    <row r="197" spans="1:2" x14ac:dyDescent="0.6">
      <c r="A197" s="32"/>
      <c r="B197" s="32"/>
    </row>
    <row r="198" spans="1:2" x14ac:dyDescent="0.6">
      <c r="A198" s="32"/>
      <c r="B198" s="32"/>
    </row>
    <row r="199" spans="1:2" x14ac:dyDescent="0.6">
      <c r="A199" s="32"/>
      <c r="B199" s="32"/>
    </row>
    <row r="200" spans="1:2" x14ac:dyDescent="0.6">
      <c r="A200" s="32"/>
      <c r="B200" s="32"/>
    </row>
    <row r="201" spans="1:2" x14ac:dyDescent="0.6">
      <c r="A201" s="32"/>
      <c r="B201" s="32"/>
    </row>
    <row r="202" spans="1:2" x14ac:dyDescent="0.6">
      <c r="A202" s="32"/>
      <c r="B202" s="32"/>
    </row>
    <row r="203" spans="1:2" x14ac:dyDescent="0.6">
      <c r="A203" s="32"/>
      <c r="B203" s="32"/>
    </row>
    <row r="204" spans="1:2" x14ac:dyDescent="0.6">
      <c r="A204" s="32"/>
      <c r="B204" s="32"/>
    </row>
    <row r="205" spans="1:2" x14ac:dyDescent="0.6">
      <c r="A205" s="32"/>
      <c r="B205" s="32"/>
    </row>
    <row r="206" spans="1:2" x14ac:dyDescent="0.6">
      <c r="A206" s="32"/>
      <c r="B206" s="32"/>
    </row>
    <row r="207" spans="1:2" x14ac:dyDescent="0.6">
      <c r="A207" s="32"/>
      <c r="B207" s="32"/>
    </row>
    <row r="208" spans="1:2" x14ac:dyDescent="0.6">
      <c r="A208" s="32"/>
      <c r="B208" s="32"/>
    </row>
    <row r="209" spans="1:2" x14ac:dyDescent="0.6">
      <c r="A209" s="32"/>
      <c r="B209" s="32"/>
    </row>
    <row r="210" spans="1:2" x14ac:dyDescent="0.6">
      <c r="A210" s="32"/>
      <c r="B210" s="32"/>
    </row>
    <row r="211" spans="1:2" x14ac:dyDescent="0.6">
      <c r="A211" s="32"/>
      <c r="B211" s="32"/>
    </row>
    <row r="212" spans="1:2" x14ac:dyDescent="0.6">
      <c r="A212" s="32"/>
      <c r="B212" s="32"/>
    </row>
    <row r="213" spans="1:2" x14ac:dyDescent="0.6">
      <c r="A213" s="32"/>
      <c r="B213" s="32"/>
    </row>
    <row r="214" spans="1:2" x14ac:dyDescent="0.6">
      <c r="A214" s="32"/>
      <c r="B214" s="32"/>
    </row>
    <row r="215" spans="1:2" x14ac:dyDescent="0.6">
      <c r="A215" s="32"/>
      <c r="B215" s="32"/>
    </row>
    <row r="216" spans="1:2" x14ac:dyDescent="0.6">
      <c r="A216" s="32"/>
      <c r="B216" s="32"/>
    </row>
    <row r="217" spans="1:2" x14ac:dyDescent="0.6">
      <c r="A217" s="32"/>
      <c r="B217" s="32"/>
    </row>
    <row r="218" spans="1:2" x14ac:dyDescent="0.6">
      <c r="A218" s="32"/>
      <c r="B218" s="32"/>
    </row>
    <row r="219" spans="1:2" x14ac:dyDescent="0.6">
      <c r="A219" s="32"/>
      <c r="B219" s="32"/>
    </row>
    <row r="220" spans="1:2" x14ac:dyDescent="0.6">
      <c r="A220" s="32"/>
      <c r="B220" s="32"/>
    </row>
    <row r="221" spans="1:2" x14ac:dyDescent="0.6">
      <c r="A221" s="32"/>
      <c r="B221" s="32"/>
    </row>
    <row r="222" spans="1:2" x14ac:dyDescent="0.6">
      <c r="A222" s="32"/>
      <c r="B222" s="32"/>
    </row>
    <row r="223" spans="1:2" x14ac:dyDescent="0.6">
      <c r="A223" s="32"/>
      <c r="B223" s="32"/>
    </row>
    <row r="224" spans="1:2" x14ac:dyDescent="0.6">
      <c r="A224" s="32"/>
      <c r="B224" s="32"/>
    </row>
    <row r="225" spans="1:2" x14ac:dyDescent="0.6">
      <c r="A225" s="32"/>
      <c r="B225" s="32"/>
    </row>
    <row r="226" spans="1:2" x14ac:dyDescent="0.6">
      <c r="A226" s="32"/>
      <c r="B226" s="32"/>
    </row>
    <row r="227" spans="1:2" x14ac:dyDescent="0.6">
      <c r="A227" s="32"/>
      <c r="B227" s="32"/>
    </row>
    <row r="228" spans="1:2" x14ac:dyDescent="0.6">
      <c r="A228" s="32"/>
      <c r="B228" s="32"/>
    </row>
    <row r="229" spans="1:2" x14ac:dyDescent="0.6">
      <c r="A229" s="32"/>
      <c r="B229" s="32"/>
    </row>
    <row r="230" spans="1:2" x14ac:dyDescent="0.6">
      <c r="A230" s="32"/>
      <c r="B230" s="32"/>
    </row>
    <row r="231" spans="1:2" x14ac:dyDescent="0.6">
      <c r="A231" s="32"/>
      <c r="B231" s="32"/>
    </row>
    <row r="232" spans="1:2" x14ac:dyDescent="0.6">
      <c r="A232" s="32"/>
      <c r="B232" s="32"/>
    </row>
    <row r="233" spans="1:2" x14ac:dyDescent="0.6">
      <c r="A233" s="32"/>
      <c r="B233" s="32"/>
    </row>
    <row r="234" spans="1:2" x14ac:dyDescent="0.6">
      <c r="A234" s="32"/>
      <c r="B234" s="32"/>
    </row>
    <row r="235" spans="1:2" x14ac:dyDescent="0.6">
      <c r="A235" s="32"/>
      <c r="B235" s="32"/>
    </row>
    <row r="236" spans="1:2" x14ac:dyDescent="0.6">
      <c r="A236" s="32"/>
      <c r="B236" s="32"/>
    </row>
    <row r="237" spans="1:2" x14ac:dyDescent="0.6">
      <c r="A237" s="32"/>
      <c r="B237" s="32"/>
    </row>
    <row r="238" spans="1:2" x14ac:dyDescent="0.6">
      <c r="A238" s="32"/>
      <c r="B238" s="32"/>
    </row>
    <row r="239" spans="1:2" x14ac:dyDescent="0.6">
      <c r="A239" s="32"/>
      <c r="B239" s="32"/>
    </row>
    <row r="240" spans="1:2" x14ac:dyDescent="0.6">
      <c r="A240" s="32"/>
      <c r="B240" s="32"/>
    </row>
    <row r="241" spans="1:2" x14ac:dyDescent="0.6">
      <c r="A241" s="32"/>
      <c r="B241" s="32"/>
    </row>
    <row r="242" spans="1:2" x14ac:dyDescent="0.6">
      <c r="A242" s="32"/>
      <c r="B242" s="32"/>
    </row>
    <row r="243" spans="1:2" x14ac:dyDescent="0.6">
      <c r="A243" s="32"/>
      <c r="B243" s="32"/>
    </row>
    <row r="244" spans="1:2" x14ac:dyDescent="0.6">
      <c r="A244" s="32"/>
      <c r="B244" s="32"/>
    </row>
    <row r="245" spans="1:2" x14ac:dyDescent="0.6">
      <c r="A245" s="32"/>
      <c r="B245" s="32"/>
    </row>
    <row r="246" spans="1:2" x14ac:dyDescent="0.6">
      <c r="A246" s="32"/>
      <c r="B246" s="32"/>
    </row>
    <row r="247" spans="1:2" x14ac:dyDescent="0.6">
      <c r="A247" s="32"/>
      <c r="B247" s="32"/>
    </row>
    <row r="248" spans="1:2" x14ac:dyDescent="0.6">
      <c r="A248" s="32"/>
      <c r="B248" s="32"/>
    </row>
    <row r="249" spans="1:2" x14ac:dyDescent="0.6">
      <c r="A249" s="32"/>
      <c r="B249" s="32"/>
    </row>
    <row r="250" spans="1:2" x14ac:dyDescent="0.6">
      <c r="A250" s="32"/>
      <c r="B250" s="32"/>
    </row>
    <row r="251" spans="1:2" x14ac:dyDescent="0.6">
      <c r="A251" s="32"/>
      <c r="B251" s="32"/>
    </row>
    <row r="252" spans="1:2" x14ac:dyDescent="0.6">
      <c r="A252" s="32"/>
      <c r="B252" s="32"/>
    </row>
    <row r="253" spans="1:2" x14ac:dyDescent="0.6">
      <c r="A253" s="32"/>
      <c r="B253" s="32"/>
    </row>
    <row r="254" spans="1:2" x14ac:dyDescent="0.6">
      <c r="A254" s="32"/>
      <c r="B254" s="32"/>
    </row>
    <row r="255" spans="1:2" x14ac:dyDescent="0.6">
      <c r="A255" s="32"/>
      <c r="B255" s="32"/>
    </row>
    <row r="256" spans="1:2" x14ac:dyDescent="0.6">
      <c r="A256" s="32"/>
      <c r="B256" s="32"/>
    </row>
    <row r="257" spans="1:2" x14ac:dyDescent="0.6">
      <c r="A257" s="32"/>
      <c r="B257" s="32"/>
    </row>
    <row r="258" spans="1:2" x14ac:dyDescent="0.6">
      <c r="A258" s="32"/>
      <c r="B258" s="32"/>
    </row>
    <row r="259" spans="1:2" x14ac:dyDescent="0.6">
      <c r="A259" s="32"/>
      <c r="B259" s="32"/>
    </row>
    <row r="260" spans="1:2" x14ac:dyDescent="0.6">
      <c r="A260" s="32"/>
      <c r="B260" s="32"/>
    </row>
    <row r="261" spans="1:2" x14ac:dyDescent="0.6">
      <c r="A261" s="32"/>
      <c r="B261" s="32"/>
    </row>
    <row r="262" spans="1:2" x14ac:dyDescent="0.6">
      <c r="A262" s="32"/>
      <c r="B262" s="32"/>
    </row>
    <row r="263" spans="1:2" x14ac:dyDescent="0.6">
      <c r="A263" s="32"/>
      <c r="B263" s="32"/>
    </row>
    <row r="264" spans="1:2" x14ac:dyDescent="0.6">
      <c r="A264" s="32"/>
      <c r="B264" s="32"/>
    </row>
    <row r="265" spans="1:2" x14ac:dyDescent="0.6">
      <c r="A265" s="32"/>
      <c r="B265" s="32"/>
    </row>
    <row r="266" spans="1:2" x14ac:dyDescent="0.6">
      <c r="A266" s="32"/>
      <c r="B266" s="32"/>
    </row>
    <row r="267" spans="1:2" x14ac:dyDescent="0.6">
      <c r="A267" s="32"/>
      <c r="B267" s="32"/>
    </row>
    <row r="268" spans="1:2" x14ac:dyDescent="0.6">
      <c r="A268" s="32"/>
      <c r="B268" s="32"/>
    </row>
    <row r="269" spans="1:2" x14ac:dyDescent="0.6">
      <c r="A269" s="32"/>
      <c r="B269" s="32"/>
    </row>
    <row r="270" spans="1:2" x14ac:dyDescent="0.6">
      <c r="A270" s="32"/>
      <c r="B270" s="32"/>
    </row>
    <row r="271" spans="1:2" x14ac:dyDescent="0.6">
      <c r="A271" s="32"/>
      <c r="B271" s="32"/>
    </row>
    <row r="272" spans="1:2" x14ac:dyDescent="0.6">
      <c r="A272" s="32"/>
      <c r="B272" s="32"/>
    </row>
    <row r="273" spans="1:2" x14ac:dyDescent="0.6">
      <c r="A273" s="32"/>
      <c r="B273" s="32"/>
    </row>
    <row r="274" spans="1:2" x14ac:dyDescent="0.6">
      <c r="A274" s="32"/>
      <c r="B274" s="32"/>
    </row>
    <row r="275" spans="1:2" x14ac:dyDescent="0.6">
      <c r="A275" s="32"/>
      <c r="B275" s="32"/>
    </row>
    <row r="276" spans="1:2" x14ac:dyDescent="0.6">
      <c r="A276" s="32"/>
      <c r="B276" s="32"/>
    </row>
    <row r="277" spans="1:2" x14ac:dyDescent="0.6">
      <c r="A277" s="32"/>
      <c r="B277" s="32"/>
    </row>
    <row r="278" spans="1:2" x14ac:dyDescent="0.6">
      <c r="A278" s="32"/>
      <c r="B278" s="32"/>
    </row>
    <row r="279" spans="1:2" x14ac:dyDescent="0.6">
      <c r="A279" s="32"/>
      <c r="B279" s="32"/>
    </row>
    <row r="280" spans="1:2" x14ac:dyDescent="0.6">
      <c r="A280" s="32"/>
      <c r="B280" s="32"/>
    </row>
    <row r="281" spans="1:2" x14ac:dyDescent="0.6">
      <c r="A281" s="32"/>
      <c r="B281" s="32"/>
    </row>
    <row r="282" spans="1:2" x14ac:dyDescent="0.6">
      <c r="A282" s="32"/>
      <c r="B282" s="32"/>
    </row>
    <row r="283" spans="1:2" x14ac:dyDescent="0.6">
      <c r="A283" s="32"/>
      <c r="B283" s="32"/>
    </row>
    <row r="284" spans="1:2" x14ac:dyDescent="0.6">
      <c r="A284" s="32"/>
      <c r="B284" s="32"/>
    </row>
    <row r="285" spans="1:2" x14ac:dyDescent="0.6">
      <c r="A285" s="32"/>
      <c r="B285" s="32"/>
    </row>
    <row r="286" spans="1:2" x14ac:dyDescent="0.6">
      <c r="A286" s="32"/>
      <c r="B286" s="32"/>
    </row>
    <row r="287" spans="1:2" x14ac:dyDescent="0.6">
      <c r="A287" s="32"/>
      <c r="B287" s="32"/>
    </row>
    <row r="288" spans="1:2" x14ac:dyDescent="0.6">
      <c r="A288" s="32"/>
      <c r="B288" s="32"/>
    </row>
    <row r="289" spans="1:2" x14ac:dyDescent="0.6">
      <c r="A289" s="32"/>
      <c r="B289" s="32"/>
    </row>
    <row r="290" spans="1:2" x14ac:dyDescent="0.6">
      <c r="A290" s="32"/>
      <c r="B290" s="32"/>
    </row>
    <row r="291" spans="1:2" x14ac:dyDescent="0.6">
      <c r="A291" s="32"/>
      <c r="B291" s="32"/>
    </row>
    <row r="292" spans="1:2" x14ac:dyDescent="0.6">
      <c r="A292" s="32"/>
      <c r="B292" s="32"/>
    </row>
    <row r="293" spans="1:2" x14ac:dyDescent="0.6">
      <c r="A293" s="32"/>
      <c r="B293" s="32"/>
    </row>
    <row r="294" spans="1:2" x14ac:dyDescent="0.6">
      <c r="A294" s="32"/>
      <c r="B294" s="32"/>
    </row>
    <row r="295" spans="1:2" x14ac:dyDescent="0.6">
      <c r="A295" s="32"/>
      <c r="B295" s="32"/>
    </row>
    <row r="296" spans="1:2" x14ac:dyDescent="0.6">
      <c r="A296" s="32"/>
      <c r="B296" s="32"/>
    </row>
    <row r="297" spans="1:2" x14ac:dyDescent="0.6">
      <c r="A297" s="32"/>
      <c r="B297" s="32"/>
    </row>
    <row r="298" spans="1:2" x14ac:dyDescent="0.6">
      <c r="A298" s="32"/>
      <c r="B298" s="32"/>
    </row>
    <row r="299" spans="1:2" x14ac:dyDescent="0.6">
      <c r="A299" s="32"/>
      <c r="B299" s="32"/>
    </row>
    <row r="300" spans="1:2" x14ac:dyDescent="0.6">
      <c r="A300" s="32"/>
      <c r="B300" s="32"/>
    </row>
    <row r="301" spans="1:2" x14ac:dyDescent="0.6">
      <c r="A301" s="32"/>
      <c r="B301" s="32"/>
    </row>
    <row r="302" spans="1:2" x14ac:dyDescent="0.6">
      <c r="A302" s="32"/>
      <c r="B302" s="32"/>
    </row>
    <row r="303" spans="1:2" x14ac:dyDescent="0.6">
      <c r="A303" s="32"/>
      <c r="B303" s="32"/>
    </row>
    <row r="304" spans="1:2" x14ac:dyDescent="0.6">
      <c r="A304" s="32"/>
      <c r="B304" s="32"/>
    </row>
    <row r="305" spans="1:2" x14ac:dyDescent="0.6">
      <c r="A305" s="32"/>
      <c r="B305" s="32"/>
    </row>
    <row r="306" spans="1:2" x14ac:dyDescent="0.6">
      <c r="A306" s="32"/>
      <c r="B306" s="32"/>
    </row>
    <row r="307" spans="1:2" x14ac:dyDescent="0.6">
      <c r="A307" s="32"/>
      <c r="B307" s="32"/>
    </row>
    <row r="308" spans="1:2" x14ac:dyDescent="0.6">
      <c r="A308" s="32"/>
      <c r="B308" s="32"/>
    </row>
    <row r="309" spans="1:2" x14ac:dyDescent="0.6">
      <c r="A309" s="32"/>
      <c r="B309" s="32"/>
    </row>
    <row r="310" spans="1:2" x14ac:dyDescent="0.6">
      <c r="A310" s="32"/>
      <c r="B310" s="32"/>
    </row>
    <row r="311" spans="1:2" x14ac:dyDescent="0.6">
      <c r="A311" s="32"/>
      <c r="B311" s="32"/>
    </row>
    <row r="312" spans="1:2" x14ac:dyDescent="0.6">
      <c r="A312" s="32"/>
      <c r="B312" s="32"/>
    </row>
    <row r="313" spans="1:2" x14ac:dyDescent="0.6">
      <c r="A313" s="32"/>
      <c r="B313" s="32"/>
    </row>
    <row r="314" spans="1:2" x14ac:dyDescent="0.6">
      <c r="A314" s="32"/>
      <c r="B314" s="32"/>
    </row>
    <row r="315" spans="1:2" x14ac:dyDescent="0.6">
      <c r="A315" s="32"/>
      <c r="B315" s="32"/>
    </row>
    <row r="316" spans="1:2" x14ac:dyDescent="0.6">
      <c r="A316" s="32"/>
      <c r="B316" s="32"/>
    </row>
    <row r="317" spans="1:2" x14ac:dyDescent="0.6">
      <c r="A317" s="32"/>
      <c r="B317" s="32"/>
    </row>
    <row r="318" spans="1:2" x14ac:dyDescent="0.6">
      <c r="A318" s="32"/>
      <c r="B318" s="32"/>
    </row>
    <row r="319" spans="1:2" x14ac:dyDescent="0.6">
      <c r="A319" s="32"/>
      <c r="B319" s="32"/>
    </row>
    <row r="320" spans="1:2" x14ac:dyDescent="0.6">
      <c r="A320" s="32"/>
      <c r="B320" s="32"/>
    </row>
    <row r="321" spans="1:2" x14ac:dyDescent="0.6">
      <c r="A321" s="32"/>
      <c r="B321" s="32"/>
    </row>
    <row r="322" spans="1:2" x14ac:dyDescent="0.6">
      <c r="A322" s="32"/>
      <c r="B322" s="32"/>
    </row>
    <row r="323" spans="1:2" x14ac:dyDescent="0.6">
      <c r="A323" s="32"/>
      <c r="B323" s="32"/>
    </row>
    <row r="324" spans="1:2" x14ac:dyDescent="0.6">
      <c r="A324" s="32"/>
      <c r="B324" s="32"/>
    </row>
    <row r="325" spans="1:2" x14ac:dyDescent="0.6">
      <c r="A325" s="32"/>
      <c r="B325" s="32"/>
    </row>
    <row r="326" spans="1:2" x14ac:dyDescent="0.6">
      <c r="A326" s="32"/>
      <c r="B326" s="32"/>
    </row>
    <row r="327" spans="1:2" x14ac:dyDescent="0.6">
      <c r="A327" s="32"/>
      <c r="B327" s="32"/>
    </row>
    <row r="328" spans="1:2" x14ac:dyDescent="0.6">
      <c r="A328" s="32"/>
      <c r="B328" s="32"/>
    </row>
    <row r="329" spans="1:2" x14ac:dyDescent="0.6">
      <c r="A329" s="32"/>
      <c r="B329" s="32"/>
    </row>
    <row r="330" spans="1:2" x14ac:dyDescent="0.6">
      <c r="A330" s="32"/>
      <c r="B330" s="32"/>
    </row>
    <row r="331" spans="1:2" x14ac:dyDescent="0.6">
      <c r="A331" s="32"/>
      <c r="B331" s="32"/>
    </row>
    <row r="332" spans="1:2" x14ac:dyDescent="0.6">
      <c r="A332" s="32"/>
      <c r="B332" s="32"/>
    </row>
    <row r="333" spans="1:2" x14ac:dyDescent="0.6">
      <c r="A333" s="32"/>
      <c r="B333" s="32"/>
    </row>
    <row r="334" spans="1:2" x14ac:dyDescent="0.6">
      <c r="A334" s="32"/>
      <c r="B334" s="32"/>
    </row>
    <row r="335" spans="1:2" x14ac:dyDescent="0.6">
      <c r="A335" s="32"/>
      <c r="B335" s="32"/>
    </row>
    <row r="336" spans="1:2" x14ac:dyDescent="0.6">
      <c r="A336" s="32"/>
      <c r="B336" s="32"/>
    </row>
    <row r="337" spans="1:2" x14ac:dyDescent="0.6">
      <c r="A337" s="32"/>
      <c r="B337" s="32"/>
    </row>
    <row r="338" spans="1:2" x14ac:dyDescent="0.6">
      <c r="A338" s="32"/>
      <c r="B338" s="32"/>
    </row>
    <row r="339" spans="1:2" x14ac:dyDescent="0.6">
      <c r="A339" s="32"/>
      <c r="B339" s="32"/>
    </row>
    <row r="340" spans="1:2" x14ac:dyDescent="0.6">
      <c r="A340" s="32"/>
      <c r="B340" s="32"/>
    </row>
    <row r="341" spans="1:2" x14ac:dyDescent="0.6">
      <c r="A341" s="32"/>
      <c r="B341" s="32"/>
    </row>
    <row r="342" spans="1:2" x14ac:dyDescent="0.6">
      <c r="A342" s="32"/>
      <c r="B342" s="32"/>
    </row>
    <row r="343" spans="1:2" x14ac:dyDescent="0.6">
      <c r="A343" s="32"/>
      <c r="B343" s="32"/>
    </row>
    <row r="344" spans="1:2" x14ac:dyDescent="0.6">
      <c r="A344" s="32"/>
      <c r="B344" s="32"/>
    </row>
    <row r="345" spans="1:2" x14ac:dyDescent="0.6">
      <c r="A345" s="32"/>
      <c r="B345" s="32"/>
    </row>
    <row r="346" spans="1:2" x14ac:dyDescent="0.6">
      <c r="A346" s="32"/>
      <c r="B346" s="32"/>
    </row>
    <row r="347" spans="1:2" x14ac:dyDescent="0.6">
      <c r="A347" s="32"/>
      <c r="B347" s="32"/>
    </row>
    <row r="348" spans="1:2" x14ac:dyDescent="0.6">
      <c r="A348" s="32"/>
      <c r="B348" s="32"/>
    </row>
    <row r="349" spans="1:2" x14ac:dyDescent="0.6">
      <c r="A349" s="32"/>
      <c r="B349" s="32"/>
    </row>
    <row r="350" spans="1:2" x14ac:dyDescent="0.6">
      <c r="A350" s="32"/>
      <c r="B350" s="32"/>
    </row>
    <row r="351" spans="1:2" x14ac:dyDescent="0.6">
      <c r="A351" s="32"/>
      <c r="B351" s="32"/>
    </row>
    <row r="352" spans="1:2" x14ac:dyDescent="0.6">
      <c r="A352" s="32"/>
      <c r="B352" s="32"/>
    </row>
    <row r="353" spans="1:2" x14ac:dyDescent="0.6">
      <c r="A353" s="32"/>
      <c r="B353" s="32"/>
    </row>
    <row r="354" spans="1:2" x14ac:dyDescent="0.6">
      <c r="A354" s="32"/>
      <c r="B354" s="32"/>
    </row>
    <row r="355" spans="1:2" x14ac:dyDescent="0.6">
      <c r="A355" s="32"/>
      <c r="B355" s="32"/>
    </row>
    <row r="356" spans="1:2" x14ac:dyDescent="0.6">
      <c r="A356" s="32"/>
      <c r="B356" s="32"/>
    </row>
    <row r="357" spans="1:2" x14ac:dyDescent="0.6">
      <c r="A357" s="32"/>
      <c r="B357" s="32"/>
    </row>
    <row r="358" spans="1:2" x14ac:dyDescent="0.6">
      <c r="A358" s="32"/>
      <c r="B358" s="32"/>
    </row>
    <row r="359" spans="1:2" x14ac:dyDescent="0.6">
      <c r="A359" s="32"/>
      <c r="B359" s="32"/>
    </row>
    <row r="360" spans="1:2" x14ac:dyDescent="0.6">
      <c r="A360" s="32"/>
      <c r="B360" s="32"/>
    </row>
    <row r="361" spans="1:2" x14ac:dyDescent="0.6">
      <c r="A361" s="32"/>
      <c r="B361" s="32"/>
    </row>
    <row r="362" spans="1:2" x14ac:dyDescent="0.6">
      <c r="A362" s="32"/>
      <c r="B362" s="32"/>
    </row>
    <row r="363" spans="1:2" x14ac:dyDescent="0.6">
      <c r="A363" s="32"/>
      <c r="B363" s="32"/>
    </row>
    <row r="364" spans="1:2" x14ac:dyDescent="0.6">
      <c r="A364" s="32"/>
      <c r="B364" s="32"/>
    </row>
    <row r="365" spans="1:2" x14ac:dyDescent="0.6">
      <c r="A365" s="32"/>
      <c r="B365" s="32"/>
    </row>
    <row r="366" spans="1:2" x14ac:dyDescent="0.6">
      <c r="A366" s="32"/>
      <c r="B366" s="32"/>
    </row>
    <row r="367" spans="1:2" x14ac:dyDescent="0.6">
      <c r="A367" s="32"/>
      <c r="B367" s="32"/>
    </row>
    <row r="368" spans="1:2" x14ac:dyDescent="0.6">
      <c r="A368" s="32"/>
      <c r="B368" s="32"/>
    </row>
    <row r="369" spans="1:2" x14ac:dyDescent="0.6">
      <c r="A369" s="32"/>
      <c r="B369" s="32"/>
    </row>
    <row r="370" spans="1:2" x14ac:dyDescent="0.6">
      <c r="A370" s="32"/>
      <c r="B370" s="32"/>
    </row>
    <row r="371" spans="1:2" x14ac:dyDescent="0.6">
      <c r="A371" s="32"/>
      <c r="B371" s="32"/>
    </row>
    <row r="372" spans="1:2" x14ac:dyDescent="0.6">
      <c r="A372" s="32"/>
      <c r="B372" s="32"/>
    </row>
    <row r="373" spans="1:2" x14ac:dyDescent="0.6">
      <c r="A373" s="32"/>
      <c r="B373" s="32"/>
    </row>
    <row r="374" spans="1:2" x14ac:dyDescent="0.6">
      <c r="A374" s="32"/>
      <c r="B374" s="32"/>
    </row>
    <row r="375" spans="1:2" x14ac:dyDescent="0.6">
      <c r="A375" s="32"/>
      <c r="B375" s="32"/>
    </row>
    <row r="376" spans="1:2" x14ac:dyDescent="0.6">
      <c r="A376" s="32"/>
      <c r="B376" s="32"/>
    </row>
    <row r="377" spans="1:2" x14ac:dyDescent="0.6">
      <c r="A377" s="32"/>
      <c r="B377" s="32"/>
    </row>
    <row r="378" spans="1:2" x14ac:dyDescent="0.6">
      <c r="A378" s="32"/>
      <c r="B378" s="32"/>
    </row>
    <row r="379" spans="1:2" x14ac:dyDescent="0.6">
      <c r="A379" s="32"/>
      <c r="B379" s="32"/>
    </row>
    <row r="380" spans="1:2" x14ac:dyDescent="0.6">
      <c r="A380" s="32"/>
      <c r="B380" s="32"/>
    </row>
    <row r="381" spans="1:2" x14ac:dyDescent="0.6">
      <c r="A381" s="32"/>
      <c r="B381" s="32"/>
    </row>
    <row r="382" spans="1:2" x14ac:dyDescent="0.6">
      <c r="A382" s="32"/>
      <c r="B382" s="32"/>
    </row>
    <row r="383" spans="1:2" x14ac:dyDescent="0.6">
      <c r="A383" s="32"/>
      <c r="B383" s="32"/>
    </row>
    <row r="384" spans="1:2" x14ac:dyDescent="0.6">
      <c r="A384" s="32"/>
      <c r="B384" s="32"/>
    </row>
    <row r="385" spans="1:2" x14ac:dyDescent="0.6">
      <c r="A385" s="32"/>
      <c r="B385" s="32"/>
    </row>
    <row r="386" spans="1:2" x14ac:dyDescent="0.6">
      <c r="A386" s="32"/>
      <c r="B386" s="32"/>
    </row>
    <row r="387" spans="1:2" x14ac:dyDescent="0.6">
      <c r="A387" s="32"/>
      <c r="B387" s="32"/>
    </row>
    <row r="388" spans="1:2" x14ac:dyDescent="0.6">
      <c r="A388" s="32"/>
      <c r="B388" s="32"/>
    </row>
    <row r="389" spans="1:2" x14ac:dyDescent="0.6">
      <c r="A389" s="32"/>
      <c r="B389" s="32"/>
    </row>
    <row r="390" spans="1:2" x14ac:dyDescent="0.6">
      <c r="A390" s="32"/>
      <c r="B390" s="32"/>
    </row>
    <row r="391" spans="1:2" x14ac:dyDescent="0.6">
      <c r="A391" s="32"/>
      <c r="B391" s="32"/>
    </row>
    <row r="392" spans="1:2" x14ac:dyDescent="0.6">
      <c r="A392" s="32"/>
      <c r="B392" s="32"/>
    </row>
    <row r="393" spans="1:2" x14ac:dyDescent="0.6">
      <c r="A393" s="32"/>
      <c r="B393" s="32"/>
    </row>
    <row r="394" spans="1:2" x14ac:dyDescent="0.6">
      <c r="A394" s="32"/>
      <c r="B394" s="32"/>
    </row>
    <row r="395" spans="1:2" x14ac:dyDescent="0.6">
      <c r="A395" s="32"/>
      <c r="B395" s="32"/>
    </row>
    <row r="396" spans="1:2" x14ac:dyDescent="0.6">
      <c r="A396" s="32"/>
      <c r="B396" s="32"/>
    </row>
    <row r="397" spans="1:2" x14ac:dyDescent="0.6">
      <c r="A397" s="32"/>
      <c r="B397" s="32"/>
    </row>
    <row r="398" spans="1:2" x14ac:dyDescent="0.6">
      <c r="A398" s="32"/>
      <c r="B398" s="32"/>
    </row>
    <row r="399" spans="1:2" x14ac:dyDescent="0.6">
      <c r="A399" s="32"/>
      <c r="B399" s="32"/>
    </row>
    <row r="400" spans="1:2" x14ac:dyDescent="0.6">
      <c r="A400" s="32"/>
      <c r="B400" s="32"/>
    </row>
    <row r="401" spans="1:2" x14ac:dyDescent="0.6">
      <c r="A401" s="32"/>
      <c r="B401" s="32"/>
    </row>
    <row r="402" spans="1:2" x14ac:dyDescent="0.6">
      <c r="A402" s="32"/>
      <c r="B402" s="32"/>
    </row>
    <row r="403" spans="1:2" x14ac:dyDescent="0.6">
      <c r="A403" s="32"/>
      <c r="B403" s="32"/>
    </row>
    <row r="404" spans="1:2" x14ac:dyDescent="0.6">
      <c r="A404" s="32"/>
      <c r="B404" s="32"/>
    </row>
    <row r="405" spans="1:2" x14ac:dyDescent="0.6">
      <c r="A405" s="32"/>
      <c r="B405" s="32"/>
    </row>
    <row r="406" spans="1:2" x14ac:dyDescent="0.6">
      <c r="A406" s="32"/>
      <c r="B406" s="32"/>
    </row>
    <row r="407" spans="1:2" x14ac:dyDescent="0.6">
      <c r="A407" s="32"/>
      <c r="B407" s="32"/>
    </row>
    <row r="408" spans="1:2" x14ac:dyDescent="0.6">
      <c r="A408" s="32"/>
      <c r="B408" s="32"/>
    </row>
    <row r="409" spans="1:2" x14ac:dyDescent="0.6">
      <c r="A409" s="32"/>
      <c r="B409" s="32"/>
    </row>
    <row r="410" spans="1:2" x14ac:dyDescent="0.6">
      <c r="A410" s="32"/>
      <c r="B410" s="32"/>
    </row>
    <row r="411" spans="1:2" x14ac:dyDescent="0.6">
      <c r="A411" s="32"/>
      <c r="B411" s="32"/>
    </row>
    <row r="412" spans="1:2" x14ac:dyDescent="0.6">
      <c r="A412" s="32"/>
      <c r="B412" s="32"/>
    </row>
    <row r="413" spans="1:2" x14ac:dyDescent="0.6">
      <c r="A413" s="32"/>
      <c r="B413" s="32"/>
    </row>
    <row r="414" spans="1:2" x14ac:dyDescent="0.6">
      <c r="A414" s="32"/>
      <c r="B414" s="32"/>
    </row>
    <row r="415" spans="1:2" x14ac:dyDescent="0.6">
      <c r="A415" s="32"/>
      <c r="B415" s="32"/>
    </row>
    <row r="416" spans="1:2" x14ac:dyDescent="0.6">
      <c r="A416" s="32"/>
      <c r="B416" s="32"/>
    </row>
    <row r="417" spans="1:2" x14ac:dyDescent="0.6">
      <c r="A417" s="32"/>
      <c r="B417" s="32"/>
    </row>
    <row r="418" spans="1:2" x14ac:dyDescent="0.6">
      <c r="A418" s="32"/>
      <c r="B418" s="32"/>
    </row>
    <row r="419" spans="1:2" x14ac:dyDescent="0.6">
      <c r="A419" s="32"/>
      <c r="B419" s="32"/>
    </row>
    <row r="420" spans="1:2" x14ac:dyDescent="0.6">
      <c r="A420" s="32"/>
      <c r="B420" s="32"/>
    </row>
    <row r="421" spans="1:2" x14ac:dyDescent="0.6">
      <c r="A421" s="32"/>
      <c r="B421" s="32"/>
    </row>
    <row r="422" spans="1:2" x14ac:dyDescent="0.6">
      <c r="A422" s="32"/>
      <c r="B422" s="32"/>
    </row>
    <row r="423" spans="1:2" x14ac:dyDescent="0.6">
      <c r="A423" s="32"/>
      <c r="B423" s="32"/>
    </row>
    <row r="424" spans="1:2" x14ac:dyDescent="0.6">
      <c r="A424" s="32"/>
      <c r="B424" s="32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63C0-F3A4-4F18-889F-E4699002FF59}">
  <dimension ref="A1:N424"/>
  <sheetViews>
    <sheetView zoomScale="120" zoomScaleNormal="120" workbookViewId="0">
      <selection activeCell="D8" sqref="D8:E9"/>
    </sheetView>
  </sheetViews>
  <sheetFormatPr baseColWidth="10" defaultRowHeight="15.6" x14ac:dyDescent="0.6"/>
  <cols>
    <col min="1" max="1" width="18.19921875" bestFit="1" customWidth="1"/>
    <col min="2" max="2" width="10.09765625" bestFit="1" customWidth="1"/>
    <col min="3" max="3" width="12.34765625" bestFit="1" customWidth="1"/>
    <col min="4" max="4" width="11.34765625" customWidth="1"/>
    <col min="5" max="5" width="10.5" bestFit="1" customWidth="1"/>
    <col min="6" max="6" width="10.5" customWidth="1"/>
    <col min="7" max="7" width="12.1484375" bestFit="1" customWidth="1"/>
    <col min="8" max="8" width="12.84765625" bestFit="1" customWidth="1"/>
    <col min="9" max="9" width="21.84765625" bestFit="1" customWidth="1"/>
    <col min="10" max="10" width="17.5" bestFit="1" customWidth="1"/>
    <col min="11" max="11" width="22.5" bestFit="1" customWidth="1"/>
    <col min="12" max="12" width="20" bestFit="1" customWidth="1"/>
    <col min="13" max="13" width="18.1484375" customWidth="1"/>
  </cols>
  <sheetData>
    <row r="1" spans="1:14" ht="18.3" x14ac:dyDescent="0.7">
      <c r="A1" s="6" t="s">
        <v>52</v>
      </c>
    </row>
    <row r="2" spans="1:14" x14ac:dyDescent="0.6">
      <c r="A2" s="1"/>
    </row>
    <row r="3" spans="1:14" x14ac:dyDescent="0.6">
      <c r="A3" s="4" t="s">
        <v>11</v>
      </c>
      <c r="B3" s="5">
        <v>46759</v>
      </c>
      <c r="D3" s="4" t="s">
        <v>15</v>
      </c>
      <c r="E3" s="49">
        <v>1200</v>
      </c>
    </row>
    <row r="4" spans="1:14" x14ac:dyDescent="0.6">
      <c r="A4" s="7" t="s">
        <v>14</v>
      </c>
      <c r="B4" s="49">
        <v>39394</v>
      </c>
      <c r="D4" s="4" t="s">
        <v>16</v>
      </c>
      <c r="E4" s="49">
        <v>1959</v>
      </c>
    </row>
    <row r="5" spans="1:14" x14ac:dyDescent="0.6">
      <c r="A5" s="7" t="s">
        <v>49</v>
      </c>
      <c r="B5" s="49"/>
      <c r="D5" s="4" t="s">
        <v>27</v>
      </c>
      <c r="E5" s="5"/>
    </row>
    <row r="6" spans="1:14" x14ac:dyDescent="0.6">
      <c r="A6" s="7"/>
      <c r="D6" s="4" t="s">
        <v>17</v>
      </c>
      <c r="E6" s="5">
        <v>677</v>
      </c>
    </row>
    <row r="7" spans="1:14" ht="18.3" x14ac:dyDescent="0.7">
      <c r="A7" s="8" t="s">
        <v>24</v>
      </c>
      <c r="C7" s="3"/>
      <c r="D7" s="5"/>
    </row>
    <row r="8" spans="1:14" x14ac:dyDescent="0.6">
      <c r="A8" s="3" t="s">
        <v>25</v>
      </c>
      <c r="B8" s="5">
        <v>677</v>
      </c>
      <c r="C8" t="s">
        <v>31</v>
      </c>
      <c r="D8" s="57" t="s">
        <v>55</v>
      </c>
      <c r="E8" s="58">
        <f>$B$8*100/$B$3</f>
        <v>1.4478496118394319</v>
      </c>
    </row>
    <row r="9" spans="1:14" x14ac:dyDescent="0.6">
      <c r="A9" s="3" t="s">
        <v>26</v>
      </c>
      <c r="B9" s="5">
        <f>B4-B8</f>
        <v>38717</v>
      </c>
      <c r="C9" s="5" t="s">
        <v>32</v>
      </c>
      <c r="D9" s="59" t="s">
        <v>56</v>
      </c>
      <c r="E9" s="58">
        <f>$B$9*100/$B$3</f>
        <v>82.801171966894074</v>
      </c>
      <c r="G9" s="13" t="s">
        <v>19</v>
      </c>
      <c r="H9" s="14" t="s">
        <v>20</v>
      </c>
      <c r="I9" s="19"/>
      <c r="J9" s="14" t="s">
        <v>36</v>
      </c>
      <c r="K9" s="23" t="s">
        <v>37</v>
      </c>
      <c r="L9" s="23" t="s">
        <v>38</v>
      </c>
      <c r="M9" s="26" t="s">
        <v>47</v>
      </c>
      <c r="N9" s="28" t="s">
        <v>50</v>
      </c>
    </row>
    <row r="10" spans="1:14" x14ac:dyDescent="0.6">
      <c r="B10" s="2"/>
      <c r="C10" s="4" t="s">
        <v>23</v>
      </c>
      <c r="G10" s="15" t="s">
        <v>13</v>
      </c>
      <c r="H10" s="16" t="s">
        <v>18</v>
      </c>
      <c r="I10" s="15" t="s">
        <v>12</v>
      </c>
      <c r="J10" s="12"/>
      <c r="K10" s="21"/>
      <c r="L10" s="21"/>
      <c r="M10" s="27" t="s">
        <v>48</v>
      </c>
      <c r="N10" s="21"/>
    </row>
    <row r="11" spans="1:14" x14ac:dyDescent="0.6">
      <c r="A11" s="9" t="s">
        <v>0</v>
      </c>
      <c r="B11" s="41" t="s">
        <v>21</v>
      </c>
      <c r="C11" s="50" t="s">
        <v>30</v>
      </c>
      <c r="D11" s="10" t="s">
        <v>29</v>
      </c>
      <c r="E11" s="10" t="s">
        <v>28</v>
      </c>
      <c r="F11" s="10" t="s">
        <v>34</v>
      </c>
      <c r="G11" s="17" t="s">
        <v>44</v>
      </c>
      <c r="H11" s="18" t="s">
        <v>43</v>
      </c>
      <c r="I11" s="17" t="s">
        <v>42</v>
      </c>
      <c r="J11" s="20" t="s">
        <v>39</v>
      </c>
      <c r="K11" s="22" t="s">
        <v>40</v>
      </c>
      <c r="L11" s="22" t="s">
        <v>41</v>
      </c>
      <c r="M11" s="22" t="s">
        <v>46</v>
      </c>
      <c r="N11" s="31" t="s">
        <v>51</v>
      </c>
    </row>
    <row r="12" spans="1:14" x14ac:dyDescent="0.6">
      <c r="A12" t="s">
        <v>1</v>
      </c>
      <c r="B12" s="46">
        <v>1242</v>
      </c>
      <c r="C12" s="19">
        <v>1242</v>
      </c>
      <c r="D12" s="33">
        <f t="shared" ref="D12:D17" si="0">C12-B23</f>
        <v>873</v>
      </c>
      <c r="E12" s="33">
        <f t="shared" ref="E12:E17" si="1">$B$8-B23</f>
        <v>308</v>
      </c>
      <c r="F12" s="33">
        <f t="shared" ref="F12:F17" si="2">$B$9-D12</f>
        <v>37844</v>
      </c>
      <c r="G12" s="34">
        <f t="shared" ref="G12:G17" si="3">B23/$B$8</f>
        <v>0.54505169867060566</v>
      </c>
      <c r="H12" s="35">
        <f t="shared" ref="H12:H17" si="4">F12/$B$9</f>
        <v>0.97745176537438339</v>
      </c>
      <c r="I12" s="34">
        <f t="shared" ref="I12:I17" si="5">B23/C12</f>
        <v>0.29710144927536231</v>
      </c>
      <c r="J12" s="35">
        <f t="shared" ref="J12:J17" si="6">D12/C12</f>
        <v>0.70289855072463769</v>
      </c>
      <c r="K12" s="36">
        <f t="shared" ref="K12:K17" si="7">F12/(F12+E12)</f>
        <v>0.99192702872719651</v>
      </c>
      <c r="L12" s="36">
        <f t="shared" ref="L12:L17" si="8">(B23+F12)/($B$8+$B$9)</f>
        <v>0.97002081535259177</v>
      </c>
      <c r="M12" s="36">
        <f t="shared" ref="M12:M17" si="9">(B23*F12-D12*E12)/SQRT((B23+D12)*(B23+E12)*(F12+D12)*(F12+E12))</f>
        <v>0.38861083485151038</v>
      </c>
      <c r="N12" s="29">
        <f t="shared" ref="N12:N17" si="10">E12/$B$8</f>
        <v>0.4549483013293944</v>
      </c>
    </row>
    <row r="13" spans="1:14" x14ac:dyDescent="0.6">
      <c r="A13" t="s">
        <v>2</v>
      </c>
      <c r="B13" s="12">
        <v>4039</v>
      </c>
      <c r="C13" s="24">
        <v>4039</v>
      </c>
      <c r="D13" s="33">
        <f t="shared" si="0"/>
        <v>3600</v>
      </c>
      <c r="E13" s="33">
        <f t="shared" si="1"/>
        <v>238</v>
      </c>
      <c r="F13" s="33">
        <f t="shared" si="2"/>
        <v>35117</v>
      </c>
      <c r="G13" s="34">
        <f t="shared" si="3"/>
        <v>0.64844903988183156</v>
      </c>
      <c r="H13" s="35">
        <f t="shared" si="4"/>
        <v>0.9070175891727148</v>
      </c>
      <c r="I13" s="34">
        <f t="shared" si="5"/>
        <v>0.1086902698687794</v>
      </c>
      <c r="J13" s="35">
        <f t="shared" si="6"/>
        <v>0.89130973013122061</v>
      </c>
      <c r="K13" s="36">
        <f t="shared" si="7"/>
        <v>0.993268278885589</v>
      </c>
      <c r="L13" s="36">
        <f t="shared" si="8"/>
        <v>0.9025739960400061</v>
      </c>
      <c r="M13" s="36">
        <f t="shared" si="9"/>
        <v>0.23798019115019353</v>
      </c>
      <c r="N13" s="29">
        <f t="shared" si="10"/>
        <v>0.35155096011816839</v>
      </c>
    </row>
    <row r="14" spans="1:14" x14ac:dyDescent="0.6">
      <c r="A14" t="s">
        <v>3</v>
      </c>
      <c r="B14" s="12">
        <v>936</v>
      </c>
      <c r="C14" s="24">
        <v>936</v>
      </c>
      <c r="D14" s="33">
        <f t="shared" si="0"/>
        <v>619</v>
      </c>
      <c r="E14" s="33">
        <f t="shared" si="1"/>
        <v>360</v>
      </c>
      <c r="F14" s="33">
        <f t="shared" si="2"/>
        <v>38098</v>
      </c>
      <c r="G14" s="34">
        <f t="shared" si="3"/>
        <v>0.46824224519940916</v>
      </c>
      <c r="H14" s="35">
        <f t="shared" si="4"/>
        <v>0.98401219102719739</v>
      </c>
      <c r="I14" s="34">
        <f t="shared" si="5"/>
        <v>0.33867521367521369</v>
      </c>
      <c r="J14" s="35">
        <f t="shared" si="6"/>
        <v>0.66132478632478631</v>
      </c>
      <c r="K14" s="36">
        <f t="shared" si="7"/>
        <v>0.9906391388007697</v>
      </c>
      <c r="L14" s="36">
        <f t="shared" si="8"/>
        <v>0.97514849977153883</v>
      </c>
      <c r="M14" s="36">
        <f t="shared" si="9"/>
        <v>0.38591952117035466</v>
      </c>
      <c r="N14" s="29">
        <f t="shared" si="10"/>
        <v>0.53175775480059084</v>
      </c>
    </row>
    <row r="15" spans="1:14" x14ac:dyDescent="0.6">
      <c r="A15" t="s">
        <v>4</v>
      </c>
      <c r="B15" s="12">
        <v>13749</v>
      </c>
      <c r="C15" s="24">
        <v>13749</v>
      </c>
      <c r="D15" s="33">
        <f t="shared" si="0"/>
        <v>13172</v>
      </c>
      <c r="E15" s="33">
        <f t="shared" si="1"/>
        <v>100</v>
      </c>
      <c r="F15" s="33">
        <f t="shared" si="2"/>
        <v>25545</v>
      </c>
      <c r="G15" s="34">
        <f t="shared" si="3"/>
        <v>0.85228951255539143</v>
      </c>
      <c r="H15" s="35">
        <f t="shared" si="4"/>
        <v>0.65978769016194438</v>
      </c>
      <c r="I15" s="34">
        <f t="shared" si="5"/>
        <v>4.196668848643538E-2</v>
      </c>
      <c r="J15" s="35">
        <f t="shared" si="6"/>
        <v>0.95803331151356463</v>
      </c>
      <c r="K15" s="36">
        <f t="shared" si="7"/>
        <v>0.99610060440631698</v>
      </c>
      <c r="L15" s="36">
        <f t="shared" si="8"/>
        <v>0.66309590292938014</v>
      </c>
      <c r="M15" s="36">
        <f t="shared" si="9"/>
        <v>0.13961874107562411</v>
      </c>
      <c r="N15" s="29">
        <f t="shared" si="10"/>
        <v>0.14771048744460857</v>
      </c>
    </row>
    <row r="16" spans="1:14" x14ac:dyDescent="0.6">
      <c r="A16" t="s">
        <v>5</v>
      </c>
      <c r="B16" s="12">
        <v>488</v>
      </c>
      <c r="C16" s="24">
        <v>488</v>
      </c>
      <c r="D16" s="33">
        <f t="shared" si="0"/>
        <v>288</v>
      </c>
      <c r="E16" s="33">
        <f t="shared" si="1"/>
        <v>477</v>
      </c>
      <c r="F16" s="33">
        <f t="shared" si="2"/>
        <v>38429</v>
      </c>
      <c r="G16" s="34">
        <f t="shared" si="3"/>
        <v>0.29542097488921715</v>
      </c>
      <c r="H16" s="35">
        <f t="shared" si="4"/>
        <v>0.99256140713381724</v>
      </c>
      <c r="I16" s="34">
        <f t="shared" si="5"/>
        <v>0.4098360655737705</v>
      </c>
      <c r="J16" s="35">
        <f t="shared" si="6"/>
        <v>0.5901639344262295</v>
      </c>
      <c r="K16" s="36">
        <f t="shared" si="7"/>
        <v>0.9877396802549735</v>
      </c>
      <c r="L16" s="36">
        <f t="shared" si="8"/>
        <v>0.9805807991064629</v>
      </c>
      <c r="M16" s="36">
        <f t="shared" si="9"/>
        <v>0.33837081777001127</v>
      </c>
      <c r="N16" s="29">
        <f t="shared" si="10"/>
        <v>0.70457902511078285</v>
      </c>
    </row>
    <row r="17" spans="1:14" x14ac:dyDescent="0.6">
      <c r="A17" s="11" t="s">
        <v>6</v>
      </c>
      <c r="B17" s="47">
        <v>1642</v>
      </c>
      <c r="C17" s="48">
        <v>1642</v>
      </c>
      <c r="D17" s="37">
        <f t="shared" si="0"/>
        <v>1231</v>
      </c>
      <c r="E17" s="37">
        <f t="shared" si="1"/>
        <v>266</v>
      </c>
      <c r="F17" s="37">
        <f t="shared" si="2"/>
        <v>37486</v>
      </c>
      <c r="G17" s="38">
        <f t="shared" si="3"/>
        <v>0.60709010339734126</v>
      </c>
      <c r="H17" s="39">
        <f t="shared" si="4"/>
        <v>0.96820518118655885</v>
      </c>
      <c r="I17" s="38">
        <f t="shared" si="5"/>
        <v>0.25030450669914739</v>
      </c>
      <c r="J17" s="39">
        <f t="shared" si="6"/>
        <v>0.74969549330085261</v>
      </c>
      <c r="K17" s="40">
        <f t="shared" si="7"/>
        <v>0.99295401568128838</v>
      </c>
      <c r="L17" s="40">
        <f t="shared" si="8"/>
        <v>0.96199928923186273</v>
      </c>
      <c r="M17" s="40">
        <f t="shared" si="9"/>
        <v>0.37409287731833635</v>
      </c>
      <c r="N17" s="30">
        <f t="shared" si="10"/>
        <v>0.39290989660265879</v>
      </c>
    </row>
    <row r="18" spans="1:14" x14ac:dyDescent="0.6">
      <c r="A18" t="s">
        <v>7</v>
      </c>
      <c r="B18">
        <v>677</v>
      </c>
      <c r="C18">
        <v>677</v>
      </c>
      <c r="D18" t="s">
        <v>35</v>
      </c>
    </row>
    <row r="21" spans="1:14" x14ac:dyDescent="0.6">
      <c r="A21" s="1" t="s">
        <v>22</v>
      </c>
      <c r="D21" s="4"/>
      <c r="F21" s="1" t="s">
        <v>53</v>
      </c>
    </row>
    <row r="22" spans="1:14" x14ac:dyDescent="0.6">
      <c r="A22" s="2" t="s">
        <v>33</v>
      </c>
      <c r="B22" s="42" t="s">
        <v>7</v>
      </c>
      <c r="F22" t="s">
        <v>54</v>
      </c>
    </row>
    <row r="23" spans="1:14" x14ac:dyDescent="0.6">
      <c r="A23" t="s">
        <v>1</v>
      </c>
      <c r="B23" s="33">
        <v>369</v>
      </c>
      <c r="E23" t="s">
        <v>1</v>
      </c>
      <c r="F23" s="45">
        <f>(($B$23*$F$12)-($D$12*E12))/SQRT(($B$23+$D$12)*($B$23+E12)*($F$12+$D$12)*($F$12+E12))</f>
        <v>0.38861083485151038</v>
      </c>
    </row>
    <row r="24" spans="1:14" x14ac:dyDescent="0.6">
      <c r="A24" t="s">
        <v>8</v>
      </c>
      <c r="B24" s="33">
        <v>439</v>
      </c>
      <c r="E24" t="s">
        <v>8</v>
      </c>
      <c r="F24" s="45">
        <f>(($B$24*$F$13)-($D$13*E13))/SQRT(($B$24+$D$13)*($B$24+E13)*($F$13+$D$13)*($F$13+E13))</f>
        <v>0.23798019115019353</v>
      </c>
    </row>
    <row r="25" spans="1:14" x14ac:dyDescent="0.6">
      <c r="A25" t="s">
        <v>3</v>
      </c>
      <c r="B25" s="33">
        <v>317</v>
      </c>
      <c r="E25" t="s">
        <v>3</v>
      </c>
      <c r="F25" s="45">
        <f>(($B$25*$F$14)-($D$14*E14))/SQRT(($B$25+$D$14)*($B$25+E14)*($F$14+$D$14)*($F$14+E14))</f>
        <v>0.38591952117035466</v>
      </c>
    </row>
    <row r="26" spans="1:14" x14ac:dyDescent="0.6">
      <c r="A26" t="s">
        <v>9</v>
      </c>
      <c r="B26" s="33">
        <v>577</v>
      </c>
      <c r="E26" t="s">
        <v>9</v>
      </c>
      <c r="F26" s="45">
        <f>(($B$26*$F$15)-($D$15*E15))/SQRT(($B$26+$D$15)*($B$26+E15)*($F$15+$D$15)*($F$15+E15))</f>
        <v>0.13961874107562411</v>
      </c>
    </row>
    <row r="27" spans="1:14" x14ac:dyDescent="0.6">
      <c r="A27" t="s">
        <v>10</v>
      </c>
      <c r="B27" s="33">
        <v>200</v>
      </c>
      <c r="E27" t="s">
        <v>10</v>
      </c>
      <c r="F27" s="45">
        <f>(($B$27*$F$16)-($D$16*E16))/SQRT(($B$27+$D$16)*($B$27+E16)*($F$16+$D$16)*($F$16+E16))</f>
        <v>0.33837081777001127</v>
      </c>
    </row>
    <row r="28" spans="1:14" x14ac:dyDescent="0.6">
      <c r="A28" t="s">
        <v>6</v>
      </c>
      <c r="B28" s="33">
        <v>411</v>
      </c>
      <c r="E28" t="s">
        <v>6</v>
      </c>
      <c r="F28" s="45">
        <f>(($B$28*$F$17)-($D$17*E17))/SQRT(($B$28+$D$17)*($B$28+E17)*($F$17+$D$17)*($F$17+E17))</f>
        <v>0.37409287731833635</v>
      </c>
    </row>
    <row r="31" spans="1:14" x14ac:dyDescent="0.6">
      <c r="A31" s="32"/>
      <c r="B31" s="32"/>
    </row>
    <row r="32" spans="1:14" x14ac:dyDescent="0.6">
      <c r="A32" s="32"/>
      <c r="B32" s="32"/>
    </row>
    <row r="33" spans="1:2" x14ac:dyDescent="0.6">
      <c r="A33" s="32"/>
      <c r="B33" s="32"/>
    </row>
    <row r="34" spans="1:2" x14ac:dyDescent="0.6">
      <c r="A34" s="32"/>
      <c r="B34" s="32"/>
    </row>
    <row r="35" spans="1:2" x14ac:dyDescent="0.6">
      <c r="A35" s="32"/>
      <c r="B35" s="32"/>
    </row>
    <row r="36" spans="1:2" x14ac:dyDescent="0.6">
      <c r="A36" s="32"/>
      <c r="B36" s="32"/>
    </row>
    <row r="37" spans="1:2" x14ac:dyDescent="0.6">
      <c r="A37" s="32"/>
      <c r="B37" s="32"/>
    </row>
    <row r="38" spans="1:2" x14ac:dyDescent="0.6">
      <c r="A38" s="32"/>
      <c r="B38" s="32"/>
    </row>
    <row r="39" spans="1:2" x14ac:dyDescent="0.6">
      <c r="A39" s="32"/>
      <c r="B39" s="32"/>
    </row>
    <row r="40" spans="1:2" x14ac:dyDescent="0.6">
      <c r="A40" s="32"/>
      <c r="B40" s="32"/>
    </row>
    <row r="41" spans="1:2" x14ac:dyDescent="0.6">
      <c r="A41" s="32"/>
      <c r="B41" s="32"/>
    </row>
    <row r="42" spans="1:2" x14ac:dyDescent="0.6">
      <c r="A42" s="32"/>
      <c r="B42" s="32"/>
    </row>
    <row r="43" spans="1:2" x14ac:dyDescent="0.6">
      <c r="A43" s="32"/>
      <c r="B43" s="32"/>
    </row>
    <row r="44" spans="1:2" x14ac:dyDescent="0.6">
      <c r="A44" s="32"/>
      <c r="B44" s="32"/>
    </row>
    <row r="45" spans="1:2" x14ac:dyDescent="0.6">
      <c r="A45" s="32"/>
      <c r="B45" s="32"/>
    </row>
    <row r="46" spans="1:2" x14ac:dyDescent="0.6">
      <c r="A46" s="32"/>
      <c r="B46" s="32"/>
    </row>
    <row r="47" spans="1:2" x14ac:dyDescent="0.6">
      <c r="A47" s="32"/>
      <c r="B47" s="32"/>
    </row>
    <row r="48" spans="1:2" x14ac:dyDescent="0.6">
      <c r="A48" s="32"/>
      <c r="B48" s="32"/>
    </row>
    <row r="49" spans="1:2" x14ac:dyDescent="0.6">
      <c r="A49" s="32"/>
      <c r="B49" s="32"/>
    </row>
    <row r="50" spans="1:2" x14ac:dyDescent="0.6">
      <c r="A50" s="32"/>
      <c r="B50" s="32"/>
    </row>
    <row r="51" spans="1:2" x14ac:dyDescent="0.6">
      <c r="A51" s="32"/>
      <c r="B51" s="32"/>
    </row>
    <row r="52" spans="1:2" x14ac:dyDescent="0.6">
      <c r="A52" s="32"/>
      <c r="B52" s="32"/>
    </row>
    <row r="53" spans="1:2" x14ac:dyDescent="0.6">
      <c r="A53" s="32"/>
      <c r="B53" s="32"/>
    </row>
    <row r="54" spans="1:2" x14ac:dyDescent="0.6">
      <c r="A54" s="32"/>
      <c r="B54" s="32"/>
    </row>
    <row r="55" spans="1:2" x14ac:dyDescent="0.6">
      <c r="A55" s="32"/>
      <c r="B55" s="32"/>
    </row>
    <row r="56" spans="1:2" x14ac:dyDescent="0.6">
      <c r="A56" s="32"/>
      <c r="B56" s="32"/>
    </row>
    <row r="57" spans="1:2" x14ac:dyDescent="0.6">
      <c r="A57" s="32"/>
      <c r="B57" s="32"/>
    </row>
    <row r="58" spans="1:2" x14ac:dyDescent="0.6">
      <c r="A58" s="32"/>
      <c r="B58" s="32"/>
    </row>
    <row r="59" spans="1:2" x14ac:dyDescent="0.6">
      <c r="A59" s="32"/>
      <c r="B59" s="32"/>
    </row>
    <row r="60" spans="1:2" x14ac:dyDescent="0.6">
      <c r="A60" s="32"/>
      <c r="B60" s="32"/>
    </row>
    <row r="61" spans="1:2" x14ac:dyDescent="0.6">
      <c r="A61" s="32"/>
      <c r="B61" s="32"/>
    </row>
    <row r="62" spans="1:2" x14ac:dyDescent="0.6">
      <c r="A62" s="32"/>
      <c r="B62" s="32"/>
    </row>
    <row r="63" spans="1:2" x14ac:dyDescent="0.6">
      <c r="A63" s="32"/>
      <c r="B63" s="32"/>
    </row>
    <row r="64" spans="1:2" x14ac:dyDescent="0.6">
      <c r="A64" s="32"/>
      <c r="B64" s="32"/>
    </row>
    <row r="65" spans="1:2" x14ac:dyDescent="0.6">
      <c r="A65" s="32"/>
      <c r="B65" s="32"/>
    </row>
    <row r="66" spans="1:2" x14ac:dyDescent="0.6">
      <c r="A66" s="32"/>
      <c r="B66" s="32"/>
    </row>
    <row r="67" spans="1:2" x14ac:dyDescent="0.6">
      <c r="A67" s="32"/>
      <c r="B67" s="32"/>
    </row>
    <row r="68" spans="1:2" x14ac:dyDescent="0.6">
      <c r="A68" s="32"/>
      <c r="B68" s="32"/>
    </row>
    <row r="69" spans="1:2" x14ac:dyDescent="0.6">
      <c r="A69" s="32"/>
      <c r="B69" s="32"/>
    </row>
    <row r="70" spans="1:2" x14ac:dyDescent="0.6">
      <c r="A70" s="32"/>
      <c r="B70" s="32"/>
    </row>
    <row r="71" spans="1:2" x14ac:dyDescent="0.6">
      <c r="A71" s="32"/>
      <c r="B71" s="32"/>
    </row>
    <row r="72" spans="1:2" x14ac:dyDescent="0.6">
      <c r="A72" s="32"/>
      <c r="B72" s="32"/>
    </row>
    <row r="73" spans="1:2" x14ac:dyDescent="0.6">
      <c r="A73" s="32"/>
      <c r="B73" s="32"/>
    </row>
    <row r="74" spans="1:2" x14ac:dyDescent="0.6">
      <c r="A74" s="32"/>
      <c r="B74" s="32"/>
    </row>
    <row r="75" spans="1:2" x14ac:dyDescent="0.6">
      <c r="A75" s="32"/>
      <c r="B75" s="32"/>
    </row>
    <row r="76" spans="1:2" x14ac:dyDescent="0.6">
      <c r="A76" s="32"/>
      <c r="B76" s="32"/>
    </row>
    <row r="77" spans="1:2" x14ac:dyDescent="0.6">
      <c r="A77" s="32"/>
      <c r="B77" s="32"/>
    </row>
    <row r="78" spans="1:2" x14ac:dyDescent="0.6">
      <c r="A78" s="32"/>
      <c r="B78" s="32"/>
    </row>
    <row r="79" spans="1:2" x14ac:dyDescent="0.6">
      <c r="A79" s="32"/>
      <c r="B79" s="32"/>
    </row>
    <row r="80" spans="1:2" x14ac:dyDescent="0.6">
      <c r="A80" s="32"/>
      <c r="B80" s="32"/>
    </row>
    <row r="81" spans="1:2" x14ac:dyDescent="0.6">
      <c r="A81" s="32"/>
      <c r="B81" s="32"/>
    </row>
    <row r="82" spans="1:2" x14ac:dyDescent="0.6">
      <c r="A82" s="32"/>
      <c r="B82" s="32"/>
    </row>
    <row r="83" spans="1:2" x14ac:dyDescent="0.6">
      <c r="A83" s="32"/>
      <c r="B83" s="32"/>
    </row>
    <row r="84" spans="1:2" x14ac:dyDescent="0.6">
      <c r="A84" s="32"/>
      <c r="B84" s="32"/>
    </row>
    <row r="85" spans="1:2" x14ac:dyDescent="0.6">
      <c r="A85" s="32"/>
      <c r="B85" s="32"/>
    </row>
    <row r="86" spans="1:2" x14ac:dyDescent="0.6">
      <c r="A86" s="32"/>
      <c r="B86" s="32"/>
    </row>
    <row r="87" spans="1:2" x14ac:dyDescent="0.6">
      <c r="A87" s="32"/>
      <c r="B87" s="32"/>
    </row>
    <row r="88" spans="1:2" x14ac:dyDescent="0.6">
      <c r="A88" s="32"/>
      <c r="B88" s="32"/>
    </row>
    <row r="89" spans="1:2" x14ac:dyDescent="0.6">
      <c r="A89" s="32"/>
      <c r="B89" s="32"/>
    </row>
    <row r="90" spans="1:2" x14ac:dyDescent="0.6">
      <c r="A90" s="32"/>
      <c r="B90" s="32"/>
    </row>
    <row r="91" spans="1:2" x14ac:dyDescent="0.6">
      <c r="A91" s="32"/>
      <c r="B91" s="32"/>
    </row>
    <row r="92" spans="1:2" x14ac:dyDescent="0.6">
      <c r="A92" s="32"/>
      <c r="B92" s="32"/>
    </row>
    <row r="93" spans="1:2" x14ac:dyDescent="0.6">
      <c r="A93" s="32"/>
      <c r="B93" s="32"/>
    </row>
    <row r="94" spans="1:2" x14ac:dyDescent="0.6">
      <c r="A94" s="32"/>
      <c r="B94" s="32"/>
    </row>
    <row r="95" spans="1:2" x14ac:dyDescent="0.6">
      <c r="A95" s="32"/>
      <c r="B95" s="32"/>
    </row>
    <row r="96" spans="1:2" x14ac:dyDescent="0.6">
      <c r="A96" s="32"/>
      <c r="B96" s="32"/>
    </row>
    <row r="97" spans="1:2" x14ac:dyDescent="0.6">
      <c r="A97" s="32"/>
      <c r="B97" s="32"/>
    </row>
    <row r="98" spans="1:2" x14ac:dyDescent="0.6">
      <c r="A98" s="32"/>
      <c r="B98" s="32"/>
    </row>
    <row r="99" spans="1:2" x14ac:dyDescent="0.6">
      <c r="A99" s="32"/>
      <c r="B99" s="32"/>
    </row>
    <row r="100" spans="1:2" x14ac:dyDescent="0.6">
      <c r="A100" s="32"/>
      <c r="B100" s="32"/>
    </row>
    <row r="101" spans="1:2" x14ac:dyDescent="0.6">
      <c r="A101" s="32"/>
      <c r="B101" s="32"/>
    </row>
    <row r="102" spans="1:2" x14ac:dyDescent="0.6">
      <c r="A102" s="32"/>
      <c r="B102" s="32"/>
    </row>
    <row r="103" spans="1:2" x14ac:dyDescent="0.6">
      <c r="A103" s="32"/>
      <c r="B103" s="32"/>
    </row>
    <row r="104" spans="1:2" x14ac:dyDescent="0.6">
      <c r="A104" s="32"/>
      <c r="B104" s="32"/>
    </row>
    <row r="105" spans="1:2" x14ac:dyDescent="0.6">
      <c r="A105" s="32"/>
      <c r="B105" s="32"/>
    </row>
    <row r="106" spans="1:2" x14ac:dyDescent="0.6">
      <c r="A106" s="32"/>
      <c r="B106" s="32"/>
    </row>
    <row r="107" spans="1:2" x14ac:dyDescent="0.6">
      <c r="A107" s="32"/>
      <c r="B107" s="32"/>
    </row>
    <row r="108" spans="1:2" x14ac:dyDescent="0.6">
      <c r="A108" s="32"/>
      <c r="B108" s="32"/>
    </row>
    <row r="109" spans="1:2" x14ac:dyDescent="0.6">
      <c r="A109" s="32"/>
      <c r="B109" s="32"/>
    </row>
    <row r="110" spans="1:2" x14ac:dyDescent="0.6">
      <c r="A110" s="32"/>
      <c r="B110" s="32"/>
    </row>
    <row r="111" spans="1:2" x14ac:dyDescent="0.6">
      <c r="A111" s="32"/>
      <c r="B111" s="32"/>
    </row>
    <row r="112" spans="1:2" x14ac:dyDescent="0.6">
      <c r="A112" s="32"/>
      <c r="B112" s="32"/>
    </row>
    <row r="113" spans="1:2" x14ac:dyDescent="0.6">
      <c r="A113" s="32"/>
      <c r="B113" s="32"/>
    </row>
    <row r="114" spans="1:2" x14ac:dyDescent="0.6">
      <c r="A114" s="32"/>
      <c r="B114" s="32"/>
    </row>
    <row r="115" spans="1:2" x14ac:dyDescent="0.6">
      <c r="A115" s="32"/>
      <c r="B115" s="32"/>
    </row>
    <row r="116" spans="1:2" x14ac:dyDescent="0.6">
      <c r="A116" s="32"/>
      <c r="B116" s="32"/>
    </row>
    <row r="117" spans="1:2" x14ac:dyDescent="0.6">
      <c r="A117" s="32"/>
      <c r="B117" s="32"/>
    </row>
    <row r="118" spans="1:2" x14ac:dyDescent="0.6">
      <c r="A118" s="32"/>
      <c r="B118" s="32"/>
    </row>
    <row r="119" spans="1:2" x14ac:dyDescent="0.6">
      <c r="A119" s="32"/>
      <c r="B119" s="32"/>
    </row>
    <row r="120" spans="1:2" x14ac:dyDescent="0.6">
      <c r="A120" s="32"/>
      <c r="B120" s="32"/>
    </row>
    <row r="121" spans="1:2" x14ac:dyDescent="0.6">
      <c r="A121" s="32"/>
      <c r="B121" s="32"/>
    </row>
    <row r="122" spans="1:2" x14ac:dyDescent="0.6">
      <c r="A122" s="32"/>
      <c r="B122" s="32"/>
    </row>
    <row r="123" spans="1:2" x14ac:dyDescent="0.6">
      <c r="A123" s="32"/>
      <c r="B123" s="32"/>
    </row>
    <row r="124" spans="1:2" x14ac:dyDescent="0.6">
      <c r="A124" s="32"/>
      <c r="B124" s="32"/>
    </row>
    <row r="125" spans="1:2" x14ac:dyDescent="0.6">
      <c r="A125" s="32"/>
      <c r="B125" s="32"/>
    </row>
    <row r="126" spans="1:2" x14ac:dyDescent="0.6">
      <c r="A126" s="32"/>
      <c r="B126" s="32"/>
    </row>
    <row r="127" spans="1:2" x14ac:dyDescent="0.6">
      <c r="A127" s="32"/>
      <c r="B127" s="32"/>
    </row>
    <row r="128" spans="1:2" x14ac:dyDescent="0.6">
      <c r="A128" s="32"/>
      <c r="B128" s="32"/>
    </row>
    <row r="129" spans="1:2" x14ac:dyDescent="0.6">
      <c r="A129" s="32"/>
      <c r="B129" s="32"/>
    </row>
    <row r="130" spans="1:2" x14ac:dyDescent="0.6">
      <c r="A130" s="32"/>
      <c r="B130" s="32"/>
    </row>
    <row r="131" spans="1:2" x14ac:dyDescent="0.6">
      <c r="A131" s="32"/>
      <c r="B131" s="32"/>
    </row>
    <row r="132" spans="1:2" x14ac:dyDescent="0.6">
      <c r="A132" s="32"/>
      <c r="B132" s="32"/>
    </row>
    <row r="133" spans="1:2" x14ac:dyDescent="0.6">
      <c r="A133" s="32"/>
      <c r="B133" s="32"/>
    </row>
    <row r="134" spans="1:2" x14ac:dyDescent="0.6">
      <c r="A134" s="32"/>
      <c r="B134" s="32"/>
    </row>
    <row r="135" spans="1:2" x14ac:dyDescent="0.6">
      <c r="A135" s="32"/>
      <c r="B135" s="32"/>
    </row>
    <row r="136" spans="1:2" x14ac:dyDescent="0.6">
      <c r="A136" s="32"/>
      <c r="B136" s="32"/>
    </row>
    <row r="137" spans="1:2" x14ac:dyDescent="0.6">
      <c r="A137" s="32"/>
      <c r="B137" s="32"/>
    </row>
    <row r="138" spans="1:2" x14ac:dyDescent="0.6">
      <c r="A138" s="32"/>
      <c r="B138" s="32"/>
    </row>
    <row r="139" spans="1:2" x14ac:dyDescent="0.6">
      <c r="A139" s="32"/>
      <c r="B139" s="32"/>
    </row>
    <row r="140" spans="1:2" x14ac:dyDescent="0.6">
      <c r="A140" s="32"/>
      <c r="B140" s="32"/>
    </row>
    <row r="141" spans="1:2" x14ac:dyDescent="0.6">
      <c r="A141" s="32"/>
      <c r="B141" s="32"/>
    </row>
    <row r="142" spans="1:2" x14ac:dyDescent="0.6">
      <c r="A142" s="32"/>
      <c r="B142" s="32"/>
    </row>
    <row r="143" spans="1:2" x14ac:dyDescent="0.6">
      <c r="A143" s="32"/>
      <c r="B143" s="32"/>
    </row>
    <row r="144" spans="1:2" x14ac:dyDescent="0.6">
      <c r="A144" s="32"/>
      <c r="B144" s="32"/>
    </row>
    <row r="145" spans="1:2" x14ac:dyDescent="0.6">
      <c r="A145" s="32"/>
      <c r="B145" s="32"/>
    </row>
    <row r="146" spans="1:2" x14ac:dyDescent="0.6">
      <c r="A146" s="32"/>
      <c r="B146" s="32"/>
    </row>
    <row r="147" spans="1:2" x14ac:dyDescent="0.6">
      <c r="A147" s="32"/>
      <c r="B147" s="32"/>
    </row>
    <row r="148" spans="1:2" x14ac:dyDescent="0.6">
      <c r="A148" s="32"/>
      <c r="B148" s="32"/>
    </row>
    <row r="149" spans="1:2" x14ac:dyDescent="0.6">
      <c r="A149" s="32"/>
      <c r="B149" s="32"/>
    </row>
    <row r="150" spans="1:2" x14ac:dyDescent="0.6">
      <c r="A150" s="32"/>
      <c r="B150" s="32"/>
    </row>
    <row r="151" spans="1:2" x14ac:dyDescent="0.6">
      <c r="A151" s="32"/>
      <c r="B151" s="32"/>
    </row>
    <row r="152" spans="1:2" x14ac:dyDescent="0.6">
      <c r="A152" s="32"/>
      <c r="B152" s="32"/>
    </row>
    <row r="153" spans="1:2" x14ac:dyDescent="0.6">
      <c r="A153" s="32"/>
      <c r="B153" s="32"/>
    </row>
    <row r="154" spans="1:2" x14ac:dyDescent="0.6">
      <c r="A154" s="32"/>
      <c r="B154" s="32"/>
    </row>
    <row r="155" spans="1:2" x14ac:dyDescent="0.6">
      <c r="A155" s="32"/>
      <c r="B155" s="32"/>
    </row>
    <row r="156" spans="1:2" x14ac:dyDescent="0.6">
      <c r="A156" s="32"/>
      <c r="B156" s="32"/>
    </row>
    <row r="157" spans="1:2" x14ac:dyDescent="0.6">
      <c r="A157" s="32"/>
      <c r="B157" s="32"/>
    </row>
    <row r="158" spans="1:2" x14ac:dyDescent="0.6">
      <c r="A158" s="32"/>
      <c r="B158" s="32"/>
    </row>
    <row r="159" spans="1:2" x14ac:dyDescent="0.6">
      <c r="A159" s="32"/>
      <c r="B159" s="32"/>
    </row>
    <row r="160" spans="1:2" x14ac:dyDescent="0.6">
      <c r="A160" s="32"/>
      <c r="B160" s="32"/>
    </row>
    <row r="161" spans="1:2" x14ac:dyDescent="0.6">
      <c r="A161" s="32"/>
      <c r="B161" s="32"/>
    </row>
    <row r="162" spans="1:2" x14ac:dyDescent="0.6">
      <c r="A162" s="32"/>
      <c r="B162" s="32"/>
    </row>
    <row r="163" spans="1:2" x14ac:dyDescent="0.6">
      <c r="A163" s="32"/>
      <c r="B163" s="32"/>
    </row>
    <row r="164" spans="1:2" x14ac:dyDescent="0.6">
      <c r="A164" s="32"/>
      <c r="B164" s="32"/>
    </row>
    <row r="165" spans="1:2" x14ac:dyDescent="0.6">
      <c r="A165" s="32"/>
      <c r="B165" s="32"/>
    </row>
    <row r="166" spans="1:2" x14ac:dyDescent="0.6">
      <c r="A166" s="32"/>
      <c r="B166" s="32"/>
    </row>
    <row r="167" spans="1:2" x14ac:dyDescent="0.6">
      <c r="A167" s="32"/>
      <c r="B167" s="32"/>
    </row>
    <row r="168" spans="1:2" x14ac:dyDescent="0.6">
      <c r="A168" s="32"/>
      <c r="B168" s="32"/>
    </row>
    <row r="169" spans="1:2" x14ac:dyDescent="0.6">
      <c r="A169" s="32"/>
      <c r="B169" s="32"/>
    </row>
    <row r="170" spans="1:2" x14ac:dyDescent="0.6">
      <c r="A170" s="32"/>
      <c r="B170" s="32"/>
    </row>
    <row r="171" spans="1:2" x14ac:dyDescent="0.6">
      <c r="A171" s="32"/>
      <c r="B171" s="32"/>
    </row>
    <row r="172" spans="1:2" x14ac:dyDescent="0.6">
      <c r="A172" s="32"/>
      <c r="B172" s="32"/>
    </row>
    <row r="173" spans="1:2" x14ac:dyDescent="0.6">
      <c r="A173" s="32"/>
      <c r="B173" s="32"/>
    </row>
    <row r="174" spans="1:2" x14ac:dyDescent="0.6">
      <c r="A174" s="32"/>
      <c r="B174" s="32"/>
    </row>
    <row r="175" spans="1:2" x14ac:dyDescent="0.6">
      <c r="A175" s="32"/>
      <c r="B175" s="32"/>
    </row>
    <row r="176" spans="1:2" x14ac:dyDescent="0.6">
      <c r="A176" s="32"/>
      <c r="B176" s="32"/>
    </row>
    <row r="177" spans="1:2" x14ac:dyDescent="0.6">
      <c r="A177" s="32"/>
      <c r="B177" s="32"/>
    </row>
    <row r="178" spans="1:2" x14ac:dyDescent="0.6">
      <c r="A178" s="32"/>
      <c r="B178" s="32"/>
    </row>
    <row r="179" spans="1:2" x14ac:dyDescent="0.6">
      <c r="A179" s="32"/>
      <c r="B179" s="32"/>
    </row>
    <row r="180" spans="1:2" x14ac:dyDescent="0.6">
      <c r="A180" s="32"/>
      <c r="B180" s="32"/>
    </row>
    <row r="181" spans="1:2" x14ac:dyDescent="0.6">
      <c r="A181" s="32"/>
      <c r="B181" s="32"/>
    </row>
    <row r="182" spans="1:2" x14ac:dyDescent="0.6">
      <c r="A182" s="32"/>
      <c r="B182" s="32"/>
    </row>
    <row r="183" spans="1:2" x14ac:dyDescent="0.6">
      <c r="A183" s="32"/>
      <c r="B183" s="32"/>
    </row>
    <row r="184" spans="1:2" x14ac:dyDescent="0.6">
      <c r="A184" s="32"/>
      <c r="B184" s="32"/>
    </row>
    <row r="185" spans="1:2" x14ac:dyDescent="0.6">
      <c r="A185" s="32"/>
      <c r="B185" s="32"/>
    </row>
    <row r="186" spans="1:2" x14ac:dyDescent="0.6">
      <c r="A186" s="32"/>
      <c r="B186" s="32"/>
    </row>
    <row r="187" spans="1:2" x14ac:dyDescent="0.6">
      <c r="A187" s="32"/>
      <c r="B187" s="32"/>
    </row>
    <row r="188" spans="1:2" x14ac:dyDescent="0.6">
      <c r="A188" s="32"/>
      <c r="B188" s="32"/>
    </row>
    <row r="189" spans="1:2" x14ac:dyDescent="0.6">
      <c r="A189" s="32"/>
      <c r="B189" s="32"/>
    </row>
    <row r="190" spans="1:2" x14ac:dyDescent="0.6">
      <c r="A190" s="32"/>
      <c r="B190" s="32"/>
    </row>
    <row r="191" spans="1:2" x14ac:dyDescent="0.6">
      <c r="A191" s="32"/>
      <c r="B191" s="32"/>
    </row>
    <row r="192" spans="1:2" x14ac:dyDescent="0.6">
      <c r="A192" s="32"/>
      <c r="B192" s="32"/>
    </row>
    <row r="193" spans="1:2" x14ac:dyDescent="0.6">
      <c r="A193" s="32"/>
      <c r="B193" s="32"/>
    </row>
    <row r="194" spans="1:2" x14ac:dyDescent="0.6">
      <c r="A194" s="32"/>
      <c r="B194" s="32"/>
    </row>
    <row r="195" spans="1:2" x14ac:dyDescent="0.6">
      <c r="A195" s="32"/>
      <c r="B195" s="32"/>
    </row>
    <row r="196" spans="1:2" x14ac:dyDescent="0.6">
      <c r="A196" s="32"/>
      <c r="B196" s="32"/>
    </row>
    <row r="197" spans="1:2" x14ac:dyDescent="0.6">
      <c r="A197" s="32"/>
      <c r="B197" s="32"/>
    </row>
    <row r="198" spans="1:2" x14ac:dyDescent="0.6">
      <c r="A198" s="32"/>
      <c r="B198" s="32"/>
    </row>
    <row r="199" spans="1:2" x14ac:dyDescent="0.6">
      <c r="A199" s="32"/>
      <c r="B199" s="32"/>
    </row>
    <row r="200" spans="1:2" x14ac:dyDescent="0.6">
      <c r="A200" s="32"/>
      <c r="B200" s="32"/>
    </row>
    <row r="201" spans="1:2" x14ac:dyDescent="0.6">
      <c r="A201" s="32"/>
      <c r="B201" s="32"/>
    </row>
    <row r="202" spans="1:2" x14ac:dyDescent="0.6">
      <c r="A202" s="32"/>
      <c r="B202" s="32"/>
    </row>
    <row r="203" spans="1:2" x14ac:dyDescent="0.6">
      <c r="A203" s="32"/>
      <c r="B203" s="32"/>
    </row>
    <row r="204" spans="1:2" x14ac:dyDescent="0.6">
      <c r="A204" s="32"/>
      <c r="B204" s="32"/>
    </row>
    <row r="205" spans="1:2" x14ac:dyDescent="0.6">
      <c r="A205" s="32"/>
      <c r="B205" s="32"/>
    </row>
    <row r="206" spans="1:2" x14ac:dyDescent="0.6">
      <c r="A206" s="32"/>
      <c r="B206" s="32"/>
    </row>
    <row r="207" spans="1:2" x14ac:dyDescent="0.6">
      <c r="A207" s="32"/>
      <c r="B207" s="32"/>
    </row>
    <row r="208" spans="1:2" x14ac:dyDescent="0.6">
      <c r="A208" s="32"/>
      <c r="B208" s="32"/>
    </row>
    <row r="209" spans="1:2" x14ac:dyDescent="0.6">
      <c r="A209" s="32"/>
      <c r="B209" s="32"/>
    </row>
    <row r="210" spans="1:2" x14ac:dyDescent="0.6">
      <c r="A210" s="32"/>
      <c r="B210" s="32"/>
    </row>
    <row r="211" spans="1:2" x14ac:dyDescent="0.6">
      <c r="A211" s="32"/>
      <c r="B211" s="32"/>
    </row>
    <row r="212" spans="1:2" x14ac:dyDescent="0.6">
      <c r="A212" s="32"/>
      <c r="B212" s="32"/>
    </row>
    <row r="213" spans="1:2" x14ac:dyDescent="0.6">
      <c r="A213" s="32"/>
      <c r="B213" s="32"/>
    </row>
    <row r="214" spans="1:2" x14ac:dyDescent="0.6">
      <c r="A214" s="32"/>
      <c r="B214" s="32"/>
    </row>
    <row r="215" spans="1:2" x14ac:dyDescent="0.6">
      <c r="A215" s="32"/>
      <c r="B215" s="32"/>
    </row>
    <row r="216" spans="1:2" x14ac:dyDescent="0.6">
      <c r="A216" s="32"/>
      <c r="B216" s="32"/>
    </row>
    <row r="217" spans="1:2" x14ac:dyDescent="0.6">
      <c r="A217" s="32"/>
      <c r="B217" s="32"/>
    </row>
    <row r="218" spans="1:2" x14ac:dyDescent="0.6">
      <c r="A218" s="32"/>
      <c r="B218" s="32"/>
    </row>
    <row r="219" spans="1:2" x14ac:dyDescent="0.6">
      <c r="A219" s="32"/>
      <c r="B219" s="32"/>
    </row>
    <row r="220" spans="1:2" x14ac:dyDescent="0.6">
      <c r="A220" s="32"/>
      <c r="B220" s="32"/>
    </row>
    <row r="221" spans="1:2" x14ac:dyDescent="0.6">
      <c r="A221" s="32"/>
      <c r="B221" s="32"/>
    </row>
    <row r="222" spans="1:2" x14ac:dyDescent="0.6">
      <c r="A222" s="32"/>
      <c r="B222" s="32"/>
    </row>
    <row r="223" spans="1:2" x14ac:dyDescent="0.6">
      <c r="A223" s="32"/>
      <c r="B223" s="32"/>
    </row>
    <row r="224" spans="1:2" x14ac:dyDescent="0.6">
      <c r="A224" s="32"/>
      <c r="B224" s="32"/>
    </row>
    <row r="225" spans="1:2" x14ac:dyDescent="0.6">
      <c r="A225" s="32"/>
      <c r="B225" s="32"/>
    </row>
    <row r="226" spans="1:2" x14ac:dyDescent="0.6">
      <c r="A226" s="32"/>
      <c r="B226" s="32"/>
    </row>
    <row r="227" spans="1:2" x14ac:dyDescent="0.6">
      <c r="A227" s="32"/>
      <c r="B227" s="32"/>
    </row>
    <row r="228" spans="1:2" x14ac:dyDescent="0.6">
      <c r="A228" s="32"/>
      <c r="B228" s="32"/>
    </row>
    <row r="229" spans="1:2" x14ac:dyDescent="0.6">
      <c r="A229" s="32"/>
      <c r="B229" s="32"/>
    </row>
    <row r="230" spans="1:2" x14ac:dyDescent="0.6">
      <c r="A230" s="32"/>
      <c r="B230" s="32"/>
    </row>
    <row r="231" spans="1:2" x14ac:dyDescent="0.6">
      <c r="A231" s="32"/>
      <c r="B231" s="32"/>
    </row>
    <row r="232" spans="1:2" x14ac:dyDescent="0.6">
      <c r="A232" s="32"/>
      <c r="B232" s="32"/>
    </row>
    <row r="233" spans="1:2" x14ac:dyDescent="0.6">
      <c r="A233" s="32"/>
      <c r="B233" s="32"/>
    </row>
    <row r="234" spans="1:2" x14ac:dyDescent="0.6">
      <c r="A234" s="32"/>
      <c r="B234" s="32"/>
    </row>
    <row r="235" spans="1:2" x14ac:dyDescent="0.6">
      <c r="A235" s="32"/>
      <c r="B235" s="32"/>
    </row>
    <row r="236" spans="1:2" x14ac:dyDescent="0.6">
      <c r="A236" s="32"/>
      <c r="B236" s="32"/>
    </row>
    <row r="237" spans="1:2" x14ac:dyDescent="0.6">
      <c r="A237" s="32"/>
      <c r="B237" s="32"/>
    </row>
    <row r="238" spans="1:2" x14ac:dyDescent="0.6">
      <c r="A238" s="32"/>
      <c r="B238" s="32"/>
    </row>
    <row r="239" spans="1:2" x14ac:dyDescent="0.6">
      <c r="A239" s="32"/>
      <c r="B239" s="32"/>
    </row>
    <row r="240" spans="1:2" x14ac:dyDescent="0.6">
      <c r="A240" s="32"/>
      <c r="B240" s="32"/>
    </row>
    <row r="241" spans="1:2" x14ac:dyDescent="0.6">
      <c r="A241" s="32"/>
      <c r="B241" s="32"/>
    </row>
    <row r="242" spans="1:2" x14ac:dyDescent="0.6">
      <c r="A242" s="32"/>
      <c r="B242" s="32"/>
    </row>
    <row r="243" spans="1:2" x14ac:dyDescent="0.6">
      <c r="A243" s="32"/>
      <c r="B243" s="32"/>
    </row>
    <row r="244" spans="1:2" x14ac:dyDescent="0.6">
      <c r="A244" s="32"/>
      <c r="B244" s="32"/>
    </row>
    <row r="245" spans="1:2" x14ac:dyDescent="0.6">
      <c r="A245" s="32"/>
      <c r="B245" s="32"/>
    </row>
    <row r="246" spans="1:2" x14ac:dyDescent="0.6">
      <c r="A246" s="32"/>
      <c r="B246" s="32"/>
    </row>
    <row r="247" spans="1:2" x14ac:dyDescent="0.6">
      <c r="A247" s="32"/>
      <c r="B247" s="32"/>
    </row>
    <row r="248" spans="1:2" x14ac:dyDescent="0.6">
      <c r="A248" s="32"/>
      <c r="B248" s="32"/>
    </row>
    <row r="249" spans="1:2" x14ac:dyDescent="0.6">
      <c r="A249" s="32"/>
      <c r="B249" s="32"/>
    </row>
    <row r="250" spans="1:2" x14ac:dyDescent="0.6">
      <c r="A250" s="32"/>
      <c r="B250" s="32"/>
    </row>
    <row r="251" spans="1:2" x14ac:dyDescent="0.6">
      <c r="A251" s="32"/>
      <c r="B251" s="32"/>
    </row>
    <row r="252" spans="1:2" x14ac:dyDescent="0.6">
      <c r="A252" s="32"/>
      <c r="B252" s="32"/>
    </row>
    <row r="253" spans="1:2" x14ac:dyDescent="0.6">
      <c r="A253" s="32"/>
      <c r="B253" s="32"/>
    </row>
    <row r="254" spans="1:2" x14ac:dyDescent="0.6">
      <c r="A254" s="32"/>
      <c r="B254" s="32"/>
    </row>
    <row r="255" spans="1:2" x14ac:dyDescent="0.6">
      <c r="A255" s="32"/>
      <c r="B255" s="32"/>
    </row>
    <row r="256" spans="1:2" x14ac:dyDescent="0.6">
      <c r="A256" s="32"/>
      <c r="B256" s="32"/>
    </row>
    <row r="257" spans="1:2" x14ac:dyDescent="0.6">
      <c r="A257" s="32"/>
      <c r="B257" s="32"/>
    </row>
    <row r="258" spans="1:2" x14ac:dyDescent="0.6">
      <c r="A258" s="32"/>
      <c r="B258" s="32"/>
    </row>
    <row r="259" spans="1:2" x14ac:dyDescent="0.6">
      <c r="A259" s="32"/>
      <c r="B259" s="32"/>
    </row>
    <row r="260" spans="1:2" x14ac:dyDescent="0.6">
      <c r="A260" s="32"/>
      <c r="B260" s="32"/>
    </row>
    <row r="261" spans="1:2" x14ac:dyDescent="0.6">
      <c r="A261" s="32"/>
      <c r="B261" s="32"/>
    </row>
    <row r="262" spans="1:2" x14ac:dyDescent="0.6">
      <c r="A262" s="32"/>
      <c r="B262" s="32"/>
    </row>
    <row r="263" spans="1:2" x14ac:dyDescent="0.6">
      <c r="A263" s="32"/>
      <c r="B263" s="32"/>
    </row>
    <row r="264" spans="1:2" x14ac:dyDescent="0.6">
      <c r="A264" s="32"/>
      <c r="B264" s="32"/>
    </row>
    <row r="265" spans="1:2" x14ac:dyDescent="0.6">
      <c r="A265" s="32"/>
      <c r="B265" s="32"/>
    </row>
    <row r="266" spans="1:2" x14ac:dyDescent="0.6">
      <c r="A266" s="32"/>
      <c r="B266" s="32"/>
    </row>
    <row r="267" spans="1:2" x14ac:dyDescent="0.6">
      <c r="A267" s="32"/>
      <c r="B267" s="32"/>
    </row>
    <row r="268" spans="1:2" x14ac:dyDescent="0.6">
      <c r="A268" s="32"/>
      <c r="B268" s="32"/>
    </row>
    <row r="269" spans="1:2" x14ac:dyDescent="0.6">
      <c r="A269" s="32"/>
      <c r="B269" s="32"/>
    </row>
    <row r="270" spans="1:2" x14ac:dyDescent="0.6">
      <c r="A270" s="32"/>
      <c r="B270" s="32"/>
    </row>
    <row r="271" spans="1:2" x14ac:dyDescent="0.6">
      <c r="A271" s="32"/>
      <c r="B271" s="32"/>
    </row>
    <row r="272" spans="1:2" x14ac:dyDescent="0.6">
      <c r="A272" s="32"/>
      <c r="B272" s="32"/>
    </row>
    <row r="273" spans="1:2" x14ac:dyDescent="0.6">
      <c r="A273" s="32"/>
      <c r="B273" s="32"/>
    </row>
    <row r="274" spans="1:2" x14ac:dyDescent="0.6">
      <c r="A274" s="32"/>
      <c r="B274" s="32"/>
    </row>
    <row r="275" spans="1:2" x14ac:dyDescent="0.6">
      <c r="A275" s="32"/>
      <c r="B275" s="32"/>
    </row>
    <row r="276" spans="1:2" x14ac:dyDescent="0.6">
      <c r="A276" s="32"/>
      <c r="B276" s="32"/>
    </row>
    <row r="277" spans="1:2" x14ac:dyDescent="0.6">
      <c r="A277" s="32"/>
      <c r="B277" s="32"/>
    </row>
    <row r="278" spans="1:2" x14ac:dyDescent="0.6">
      <c r="A278" s="32"/>
      <c r="B278" s="32"/>
    </row>
    <row r="279" spans="1:2" x14ac:dyDescent="0.6">
      <c r="A279" s="32"/>
      <c r="B279" s="32"/>
    </row>
    <row r="280" spans="1:2" x14ac:dyDescent="0.6">
      <c r="A280" s="32"/>
      <c r="B280" s="32"/>
    </row>
    <row r="281" spans="1:2" x14ac:dyDescent="0.6">
      <c r="A281" s="32"/>
      <c r="B281" s="32"/>
    </row>
    <row r="282" spans="1:2" x14ac:dyDescent="0.6">
      <c r="A282" s="32"/>
      <c r="B282" s="32"/>
    </row>
    <row r="283" spans="1:2" x14ac:dyDescent="0.6">
      <c r="A283" s="32"/>
      <c r="B283" s="32"/>
    </row>
    <row r="284" spans="1:2" x14ac:dyDescent="0.6">
      <c r="A284" s="32"/>
      <c r="B284" s="32"/>
    </row>
    <row r="285" spans="1:2" x14ac:dyDescent="0.6">
      <c r="A285" s="32"/>
      <c r="B285" s="32"/>
    </row>
    <row r="286" spans="1:2" x14ac:dyDescent="0.6">
      <c r="A286" s="32"/>
      <c r="B286" s="32"/>
    </row>
    <row r="287" spans="1:2" x14ac:dyDescent="0.6">
      <c r="A287" s="32"/>
      <c r="B287" s="32"/>
    </row>
    <row r="288" spans="1:2" x14ac:dyDescent="0.6">
      <c r="A288" s="32"/>
      <c r="B288" s="32"/>
    </row>
    <row r="289" spans="1:2" x14ac:dyDescent="0.6">
      <c r="A289" s="32"/>
      <c r="B289" s="32"/>
    </row>
    <row r="290" spans="1:2" x14ac:dyDescent="0.6">
      <c r="A290" s="32"/>
      <c r="B290" s="32"/>
    </row>
    <row r="291" spans="1:2" x14ac:dyDescent="0.6">
      <c r="A291" s="32"/>
      <c r="B291" s="32"/>
    </row>
    <row r="292" spans="1:2" x14ac:dyDescent="0.6">
      <c r="A292" s="32"/>
      <c r="B292" s="32"/>
    </row>
    <row r="293" spans="1:2" x14ac:dyDescent="0.6">
      <c r="A293" s="32"/>
      <c r="B293" s="32"/>
    </row>
    <row r="294" spans="1:2" x14ac:dyDescent="0.6">
      <c r="A294" s="32"/>
      <c r="B294" s="32"/>
    </row>
    <row r="295" spans="1:2" x14ac:dyDescent="0.6">
      <c r="A295" s="32"/>
      <c r="B295" s="32"/>
    </row>
    <row r="296" spans="1:2" x14ac:dyDescent="0.6">
      <c r="A296" s="32"/>
      <c r="B296" s="32"/>
    </row>
    <row r="297" spans="1:2" x14ac:dyDescent="0.6">
      <c r="A297" s="32"/>
      <c r="B297" s="32"/>
    </row>
    <row r="298" spans="1:2" x14ac:dyDescent="0.6">
      <c r="A298" s="32"/>
      <c r="B298" s="32"/>
    </row>
    <row r="299" spans="1:2" x14ac:dyDescent="0.6">
      <c r="A299" s="32"/>
      <c r="B299" s="32"/>
    </row>
    <row r="300" spans="1:2" x14ac:dyDescent="0.6">
      <c r="A300" s="32"/>
      <c r="B300" s="32"/>
    </row>
    <row r="301" spans="1:2" x14ac:dyDescent="0.6">
      <c r="A301" s="32"/>
      <c r="B301" s="32"/>
    </row>
    <row r="302" spans="1:2" x14ac:dyDescent="0.6">
      <c r="A302" s="32"/>
      <c r="B302" s="32"/>
    </row>
    <row r="303" spans="1:2" x14ac:dyDescent="0.6">
      <c r="A303" s="32"/>
      <c r="B303" s="32"/>
    </row>
    <row r="304" spans="1:2" x14ac:dyDescent="0.6">
      <c r="A304" s="32"/>
      <c r="B304" s="32"/>
    </row>
    <row r="305" spans="1:2" x14ac:dyDescent="0.6">
      <c r="A305" s="32"/>
      <c r="B305" s="32"/>
    </row>
    <row r="306" spans="1:2" x14ac:dyDescent="0.6">
      <c r="A306" s="32"/>
      <c r="B306" s="32"/>
    </row>
    <row r="307" spans="1:2" x14ac:dyDescent="0.6">
      <c r="A307" s="32"/>
      <c r="B307" s="32"/>
    </row>
    <row r="308" spans="1:2" x14ac:dyDescent="0.6">
      <c r="A308" s="32"/>
      <c r="B308" s="32"/>
    </row>
    <row r="309" spans="1:2" x14ac:dyDescent="0.6">
      <c r="A309" s="32"/>
      <c r="B309" s="32"/>
    </row>
    <row r="310" spans="1:2" x14ac:dyDescent="0.6">
      <c r="A310" s="32"/>
      <c r="B310" s="32"/>
    </row>
    <row r="311" spans="1:2" x14ac:dyDescent="0.6">
      <c r="A311" s="32"/>
      <c r="B311" s="32"/>
    </row>
    <row r="312" spans="1:2" x14ac:dyDescent="0.6">
      <c r="A312" s="32"/>
      <c r="B312" s="32"/>
    </row>
    <row r="313" spans="1:2" x14ac:dyDescent="0.6">
      <c r="A313" s="32"/>
      <c r="B313" s="32"/>
    </row>
    <row r="314" spans="1:2" x14ac:dyDescent="0.6">
      <c r="A314" s="32"/>
      <c r="B314" s="32"/>
    </row>
    <row r="315" spans="1:2" x14ac:dyDescent="0.6">
      <c r="A315" s="32"/>
      <c r="B315" s="32"/>
    </row>
    <row r="316" spans="1:2" x14ac:dyDescent="0.6">
      <c r="A316" s="32"/>
      <c r="B316" s="32"/>
    </row>
    <row r="317" spans="1:2" x14ac:dyDescent="0.6">
      <c r="A317" s="32"/>
      <c r="B317" s="32"/>
    </row>
    <row r="318" spans="1:2" x14ac:dyDescent="0.6">
      <c r="A318" s="32"/>
      <c r="B318" s="32"/>
    </row>
    <row r="319" spans="1:2" x14ac:dyDescent="0.6">
      <c r="A319" s="32"/>
      <c r="B319" s="32"/>
    </row>
    <row r="320" spans="1:2" x14ac:dyDescent="0.6">
      <c r="A320" s="32"/>
      <c r="B320" s="32"/>
    </row>
    <row r="321" spans="1:2" x14ac:dyDescent="0.6">
      <c r="A321" s="32"/>
      <c r="B321" s="32"/>
    </row>
    <row r="322" spans="1:2" x14ac:dyDescent="0.6">
      <c r="A322" s="32"/>
      <c r="B322" s="32"/>
    </row>
    <row r="323" spans="1:2" x14ac:dyDescent="0.6">
      <c r="A323" s="32"/>
      <c r="B323" s="32"/>
    </row>
    <row r="324" spans="1:2" x14ac:dyDescent="0.6">
      <c r="A324" s="32"/>
      <c r="B324" s="32"/>
    </row>
    <row r="325" spans="1:2" x14ac:dyDescent="0.6">
      <c r="A325" s="32"/>
      <c r="B325" s="32"/>
    </row>
    <row r="326" spans="1:2" x14ac:dyDescent="0.6">
      <c r="A326" s="32"/>
      <c r="B326" s="32"/>
    </row>
    <row r="327" spans="1:2" x14ac:dyDescent="0.6">
      <c r="A327" s="32"/>
      <c r="B327" s="32"/>
    </row>
    <row r="328" spans="1:2" x14ac:dyDescent="0.6">
      <c r="A328" s="32"/>
      <c r="B328" s="32"/>
    </row>
    <row r="329" spans="1:2" x14ac:dyDescent="0.6">
      <c r="A329" s="32"/>
      <c r="B329" s="32"/>
    </row>
    <row r="330" spans="1:2" x14ac:dyDescent="0.6">
      <c r="A330" s="32"/>
      <c r="B330" s="32"/>
    </row>
    <row r="331" spans="1:2" x14ac:dyDescent="0.6">
      <c r="A331" s="32"/>
      <c r="B331" s="32"/>
    </row>
    <row r="332" spans="1:2" x14ac:dyDescent="0.6">
      <c r="A332" s="32"/>
      <c r="B332" s="32"/>
    </row>
    <row r="333" spans="1:2" x14ac:dyDescent="0.6">
      <c r="A333" s="32"/>
      <c r="B333" s="32"/>
    </row>
    <row r="334" spans="1:2" x14ac:dyDescent="0.6">
      <c r="A334" s="32"/>
      <c r="B334" s="32"/>
    </row>
    <row r="335" spans="1:2" x14ac:dyDescent="0.6">
      <c r="A335" s="32"/>
      <c r="B335" s="32"/>
    </row>
    <row r="336" spans="1:2" x14ac:dyDescent="0.6">
      <c r="A336" s="32"/>
      <c r="B336" s="32"/>
    </row>
    <row r="337" spans="1:2" x14ac:dyDescent="0.6">
      <c r="A337" s="32"/>
      <c r="B337" s="32"/>
    </row>
    <row r="338" spans="1:2" x14ac:dyDescent="0.6">
      <c r="A338" s="32"/>
      <c r="B338" s="32"/>
    </row>
    <row r="339" spans="1:2" x14ac:dyDescent="0.6">
      <c r="A339" s="32"/>
      <c r="B339" s="32"/>
    </row>
    <row r="340" spans="1:2" x14ac:dyDescent="0.6">
      <c r="A340" s="32"/>
      <c r="B340" s="32"/>
    </row>
    <row r="341" spans="1:2" x14ac:dyDescent="0.6">
      <c r="A341" s="32"/>
      <c r="B341" s="32"/>
    </row>
    <row r="342" spans="1:2" x14ac:dyDescent="0.6">
      <c r="A342" s="32"/>
      <c r="B342" s="32"/>
    </row>
    <row r="343" spans="1:2" x14ac:dyDescent="0.6">
      <c r="A343" s="32"/>
      <c r="B343" s="32"/>
    </row>
    <row r="344" spans="1:2" x14ac:dyDescent="0.6">
      <c r="A344" s="32"/>
      <c r="B344" s="32"/>
    </row>
    <row r="345" spans="1:2" x14ac:dyDescent="0.6">
      <c r="A345" s="32"/>
      <c r="B345" s="32"/>
    </row>
    <row r="346" spans="1:2" x14ac:dyDescent="0.6">
      <c r="A346" s="32"/>
      <c r="B346" s="32"/>
    </row>
    <row r="347" spans="1:2" x14ac:dyDescent="0.6">
      <c r="A347" s="32"/>
      <c r="B347" s="32"/>
    </row>
    <row r="348" spans="1:2" x14ac:dyDescent="0.6">
      <c r="A348" s="32"/>
      <c r="B348" s="32"/>
    </row>
    <row r="349" spans="1:2" x14ac:dyDescent="0.6">
      <c r="A349" s="32"/>
      <c r="B349" s="32"/>
    </row>
    <row r="350" spans="1:2" x14ac:dyDescent="0.6">
      <c r="A350" s="32"/>
      <c r="B350" s="32"/>
    </row>
    <row r="351" spans="1:2" x14ac:dyDescent="0.6">
      <c r="A351" s="32"/>
      <c r="B351" s="32"/>
    </row>
    <row r="352" spans="1:2" x14ac:dyDescent="0.6">
      <c r="A352" s="32"/>
      <c r="B352" s="32"/>
    </row>
    <row r="353" spans="1:2" x14ac:dyDescent="0.6">
      <c r="A353" s="32"/>
      <c r="B353" s="32"/>
    </row>
    <row r="354" spans="1:2" x14ac:dyDescent="0.6">
      <c r="A354" s="32"/>
      <c r="B354" s="32"/>
    </row>
    <row r="355" spans="1:2" x14ac:dyDescent="0.6">
      <c r="A355" s="32"/>
      <c r="B355" s="32"/>
    </row>
    <row r="356" spans="1:2" x14ac:dyDescent="0.6">
      <c r="A356" s="32"/>
      <c r="B356" s="32"/>
    </row>
    <row r="357" spans="1:2" x14ac:dyDescent="0.6">
      <c r="A357" s="32"/>
      <c r="B357" s="32"/>
    </row>
    <row r="358" spans="1:2" x14ac:dyDescent="0.6">
      <c r="A358" s="32"/>
      <c r="B358" s="32"/>
    </row>
    <row r="359" spans="1:2" x14ac:dyDescent="0.6">
      <c r="A359" s="32"/>
      <c r="B359" s="32"/>
    </row>
    <row r="360" spans="1:2" x14ac:dyDescent="0.6">
      <c r="A360" s="32"/>
      <c r="B360" s="32"/>
    </row>
    <row r="361" spans="1:2" x14ac:dyDescent="0.6">
      <c r="A361" s="32"/>
      <c r="B361" s="32"/>
    </row>
    <row r="362" spans="1:2" x14ac:dyDescent="0.6">
      <c r="A362" s="32"/>
      <c r="B362" s="32"/>
    </row>
    <row r="363" spans="1:2" x14ac:dyDescent="0.6">
      <c r="A363" s="32"/>
      <c r="B363" s="32"/>
    </row>
    <row r="364" spans="1:2" x14ac:dyDescent="0.6">
      <c r="A364" s="32"/>
      <c r="B364" s="32"/>
    </row>
    <row r="365" spans="1:2" x14ac:dyDescent="0.6">
      <c r="A365" s="32"/>
      <c r="B365" s="32"/>
    </row>
    <row r="366" spans="1:2" x14ac:dyDescent="0.6">
      <c r="A366" s="32"/>
      <c r="B366" s="32"/>
    </row>
    <row r="367" spans="1:2" x14ac:dyDescent="0.6">
      <c r="A367" s="32"/>
      <c r="B367" s="32"/>
    </row>
    <row r="368" spans="1:2" x14ac:dyDescent="0.6">
      <c r="A368" s="32"/>
      <c r="B368" s="32"/>
    </row>
    <row r="369" spans="1:2" x14ac:dyDescent="0.6">
      <c r="A369" s="32"/>
      <c r="B369" s="32"/>
    </row>
    <row r="370" spans="1:2" x14ac:dyDescent="0.6">
      <c r="A370" s="32"/>
      <c r="B370" s="32"/>
    </row>
    <row r="371" spans="1:2" x14ac:dyDescent="0.6">
      <c r="A371" s="32"/>
      <c r="B371" s="32"/>
    </row>
    <row r="372" spans="1:2" x14ac:dyDescent="0.6">
      <c r="A372" s="32"/>
      <c r="B372" s="32"/>
    </row>
    <row r="373" spans="1:2" x14ac:dyDescent="0.6">
      <c r="A373" s="32"/>
      <c r="B373" s="32"/>
    </row>
    <row r="374" spans="1:2" x14ac:dyDescent="0.6">
      <c r="A374" s="32"/>
      <c r="B374" s="32"/>
    </row>
    <row r="375" spans="1:2" x14ac:dyDescent="0.6">
      <c r="A375" s="32"/>
      <c r="B375" s="32"/>
    </row>
    <row r="376" spans="1:2" x14ac:dyDescent="0.6">
      <c r="A376" s="32"/>
      <c r="B376" s="32"/>
    </row>
    <row r="377" spans="1:2" x14ac:dyDescent="0.6">
      <c r="A377" s="32"/>
      <c r="B377" s="32"/>
    </row>
    <row r="378" spans="1:2" x14ac:dyDescent="0.6">
      <c r="A378" s="32"/>
      <c r="B378" s="32"/>
    </row>
    <row r="379" spans="1:2" x14ac:dyDescent="0.6">
      <c r="A379" s="32"/>
      <c r="B379" s="32"/>
    </row>
    <row r="380" spans="1:2" x14ac:dyDescent="0.6">
      <c r="A380" s="32"/>
      <c r="B380" s="32"/>
    </row>
    <row r="381" spans="1:2" x14ac:dyDescent="0.6">
      <c r="A381" s="32"/>
      <c r="B381" s="32"/>
    </row>
    <row r="382" spans="1:2" x14ac:dyDescent="0.6">
      <c r="A382" s="32"/>
      <c r="B382" s="32"/>
    </row>
    <row r="383" spans="1:2" x14ac:dyDescent="0.6">
      <c r="A383" s="32"/>
      <c r="B383" s="32"/>
    </row>
    <row r="384" spans="1:2" x14ac:dyDescent="0.6">
      <c r="A384" s="32"/>
      <c r="B384" s="32"/>
    </row>
    <row r="385" spans="1:2" x14ac:dyDescent="0.6">
      <c r="A385" s="32"/>
      <c r="B385" s="32"/>
    </row>
    <row r="386" spans="1:2" x14ac:dyDescent="0.6">
      <c r="A386" s="32"/>
      <c r="B386" s="32"/>
    </row>
    <row r="387" spans="1:2" x14ac:dyDescent="0.6">
      <c r="A387" s="32"/>
      <c r="B387" s="32"/>
    </row>
    <row r="388" spans="1:2" x14ac:dyDescent="0.6">
      <c r="A388" s="32"/>
      <c r="B388" s="32"/>
    </row>
    <row r="389" spans="1:2" x14ac:dyDescent="0.6">
      <c r="A389" s="32"/>
      <c r="B389" s="32"/>
    </row>
    <row r="390" spans="1:2" x14ac:dyDescent="0.6">
      <c r="A390" s="32"/>
      <c r="B390" s="32"/>
    </row>
    <row r="391" spans="1:2" x14ac:dyDescent="0.6">
      <c r="A391" s="32"/>
      <c r="B391" s="32"/>
    </row>
    <row r="392" spans="1:2" x14ac:dyDescent="0.6">
      <c r="A392" s="32"/>
      <c r="B392" s="32"/>
    </row>
    <row r="393" spans="1:2" x14ac:dyDescent="0.6">
      <c r="A393" s="32"/>
      <c r="B393" s="32"/>
    </row>
    <row r="394" spans="1:2" x14ac:dyDescent="0.6">
      <c r="A394" s="32"/>
      <c r="B394" s="32"/>
    </row>
    <row r="395" spans="1:2" x14ac:dyDescent="0.6">
      <c r="A395" s="32"/>
      <c r="B395" s="32"/>
    </row>
    <row r="396" spans="1:2" x14ac:dyDescent="0.6">
      <c r="A396" s="32"/>
      <c r="B396" s="32"/>
    </row>
    <row r="397" spans="1:2" x14ac:dyDescent="0.6">
      <c r="A397" s="32"/>
      <c r="B397" s="32"/>
    </row>
    <row r="398" spans="1:2" x14ac:dyDescent="0.6">
      <c r="A398" s="32"/>
      <c r="B398" s="32"/>
    </row>
    <row r="399" spans="1:2" x14ac:dyDescent="0.6">
      <c r="A399" s="32"/>
      <c r="B399" s="32"/>
    </row>
    <row r="400" spans="1:2" x14ac:dyDescent="0.6">
      <c r="A400" s="32"/>
      <c r="B400" s="32"/>
    </row>
    <row r="401" spans="1:2" x14ac:dyDescent="0.6">
      <c r="A401" s="32"/>
      <c r="B401" s="32"/>
    </row>
    <row r="402" spans="1:2" x14ac:dyDescent="0.6">
      <c r="A402" s="32"/>
      <c r="B402" s="32"/>
    </row>
    <row r="403" spans="1:2" x14ac:dyDescent="0.6">
      <c r="A403" s="32"/>
      <c r="B403" s="32"/>
    </row>
    <row r="404" spans="1:2" x14ac:dyDescent="0.6">
      <c r="A404" s="32"/>
      <c r="B404" s="32"/>
    </row>
    <row r="405" spans="1:2" x14ac:dyDescent="0.6">
      <c r="A405" s="32"/>
      <c r="B405" s="32"/>
    </row>
    <row r="406" spans="1:2" x14ac:dyDescent="0.6">
      <c r="A406" s="32"/>
      <c r="B406" s="32"/>
    </row>
    <row r="407" spans="1:2" x14ac:dyDescent="0.6">
      <c r="A407" s="32"/>
      <c r="B407" s="32"/>
    </row>
    <row r="408" spans="1:2" x14ac:dyDescent="0.6">
      <c r="A408" s="32"/>
      <c r="B408" s="32"/>
    </row>
    <row r="409" spans="1:2" x14ac:dyDescent="0.6">
      <c r="A409" s="32"/>
      <c r="B409" s="32"/>
    </row>
    <row r="410" spans="1:2" x14ac:dyDescent="0.6">
      <c r="A410" s="32"/>
      <c r="B410" s="32"/>
    </row>
    <row r="411" spans="1:2" x14ac:dyDescent="0.6">
      <c r="A411" s="32"/>
      <c r="B411" s="32"/>
    </row>
    <row r="412" spans="1:2" x14ac:dyDescent="0.6">
      <c r="A412" s="32"/>
      <c r="B412" s="32"/>
    </row>
    <row r="413" spans="1:2" x14ac:dyDescent="0.6">
      <c r="A413" s="32"/>
      <c r="B413" s="32"/>
    </row>
    <row r="414" spans="1:2" x14ac:dyDescent="0.6">
      <c r="A414" s="32"/>
      <c r="B414" s="32"/>
    </row>
    <row r="415" spans="1:2" x14ac:dyDescent="0.6">
      <c r="A415" s="32"/>
      <c r="B415" s="32"/>
    </row>
    <row r="416" spans="1:2" x14ac:dyDescent="0.6">
      <c r="A416" s="32"/>
      <c r="B416" s="32"/>
    </row>
    <row r="417" spans="1:2" x14ac:dyDescent="0.6">
      <c r="A417" s="32"/>
      <c r="B417" s="32"/>
    </row>
    <row r="418" spans="1:2" x14ac:dyDescent="0.6">
      <c r="A418" s="32"/>
      <c r="B418" s="32"/>
    </row>
    <row r="419" spans="1:2" x14ac:dyDescent="0.6">
      <c r="A419" s="32"/>
      <c r="B419" s="32"/>
    </row>
    <row r="420" spans="1:2" x14ac:dyDescent="0.6">
      <c r="A420" s="32"/>
      <c r="B420" s="32"/>
    </row>
    <row r="421" spans="1:2" x14ac:dyDescent="0.6">
      <c r="A421" s="32"/>
      <c r="B421" s="32"/>
    </row>
    <row r="422" spans="1:2" x14ac:dyDescent="0.6">
      <c r="A422" s="32"/>
      <c r="B422" s="32"/>
    </row>
    <row r="423" spans="1:2" x14ac:dyDescent="0.6">
      <c r="A423" s="32"/>
      <c r="B423" s="32"/>
    </row>
    <row r="424" spans="1:2" x14ac:dyDescent="0.6">
      <c r="A424" s="32"/>
      <c r="B424" s="32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68574-D1A9-44A0-8938-B5C4B67A16FC}">
  <dimension ref="A1:N424"/>
  <sheetViews>
    <sheetView zoomScale="120" zoomScaleNormal="120" workbookViewId="0"/>
  </sheetViews>
  <sheetFormatPr baseColWidth="10" defaultRowHeight="15.6" x14ac:dyDescent="0.6"/>
  <cols>
    <col min="1" max="1" width="18.19921875" bestFit="1" customWidth="1"/>
    <col min="2" max="2" width="10.09765625" bestFit="1" customWidth="1"/>
    <col min="3" max="3" width="12.34765625" bestFit="1" customWidth="1"/>
    <col min="4" max="4" width="11.34765625" customWidth="1"/>
    <col min="5" max="5" width="10.5" bestFit="1" customWidth="1"/>
    <col min="6" max="6" width="10.5" customWidth="1"/>
    <col min="7" max="7" width="12.1484375" bestFit="1" customWidth="1"/>
    <col min="8" max="8" width="12.84765625" bestFit="1" customWidth="1"/>
    <col min="9" max="9" width="21.84765625" bestFit="1" customWidth="1"/>
    <col min="10" max="10" width="17.5" bestFit="1" customWidth="1"/>
    <col min="11" max="11" width="22.5" bestFit="1" customWidth="1"/>
    <col min="12" max="12" width="20" bestFit="1" customWidth="1"/>
    <col min="13" max="13" width="18.1484375" customWidth="1"/>
  </cols>
  <sheetData>
    <row r="1" spans="1:14" ht="18.3" x14ac:dyDescent="0.7">
      <c r="A1" s="6" t="s">
        <v>52</v>
      </c>
    </row>
    <row r="2" spans="1:14" x14ac:dyDescent="0.6">
      <c r="A2" s="1"/>
    </row>
    <row r="3" spans="1:14" x14ac:dyDescent="0.6">
      <c r="A3" s="4" t="s">
        <v>11</v>
      </c>
      <c r="B3" s="5">
        <v>36537</v>
      </c>
      <c r="D3" s="4" t="s">
        <v>15</v>
      </c>
      <c r="E3" s="49">
        <v>5391</v>
      </c>
    </row>
    <row r="4" spans="1:14" x14ac:dyDescent="0.6">
      <c r="A4" s="7" t="s">
        <v>14</v>
      </c>
      <c r="B4" s="49">
        <v>30397</v>
      </c>
      <c r="D4" s="4" t="s">
        <v>16</v>
      </c>
      <c r="E4" s="49">
        <v>10478</v>
      </c>
    </row>
    <row r="5" spans="1:14" x14ac:dyDescent="0.6">
      <c r="A5" s="7" t="s">
        <v>49</v>
      </c>
      <c r="B5" s="49"/>
      <c r="D5" s="4" t="s">
        <v>27</v>
      </c>
      <c r="E5" s="5"/>
    </row>
    <row r="6" spans="1:14" x14ac:dyDescent="0.6">
      <c r="A6" s="7"/>
      <c r="D6" s="4" t="s">
        <v>17</v>
      </c>
      <c r="E6" s="5">
        <v>2365</v>
      </c>
    </row>
    <row r="7" spans="1:14" ht="18.3" x14ac:dyDescent="0.7">
      <c r="A7" s="8" t="s">
        <v>24</v>
      </c>
      <c r="C7" s="3"/>
      <c r="D7" s="5"/>
    </row>
    <row r="8" spans="1:14" x14ac:dyDescent="0.6">
      <c r="A8" s="3" t="s">
        <v>25</v>
      </c>
      <c r="B8" s="5">
        <v>2365</v>
      </c>
      <c r="C8" t="s">
        <v>31</v>
      </c>
      <c r="D8" s="57" t="s">
        <v>55</v>
      </c>
      <c r="E8" s="58">
        <f>$B$8*100/$B$3</f>
        <v>6.4728904945671513</v>
      </c>
    </row>
    <row r="9" spans="1:14" x14ac:dyDescent="0.6">
      <c r="A9" s="3" t="s">
        <v>26</v>
      </c>
      <c r="B9" s="5">
        <f>B4-B8</f>
        <v>28032</v>
      </c>
      <c r="C9" s="5" t="s">
        <v>32</v>
      </c>
      <c r="D9" s="59" t="s">
        <v>56</v>
      </c>
      <c r="E9" s="58">
        <f>$B$9*100/$B$3</f>
        <v>76.722226783808196</v>
      </c>
      <c r="G9" s="13" t="s">
        <v>19</v>
      </c>
      <c r="H9" s="14" t="s">
        <v>20</v>
      </c>
      <c r="I9" s="19"/>
      <c r="J9" s="14" t="s">
        <v>36</v>
      </c>
      <c r="K9" s="23" t="s">
        <v>37</v>
      </c>
      <c r="L9" s="23" t="s">
        <v>38</v>
      </c>
      <c r="M9" s="26" t="s">
        <v>47</v>
      </c>
      <c r="N9" s="28" t="s">
        <v>50</v>
      </c>
    </row>
    <row r="10" spans="1:14" x14ac:dyDescent="0.6">
      <c r="B10" s="2"/>
      <c r="C10" s="4" t="s">
        <v>23</v>
      </c>
      <c r="G10" s="15" t="s">
        <v>13</v>
      </c>
      <c r="H10" s="16" t="s">
        <v>18</v>
      </c>
      <c r="I10" s="15" t="s">
        <v>12</v>
      </c>
      <c r="J10" s="12"/>
      <c r="K10" s="21"/>
      <c r="L10" s="21"/>
      <c r="M10" s="27" t="s">
        <v>48</v>
      </c>
      <c r="N10" s="21"/>
    </row>
    <row r="11" spans="1:14" x14ac:dyDescent="0.6">
      <c r="A11" s="9" t="s">
        <v>0</v>
      </c>
      <c r="B11" s="41" t="s">
        <v>21</v>
      </c>
      <c r="C11" s="50" t="s">
        <v>30</v>
      </c>
      <c r="D11" s="10" t="s">
        <v>29</v>
      </c>
      <c r="E11" s="10" t="s">
        <v>28</v>
      </c>
      <c r="F11" s="10" t="s">
        <v>34</v>
      </c>
      <c r="G11" s="17" t="s">
        <v>44</v>
      </c>
      <c r="H11" s="18" t="s">
        <v>43</v>
      </c>
      <c r="I11" s="17" t="s">
        <v>42</v>
      </c>
      <c r="J11" s="20" t="s">
        <v>39</v>
      </c>
      <c r="K11" s="22" t="s">
        <v>40</v>
      </c>
      <c r="L11" s="22" t="s">
        <v>41</v>
      </c>
      <c r="M11" s="22" t="s">
        <v>46</v>
      </c>
      <c r="N11" s="31" t="s">
        <v>51</v>
      </c>
    </row>
    <row r="12" spans="1:14" x14ac:dyDescent="0.6">
      <c r="A12" t="s">
        <v>1</v>
      </c>
      <c r="B12" s="46">
        <v>1422</v>
      </c>
      <c r="C12" s="19">
        <v>1422</v>
      </c>
      <c r="D12" s="33">
        <f t="shared" ref="D12:D17" si="0">C12-B23</f>
        <v>940</v>
      </c>
      <c r="E12" s="33">
        <f t="shared" ref="E12:E17" si="1">$B$8-B23</f>
        <v>1883</v>
      </c>
      <c r="F12" s="33">
        <f t="shared" ref="F12:F17" si="2">$B$9-D12</f>
        <v>27092</v>
      </c>
      <c r="G12" s="34">
        <f t="shared" ref="G12:G17" si="3">B23/$B$8</f>
        <v>0.20380549682875265</v>
      </c>
      <c r="H12" s="35">
        <f t="shared" ref="H12:H17" si="4">F12/$B$9</f>
        <v>0.96646689497716898</v>
      </c>
      <c r="I12" s="34">
        <f t="shared" ref="I12:I17" si="5">B23/C12</f>
        <v>0.33895921237693388</v>
      </c>
      <c r="J12" s="35">
        <f t="shared" ref="J12:J17" si="6">D12/C12</f>
        <v>0.66104078762306606</v>
      </c>
      <c r="K12" s="36">
        <f t="shared" ref="K12:K17" si="7">F12/(F12+E12)</f>
        <v>0.93501294219154441</v>
      </c>
      <c r="L12" s="36">
        <f t="shared" ref="L12:L17" si="8">(B23+F12)/($B$8+$B$9)</f>
        <v>0.90712899299272953</v>
      </c>
      <c r="M12" s="36">
        <f t="shared" ref="M12:M17" si="9">(B23*F12-D12*E12)/SQRT((B23+D12)*(B23+E12)*(F12+D12)*(F12+E12))</f>
        <v>0.21598586538613226</v>
      </c>
      <c r="N12" s="29">
        <f t="shared" ref="N12:N17" si="10">E12/$B$8</f>
        <v>0.7961945031712474</v>
      </c>
    </row>
    <row r="13" spans="1:14" x14ac:dyDescent="0.6">
      <c r="A13" t="s">
        <v>2</v>
      </c>
      <c r="B13" s="12">
        <v>3666</v>
      </c>
      <c r="C13" s="24">
        <v>3666</v>
      </c>
      <c r="D13" s="33">
        <f t="shared" si="0"/>
        <v>3042</v>
      </c>
      <c r="E13" s="33">
        <f t="shared" si="1"/>
        <v>1741</v>
      </c>
      <c r="F13" s="33">
        <f t="shared" si="2"/>
        <v>24990</v>
      </c>
      <c r="G13" s="34">
        <f t="shared" si="3"/>
        <v>0.2638477801268499</v>
      </c>
      <c r="H13" s="35">
        <f t="shared" si="4"/>
        <v>0.89148116438356162</v>
      </c>
      <c r="I13" s="34">
        <f t="shared" si="5"/>
        <v>0.1702127659574468</v>
      </c>
      <c r="J13" s="35">
        <f t="shared" si="6"/>
        <v>0.82978723404255317</v>
      </c>
      <c r="K13" s="36">
        <f t="shared" si="7"/>
        <v>0.9348696270248027</v>
      </c>
      <c r="L13" s="36">
        <f t="shared" si="8"/>
        <v>0.84264894561963355</v>
      </c>
      <c r="M13" s="36">
        <f t="shared" si="9"/>
        <v>0.12775890258045067</v>
      </c>
      <c r="N13" s="29">
        <f t="shared" si="10"/>
        <v>0.73615221987315016</v>
      </c>
    </row>
    <row r="14" spans="1:14" x14ac:dyDescent="0.6">
      <c r="A14" t="s">
        <v>3</v>
      </c>
      <c r="B14" s="12">
        <v>776</v>
      </c>
      <c r="C14" s="24">
        <v>776</v>
      </c>
      <c r="D14" s="33">
        <f t="shared" si="0"/>
        <v>400</v>
      </c>
      <c r="E14" s="33">
        <f t="shared" si="1"/>
        <v>1989</v>
      </c>
      <c r="F14" s="33">
        <f t="shared" si="2"/>
        <v>27632</v>
      </c>
      <c r="G14" s="34">
        <f t="shared" si="3"/>
        <v>0.15898520084566597</v>
      </c>
      <c r="H14" s="35">
        <f t="shared" si="4"/>
        <v>0.98573059360730597</v>
      </c>
      <c r="I14" s="34">
        <f t="shared" si="5"/>
        <v>0.4845360824742268</v>
      </c>
      <c r="J14" s="35">
        <f t="shared" si="6"/>
        <v>0.51546391752577314</v>
      </c>
      <c r="K14" s="36">
        <f t="shared" si="7"/>
        <v>0.93285169305560245</v>
      </c>
      <c r="L14" s="36">
        <f t="shared" si="8"/>
        <v>0.92140671776820082</v>
      </c>
      <c r="M14" s="36">
        <f t="shared" si="9"/>
        <v>0.24576941130001909</v>
      </c>
      <c r="N14" s="29">
        <f t="shared" si="10"/>
        <v>0.84101479915433408</v>
      </c>
    </row>
    <row r="15" spans="1:14" x14ac:dyDescent="0.6">
      <c r="A15" t="s">
        <v>4</v>
      </c>
      <c r="B15" s="12">
        <v>11206</v>
      </c>
      <c r="C15" s="24">
        <v>11206</v>
      </c>
      <c r="D15" s="33">
        <f t="shared" si="0"/>
        <v>10256</v>
      </c>
      <c r="E15" s="33">
        <f t="shared" si="1"/>
        <v>1415</v>
      </c>
      <c r="F15" s="33">
        <f t="shared" si="2"/>
        <v>17776</v>
      </c>
      <c r="G15" s="34">
        <f t="shared" si="3"/>
        <v>0.40169133192389006</v>
      </c>
      <c r="H15" s="35">
        <f t="shared" si="4"/>
        <v>0.6341324200913242</v>
      </c>
      <c r="I15" s="34">
        <f t="shared" si="5"/>
        <v>8.4776012850258792E-2</v>
      </c>
      <c r="J15" s="35">
        <f t="shared" si="6"/>
        <v>0.91522398714974118</v>
      </c>
      <c r="K15" s="36">
        <f t="shared" si="7"/>
        <v>0.92626752123391176</v>
      </c>
      <c r="L15" s="36">
        <f t="shared" si="8"/>
        <v>0.616047636279896</v>
      </c>
      <c r="M15" s="36">
        <f t="shared" si="9"/>
        <v>1.9890219365378832E-2</v>
      </c>
      <c r="N15" s="29">
        <f t="shared" si="10"/>
        <v>0.59830866807610994</v>
      </c>
    </row>
    <row r="16" spans="1:14" x14ac:dyDescent="0.6">
      <c r="A16" t="s">
        <v>5</v>
      </c>
      <c r="B16" s="12">
        <v>385</v>
      </c>
      <c r="C16" s="24">
        <v>385</v>
      </c>
      <c r="D16" s="33">
        <f t="shared" si="0"/>
        <v>190</v>
      </c>
      <c r="E16" s="33">
        <f t="shared" si="1"/>
        <v>2170</v>
      </c>
      <c r="F16" s="33">
        <f t="shared" si="2"/>
        <v>27842</v>
      </c>
      <c r="G16" s="34">
        <f t="shared" si="3"/>
        <v>8.2452431289640596E-2</v>
      </c>
      <c r="H16" s="35">
        <f t="shared" si="4"/>
        <v>0.99322203196347036</v>
      </c>
      <c r="I16" s="34">
        <f t="shared" si="5"/>
        <v>0.50649350649350644</v>
      </c>
      <c r="J16" s="35">
        <f t="shared" si="6"/>
        <v>0.4935064935064935</v>
      </c>
      <c r="K16" s="36">
        <f t="shared" si="7"/>
        <v>0.92769558843129418</v>
      </c>
      <c r="L16" s="36">
        <f t="shared" si="8"/>
        <v>0.9223607592854558</v>
      </c>
      <c r="M16" s="36">
        <f t="shared" si="9"/>
        <v>0.18126507305266593</v>
      </c>
      <c r="N16" s="29">
        <f t="shared" si="10"/>
        <v>0.91754756871035936</v>
      </c>
    </row>
    <row r="17" spans="1:14" x14ac:dyDescent="0.6">
      <c r="A17" s="11" t="s">
        <v>6</v>
      </c>
      <c r="B17" s="47">
        <v>1346</v>
      </c>
      <c r="C17" s="48">
        <v>1346</v>
      </c>
      <c r="D17" s="37">
        <f t="shared" si="0"/>
        <v>864</v>
      </c>
      <c r="E17" s="37">
        <f t="shared" si="1"/>
        <v>1883</v>
      </c>
      <c r="F17" s="37">
        <f t="shared" si="2"/>
        <v>27168</v>
      </c>
      <c r="G17" s="38">
        <f t="shared" si="3"/>
        <v>0.20380549682875265</v>
      </c>
      <c r="H17" s="39">
        <f t="shared" si="4"/>
        <v>0.96917808219178081</v>
      </c>
      <c r="I17" s="38">
        <f t="shared" si="5"/>
        <v>0.35809806835066865</v>
      </c>
      <c r="J17" s="39">
        <f t="shared" si="6"/>
        <v>0.6419019316493314</v>
      </c>
      <c r="K17" s="40">
        <f t="shared" si="7"/>
        <v>0.93518295411517671</v>
      </c>
      <c r="L17" s="40">
        <f t="shared" si="8"/>
        <v>0.90962923972760468</v>
      </c>
      <c r="M17" s="40">
        <f t="shared" si="9"/>
        <v>0.22523943021803133</v>
      </c>
      <c r="N17" s="30">
        <f t="shared" si="10"/>
        <v>0.7961945031712474</v>
      </c>
    </row>
    <row r="18" spans="1:14" x14ac:dyDescent="0.6">
      <c r="A18" t="s">
        <v>7</v>
      </c>
      <c r="B18" s="25">
        <v>2365</v>
      </c>
      <c r="C18">
        <v>2365</v>
      </c>
      <c r="D18" t="s">
        <v>35</v>
      </c>
    </row>
    <row r="21" spans="1:14" x14ac:dyDescent="0.6">
      <c r="A21" s="1" t="s">
        <v>22</v>
      </c>
      <c r="D21" s="4"/>
      <c r="F21" s="1" t="s">
        <v>53</v>
      </c>
    </row>
    <row r="22" spans="1:14" x14ac:dyDescent="0.6">
      <c r="A22" s="2" t="s">
        <v>33</v>
      </c>
      <c r="B22" s="42" t="s">
        <v>7</v>
      </c>
      <c r="F22" t="s">
        <v>54</v>
      </c>
    </row>
    <row r="23" spans="1:14" x14ac:dyDescent="0.6">
      <c r="A23" t="s">
        <v>1</v>
      </c>
      <c r="B23" s="44">
        <v>482</v>
      </c>
      <c r="E23" t="s">
        <v>1</v>
      </c>
      <c r="F23" s="45">
        <f>(($B$23*$F$12)-($D$12*E12))/SQRT(($B$23+$D$12)*($B$23+E12)*($F$12+$D$12)*($F$12+E12))</f>
        <v>0.21598586538613226</v>
      </c>
    </row>
    <row r="24" spans="1:14" x14ac:dyDescent="0.6">
      <c r="A24" t="s">
        <v>8</v>
      </c>
      <c r="B24" s="44">
        <v>624</v>
      </c>
      <c r="E24" t="s">
        <v>8</v>
      </c>
      <c r="F24" s="45">
        <f>(($B$24*$F$13)-($D$13*E13))/SQRT(($B$24+$D$13)*($B$24+E13)*($F$13+$D$13)*($F$13+E13))</f>
        <v>0.12775890258045067</v>
      </c>
    </row>
    <row r="25" spans="1:14" x14ac:dyDescent="0.6">
      <c r="A25" t="s">
        <v>3</v>
      </c>
      <c r="B25" s="44">
        <v>376</v>
      </c>
      <c r="E25" t="s">
        <v>3</v>
      </c>
      <c r="F25" s="45">
        <f>(($B$25*$F$14)-($D$14*E14))/SQRT(($B$25+$D$14)*($B$25+E14)*($F$14+$D$14)*($F$14+E14))</f>
        <v>0.24576941130001909</v>
      </c>
    </row>
    <row r="26" spans="1:14" x14ac:dyDescent="0.6">
      <c r="A26" t="s">
        <v>9</v>
      </c>
      <c r="B26" s="44">
        <v>950</v>
      </c>
      <c r="E26" t="s">
        <v>9</v>
      </c>
      <c r="F26" s="45">
        <f>(($B$26*$F$15)-($D$15*E15))/SQRT(($B$26+$D$15)*($B$26+E15)*($F$15+$D$15)*($F$15+E15))</f>
        <v>1.9890219365378832E-2</v>
      </c>
    </row>
    <row r="27" spans="1:14" x14ac:dyDescent="0.6">
      <c r="A27" t="s">
        <v>10</v>
      </c>
      <c r="B27" s="44">
        <v>195</v>
      </c>
      <c r="E27" t="s">
        <v>10</v>
      </c>
      <c r="F27" s="45">
        <f>(($B$27*$F$16)-($D$16*E16))/SQRT(($B$27+$D$16)*($B$27+E16)*($F$16+$D$16)*($F$16+E16))</f>
        <v>0.18126507305266593</v>
      </c>
    </row>
    <row r="28" spans="1:14" x14ac:dyDescent="0.6">
      <c r="A28" t="s">
        <v>6</v>
      </c>
      <c r="B28" s="44">
        <v>482</v>
      </c>
      <c r="E28" t="s">
        <v>6</v>
      </c>
      <c r="F28" s="45">
        <f>(($B$28*$F$17)-($D$17*E17))/SQRT(($B$28+$D$17)*($B$28+E17)*($F$17+$D$17)*($F$17+E17))</f>
        <v>0.22523943021803133</v>
      </c>
    </row>
    <row r="31" spans="1:14" x14ac:dyDescent="0.6">
      <c r="A31" s="32"/>
      <c r="B31" s="32"/>
    </row>
    <row r="32" spans="1:14" x14ac:dyDescent="0.6">
      <c r="A32" s="32"/>
      <c r="B32" s="32"/>
    </row>
    <row r="33" spans="1:2" x14ac:dyDescent="0.6">
      <c r="A33" s="32"/>
      <c r="B33" s="32"/>
    </row>
    <row r="34" spans="1:2" x14ac:dyDescent="0.6">
      <c r="A34" s="32"/>
      <c r="B34" s="32"/>
    </row>
    <row r="35" spans="1:2" x14ac:dyDescent="0.6">
      <c r="A35" s="32"/>
      <c r="B35" s="32"/>
    </row>
    <row r="36" spans="1:2" x14ac:dyDescent="0.6">
      <c r="A36" s="32"/>
      <c r="B36" s="32"/>
    </row>
    <row r="37" spans="1:2" x14ac:dyDescent="0.6">
      <c r="A37" s="32"/>
      <c r="B37" s="32"/>
    </row>
    <row r="38" spans="1:2" x14ac:dyDescent="0.6">
      <c r="A38" s="32"/>
      <c r="B38" s="32"/>
    </row>
    <row r="39" spans="1:2" x14ac:dyDescent="0.6">
      <c r="A39" s="32"/>
      <c r="B39" s="32"/>
    </row>
    <row r="40" spans="1:2" x14ac:dyDescent="0.6">
      <c r="A40" s="32"/>
      <c r="B40" s="32"/>
    </row>
    <row r="41" spans="1:2" x14ac:dyDescent="0.6">
      <c r="A41" s="32"/>
      <c r="B41" s="32"/>
    </row>
    <row r="42" spans="1:2" x14ac:dyDescent="0.6">
      <c r="A42" s="32"/>
      <c r="B42" s="32"/>
    </row>
    <row r="43" spans="1:2" x14ac:dyDescent="0.6">
      <c r="A43" s="32"/>
      <c r="B43" s="32"/>
    </row>
    <row r="44" spans="1:2" x14ac:dyDescent="0.6">
      <c r="A44" s="32"/>
      <c r="B44" s="32"/>
    </row>
    <row r="45" spans="1:2" x14ac:dyDescent="0.6">
      <c r="A45" s="32"/>
      <c r="B45" s="32"/>
    </row>
    <row r="46" spans="1:2" x14ac:dyDescent="0.6">
      <c r="A46" s="32"/>
      <c r="B46" s="32"/>
    </row>
    <row r="47" spans="1:2" x14ac:dyDescent="0.6">
      <c r="A47" s="32"/>
      <c r="B47" s="32"/>
    </row>
    <row r="48" spans="1:2" x14ac:dyDescent="0.6">
      <c r="A48" s="32"/>
      <c r="B48" s="32"/>
    </row>
    <row r="49" spans="1:2" x14ac:dyDescent="0.6">
      <c r="A49" s="32"/>
      <c r="B49" s="32"/>
    </row>
    <row r="50" spans="1:2" x14ac:dyDescent="0.6">
      <c r="A50" s="32"/>
      <c r="B50" s="32"/>
    </row>
    <row r="51" spans="1:2" x14ac:dyDescent="0.6">
      <c r="A51" s="32"/>
      <c r="B51" s="32"/>
    </row>
    <row r="52" spans="1:2" x14ac:dyDescent="0.6">
      <c r="A52" s="32"/>
      <c r="B52" s="32"/>
    </row>
    <row r="53" spans="1:2" x14ac:dyDescent="0.6">
      <c r="A53" s="32"/>
      <c r="B53" s="32"/>
    </row>
    <row r="54" spans="1:2" x14ac:dyDescent="0.6">
      <c r="A54" s="32"/>
      <c r="B54" s="32"/>
    </row>
    <row r="55" spans="1:2" x14ac:dyDescent="0.6">
      <c r="A55" s="32"/>
      <c r="B55" s="32"/>
    </row>
    <row r="56" spans="1:2" x14ac:dyDescent="0.6">
      <c r="A56" s="32"/>
      <c r="B56" s="32"/>
    </row>
    <row r="57" spans="1:2" x14ac:dyDescent="0.6">
      <c r="A57" s="32"/>
      <c r="B57" s="32"/>
    </row>
    <row r="58" spans="1:2" x14ac:dyDescent="0.6">
      <c r="A58" s="32"/>
      <c r="B58" s="32"/>
    </row>
    <row r="59" spans="1:2" x14ac:dyDescent="0.6">
      <c r="A59" s="32"/>
      <c r="B59" s="32"/>
    </row>
    <row r="60" spans="1:2" x14ac:dyDescent="0.6">
      <c r="A60" s="32"/>
      <c r="B60" s="32"/>
    </row>
    <row r="61" spans="1:2" x14ac:dyDescent="0.6">
      <c r="A61" s="32"/>
      <c r="B61" s="32"/>
    </row>
    <row r="62" spans="1:2" x14ac:dyDescent="0.6">
      <c r="A62" s="32"/>
      <c r="B62" s="32"/>
    </row>
    <row r="63" spans="1:2" x14ac:dyDescent="0.6">
      <c r="A63" s="32"/>
      <c r="B63" s="32"/>
    </row>
    <row r="64" spans="1:2" x14ac:dyDescent="0.6">
      <c r="A64" s="32"/>
      <c r="B64" s="32"/>
    </row>
    <row r="65" spans="1:2" x14ac:dyDescent="0.6">
      <c r="A65" s="32"/>
      <c r="B65" s="32"/>
    </row>
    <row r="66" spans="1:2" x14ac:dyDescent="0.6">
      <c r="A66" s="32"/>
      <c r="B66" s="32"/>
    </row>
    <row r="67" spans="1:2" x14ac:dyDescent="0.6">
      <c r="A67" s="32"/>
      <c r="B67" s="32"/>
    </row>
    <row r="68" spans="1:2" x14ac:dyDescent="0.6">
      <c r="A68" s="32"/>
      <c r="B68" s="32"/>
    </row>
    <row r="69" spans="1:2" x14ac:dyDescent="0.6">
      <c r="A69" s="32"/>
      <c r="B69" s="32"/>
    </row>
    <row r="70" spans="1:2" x14ac:dyDescent="0.6">
      <c r="A70" s="32"/>
      <c r="B70" s="32"/>
    </row>
    <row r="71" spans="1:2" x14ac:dyDescent="0.6">
      <c r="A71" s="32"/>
      <c r="B71" s="32"/>
    </row>
    <row r="72" spans="1:2" x14ac:dyDescent="0.6">
      <c r="A72" s="32"/>
      <c r="B72" s="32"/>
    </row>
    <row r="73" spans="1:2" x14ac:dyDescent="0.6">
      <c r="A73" s="32"/>
      <c r="B73" s="32"/>
    </row>
    <row r="74" spans="1:2" x14ac:dyDescent="0.6">
      <c r="A74" s="32"/>
      <c r="B74" s="32"/>
    </row>
    <row r="75" spans="1:2" x14ac:dyDescent="0.6">
      <c r="A75" s="32"/>
      <c r="B75" s="32"/>
    </row>
    <row r="76" spans="1:2" x14ac:dyDescent="0.6">
      <c r="A76" s="32"/>
      <c r="B76" s="32"/>
    </row>
    <row r="77" spans="1:2" x14ac:dyDescent="0.6">
      <c r="A77" s="32"/>
      <c r="B77" s="32"/>
    </row>
    <row r="78" spans="1:2" x14ac:dyDescent="0.6">
      <c r="A78" s="32"/>
      <c r="B78" s="32"/>
    </row>
    <row r="79" spans="1:2" x14ac:dyDescent="0.6">
      <c r="A79" s="32"/>
      <c r="B79" s="32"/>
    </row>
    <row r="80" spans="1:2" x14ac:dyDescent="0.6">
      <c r="A80" s="32"/>
      <c r="B80" s="32"/>
    </row>
    <row r="81" spans="1:2" x14ac:dyDescent="0.6">
      <c r="A81" s="32"/>
      <c r="B81" s="32"/>
    </row>
    <row r="82" spans="1:2" x14ac:dyDescent="0.6">
      <c r="A82" s="32"/>
      <c r="B82" s="32"/>
    </row>
    <row r="83" spans="1:2" x14ac:dyDescent="0.6">
      <c r="A83" s="32"/>
      <c r="B83" s="32"/>
    </row>
    <row r="84" spans="1:2" x14ac:dyDescent="0.6">
      <c r="A84" s="32"/>
      <c r="B84" s="32"/>
    </row>
    <row r="85" spans="1:2" x14ac:dyDescent="0.6">
      <c r="A85" s="32"/>
      <c r="B85" s="32"/>
    </row>
    <row r="86" spans="1:2" x14ac:dyDescent="0.6">
      <c r="A86" s="32"/>
      <c r="B86" s="32"/>
    </row>
    <row r="87" spans="1:2" x14ac:dyDescent="0.6">
      <c r="A87" s="32"/>
      <c r="B87" s="32"/>
    </row>
    <row r="88" spans="1:2" x14ac:dyDescent="0.6">
      <c r="A88" s="32"/>
      <c r="B88" s="32"/>
    </row>
    <row r="89" spans="1:2" x14ac:dyDescent="0.6">
      <c r="A89" s="32"/>
      <c r="B89" s="32"/>
    </row>
    <row r="90" spans="1:2" x14ac:dyDescent="0.6">
      <c r="A90" s="32"/>
      <c r="B90" s="32"/>
    </row>
    <row r="91" spans="1:2" x14ac:dyDescent="0.6">
      <c r="A91" s="32"/>
      <c r="B91" s="32"/>
    </row>
    <row r="92" spans="1:2" x14ac:dyDescent="0.6">
      <c r="A92" s="32"/>
      <c r="B92" s="32"/>
    </row>
    <row r="93" spans="1:2" x14ac:dyDescent="0.6">
      <c r="A93" s="32"/>
      <c r="B93" s="32"/>
    </row>
    <row r="94" spans="1:2" x14ac:dyDescent="0.6">
      <c r="A94" s="32"/>
      <c r="B94" s="32"/>
    </row>
    <row r="95" spans="1:2" x14ac:dyDescent="0.6">
      <c r="A95" s="32"/>
      <c r="B95" s="32"/>
    </row>
    <row r="96" spans="1:2" x14ac:dyDescent="0.6">
      <c r="A96" s="32"/>
      <c r="B96" s="32"/>
    </row>
    <row r="97" spans="1:2" x14ac:dyDescent="0.6">
      <c r="A97" s="32"/>
      <c r="B97" s="32"/>
    </row>
    <row r="98" spans="1:2" x14ac:dyDescent="0.6">
      <c r="A98" s="32"/>
      <c r="B98" s="32"/>
    </row>
    <row r="99" spans="1:2" x14ac:dyDescent="0.6">
      <c r="A99" s="32"/>
      <c r="B99" s="32"/>
    </row>
    <row r="100" spans="1:2" x14ac:dyDescent="0.6">
      <c r="A100" s="32"/>
      <c r="B100" s="32"/>
    </row>
    <row r="101" spans="1:2" x14ac:dyDescent="0.6">
      <c r="A101" s="32"/>
      <c r="B101" s="32"/>
    </row>
    <row r="102" spans="1:2" x14ac:dyDescent="0.6">
      <c r="A102" s="32"/>
      <c r="B102" s="32"/>
    </row>
    <row r="103" spans="1:2" x14ac:dyDescent="0.6">
      <c r="A103" s="32"/>
      <c r="B103" s="32"/>
    </row>
    <row r="104" spans="1:2" x14ac:dyDescent="0.6">
      <c r="A104" s="32"/>
      <c r="B104" s="32"/>
    </row>
    <row r="105" spans="1:2" x14ac:dyDescent="0.6">
      <c r="A105" s="32"/>
      <c r="B105" s="32"/>
    </row>
    <row r="106" spans="1:2" x14ac:dyDescent="0.6">
      <c r="A106" s="32"/>
      <c r="B106" s="32"/>
    </row>
    <row r="107" spans="1:2" x14ac:dyDescent="0.6">
      <c r="A107" s="32"/>
      <c r="B107" s="32"/>
    </row>
    <row r="108" spans="1:2" x14ac:dyDescent="0.6">
      <c r="A108" s="32"/>
      <c r="B108" s="32"/>
    </row>
    <row r="109" spans="1:2" x14ac:dyDescent="0.6">
      <c r="A109" s="32"/>
      <c r="B109" s="32"/>
    </row>
    <row r="110" spans="1:2" x14ac:dyDescent="0.6">
      <c r="A110" s="32"/>
      <c r="B110" s="32"/>
    </row>
    <row r="111" spans="1:2" x14ac:dyDescent="0.6">
      <c r="A111" s="32"/>
      <c r="B111" s="32"/>
    </row>
    <row r="112" spans="1:2" x14ac:dyDescent="0.6">
      <c r="A112" s="32"/>
      <c r="B112" s="32"/>
    </row>
    <row r="113" spans="1:2" x14ac:dyDescent="0.6">
      <c r="A113" s="32"/>
      <c r="B113" s="32"/>
    </row>
    <row r="114" spans="1:2" x14ac:dyDescent="0.6">
      <c r="A114" s="32"/>
      <c r="B114" s="32"/>
    </row>
    <row r="115" spans="1:2" x14ac:dyDescent="0.6">
      <c r="A115" s="32"/>
      <c r="B115" s="32"/>
    </row>
    <row r="116" spans="1:2" x14ac:dyDescent="0.6">
      <c r="A116" s="32"/>
      <c r="B116" s="32"/>
    </row>
    <row r="117" spans="1:2" x14ac:dyDescent="0.6">
      <c r="A117" s="32"/>
      <c r="B117" s="32"/>
    </row>
    <row r="118" spans="1:2" x14ac:dyDescent="0.6">
      <c r="A118" s="32"/>
      <c r="B118" s="32"/>
    </row>
    <row r="119" spans="1:2" x14ac:dyDescent="0.6">
      <c r="A119" s="32"/>
      <c r="B119" s="32"/>
    </row>
    <row r="120" spans="1:2" x14ac:dyDescent="0.6">
      <c r="A120" s="32"/>
      <c r="B120" s="32"/>
    </row>
    <row r="121" spans="1:2" x14ac:dyDescent="0.6">
      <c r="A121" s="32"/>
      <c r="B121" s="32"/>
    </row>
    <row r="122" spans="1:2" x14ac:dyDescent="0.6">
      <c r="A122" s="32"/>
      <c r="B122" s="32"/>
    </row>
    <row r="123" spans="1:2" x14ac:dyDescent="0.6">
      <c r="A123" s="32"/>
      <c r="B123" s="32"/>
    </row>
    <row r="124" spans="1:2" x14ac:dyDescent="0.6">
      <c r="A124" s="32"/>
      <c r="B124" s="32"/>
    </row>
    <row r="125" spans="1:2" x14ac:dyDescent="0.6">
      <c r="A125" s="32"/>
      <c r="B125" s="32"/>
    </row>
    <row r="126" spans="1:2" x14ac:dyDescent="0.6">
      <c r="A126" s="32"/>
      <c r="B126" s="32"/>
    </row>
    <row r="127" spans="1:2" x14ac:dyDescent="0.6">
      <c r="A127" s="32"/>
      <c r="B127" s="32"/>
    </row>
    <row r="128" spans="1:2" x14ac:dyDescent="0.6">
      <c r="A128" s="32"/>
      <c r="B128" s="32"/>
    </row>
    <row r="129" spans="1:2" x14ac:dyDescent="0.6">
      <c r="A129" s="32"/>
      <c r="B129" s="32"/>
    </row>
    <row r="130" spans="1:2" x14ac:dyDescent="0.6">
      <c r="A130" s="32"/>
      <c r="B130" s="32"/>
    </row>
    <row r="131" spans="1:2" x14ac:dyDescent="0.6">
      <c r="A131" s="32"/>
      <c r="B131" s="32"/>
    </row>
    <row r="132" spans="1:2" x14ac:dyDescent="0.6">
      <c r="A132" s="32"/>
      <c r="B132" s="32"/>
    </row>
    <row r="133" spans="1:2" x14ac:dyDescent="0.6">
      <c r="A133" s="32"/>
      <c r="B133" s="32"/>
    </row>
    <row r="134" spans="1:2" x14ac:dyDescent="0.6">
      <c r="A134" s="32"/>
      <c r="B134" s="32"/>
    </row>
    <row r="135" spans="1:2" x14ac:dyDescent="0.6">
      <c r="A135" s="32"/>
      <c r="B135" s="32"/>
    </row>
    <row r="136" spans="1:2" x14ac:dyDescent="0.6">
      <c r="A136" s="32"/>
      <c r="B136" s="32"/>
    </row>
    <row r="137" spans="1:2" x14ac:dyDescent="0.6">
      <c r="A137" s="32"/>
      <c r="B137" s="32"/>
    </row>
    <row r="138" spans="1:2" x14ac:dyDescent="0.6">
      <c r="A138" s="32"/>
      <c r="B138" s="32"/>
    </row>
    <row r="139" spans="1:2" x14ac:dyDescent="0.6">
      <c r="A139" s="32"/>
      <c r="B139" s="32"/>
    </row>
    <row r="140" spans="1:2" x14ac:dyDescent="0.6">
      <c r="A140" s="32"/>
      <c r="B140" s="32"/>
    </row>
    <row r="141" spans="1:2" x14ac:dyDescent="0.6">
      <c r="A141" s="32"/>
      <c r="B141" s="32"/>
    </row>
    <row r="142" spans="1:2" x14ac:dyDescent="0.6">
      <c r="A142" s="32"/>
      <c r="B142" s="32"/>
    </row>
    <row r="143" spans="1:2" x14ac:dyDescent="0.6">
      <c r="A143" s="32"/>
      <c r="B143" s="32"/>
    </row>
    <row r="144" spans="1:2" x14ac:dyDescent="0.6">
      <c r="A144" s="32"/>
      <c r="B144" s="32"/>
    </row>
    <row r="145" spans="1:2" x14ac:dyDescent="0.6">
      <c r="A145" s="32"/>
      <c r="B145" s="32"/>
    </row>
    <row r="146" spans="1:2" x14ac:dyDescent="0.6">
      <c r="A146" s="32"/>
      <c r="B146" s="32"/>
    </row>
    <row r="147" spans="1:2" x14ac:dyDescent="0.6">
      <c r="A147" s="32"/>
      <c r="B147" s="32"/>
    </row>
    <row r="148" spans="1:2" x14ac:dyDescent="0.6">
      <c r="A148" s="32"/>
      <c r="B148" s="32"/>
    </row>
    <row r="149" spans="1:2" x14ac:dyDescent="0.6">
      <c r="A149" s="32"/>
      <c r="B149" s="32"/>
    </row>
    <row r="150" spans="1:2" x14ac:dyDescent="0.6">
      <c r="A150" s="32"/>
      <c r="B150" s="32"/>
    </row>
    <row r="151" spans="1:2" x14ac:dyDescent="0.6">
      <c r="A151" s="32"/>
      <c r="B151" s="32"/>
    </row>
    <row r="152" spans="1:2" x14ac:dyDescent="0.6">
      <c r="A152" s="32"/>
      <c r="B152" s="32"/>
    </row>
    <row r="153" spans="1:2" x14ac:dyDescent="0.6">
      <c r="A153" s="32"/>
      <c r="B153" s="32"/>
    </row>
    <row r="154" spans="1:2" x14ac:dyDescent="0.6">
      <c r="A154" s="32"/>
      <c r="B154" s="32"/>
    </row>
    <row r="155" spans="1:2" x14ac:dyDescent="0.6">
      <c r="A155" s="32"/>
      <c r="B155" s="32"/>
    </row>
    <row r="156" spans="1:2" x14ac:dyDescent="0.6">
      <c r="A156" s="32"/>
      <c r="B156" s="32"/>
    </row>
    <row r="157" spans="1:2" x14ac:dyDescent="0.6">
      <c r="A157" s="32"/>
      <c r="B157" s="32"/>
    </row>
    <row r="158" spans="1:2" x14ac:dyDescent="0.6">
      <c r="A158" s="32"/>
      <c r="B158" s="32"/>
    </row>
    <row r="159" spans="1:2" x14ac:dyDescent="0.6">
      <c r="A159" s="32"/>
      <c r="B159" s="32"/>
    </row>
    <row r="160" spans="1:2" x14ac:dyDescent="0.6">
      <c r="A160" s="32"/>
      <c r="B160" s="32"/>
    </row>
    <row r="161" spans="1:2" x14ac:dyDescent="0.6">
      <c r="A161" s="32"/>
      <c r="B161" s="32"/>
    </row>
    <row r="162" spans="1:2" x14ac:dyDescent="0.6">
      <c r="A162" s="32"/>
      <c r="B162" s="32"/>
    </row>
    <row r="163" spans="1:2" x14ac:dyDescent="0.6">
      <c r="A163" s="32"/>
      <c r="B163" s="32"/>
    </row>
    <row r="164" spans="1:2" x14ac:dyDescent="0.6">
      <c r="A164" s="32"/>
      <c r="B164" s="32"/>
    </row>
    <row r="165" spans="1:2" x14ac:dyDescent="0.6">
      <c r="A165" s="32"/>
      <c r="B165" s="32"/>
    </row>
    <row r="166" spans="1:2" x14ac:dyDescent="0.6">
      <c r="A166" s="32"/>
      <c r="B166" s="32"/>
    </row>
    <row r="167" spans="1:2" x14ac:dyDescent="0.6">
      <c r="A167" s="32"/>
      <c r="B167" s="32"/>
    </row>
    <row r="168" spans="1:2" x14ac:dyDescent="0.6">
      <c r="A168" s="32"/>
      <c r="B168" s="32"/>
    </row>
    <row r="169" spans="1:2" x14ac:dyDescent="0.6">
      <c r="A169" s="32"/>
      <c r="B169" s="32"/>
    </row>
    <row r="170" spans="1:2" x14ac:dyDescent="0.6">
      <c r="A170" s="32"/>
      <c r="B170" s="32"/>
    </row>
    <row r="171" spans="1:2" x14ac:dyDescent="0.6">
      <c r="A171" s="32"/>
      <c r="B171" s="32"/>
    </row>
    <row r="172" spans="1:2" x14ac:dyDescent="0.6">
      <c r="A172" s="32"/>
      <c r="B172" s="32"/>
    </row>
    <row r="173" spans="1:2" x14ac:dyDescent="0.6">
      <c r="A173" s="32"/>
      <c r="B173" s="32"/>
    </row>
    <row r="174" spans="1:2" x14ac:dyDescent="0.6">
      <c r="A174" s="32"/>
      <c r="B174" s="32"/>
    </row>
    <row r="175" spans="1:2" x14ac:dyDescent="0.6">
      <c r="A175" s="32"/>
      <c r="B175" s="32"/>
    </row>
    <row r="176" spans="1:2" x14ac:dyDescent="0.6">
      <c r="A176" s="32"/>
      <c r="B176" s="32"/>
    </row>
    <row r="177" spans="1:2" x14ac:dyDescent="0.6">
      <c r="A177" s="32"/>
      <c r="B177" s="32"/>
    </row>
    <row r="178" spans="1:2" x14ac:dyDescent="0.6">
      <c r="A178" s="32"/>
      <c r="B178" s="32"/>
    </row>
    <row r="179" spans="1:2" x14ac:dyDescent="0.6">
      <c r="A179" s="32"/>
      <c r="B179" s="32"/>
    </row>
    <row r="180" spans="1:2" x14ac:dyDescent="0.6">
      <c r="A180" s="32"/>
      <c r="B180" s="32"/>
    </row>
    <row r="181" spans="1:2" x14ac:dyDescent="0.6">
      <c r="A181" s="32"/>
      <c r="B181" s="32"/>
    </row>
    <row r="182" spans="1:2" x14ac:dyDescent="0.6">
      <c r="A182" s="32"/>
      <c r="B182" s="32"/>
    </row>
    <row r="183" spans="1:2" x14ac:dyDescent="0.6">
      <c r="A183" s="32"/>
      <c r="B183" s="32"/>
    </row>
    <row r="184" spans="1:2" x14ac:dyDescent="0.6">
      <c r="A184" s="32"/>
      <c r="B184" s="32"/>
    </row>
    <row r="185" spans="1:2" x14ac:dyDescent="0.6">
      <c r="A185" s="32"/>
      <c r="B185" s="32"/>
    </row>
    <row r="186" spans="1:2" x14ac:dyDescent="0.6">
      <c r="A186" s="32"/>
      <c r="B186" s="32"/>
    </row>
    <row r="187" spans="1:2" x14ac:dyDescent="0.6">
      <c r="A187" s="32"/>
      <c r="B187" s="32"/>
    </row>
    <row r="188" spans="1:2" x14ac:dyDescent="0.6">
      <c r="A188" s="32"/>
      <c r="B188" s="32"/>
    </row>
    <row r="189" spans="1:2" x14ac:dyDescent="0.6">
      <c r="A189" s="32"/>
      <c r="B189" s="32"/>
    </row>
    <row r="190" spans="1:2" x14ac:dyDescent="0.6">
      <c r="A190" s="32"/>
      <c r="B190" s="32"/>
    </row>
    <row r="191" spans="1:2" x14ac:dyDescent="0.6">
      <c r="A191" s="32"/>
      <c r="B191" s="32"/>
    </row>
    <row r="192" spans="1:2" x14ac:dyDescent="0.6">
      <c r="A192" s="32"/>
      <c r="B192" s="32"/>
    </row>
    <row r="193" spans="1:2" x14ac:dyDescent="0.6">
      <c r="A193" s="32"/>
      <c r="B193" s="32"/>
    </row>
    <row r="194" spans="1:2" x14ac:dyDescent="0.6">
      <c r="A194" s="32"/>
      <c r="B194" s="32"/>
    </row>
    <row r="195" spans="1:2" x14ac:dyDescent="0.6">
      <c r="A195" s="32"/>
      <c r="B195" s="32"/>
    </row>
    <row r="196" spans="1:2" x14ac:dyDescent="0.6">
      <c r="A196" s="32"/>
      <c r="B196" s="32"/>
    </row>
    <row r="197" spans="1:2" x14ac:dyDescent="0.6">
      <c r="A197" s="32"/>
      <c r="B197" s="32"/>
    </row>
    <row r="198" spans="1:2" x14ac:dyDescent="0.6">
      <c r="A198" s="32"/>
      <c r="B198" s="32"/>
    </row>
    <row r="199" spans="1:2" x14ac:dyDescent="0.6">
      <c r="A199" s="32"/>
      <c r="B199" s="32"/>
    </row>
    <row r="200" spans="1:2" x14ac:dyDescent="0.6">
      <c r="A200" s="32"/>
      <c r="B200" s="32"/>
    </row>
    <row r="201" spans="1:2" x14ac:dyDescent="0.6">
      <c r="A201" s="32"/>
      <c r="B201" s="32"/>
    </row>
    <row r="202" spans="1:2" x14ac:dyDescent="0.6">
      <c r="A202" s="32"/>
      <c r="B202" s="32"/>
    </row>
    <row r="203" spans="1:2" x14ac:dyDescent="0.6">
      <c r="A203" s="32"/>
      <c r="B203" s="32"/>
    </row>
    <row r="204" spans="1:2" x14ac:dyDescent="0.6">
      <c r="A204" s="32"/>
      <c r="B204" s="32"/>
    </row>
    <row r="205" spans="1:2" x14ac:dyDescent="0.6">
      <c r="A205" s="32"/>
      <c r="B205" s="32"/>
    </row>
    <row r="206" spans="1:2" x14ac:dyDescent="0.6">
      <c r="A206" s="32"/>
      <c r="B206" s="32"/>
    </row>
    <row r="207" spans="1:2" x14ac:dyDescent="0.6">
      <c r="A207" s="32"/>
      <c r="B207" s="32"/>
    </row>
    <row r="208" spans="1:2" x14ac:dyDescent="0.6">
      <c r="A208" s="32"/>
      <c r="B208" s="32"/>
    </row>
    <row r="209" spans="1:2" x14ac:dyDescent="0.6">
      <c r="A209" s="32"/>
      <c r="B209" s="32"/>
    </row>
    <row r="210" spans="1:2" x14ac:dyDescent="0.6">
      <c r="A210" s="32"/>
      <c r="B210" s="32"/>
    </row>
    <row r="211" spans="1:2" x14ac:dyDescent="0.6">
      <c r="A211" s="32"/>
      <c r="B211" s="32"/>
    </row>
    <row r="212" spans="1:2" x14ac:dyDescent="0.6">
      <c r="A212" s="32"/>
      <c r="B212" s="32"/>
    </row>
    <row r="213" spans="1:2" x14ac:dyDescent="0.6">
      <c r="A213" s="32"/>
      <c r="B213" s="32"/>
    </row>
    <row r="214" spans="1:2" x14ac:dyDescent="0.6">
      <c r="A214" s="32"/>
      <c r="B214" s="32"/>
    </row>
    <row r="215" spans="1:2" x14ac:dyDescent="0.6">
      <c r="A215" s="32"/>
      <c r="B215" s="32"/>
    </row>
    <row r="216" spans="1:2" x14ac:dyDescent="0.6">
      <c r="A216" s="32"/>
      <c r="B216" s="32"/>
    </row>
    <row r="217" spans="1:2" x14ac:dyDescent="0.6">
      <c r="A217" s="32"/>
      <c r="B217" s="32"/>
    </row>
    <row r="218" spans="1:2" x14ac:dyDescent="0.6">
      <c r="A218" s="32"/>
      <c r="B218" s="32"/>
    </row>
    <row r="219" spans="1:2" x14ac:dyDescent="0.6">
      <c r="A219" s="32"/>
      <c r="B219" s="32"/>
    </row>
    <row r="220" spans="1:2" x14ac:dyDescent="0.6">
      <c r="A220" s="32"/>
      <c r="B220" s="32"/>
    </row>
    <row r="221" spans="1:2" x14ac:dyDescent="0.6">
      <c r="A221" s="32"/>
      <c r="B221" s="32"/>
    </row>
    <row r="222" spans="1:2" x14ac:dyDescent="0.6">
      <c r="A222" s="32"/>
      <c r="B222" s="32"/>
    </row>
    <row r="223" spans="1:2" x14ac:dyDescent="0.6">
      <c r="A223" s="32"/>
      <c r="B223" s="32"/>
    </row>
    <row r="224" spans="1:2" x14ac:dyDescent="0.6">
      <c r="A224" s="32"/>
      <c r="B224" s="32"/>
    </row>
    <row r="225" spans="1:2" x14ac:dyDescent="0.6">
      <c r="A225" s="32"/>
      <c r="B225" s="32"/>
    </row>
    <row r="226" spans="1:2" x14ac:dyDescent="0.6">
      <c r="A226" s="32"/>
      <c r="B226" s="32"/>
    </row>
    <row r="227" spans="1:2" x14ac:dyDescent="0.6">
      <c r="A227" s="32"/>
      <c r="B227" s="32"/>
    </row>
    <row r="228" spans="1:2" x14ac:dyDescent="0.6">
      <c r="A228" s="32"/>
      <c r="B228" s="32"/>
    </row>
    <row r="229" spans="1:2" x14ac:dyDescent="0.6">
      <c r="A229" s="32"/>
      <c r="B229" s="32"/>
    </row>
    <row r="230" spans="1:2" x14ac:dyDescent="0.6">
      <c r="A230" s="32"/>
      <c r="B230" s="32"/>
    </row>
    <row r="231" spans="1:2" x14ac:dyDescent="0.6">
      <c r="A231" s="32"/>
      <c r="B231" s="32"/>
    </row>
    <row r="232" spans="1:2" x14ac:dyDescent="0.6">
      <c r="A232" s="32"/>
      <c r="B232" s="32"/>
    </row>
    <row r="233" spans="1:2" x14ac:dyDescent="0.6">
      <c r="A233" s="32"/>
      <c r="B233" s="32"/>
    </row>
    <row r="234" spans="1:2" x14ac:dyDescent="0.6">
      <c r="A234" s="32"/>
      <c r="B234" s="32"/>
    </row>
    <row r="235" spans="1:2" x14ac:dyDescent="0.6">
      <c r="A235" s="32"/>
      <c r="B235" s="32"/>
    </row>
    <row r="236" spans="1:2" x14ac:dyDescent="0.6">
      <c r="A236" s="32"/>
      <c r="B236" s="32"/>
    </row>
    <row r="237" spans="1:2" x14ac:dyDescent="0.6">
      <c r="A237" s="32"/>
      <c r="B237" s="32"/>
    </row>
    <row r="238" spans="1:2" x14ac:dyDescent="0.6">
      <c r="A238" s="32"/>
      <c r="B238" s="32"/>
    </row>
    <row r="239" spans="1:2" x14ac:dyDescent="0.6">
      <c r="A239" s="32"/>
      <c r="B239" s="32"/>
    </row>
    <row r="240" spans="1:2" x14ac:dyDescent="0.6">
      <c r="A240" s="32"/>
      <c r="B240" s="32"/>
    </row>
    <row r="241" spans="1:2" x14ac:dyDescent="0.6">
      <c r="A241" s="32"/>
      <c r="B241" s="32"/>
    </row>
    <row r="242" spans="1:2" x14ac:dyDescent="0.6">
      <c r="A242" s="32"/>
      <c r="B242" s="32"/>
    </row>
    <row r="243" spans="1:2" x14ac:dyDescent="0.6">
      <c r="A243" s="32"/>
      <c r="B243" s="32"/>
    </row>
    <row r="244" spans="1:2" x14ac:dyDescent="0.6">
      <c r="A244" s="32"/>
      <c r="B244" s="32"/>
    </row>
    <row r="245" spans="1:2" x14ac:dyDescent="0.6">
      <c r="A245" s="32"/>
      <c r="B245" s="32"/>
    </row>
    <row r="246" spans="1:2" x14ac:dyDescent="0.6">
      <c r="A246" s="32"/>
      <c r="B246" s="32"/>
    </row>
    <row r="247" spans="1:2" x14ac:dyDescent="0.6">
      <c r="A247" s="32"/>
      <c r="B247" s="32"/>
    </row>
    <row r="248" spans="1:2" x14ac:dyDescent="0.6">
      <c r="A248" s="32"/>
      <c r="B248" s="32"/>
    </row>
    <row r="249" spans="1:2" x14ac:dyDescent="0.6">
      <c r="A249" s="32"/>
      <c r="B249" s="32"/>
    </row>
    <row r="250" spans="1:2" x14ac:dyDescent="0.6">
      <c r="A250" s="32"/>
      <c r="B250" s="32"/>
    </row>
    <row r="251" spans="1:2" x14ac:dyDescent="0.6">
      <c r="A251" s="32"/>
      <c r="B251" s="32"/>
    </row>
    <row r="252" spans="1:2" x14ac:dyDescent="0.6">
      <c r="A252" s="32"/>
      <c r="B252" s="32"/>
    </row>
    <row r="253" spans="1:2" x14ac:dyDescent="0.6">
      <c r="A253" s="32"/>
      <c r="B253" s="32"/>
    </row>
    <row r="254" spans="1:2" x14ac:dyDescent="0.6">
      <c r="A254" s="32"/>
      <c r="B254" s="32"/>
    </row>
    <row r="255" spans="1:2" x14ac:dyDescent="0.6">
      <c r="A255" s="32"/>
      <c r="B255" s="32"/>
    </row>
    <row r="256" spans="1:2" x14ac:dyDescent="0.6">
      <c r="A256" s="32"/>
      <c r="B256" s="32"/>
    </row>
    <row r="257" spans="1:2" x14ac:dyDescent="0.6">
      <c r="A257" s="32"/>
      <c r="B257" s="32"/>
    </row>
    <row r="258" spans="1:2" x14ac:dyDescent="0.6">
      <c r="A258" s="32"/>
      <c r="B258" s="32"/>
    </row>
    <row r="259" spans="1:2" x14ac:dyDescent="0.6">
      <c r="A259" s="32"/>
      <c r="B259" s="32"/>
    </row>
    <row r="260" spans="1:2" x14ac:dyDescent="0.6">
      <c r="A260" s="32"/>
      <c r="B260" s="32"/>
    </row>
    <row r="261" spans="1:2" x14ac:dyDescent="0.6">
      <c r="A261" s="32"/>
      <c r="B261" s="32"/>
    </row>
    <row r="262" spans="1:2" x14ac:dyDescent="0.6">
      <c r="A262" s="32"/>
      <c r="B262" s="32"/>
    </row>
    <row r="263" spans="1:2" x14ac:dyDescent="0.6">
      <c r="A263" s="32"/>
      <c r="B263" s="32"/>
    </row>
    <row r="264" spans="1:2" x14ac:dyDescent="0.6">
      <c r="A264" s="32"/>
      <c r="B264" s="32"/>
    </row>
    <row r="265" spans="1:2" x14ac:dyDescent="0.6">
      <c r="A265" s="32"/>
      <c r="B265" s="32"/>
    </row>
    <row r="266" spans="1:2" x14ac:dyDescent="0.6">
      <c r="A266" s="32"/>
      <c r="B266" s="32"/>
    </row>
    <row r="267" spans="1:2" x14ac:dyDescent="0.6">
      <c r="A267" s="32"/>
      <c r="B267" s="32"/>
    </row>
    <row r="268" spans="1:2" x14ac:dyDescent="0.6">
      <c r="A268" s="32"/>
      <c r="B268" s="32"/>
    </row>
    <row r="269" spans="1:2" x14ac:dyDescent="0.6">
      <c r="A269" s="32"/>
      <c r="B269" s="32"/>
    </row>
    <row r="270" spans="1:2" x14ac:dyDescent="0.6">
      <c r="A270" s="32"/>
      <c r="B270" s="32"/>
    </row>
    <row r="271" spans="1:2" x14ac:dyDescent="0.6">
      <c r="A271" s="32"/>
      <c r="B271" s="32"/>
    </row>
    <row r="272" spans="1:2" x14ac:dyDescent="0.6">
      <c r="A272" s="32"/>
      <c r="B272" s="32"/>
    </row>
    <row r="273" spans="1:2" x14ac:dyDescent="0.6">
      <c r="A273" s="32"/>
      <c r="B273" s="32"/>
    </row>
    <row r="274" spans="1:2" x14ac:dyDescent="0.6">
      <c r="A274" s="32"/>
      <c r="B274" s="32"/>
    </row>
    <row r="275" spans="1:2" x14ac:dyDescent="0.6">
      <c r="A275" s="32"/>
      <c r="B275" s="32"/>
    </row>
    <row r="276" spans="1:2" x14ac:dyDescent="0.6">
      <c r="A276" s="32"/>
      <c r="B276" s="32"/>
    </row>
    <row r="277" spans="1:2" x14ac:dyDescent="0.6">
      <c r="A277" s="32"/>
      <c r="B277" s="32"/>
    </row>
    <row r="278" spans="1:2" x14ac:dyDescent="0.6">
      <c r="A278" s="32"/>
      <c r="B278" s="32"/>
    </row>
    <row r="279" spans="1:2" x14ac:dyDescent="0.6">
      <c r="A279" s="32"/>
      <c r="B279" s="32"/>
    </row>
    <row r="280" spans="1:2" x14ac:dyDescent="0.6">
      <c r="A280" s="32"/>
      <c r="B280" s="32"/>
    </row>
    <row r="281" spans="1:2" x14ac:dyDescent="0.6">
      <c r="A281" s="32"/>
      <c r="B281" s="32"/>
    </row>
    <row r="282" spans="1:2" x14ac:dyDescent="0.6">
      <c r="A282" s="32"/>
      <c r="B282" s="32"/>
    </row>
    <row r="283" spans="1:2" x14ac:dyDescent="0.6">
      <c r="A283" s="32"/>
      <c r="B283" s="32"/>
    </row>
    <row r="284" spans="1:2" x14ac:dyDescent="0.6">
      <c r="A284" s="32"/>
      <c r="B284" s="32"/>
    </row>
    <row r="285" spans="1:2" x14ac:dyDescent="0.6">
      <c r="A285" s="32"/>
      <c r="B285" s="32"/>
    </row>
    <row r="286" spans="1:2" x14ac:dyDescent="0.6">
      <c r="A286" s="32"/>
      <c r="B286" s="32"/>
    </row>
    <row r="287" spans="1:2" x14ac:dyDescent="0.6">
      <c r="A287" s="32"/>
      <c r="B287" s="32"/>
    </row>
    <row r="288" spans="1:2" x14ac:dyDescent="0.6">
      <c r="A288" s="32"/>
      <c r="B288" s="32"/>
    </row>
    <row r="289" spans="1:2" x14ac:dyDescent="0.6">
      <c r="A289" s="32"/>
      <c r="B289" s="32"/>
    </row>
    <row r="290" spans="1:2" x14ac:dyDescent="0.6">
      <c r="A290" s="32"/>
      <c r="B290" s="32"/>
    </row>
    <row r="291" spans="1:2" x14ac:dyDescent="0.6">
      <c r="A291" s="32"/>
      <c r="B291" s="32"/>
    </row>
    <row r="292" spans="1:2" x14ac:dyDescent="0.6">
      <c r="A292" s="32"/>
      <c r="B292" s="32"/>
    </row>
    <row r="293" spans="1:2" x14ac:dyDescent="0.6">
      <c r="A293" s="32"/>
      <c r="B293" s="32"/>
    </row>
    <row r="294" spans="1:2" x14ac:dyDescent="0.6">
      <c r="A294" s="32"/>
      <c r="B294" s="32"/>
    </row>
    <row r="295" spans="1:2" x14ac:dyDescent="0.6">
      <c r="A295" s="32"/>
      <c r="B295" s="32"/>
    </row>
    <row r="296" spans="1:2" x14ac:dyDescent="0.6">
      <c r="A296" s="32"/>
      <c r="B296" s="32"/>
    </row>
    <row r="297" spans="1:2" x14ac:dyDescent="0.6">
      <c r="A297" s="32"/>
      <c r="B297" s="32"/>
    </row>
    <row r="298" spans="1:2" x14ac:dyDescent="0.6">
      <c r="A298" s="32"/>
      <c r="B298" s="32"/>
    </row>
    <row r="299" spans="1:2" x14ac:dyDescent="0.6">
      <c r="A299" s="32"/>
      <c r="B299" s="32"/>
    </row>
    <row r="300" spans="1:2" x14ac:dyDescent="0.6">
      <c r="A300" s="32"/>
      <c r="B300" s="32"/>
    </row>
    <row r="301" spans="1:2" x14ac:dyDescent="0.6">
      <c r="A301" s="32"/>
      <c r="B301" s="32"/>
    </row>
    <row r="302" spans="1:2" x14ac:dyDescent="0.6">
      <c r="A302" s="32"/>
      <c r="B302" s="32"/>
    </row>
    <row r="303" spans="1:2" x14ac:dyDescent="0.6">
      <c r="A303" s="32"/>
      <c r="B303" s="32"/>
    </row>
    <row r="304" spans="1:2" x14ac:dyDescent="0.6">
      <c r="A304" s="32"/>
      <c r="B304" s="32"/>
    </row>
    <row r="305" spans="1:2" x14ac:dyDescent="0.6">
      <c r="A305" s="32"/>
      <c r="B305" s="32"/>
    </row>
    <row r="306" spans="1:2" x14ac:dyDescent="0.6">
      <c r="A306" s="32"/>
      <c r="B306" s="32"/>
    </row>
    <row r="307" spans="1:2" x14ac:dyDescent="0.6">
      <c r="A307" s="32"/>
      <c r="B307" s="32"/>
    </row>
    <row r="308" spans="1:2" x14ac:dyDescent="0.6">
      <c r="A308" s="32"/>
      <c r="B308" s="32"/>
    </row>
    <row r="309" spans="1:2" x14ac:dyDescent="0.6">
      <c r="A309" s="32"/>
      <c r="B309" s="32"/>
    </row>
    <row r="310" spans="1:2" x14ac:dyDescent="0.6">
      <c r="A310" s="32"/>
      <c r="B310" s="32"/>
    </row>
    <row r="311" spans="1:2" x14ac:dyDescent="0.6">
      <c r="A311" s="32"/>
      <c r="B311" s="32"/>
    </row>
    <row r="312" spans="1:2" x14ac:dyDescent="0.6">
      <c r="A312" s="32"/>
      <c r="B312" s="32"/>
    </row>
    <row r="313" spans="1:2" x14ac:dyDescent="0.6">
      <c r="A313" s="32"/>
      <c r="B313" s="32"/>
    </row>
    <row r="314" spans="1:2" x14ac:dyDescent="0.6">
      <c r="A314" s="32"/>
      <c r="B314" s="32"/>
    </row>
    <row r="315" spans="1:2" x14ac:dyDescent="0.6">
      <c r="A315" s="32"/>
      <c r="B315" s="32"/>
    </row>
    <row r="316" spans="1:2" x14ac:dyDescent="0.6">
      <c r="A316" s="32"/>
      <c r="B316" s="32"/>
    </row>
    <row r="317" spans="1:2" x14ac:dyDescent="0.6">
      <c r="A317" s="32"/>
      <c r="B317" s="32"/>
    </row>
    <row r="318" spans="1:2" x14ac:dyDescent="0.6">
      <c r="A318" s="32"/>
      <c r="B318" s="32"/>
    </row>
    <row r="319" spans="1:2" x14ac:dyDescent="0.6">
      <c r="A319" s="32"/>
      <c r="B319" s="32"/>
    </row>
    <row r="320" spans="1:2" x14ac:dyDescent="0.6">
      <c r="A320" s="32"/>
      <c r="B320" s="32"/>
    </row>
    <row r="321" spans="1:2" x14ac:dyDescent="0.6">
      <c r="A321" s="32"/>
      <c r="B321" s="32"/>
    </row>
    <row r="322" spans="1:2" x14ac:dyDescent="0.6">
      <c r="A322" s="32"/>
      <c r="B322" s="32"/>
    </row>
    <row r="323" spans="1:2" x14ac:dyDescent="0.6">
      <c r="A323" s="32"/>
      <c r="B323" s="32"/>
    </row>
    <row r="324" spans="1:2" x14ac:dyDescent="0.6">
      <c r="A324" s="32"/>
      <c r="B324" s="32"/>
    </row>
    <row r="325" spans="1:2" x14ac:dyDescent="0.6">
      <c r="A325" s="32"/>
      <c r="B325" s="32"/>
    </row>
    <row r="326" spans="1:2" x14ac:dyDescent="0.6">
      <c r="A326" s="32"/>
      <c r="B326" s="32"/>
    </row>
    <row r="327" spans="1:2" x14ac:dyDescent="0.6">
      <c r="A327" s="32"/>
      <c r="B327" s="32"/>
    </row>
    <row r="328" spans="1:2" x14ac:dyDescent="0.6">
      <c r="A328" s="32"/>
      <c r="B328" s="32"/>
    </row>
    <row r="329" spans="1:2" x14ac:dyDescent="0.6">
      <c r="A329" s="32"/>
      <c r="B329" s="32"/>
    </row>
    <row r="330" spans="1:2" x14ac:dyDescent="0.6">
      <c r="A330" s="32"/>
      <c r="B330" s="32"/>
    </row>
    <row r="331" spans="1:2" x14ac:dyDescent="0.6">
      <c r="A331" s="32"/>
      <c r="B331" s="32"/>
    </row>
    <row r="332" spans="1:2" x14ac:dyDescent="0.6">
      <c r="A332" s="32"/>
      <c r="B332" s="32"/>
    </row>
    <row r="333" spans="1:2" x14ac:dyDescent="0.6">
      <c r="A333" s="32"/>
      <c r="B333" s="32"/>
    </row>
    <row r="334" spans="1:2" x14ac:dyDescent="0.6">
      <c r="A334" s="32"/>
      <c r="B334" s="32"/>
    </row>
    <row r="335" spans="1:2" x14ac:dyDescent="0.6">
      <c r="A335" s="32"/>
      <c r="B335" s="32"/>
    </row>
    <row r="336" spans="1:2" x14ac:dyDescent="0.6">
      <c r="A336" s="32"/>
      <c r="B336" s="32"/>
    </row>
    <row r="337" spans="1:2" x14ac:dyDescent="0.6">
      <c r="A337" s="32"/>
      <c r="B337" s="32"/>
    </row>
    <row r="338" spans="1:2" x14ac:dyDescent="0.6">
      <c r="A338" s="32"/>
      <c r="B338" s="32"/>
    </row>
    <row r="339" spans="1:2" x14ac:dyDescent="0.6">
      <c r="A339" s="32"/>
      <c r="B339" s="32"/>
    </row>
    <row r="340" spans="1:2" x14ac:dyDescent="0.6">
      <c r="A340" s="32"/>
      <c r="B340" s="32"/>
    </row>
    <row r="341" spans="1:2" x14ac:dyDescent="0.6">
      <c r="A341" s="32"/>
      <c r="B341" s="32"/>
    </row>
    <row r="342" spans="1:2" x14ac:dyDescent="0.6">
      <c r="A342" s="32"/>
      <c r="B342" s="32"/>
    </row>
    <row r="343" spans="1:2" x14ac:dyDescent="0.6">
      <c r="A343" s="32"/>
      <c r="B343" s="32"/>
    </row>
    <row r="344" spans="1:2" x14ac:dyDescent="0.6">
      <c r="A344" s="32"/>
      <c r="B344" s="32"/>
    </row>
    <row r="345" spans="1:2" x14ac:dyDescent="0.6">
      <c r="A345" s="32"/>
      <c r="B345" s="32"/>
    </row>
    <row r="346" spans="1:2" x14ac:dyDescent="0.6">
      <c r="A346" s="32"/>
      <c r="B346" s="32"/>
    </row>
    <row r="347" spans="1:2" x14ac:dyDescent="0.6">
      <c r="A347" s="32"/>
      <c r="B347" s="32"/>
    </row>
    <row r="348" spans="1:2" x14ac:dyDescent="0.6">
      <c r="A348" s="32"/>
      <c r="B348" s="32"/>
    </row>
    <row r="349" spans="1:2" x14ac:dyDescent="0.6">
      <c r="A349" s="32"/>
      <c r="B349" s="32"/>
    </row>
    <row r="350" spans="1:2" x14ac:dyDescent="0.6">
      <c r="A350" s="32"/>
      <c r="B350" s="32"/>
    </row>
    <row r="351" spans="1:2" x14ac:dyDescent="0.6">
      <c r="A351" s="32"/>
      <c r="B351" s="32"/>
    </row>
    <row r="352" spans="1:2" x14ac:dyDescent="0.6">
      <c r="A352" s="32"/>
      <c r="B352" s="32"/>
    </row>
    <row r="353" spans="1:2" x14ac:dyDescent="0.6">
      <c r="A353" s="32"/>
      <c r="B353" s="32"/>
    </row>
    <row r="354" spans="1:2" x14ac:dyDescent="0.6">
      <c r="A354" s="32"/>
      <c r="B354" s="32"/>
    </row>
    <row r="355" spans="1:2" x14ac:dyDescent="0.6">
      <c r="A355" s="32"/>
      <c r="B355" s="32"/>
    </row>
    <row r="356" spans="1:2" x14ac:dyDescent="0.6">
      <c r="A356" s="32"/>
      <c r="B356" s="32"/>
    </row>
    <row r="357" spans="1:2" x14ac:dyDescent="0.6">
      <c r="A357" s="32"/>
      <c r="B357" s="32"/>
    </row>
    <row r="358" spans="1:2" x14ac:dyDescent="0.6">
      <c r="A358" s="32"/>
      <c r="B358" s="32"/>
    </row>
    <row r="359" spans="1:2" x14ac:dyDescent="0.6">
      <c r="A359" s="32"/>
      <c r="B359" s="32"/>
    </row>
    <row r="360" spans="1:2" x14ac:dyDescent="0.6">
      <c r="A360" s="32"/>
      <c r="B360" s="32"/>
    </row>
    <row r="361" spans="1:2" x14ac:dyDescent="0.6">
      <c r="A361" s="32"/>
      <c r="B361" s="32"/>
    </row>
    <row r="362" spans="1:2" x14ac:dyDescent="0.6">
      <c r="A362" s="32"/>
      <c r="B362" s="32"/>
    </row>
    <row r="363" spans="1:2" x14ac:dyDescent="0.6">
      <c r="A363" s="32"/>
      <c r="B363" s="32"/>
    </row>
    <row r="364" spans="1:2" x14ac:dyDescent="0.6">
      <c r="A364" s="32"/>
      <c r="B364" s="32"/>
    </row>
    <row r="365" spans="1:2" x14ac:dyDescent="0.6">
      <c r="A365" s="32"/>
      <c r="B365" s="32"/>
    </row>
    <row r="366" spans="1:2" x14ac:dyDescent="0.6">
      <c r="A366" s="32"/>
      <c r="B366" s="32"/>
    </row>
    <row r="367" spans="1:2" x14ac:dyDescent="0.6">
      <c r="A367" s="32"/>
      <c r="B367" s="32"/>
    </row>
    <row r="368" spans="1:2" x14ac:dyDescent="0.6">
      <c r="A368" s="32"/>
      <c r="B368" s="32"/>
    </row>
    <row r="369" spans="1:2" x14ac:dyDescent="0.6">
      <c r="A369" s="32"/>
      <c r="B369" s="32"/>
    </row>
    <row r="370" spans="1:2" x14ac:dyDescent="0.6">
      <c r="A370" s="32"/>
      <c r="B370" s="32"/>
    </row>
    <row r="371" spans="1:2" x14ac:dyDescent="0.6">
      <c r="A371" s="32"/>
      <c r="B371" s="32"/>
    </row>
    <row r="372" spans="1:2" x14ac:dyDescent="0.6">
      <c r="A372" s="32"/>
      <c r="B372" s="32"/>
    </row>
    <row r="373" spans="1:2" x14ac:dyDescent="0.6">
      <c r="A373" s="32"/>
      <c r="B373" s="32"/>
    </row>
    <row r="374" spans="1:2" x14ac:dyDescent="0.6">
      <c r="A374" s="32"/>
      <c r="B374" s="32"/>
    </row>
    <row r="375" spans="1:2" x14ac:dyDescent="0.6">
      <c r="A375" s="32"/>
      <c r="B375" s="32"/>
    </row>
    <row r="376" spans="1:2" x14ac:dyDescent="0.6">
      <c r="A376" s="32"/>
      <c r="B376" s="32"/>
    </row>
    <row r="377" spans="1:2" x14ac:dyDescent="0.6">
      <c r="A377" s="32"/>
      <c r="B377" s="32"/>
    </row>
    <row r="378" spans="1:2" x14ac:dyDescent="0.6">
      <c r="A378" s="32"/>
      <c r="B378" s="32"/>
    </row>
    <row r="379" spans="1:2" x14ac:dyDescent="0.6">
      <c r="A379" s="32"/>
      <c r="B379" s="32"/>
    </row>
    <row r="380" spans="1:2" x14ac:dyDescent="0.6">
      <c r="A380" s="32"/>
      <c r="B380" s="32"/>
    </row>
    <row r="381" spans="1:2" x14ac:dyDescent="0.6">
      <c r="A381" s="32"/>
      <c r="B381" s="32"/>
    </row>
    <row r="382" spans="1:2" x14ac:dyDescent="0.6">
      <c r="A382" s="32"/>
      <c r="B382" s="32"/>
    </row>
    <row r="383" spans="1:2" x14ac:dyDescent="0.6">
      <c r="A383" s="32"/>
      <c r="B383" s="32"/>
    </row>
    <row r="384" spans="1:2" x14ac:dyDescent="0.6">
      <c r="A384" s="32"/>
      <c r="B384" s="32"/>
    </row>
    <row r="385" spans="1:2" x14ac:dyDescent="0.6">
      <c r="A385" s="32"/>
      <c r="B385" s="32"/>
    </row>
    <row r="386" spans="1:2" x14ac:dyDescent="0.6">
      <c r="A386" s="32"/>
      <c r="B386" s="32"/>
    </row>
    <row r="387" spans="1:2" x14ac:dyDescent="0.6">
      <c r="A387" s="32"/>
      <c r="B387" s="32"/>
    </row>
    <row r="388" spans="1:2" x14ac:dyDescent="0.6">
      <c r="A388" s="32"/>
      <c r="B388" s="32"/>
    </row>
    <row r="389" spans="1:2" x14ac:dyDescent="0.6">
      <c r="A389" s="32"/>
      <c r="B389" s="32"/>
    </row>
    <row r="390" spans="1:2" x14ac:dyDescent="0.6">
      <c r="A390" s="32"/>
      <c r="B390" s="32"/>
    </row>
    <row r="391" spans="1:2" x14ac:dyDescent="0.6">
      <c r="A391" s="32"/>
      <c r="B391" s="32"/>
    </row>
    <row r="392" spans="1:2" x14ac:dyDescent="0.6">
      <c r="A392" s="32"/>
      <c r="B392" s="32"/>
    </row>
    <row r="393" spans="1:2" x14ac:dyDescent="0.6">
      <c r="A393" s="32"/>
      <c r="B393" s="32"/>
    </row>
    <row r="394" spans="1:2" x14ac:dyDescent="0.6">
      <c r="A394" s="32"/>
      <c r="B394" s="32"/>
    </row>
    <row r="395" spans="1:2" x14ac:dyDescent="0.6">
      <c r="A395" s="32"/>
      <c r="B395" s="32"/>
    </row>
    <row r="396" spans="1:2" x14ac:dyDescent="0.6">
      <c r="A396" s="32"/>
      <c r="B396" s="32"/>
    </row>
    <row r="397" spans="1:2" x14ac:dyDescent="0.6">
      <c r="A397" s="32"/>
      <c r="B397" s="32"/>
    </row>
    <row r="398" spans="1:2" x14ac:dyDescent="0.6">
      <c r="A398" s="32"/>
      <c r="B398" s="32"/>
    </row>
    <row r="399" spans="1:2" x14ac:dyDescent="0.6">
      <c r="A399" s="32"/>
      <c r="B399" s="32"/>
    </row>
    <row r="400" spans="1:2" x14ac:dyDescent="0.6">
      <c r="A400" s="32"/>
      <c r="B400" s="32"/>
    </row>
    <row r="401" spans="1:2" x14ac:dyDescent="0.6">
      <c r="A401" s="32"/>
      <c r="B401" s="32"/>
    </row>
    <row r="402" spans="1:2" x14ac:dyDescent="0.6">
      <c r="A402" s="32"/>
      <c r="B402" s="32"/>
    </row>
    <row r="403" spans="1:2" x14ac:dyDescent="0.6">
      <c r="A403" s="32"/>
      <c r="B403" s="32"/>
    </row>
    <row r="404" spans="1:2" x14ac:dyDescent="0.6">
      <c r="A404" s="32"/>
      <c r="B404" s="32"/>
    </row>
    <row r="405" spans="1:2" x14ac:dyDescent="0.6">
      <c r="A405" s="32"/>
      <c r="B405" s="32"/>
    </row>
    <row r="406" spans="1:2" x14ac:dyDescent="0.6">
      <c r="A406" s="32"/>
      <c r="B406" s="32"/>
    </row>
    <row r="407" spans="1:2" x14ac:dyDescent="0.6">
      <c r="A407" s="32"/>
      <c r="B407" s="32"/>
    </row>
    <row r="408" spans="1:2" x14ac:dyDescent="0.6">
      <c r="A408" s="32"/>
      <c r="B408" s="32"/>
    </row>
    <row r="409" spans="1:2" x14ac:dyDescent="0.6">
      <c r="A409" s="32"/>
      <c r="B409" s="32"/>
    </row>
    <row r="410" spans="1:2" x14ac:dyDescent="0.6">
      <c r="A410" s="32"/>
      <c r="B410" s="32"/>
    </row>
    <row r="411" spans="1:2" x14ac:dyDescent="0.6">
      <c r="A411" s="32"/>
      <c r="B411" s="32"/>
    </row>
    <row r="412" spans="1:2" x14ac:dyDescent="0.6">
      <c r="A412" s="32"/>
      <c r="B412" s="32"/>
    </row>
    <row r="413" spans="1:2" x14ac:dyDescent="0.6">
      <c r="A413" s="32"/>
      <c r="B413" s="32"/>
    </row>
    <row r="414" spans="1:2" x14ac:dyDescent="0.6">
      <c r="A414" s="32"/>
      <c r="B414" s="32"/>
    </row>
    <row r="415" spans="1:2" x14ac:dyDescent="0.6">
      <c r="A415" s="32"/>
      <c r="B415" s="32"/>
    </row>
    <row r="416" spans="1:2" x14ac:dyDescent="0.6">
      <c r="A416" s="32"/>
      <c r="B416" s="32"/>
    </row>
    <row r="417" spans="1:2" x14ac:dyDescent="0.6">
      <c r="A417" s="32"/>
      <c r="B417" s="32"/>
    </row>
    <row r="418" spans="1:2" x14ac:dyDescent="0.6">
      <c r="A418" s="32"/>
      <c r="B418" s="32"/>
    </row>
    <row r="419" spans="1:2" x14ac:dyDescent="0.6">
      <c r="A419" s="32"/>
      <c r="B419" s="32"/>
    </row>
    <row r="420" spans="1:2" x14ac:dyDescent="0.6">
      <c r="A420" s="32"/>
      <c r="B420" s="32"/>
    </row>
    <row r="421" spans="1:2" x14ac:dyDescent="0.6">
      <c r="A421" s="32"/>
      <c r="B421" s="32"/>
    </row>
    <row r="422" spans="1:2" x14ac:dyDescent="0.6">
      <c r="A422" s="32"/>
      <c r="B422" s="32"/>
    </row>
    <row r="423" spans="1:2" x14ac:dyDescent="0.6">
      <c r="A423" s="32"/>
      <c r="B423" s="32"/>
    </row>
    <row r="424" spans="1:2" x14ac:dyDescent="0.6">
      <c r="A424" s="32"/>
      <c r="B424" s="32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9ABF7-FFE9-4115-8BB8-BAFE1625011B}">
  <dimension ref="A1:N424"/>
  <sheetViews>
    <sheetView zoomScale="120" zoomScaleNormal="120" workbookViewId="0"/>
  </sheetViews>
  <sheetFormatPr baseColWidth="10" defaultRowHeight="15.6" x14ac:dyDescent="0.6"/>
  <cols>
    <col min="1" max="1" width="18.19921875" bestFit="1" customWidth="1"/>
    <col min="2" max="2" width="10.09765625" bestFit="1" customWidth="1"/>
    <col min="3" max="3" width="12.34765625" bestFit="1" customWidth="1"/>
    <col min="4" max="4" width="11.34765625" customWidth="1"/>
    <col min="5" max="5" width="10.5" bestFit="1" customWidth="1"/>
    <col min="6" max="6" width="10.5" customWidth="1"/>
    <col min="7" max="7" width="12.1484375" bestFit="1" customWidth="1"/>
    <col min="8" max="8" width="12.84765625" bestFit="1" customWidth="1"/>
    <col min="9" max="9" width="21.84765625" bestFit="1" customWidth="1"/>
    <col min="10" max="10" width="17.5" bestFit="1" customWidth="1"/>
    <col min="11" max="11" width="22.5" bestFit="1" customWidth="1"/>
    <col min="12" max="12" width="20" bestFit="1" customWidth="1"/>
    <col min="13" max="13" width="18.1484375" customWidth="1"/>
  </cols>
  <sheetData>
    <row r="1" spans="1:14" ht="18.3" x14ac:dyDescent="0.7">
      <c r="A1" s="6" t="s">
        <v>52</v>
      </c>
    </row>
    <row r="2" spans="1:14" x14ac:dyDescent="0.6">
      <c r="A2" s="1"/>
    </row>
    <row r="3" spans="1:14" x14ac:dyDescent="0.6">
      <c r="A3" s="4" t="s">
        <v>11</v>
      </c>
      <c r="B3" s="5">
        <v>36537</v>
      </c>
      <c r="D3" s="4" t="s">
        <v>15</v>
      </c>
      <c r="E3" s="5">
        <v>2378</v>
      </c>
    </row>
    <row r="4" spans="1:14" x14ac:dyDescent="0.6">
      <c r="A4" s="7" t="s">
        <v>14</v>
      </c>
      <c r="B4" s="49">
        <v>30397</v>
      </c>
      <c r="D4" s="4" t="s">
        <v>16</v>
      </c>
      <c r="E4" s="5">
        <v>4156</v>
      </c>
    </row>
    <row r="5" spans="1:14" x14ac:dyDescent="0.6">
      <c r="A5" s="7" t="s">
        <v>49</v>
      </c>
      <c r="B5" s="49"/>
      <c r="D5" s="4" t="s">
        <v>27</v>
      </c>
      <c r="E5" s="5"/>
    </row>
    <row r="6" spans="1:14" x14ac:dyDescent="0.6">
      <c r="A6" s="7"/>
      <c r="D6" s="4" t="s">
        <v>17</v>
      </c>
      <c r="E6" s="5">
        <v>1191</v>
      </c>
    </row>
    <row r="7" spans="1:14" ht="18.3" x14ac:dyDescent="0.7">
      <c r="A7" s="8" t="s">
        <v>24</v>
      </c>
      <c r="C7" s="3"/>
      <c r="D7" s="5"/>
    </row>
    <row r="8" spans="1:14" x14ac:dyDescent="0.6">
      <c r="A8" s="3" t="s">
        <v>25</v>
      </c>
      <c r="B8" s="5">
        <v>1191</v>
      </c>
      <c r="C8" t="s">
        <v>31</v>
      </c>
      <c r="D8" s="57" t="s">
        <v>55</v>
      </c>
      <c r="E8" s="58">
        <f>$B$8*100/$B$3</f>
        <v>3.2597093357418507</v>
      </c>
    </row>
    <row r="9" spans="1:14" x14ac:dyDescent="0.6">
      <c r="A9" s="3" t="s">
        <v>26</v>
      </c>
      <c r="B9" s="5">
        <f>B4-B8</f>
        <v>29206</v>
      </c>
      <c r="C9" s="5" t="s">
        <v>32</v>
      </c>
      <c r="D9" s="59" t="s">
        <v>56</v>
      </c>
      <c r="E9" s="58">
        <f>$B$9*100/$B$3</f>
        <v>79.935407942633489</v>
      </c>
      <c r="G9" s="13" t="s">
        <v>19</v>
      </c>
      <c r="H9" s="14" t="s">
        <v>20</v>
      </c>
      <c r="I9" s="19"/>
      <c r="J9" s="14" t="s">
        <v>36</v>
      </c>
      <c r="K9" s="23" t="s">
        <v>37</v>
      </c>
      <c r="L9" s="23" t="s">
        <v>38</v>
      </c>
      <c r="M9" s="26" t="s">
        <v>47</v>
      </c>
      <c r="N9" s="28" t="s">
        <v>50</v>
      </c>
    </row>
    <row r="10" spans="1:14" x14ac:dyDescent="0.6">
      <c r="B10" s="2"/>
      <c r="C10" s="4" t="s">
        <v>23</v>
      </c>
      <c r="G10" s="15" t="s">
        <v>13</v>
      </c>
      <c r="H10" s="16" t="s">
        <v>18</v>
      </c>
      <c r="I10" s="15" t="s">
        <v>12</v>
      </c>
      <c r="J10" s="12"/>
      <c r="K10" s="21"/>
      <c r="L10" s="21"/>
      <c r="M10" s="27" t="s">
        <v>48</v>
      </c>
      <c r="N10" s="21"/>
    </row>
    <row r="11" spans="1:14" x14ac:dyDescent="0.6">
      <c r="A11" s="9" t="s">
        <v>0</v>
      </c>
      <c r="B11" s="41" t="s">
        <v>21</v>
      </c>
      <c r="C11" s="50" t="s">
        <v>30</v>
      </c>
      <c r="D11" s="10" t="s">
        <v>29</v>
      </c>
      <c r="E11" s="10" t="s">
        <v>28</v>
      </c>
      <c r="F11" s="10" t="s">
        <v>34</v>
      </c>
      <c r="G11" s="17" t="s">
        <v>44</v>
      </c>
      <c r="H11" s="18" t="s">
        <v>43</v>
      </c>
      <c r="I11" s="17" t="s">
        <v>42</v>
      </c>
      <c r="J11" s="20" t="s">
        <v>39</v>
      </c>
      <c r="K11" s="22" t="s">
        <v>40</v>
      </c>
      <c r="L11" s="22" t="s">
        <v>41</v>
      </c>
      <c r="M11" s="22" t="s">
        <v>46</v>
      </c>
      <c r="N11" s="31" t="s">
        <v>51</v>
      </c>
    </row>
    <row r="12" spans="1:14" x14ac:dyDescent="0.6">
      <c r="A12" t="s">
        <v>1</v>
      </c>
      <c r="B12" s="46">
        <v>1298</v>
      </c>
      <c r="C12" s="19">
        <v>1298</v>
      </c>
      <c r="D12" s="33">
        <f t="shared" ref="D12:D17" si="0">C12-B23</f>
        <v>889</v>
      </c>
      <c r="E12" s="33">
        <f t="shared" ref="E12:E17" si="1">$B$8-B23</f>
        <v>782</v>
      </c>
      <c r="F12" s="33">
        <f t="shared" ref="F12:F17" si="2">$B$9-D12</f>
        <v>28317</v>
      </c>
      <c r="G12" s="34">
        <f t="shared" ref="G12:G17" si="3">B23/$B$8</f>
        <v>0.34340890008396308</v>
      </c>
      <c r="H12" s="35">
        <f t="shared" ref="H12:H17" si="4">F12/$B$9</f>
        <v>0.96956104909950014</v>
      </c>
      <c r="I12" s="34">
        <f t="shared" ref="I12:I17" si="5">B23/C12</f>
        <v>0.31510015408320491</v>
      </c>
      <c r="J12" s="35">
        <f t="shared" ref="J12:J17" si="6">D12/C12</f>
        <v>0.68489984591679509</v>
      </c>
      <c r="K12" s="36">
        <f t="shared" ref="K12:K17" si="7">F12/(F12+E12)</f>
        <v>0.97312622426887518</v>
      </c>
      <c r="L12" s="36">
        <f t="shared" ref="L12:L17" si="8">(B23+F12)/($B$8+$B$9)</f>
        <v>0.94502746981610031</v>
      </c>
      <c r="M12" s="36">
        <f t="shared" ref="M12:M17" si="9">(B23*F12-D12*E12)/SQRT((B23+D12)*(B23+E12)*(F12+D12)*(F12+E12))</f>
        <v>0.30034346170040749</v>
      </c>
      <c r="N12" s="29">
        <f t="shared" ref="N12:N17" si="10">E12/$B$8</f>
        <v>0.65659109991603692</v>
      </c>
    </row>
    <row r="13" spans="1:14" x14ac:dyDescent="0.6">
      <c r="A13" t="s">
        <v>2</v>
      </c>
      <c r="B13" s="12">
        <v>3587</v>
      </c>
      <c r="C13" s="24">
        <v>3587</v>
      </c>
      <c r="D13" s="33">
        <f t="shared" si="0"/>
        <v>3083</v>
      </c>
      <c r="E13" s="33">
        <f t="shared" si="1"/>
        <v>687</v>
      </c>
      <c r="F13" s="33">
        <f t="shared" si="2"/>
        <v>26123</v>
      </c>
      <c r="G13" s="34">
        <f t="shared" si="3"/>
        <v>0.42317380352644834</v>
      </c>
      <c r="H13" s="35">
        <f t="shared" si="4"/>
        <v>0.894439498733137</v>
      </c>
      <c r="I13" s="34">
        <f t="shared" si="5"/>
        <v>0.14050738778923891</v>
      </c>
      <c r="J13" s="35">
        <f t="shared" si="6"/>
        <v>0.85949261221076112</v>
      </c>
      <c r="K13" s="36">
        <f t="shared" si="7"/>
        <v>0.97437523312196939</v>
      </c>
      <c r="L13" s="36">
        <f t="shared" si="8"/>
        <v>0.87597460275685102</v>
      </c>
      <c r="M13" s="36">
        <f t="shared" si="9"/>
        <v>0.19101897444977811</v>
      </c>
      <c r="N13" s="29">
        <f t="shared" si="10"/>
        <v>0.5768261964735516</v>
      </c>
    </row>
    <row r="14" spans="1:14" x14ac:dyDescent="0.6">
      <c r="A14" t="s">
        <v>3</v>
      </c>
      <c r="B14" s="12">
        <v>776</v>
      </c>
      <c r="C14" s="24">
        <v>776</v>
      </c>
      <c r="D14" s="33">
        <f t="shared" si="0"/>
        <v>445</v>
      </c>
      <c r="E14" s="33">
        <f t="shared" si="1"/>
        <v>860</v>
      </c>
      <c r="F14" s="33">
        <f t="shared" si="2"/>
        <v>28761</v>
      </c>
      <c r="G14" s="34">
        <f t="shared" si="3"/>
        <v>0.27791771620486988</v>
      </c>
      <c r="H14" s="35">
        <f t="shared" si="4"/>
        <v>0.98476340477983981</v>
      </c>
      <c r="I14" s="34">
        <f t="shared" si="5"/>
        <v>0.4265463917525773</v>
      </c>
      <c r="J14" s="35">
        <f t="shared" si="6"/>
        <v>0.57345360824742264</v>
      </c>
      <c r="K14" s="36">
        <f t="shared" si="7"/>
        <v>0.97096654400594173</v>
      </c>
      <c r="L14" s="36">
        <f t="shared" si="8"/>
        <v>0.95706813172352534</v>
      </c>
      <c r="M14" s="36">
        <f t="shared" si="9"/>
        <v>0.32313951100255545</v>
      </c>
      <c r="N14" s="29">
        <f t="shared" si="10"/>
        <v>0.72208228379513018</v>
      </c>
    </row>
    <row r="15" spans="1:14" x14ac:dyDescent="0.6">
      <c r="A15" t="s">
        <v>4</v>
      </c>
      <c r="B15" s="12">
        <v>11204</v>
      </c>
      <c r="C15" s="24">
        <v>11204</v>
      </c>
      <c r="D15" s="33">
        <f t="shared" si="0"/>
        <v>10493</v>
      </c>
      <c r="E15" s="33">
        <f t="shared" si="1"/>
        <v>480</v>
      </c>
      <c r="F15" s="33">
        <f t="shared" si="2"/>
        <v>18713</v>
      </c>
      <c r="G15" s="34">
        <f t="shared" si="3"/>
        <v>0.59697732997481112</v>
      </c>
      <c r="H15" s="35">
        <f t="shared" si="4"/>
        <v>0.64072450866260355</v>
      </c>
      <c r="I15" s="34">
        <f t="shared" si="5"/>
        <v>6.3459478757586577E-2</v>
      </c>
      <c r="J15" s="35">
        <f t="shared" si="6"/>
        <v>0.93654052124241338</v>
      </c>
      <c r="K15" s="36">
        <f t="shared" si="7"/>
        <v>0.97499088209242957</v>
      </c>
      <c r="L15" s="36">
        <f t="shared" si="8"/>
        <v>0.63901042866072311</v>
      </c>
      <c r="M15" s="36">
        <f t="shared" si="9"/>
        <v>9.5601890516458371E-2</v>
      </c>
      <c r="N15" s="29">
        <f t="shared" si="10"/>
        <v>0.40302267002518893</v>
      </c>
    </row>
    <row r="16" spans="1:14" x14ac:dyDescent="0.6">
      <c r="A16" t="s">
        <v>5</v>
      </c>
      <c r="B16" s="12">
        <v>385</v>
      </c>
      <c r="C16" s="24">
        <v>385</v>
      </c>
      <c r="D16" s="33">
        <f t="shared" si="0"/>
        <v>206</v>
      </c>
      <c r="E16" s="33">
        <f t="shared" si="1"/>
        <v>1012</v>
      </c>
      <c r="F16" s="33">
        <f t="shared" si="2"/>
        <v>29000</v>
      </c>
      <c r="G16" s="34">
        <f t="shared" si="3"/>
        <v>0.15029387069689337</v>
      </c>
      <c r="H16" s="35">
        <f t="shared" si="4"/>
        <v>0.99294665479695954</v>
      </c>
      <c r="I16" s="34">
        <f t="shared" si="5"/>
        <v>0.46493506493506492</v>
      </c>
      <c r="J16" s="35">
        <f t="shared" si="6"/>
        <v>0.53506493506493502</v>
      </c>
      <c r="K16" s="36">
        <f t="shared" si="7"/>
        <v>0.96628015460482475</v>
      </c>
      <c r="L16" s="36">
        <f t="shared" si="8"/>
        <v>0.95993025627529027</v>
      </c>
      <c r="M16" s="36">
        <f t="shared" si="9"/>
        <v>0.24853067144286425</v>
      </c>
      <c r="N16" s="29">
        <f t="shared" si="10"/>
        <v>0.84970612930310663</v>
      </c>
    </row>
    <row r="17" spans="1:14" x14ac:dyDescent="0.6">
      <c r="A17" s="11" t="s">
        <v>6</v>
      </c>
      <c r="B17" s="47">
        <v>1346</v>
      </c>
      <c r="C17" s="48">
        <v>1346</v>
      </c>
      <c r="D17" s="37">
        <f t="shared" si="0"/>
        <v>936</v>
      </c>
      <c r="E17" s="37">
        <f t="shared" si="1"/>
        <v>781</v>
      </c>
      <c r="F17" s="37">
        <f t="shared" si="2"/>
        <v>28270</v>
      </c>
      <c r="G17" s="38">
        <f t="shared" si="3"/>
        <v>0.34424853064651556</v>
      </c>
      <c r="H17" s="39">
        <f t="shared" si="4"/>
        <v>0.96795179072793258</v>
      </c>
      <c r="I17" s="38">
        <f t="shared" si="5"/>
        <v>0.30460624071322434</v>
      </c>
      <c r="J17" s="39">
        <f t="shared" si="6"/>
        <v>0.6953937592867756</v>
      </c>
      <c r="K17" s="40">
        <f t="shared" si="7"/>
        <v>0.97311624384702766</v>
      </c>
      <c r="L17" s="40">
        <f t="shared" si="8"/>
        <v>0.94351416258183374</v>
      </c>
      <c r="M17" s="40">
        <f t="shared" si="9"/>
        <v>0.29445721069897557</v>
      </c>
      <c r="N17" s="30">
        <f t="shared" si="10"/>
        <v>0.6557514693534845</v>
      </c>
    </row>
    <row r="18" spans="1:14" x14ac:dyDescent="0.6">
      <c r="A18" t="s">
        <v>7</v>
      </c>
      <c r="B18">
        <v>1191</v>
      </c>
      <c r="C18">
        <v>1191</v>
      </c>
      <c r="D18" t="s">
        <v>35</v>
      </c>
    </row>
    <row r="21" spans="1:14" x14ac:dyDescent="0.6">
      <c r="A21" s="1" t="s">
        <v>22</v>
      </c>
      <c r="D21" s="4"/>
      <c r="F21" s="1" t="s">
        <v>53</v>
      </c>
    </row>
    <row r="22" spans="1:14" x14ac:dyDescent="0.6">
      <c r="A22" s="2" t="s">
        <v>33</v>
      </c>
      <c r="B22" s="42" t="s">
        <v>7</v>
      </c>
      <c r="F22" t="s">
        <v>54</v>
      </c>
    </row>
    <row r="23" spans="1:14" x14ac:dyDescent="0.6">
      <c r="A23" t="s">
        <v>1</v>
      </c>
      <c r="B23" s="33">
        <v>409</v>
      </c>
      <c r="E23" t="s">
        <v>1</v>
      </c>
      <c r="F23" s="45">
        <f>(($B$23*$F$12)-($D$12*E12))/SQRT(($B$23+$D$12)*($B$23+E12)*($F$12+$D$12)*($F$12+E12))</f>
        <v>0.30034346170040749</v>
      </c>
    </row>
    <row r="24" spans="1:14" x14ac:dyDescent="0.6">
      <c r="A24" t="s">
        <v>8</v>
      </c>
      <c r="B24" s="33">
        <v>504</v>
      </c>
      <c r="E24" t="s">
        <v>8</v>
      </c>
      <c r="F24" s="45">
        <f>(($B$24*$F$13)-($D$13*E13))/SQRT(($B$24+$D$13)*($B$24+E13)*($F$13+$D$13)*($F$13+E13))</f>
        <v>0.19101897444977811</v>
      </c>
    </row>
    <row r="25" spans="1:14" x14ac:dyDescent="0.6">
      <c r="A25" t="s">
        <v>3</v>
      </c>
      <c r="B25" s="33">
        <v>331</v>
      </c>
      <c r="E25" t="s">
        <v>3</v>
      </c>
      <c r="F25" s="45">
        <f>(($B$25*$F$14)-($D$14*E14))/SQRT(($B$25+$D$14)*($B$25+E14)*($F$14+$D$14)*($F$14+E14))</f>
        <v>0.32313951100255545</v>
      </c>
    </row>
    <row r="26" spans="1:14" x14ac:dyDescent="0.6">
      <c r="A26" t="s">
        <v>9</v>
      </c>
      <c r="B26" s="33">
        <v>711</v>
      </c>
      <c r="E26" t="s">
        <v>9</v>
      </c>
      <c r="F26" s="45">
        <f>(($B$26*$F$15)-($D$15*E15))/SQRT(($B$26+$D$15)*($B$26+E15)*($F$15+$D$15)*($F$15+E15))</f>
        <v>9.5601890516458371E-2</v>
      </c>
    </row>
    <row r="27" spans="1:14" x14ac:dyDescent="0.6">
      <c r="A27" t="s">
        <v>10</v>
      </c>
      <c r="B27" s="33">
        <v>179</v>
      </c>
      <c r="E27" t="s">
        <v>10</v>
      </c>
      <c r="F27" s="45">
        <f>(($B$27*$F$16)-($D$16*E16))/SQRT(($B$27+$D$16)*($B$27+E16)*($F$16+$D$16)*($F$16+E16))</f>
        <v>0.24853067144286425</v>
      </c>
    </row>
    <row r="28" spans="1:14" x14ac:dyDescent="0.6">
      <c r="A28" t="s">
        <v>6</v>
      </c>
      <c r="B28" s="33">
        <v>410</v>
      </c>
      <c r="E28" t="s">
        <v>6</v>
      </c>
      <c r="F28" s="45">
        <f>(($B$28*$F$17)-($D$17*E17))/SQRT(($B$28+$D$17)*($B$28+E17)*($F$17+$D$17)*($F$17+E17))</f>
        <v>0.29445721069897557</v>
      </c>
    </row>
    <row r="31" spans="1:14" x14ac:dyDescent="0.6">
      <c r="A31" s="32"/>
      <c r="B31" s="32"/>
    </row>
    <row r="32" spans="1:14" x14ac:dyDescent="0.6">
      <c r="A32" s="32"/>
      <c r="B32" s="32"/>
    </row>
    <row r="33" spans="1:2" x14ac:dyDescent="0.6">
      <c r="A33" s="32"/>
      <c r="B33" s="32"/>
    </row>
    <row r="34" spans="1:2" x14ac:dyDescent="0.6">
      <c r="A34" s="32"/>
      <c r="B34" s="32"/>
    </row>
    <row r="35" spans="1:2" x14ac:dyDescent="0.6">
      <c r="A35" s="32"/>
      <c r="B35" s="32"/>
    </row>
    <row r="36" spans="1:2" x14ac:dyDescent="0.6">
      <c r="A36" s="32"/>
      <c r="B36" s="32"/>
    </row>
    <row r="37" spans="1:2" x14ac:dyDescent="0.6">
      <c r="A37" s="32"/>
      <c r="B37" s="32"/>
    </row>
    <row r="38" spans="1:2" x14ac:dyDescent="0.6">
      <c r="A38" s="32"/>
      <c r="B38" s="32"/>
    </row>
    <row r="39" spans="1:2" x14ac:dyDescent="0.6">
      <c r="A39" s="32"/>
      <c r="B39" s="32"/>
    </row>
    <row r="40" spans="1:2" x14ac:dyDescent="0.6">
      <c r="A40" s="32"/>
      <c r="B40" s="32"/>
    </row>
    <row r="41" spans="1:2" x14ac:dyDescent="0.6">
      <c r="A41" s="32"/>
      <c r="B41" s="32"/>
    </row>
    <row r="42" spans="1:2" x14ac:dyDescent="0.6">
      <c r="A42" s="32"/>
      <c r="B42" s="32"/>
    </row>
    <row r="43" spans="1:2" x14ac:dyDescent="0.6">
      <c r="A43" s="32"/>
      <c r="B43" s="32"/>
    </row>
    <row r="44" spans="1:2" x14ac:dyDescent="0.6">
      <c r="A44" s="32"/>
      <c r="B44" s="32"/>
    </row>
    <row r="45" spans="1:2" x14ac:dyDescent="0.6">
      <c r="A45" s="32"/>
      <c r="B45" s="32"/>
    </row>
    <row r="46" spans="1:2" x14ac:dyDescent="0.6">
      <c r="A46" s="32"/>
      <c r="B46" s="32"/>
    </row>
    <row r="47" spans="1:2" x14ac:dyDescent="0.6">
      <c r="A47" s="32"/>
      <c r="B47" s="32"/>
    </row>
    <row r="48" spans="1:2" x14ac:dyDescent="0.6">
      <c r="A48" s="32"/>
      <c r="B48" s="32"/>
    </row>
    <row r="49" spans="1:2" x14ac:dyDescent="0.6">
      <c r="A49" s="32"/>
      <c r="B49" s="32"/>
    </row>
    <row r="50" spans="1:2" x14ac:dyDescent="0.6">
      <c r="A50" s="32"/>
      <c r="B50" s="32"/>
    </row>
    <row r="51" spans="1:2" x14ac:dyDescent="0.6">
      <c r="A51" s="32"/>
      <c r="B51" s="32"/>
    </row>
    <row r="52" spans="1:2" x14ac:dyDescent="0.6">
      <c r="A52" s="32"/>
      <c r="B52" s="32"/>
    </row>
    <row r="53" spans="1:2" x14ac:dyDescent="0.6">
      <c r="A53" s="32"/>
      <c r="B53" s="32"/>
    </row>
    <row r="54" spans="1:2" x14ac:dyDescent="0.6">
      <c r="A54" s="32"/>
      <c r="B54" s="32"/>
    </row>
    <row r="55" spans="1:2" x14ac:dyDescent="0.6">
      <c r="A55" s="32"/>
      <c r="B55" s="32"/>
    </row>
    <row r="56" spans="1:2" x14ac:dyDescent="0.6">
      <c r="A56" s="32"/>
      <c r="B56" s="32"/>
    </row>
    <row r="57" spans="1:2" x14ac:dyDescent="0.6">
      <c r="A57" s="32"/>
      <c r="B57" s="32"/>
    </row>
    <row r="58" spans="1:2" x14ac:dyDescent="0.6">
      <c r="A58" s="32"/>
      <c r="B58" s="32"/>
    </row>
    <row r="59" spans="1:2" x14ac:dyDescent="0.6">
      <c r="A59" s="32"/>
      <c r="B59" s="32"/>
    </row>
    <row r="60" spans="1:2" x14ac:dyDescent="0.6">
      <c r="A60" s="32"/>
      <c r="B60" s="32"/>
    </row>
    <row r="61" spans="1:2" x14ac:dyDescent="0.6">
      <c r="A61" s="32"/>
      <c r="B61" s="32"/>
    </row>
    <row r="62" spans="1:2" x14ac:dyDescent="0.6">
      <c r="A62" s="32"/>
      <c r="B62" s="32"/>
    </row>
    <row r="63" spans="1:2" x14ac:dyDescent="0.6">
      <c r="A63" s="32"/>
      <c r="B63" s="32"/>
    </row>
    <row r="64" spans="1:2" x14ac:dyDescent="0.6">
      <c r="A64" s="32"/>
      <c r="B64" s="32"/>
    </row>
    <row r="65" spans="1:2" x14ac:dyDescent="0.6">
      <c r="A65" s="32"/>
      <c r="B65" s="32"/>
    </row>
    <row r="66" spans="1:2" x14ac:dyDescent="0.6">
      <c r="A66" s="32"/>
      <c r="B66" s="32"/>
    </row>
    <row r="67" spans="1:2" x14ac:dyDescent="0.6">
      <c r="A67" s="32"/>
      <c r="B67" s="32"/>
    </row>
    <row r="68" spans="1:2" x14ac:dyDescent="0.6">
      <c r="A68" s="32"/>
      <c r="B68" s="32"/>
    </row>
    <row r="69" spans="1:2" x14ac:dyDescent="0.6">
      <c r="A69" s="32"/>
      <c r="B69" s="32"/>
    </row>
    <row r="70" spans="1:2" x14ac:dyDescent="0.6">
      <c r="A70" s="32"/>
      <c r="B70" s="32"/>
    </row>
    <row r="71" spans="1:2" x14ac:dyDescent="0.6">
      <c r="A71" s="32"/>
      <c r="B71" s="32"/>
    </row>
    <row r="72" spans="1:2" x14ac:dyDescent="0.6">
      <c r="A72" s="32"/>
      <c r="B72" s="32"/>
    </row>
    <row r="73" spans="1:2" x14ac:dyDescent="0.6">
      <c r="A73" s="32"/>
      <c r="B73" s="32"/>
    </row>
    <row r="74" spans="1:2" x14ac:dyDescent="0.6">
      <c r="A74" s="32"/>
      <c r="B74" s="32"/>
    </row>
    <row r="75" spans="1:2" x14ac:dyDescent="0.6">
      <c r="A75" s="32"/>
      <c r="B75" s="32"/>
    </row>
    <row r="76" spans="1:2" x14ac:dyDescent="0.6">
      <c r="A76" s="32"/>
      <c r="B76" s="32"/>
    </row>
    <row r="77" spans="1:2" x14ac:dyDescent="0.6">
      <c r="A77" s="32"/>
      <c r="B77" s="32"/>
    </row>
    <row r="78" spans="1:2" x14ac:dyDescent="0.6">
      <c r="A78" s="32"/>
      <c r="B78" s="32"/>
    </row>
    <row r="79" spans="1:2" x14ac:dyDescent="0.6">
      <c r="A79" s="32"/>
      <c r="B79" s="32"/>
    </row>
    <row r="80" spans="1:2" x14ac:dyDescent="0.6">
      <c r="A80" s="32"/>
      <c r="B80" s="32"/>
    </row>
    <row r="81" spans="1:2" x14ac:dyDescent="0.6">
      <c r="A81" s="32"/>
      <c r="B81" s="32"/>
    </row>
    <row r="82" spans="1:2" x14ac:dyDescent="0.6">
      <c r="A82" s="32"/>
      <c r="B82" s="32"/>
    </row>
    <row r="83" spans="1:2" x14ac:dyDescent="0.6">
      <c r="A83" s="32"/>
      <c r="B83" s="32"/>
    </row>
    <row r="84" spans="1:2" x14ac:dyDescent="0.6">
      <c r="A84" s="32"/>
      <c r="B84" s="32"/>
    </row>
    <row r="85" spans="1:2" x14ac:dyDescent="0.6">
      <c r="A85" s="32"/>
      <c r="B85" s="32"/>
    </row>
    <row r="86" spans="1:2" x14ac:dyDescent="0.6">
      <c r="A86" s="32"/>
      <c r="B86" s="32"/>
    </row>
    <row r="87" spans="1:2" x14ac:dyDescent="0.6">
      <c r="A87" s="32"/>
      <c r="B87" s="32"/>
    </row>
    <row r="88" spans="1:2" x14ac:dyDescent="0.6">
      <c r="A88" s="32"/>
      <c r="B88" s="32"/>
    </row>
    <row r="89" spans="1:2" x14ac:dyDescent="0.6">
      <c r="A89" s="32"/>
      <c r="B89" s="32"/>
    </row>
    <row r="90" spans="1:2" x14ac:dyDescent="0.6">
      <c r="A90" s="32"/>
      <c r="B90" s="32"/>
    </row>
    <row r="91" spans="1:2" x14ac:dyDescent="0.6">
      <c r="A91" s="32"/>
      <c r="B91" s="32"/>
    </row>
    <row r="92" spans="1:2" x14ac:dyDescent="0.6">
      <c r="A92" s="32"/>
      <c r="B92" s="32"/>
    </row>
    <row r="93" spans="1:2" x14ac:dyDescent="0.6">
      <c r="A93" s="32"/>
      <c r="B93" s="32"/>
    </row>
    <row r="94" spans="1:2" x14ac:dyDescent="0.6">
      <c r="A94" s="32"/>
      <c r="B94" s="32"/>
    </row>
    <row r="95" spans="1:2" x14ac:dyDescent="0.6">
      <c r="A95" s="32"/>
      <c r="B95" s="32"/>
    </row>
    <row r="96" spans="1:2" x14ac:dyDescent="0.6">
      <c r="A96" s="32"/>
      <c r="B96" s="32"/>
    </row>
    <row r="97" spans="1:2" x14ac:dyDescent="0.6">
      <c r="A97" s="32"/>
      <c r="B97" s="32"/>
    </row>
    <row r="98" spans="1:2" x14ac:dyDescent="0.6">
      <c r="A98" s="32"/>
      <c r="B98" s="32"/>
    </row>
    <row r="99" spans="1:2" x14ac:dyDescent="0.6">
      <c r="A99" s="32"/>
      <c r="B99" s="32"/>
    </row>
    <row r="100" spans="1:2" x14ac:dyDescent="0.6">
      <c r="A100" s="32"/>
      <c r="B100" s="32"/>
    </row>
    <row r="101" spans="1:2" x14ac:dyDescent="0.6">
      <c r="A101" s="32"/>
      <c r="B101" s="32"/>
    </row>
    <row r="102" spans="1:2" x14ac:dyDescent="0.6">
      <c r="A102" s="32"/>
      <c r="B102" s="32"/>
    </row>
    <row r="103" spans="1:2" x14ac:dyDescent="0.6">
      <c r="A103" s="32"/>
      <c r="B103" s="32"/>
    </row>
    <row r="104" spans="1:2" x14ac:dyDescent="0.6">
      <c r="A104" s="32"/>
      <c r="B104" s="32"/>
    </row>
    <row r="105" spans="1:2" x14ac:dyDescent="0.6">
      <c r="A105" s="32"/>
      <c r="B105" s="32"/>
    </row>
    <row r="106" spans="1:2" x14ac:dyDescent="0.6">
      <c r="A106" s="32"/>
      <c r="B106" s="32"/>
    </row>
    <row r="107" spans="1:2" x14ac:dyDescent="0.6">
      <c r="A107" s="32"/>
      <c r="B107" s="32"/>
    </row>
    <row r="108" spans="1:2" x14ac:dyDescent="0.6">
      <c r="A108" s="32"/>
      <c r="B108" s="32"/>
    </row>
    <row r="109" spans="1:2" x14ac:dyDescent="0.6">
      <c r="A109" s="32"/>
      <c r="B109" s="32"/>
    </row>
    <row r="110" spans="1:2" x14ac:dyDescent="0.6">
      <c r="A110" s="32"/>
      <c r="B110" s="32"/>
    </row>
    <row r="111" spans="1:2" x14ac:dyDescent="0.6">
      <c r="A111" s="32"/>
      <c r="B111" s="32"/>
    </row>
    <row r="112" spans="1:2" x14ac:dyDescent="0.6">
      <c r="A112" s="32"/>
      <c r="B112" s="32"/>
    </row>
    <row r="113" spans="1:2" x14ac:dyDescent="0.6">
      <c r="A113" s="32"/>
      <c r="B113" s="32"/>
    </row>
    <row r="114" spans="1:2" x14ac:dyDescent="0.6">
      <c r="A114" s="32"/>
      <c r="B114" s="32"/>
    </row>
    <row r="115" spans="1:2" x14ac:dyDescent="0.6">
      <c r="A115" s="32"/>
      <c r="B115" s="32"/>
    </row>
    <row r="116" spans="1:2" x14ac:dyDescent="0.6">
      <c r="A116" s="32"/>
      <c r="B116" s="32"/>
    </row>
    <row r="117" spans="1:2" x14ac:dyDescent="0.6">
      <c r="A117" s="32"/>
      <c r="B117" s="32"/>
    </row>
    <row r="118" spans="1:2" x14ac:dyDescent="0.6">
      <c r="A118" s="32"/>
      <c r="B118" s="32"/>
    </row>
    <row r="119" spans="1:2" x14ac:dyDescent="0.6">
      <c r="A119" s="32"/>
      <c r="B119" s="32"/>
    </row>
    <row r="120" spans="1:2" x14ac:dyDescent="0.6">
      <c r="A120" s="32"/>
      <c r="B120" s="32"/>
    </row>
    <row r="121" spans="1:2" x14ac:dyDescent="0.6">
      <c r="A121" s="32"/>
      <c r="B121" s="32"/>
    </row>
    <row r="122" spans="1:2" x14ac:dyDescent="0.6">
      <c r="A122" s="32"/>
      <c r="B122" s="32"/>
    </row>
    <row r="123" spans="1:2" x14ac:dyDescent="0.6">
      <c r="A123" s="32"/>
      <c r="B123" s="32"/>
    </row>
    <row r="124" spans="1:2" x14ac:dyDescent="0.6">
      <c r="A124" s="32"/>
      <c r="B124" s="32"/>
    </row>
    <row r="125" spans="1:2" x14ac:dyDescent="0.6">
      <c r="A125" s="32"/>
      <c r="B125" s="32"/>
    </row>
    <row r="126" spans="1:2" x14ac:dyDescent="0.6">
      <c r="A126" s="32"/>
      <c r="B126" s="32"/>
    </row>
    <row r="127" spans="1:2" x14ac:dyDescent="0.6">
      <c r="A127" s="32"/>
      <c r="B127" s="32"/>
    </row>
    <row r="128" spans="1:2" x14ac:dyDescent="0.6">
      <c r="A128" s="32"/>
      <c r="B128" s="32"/>
    </row>
    <row r="129" spans="1:2" x14ac:dyDescent="0.6">
      <c r="A129" s="32"/>
      <c r="B129" s="32"/>
    </row>
    <row r="130" spans="1:2" x14ac:dyDescent="0.6">
      <c r="A130" s="32"/>
      <c r="B130" s="32"/>
    </row>
    <row r="131" spans="1:2" x14ac:dyDescent="0.6">
      <c r="A131" s="32"/>
      <c r="B131" s="32"/>
    </row>
    <row r="132" spans="1:2" x14ac:dyDescent="0.6">
      <c r="A132" s="32"/>
      <c r="B132" s="32"/>
    </row>
    <row r="133" spans="1:2" x14ac:dyDescent="0.6">
      <c r="A133" s="32"/>
      <c r="B133" s="32"/>
    </row>
    <row r="134" spans="1:2" x14ac:dyDescent="0.6">
      <c r="A134" s="32"/>
      <c r="B134" s="32"/>
    </row>
    <row r="135" spans="1:2" x14ac:dyDescent="0.6">
      <c r="A135" s="32"/>
      <c r="B135" s="32"/>
    </row>
    <row r="136" spans="1:2" x14ac:dyDescent="0.6">
      <c r="A136" s="32"/>
      <c r="B136" s="32"/>
    </row>
    <row r="137" spans="1:2" x14ac:dyDescent="0.6">
      <c r="A137" s="32"/>
      <c r="B137" s="32"/>
    </row>
    <row r="138" spans="1:2" x14ac:dyDescent="0.6">
      <c r="A138" s="32"/>
      <c r="B138" s="32"/>
    </row>
    <row r="139" spans="1:2" x14ac:dyDescent="0.6">
      <c r="A139" s="32"/>
      <c r="B139" s="32"/>
    </row>
    <row r="140" spans="1:2" x14ac:dyDescent="0.6">
      <c r="A140" s="32"/>
      <c r="B140" s="32"/>
    </row>
    <row r="141" spans="1:2" x14ac:dyDescent="0.6">
      <c r="A141" s="32"/>
      <c r="B141" s="32"/>
    </row>
    <row r="142" spans="1:2" x14ac:dyDescent="0.6">
      <c r="A142" s="32"/>
      <c r="B142" s="32"/>
    </row>
    <row r="143" spans="1:2" x14ac:dyDescent="0.6">
      <c r="A143" s="32"/>
      <c r="B143" s="32"/>
    </row>
    <row r="144" spans="1:2" x14ac:dyDescent="0.6">
      <c r="A144" s="32"/>
      <c r="B144" s="32"/>
    </row>
    <row r="145" spans="1:2" x14ac:dyDescent="0.6">
      <c r="A145" s="32"/>
      <c r="B145" s="32"/>
    </row>
    <row r="146" spans="1:2" x14ac:dyDescent="0.6">
      <c r="A146" s="32"/>
      <c r="B146" s="32"/>
    </row>
    <row r="147" spans="1:2" x14ac:dyDescent="0.6">
      <c r="A147" s="32"/>
      <c r="B147" s="32"/>
    </row>
    <row r="148" spans="1:2" x14ac:dyDescent="0.6">
      <c r="A148" s="32"/>
      <c r="B148" s="32"/>
    </row>
    <row r="149" spans="1:2" x14ac:dyDescent="0.6">
      <c r="A149" s="32"/>
      <c r="B149" s="32"/>
    </row>
    <row r="150" spans="1:2" x14ac:dyDescent="0.6">
      <c r="A150" s="32"/>
      <c r="B150" s="32"/>
    </row>
    <row r="151" spans="1:2" x14ac:dyDescent="0.6">
      <c r="A151" s="32"/>
      <c r="B151" s="32"/>
    </row>
    <row r="152" spans="1:2" x14ac:dyDescent="0.6">
      <c r="A152" s="32"/>
      <c r="B152" s="32"/>
    </row>
    <row r="153" spans="1:2" x14ac:dyDescent="0.6">
      <c r="A153" s="32"/>
      <c r="B153" s="32"/>
    </row>
    <row r="154" spans="1:2" x14ac:dyDescent="0.6">
      <c r="A154" s="32"/>
      <c r="B154" s="32"/>
    </row>
    <row r="155" spans="1:2" x14ac:dyDescent="0.6">
      <c r="A155" s="32"/>
      <c r="B155" s="32"/>
    </row>
    <row r="156" spans="1:2" x14ac:dyDescent="0.6">
      <c r="A156" s="32"/>
      <c r="B156" s="32"/>
    </row>
    <row r="157" spans="1:2" x14ac:dyDescent="0.6">
      <c r="A157" s="32"/>
      <c r="B157" s="32"/>
    </row>
    <row r="158" spans="1:2" x14ac:dyDescent="0.6">
      <c r="A158" s="32"/>
      <c r="B158" s="32"/>
    </row>
    <row r="159" spans="1:2" x14ac:dyDescent="0.6">
      <c r="A159" s="32"/>
      <c r="B159" s="32"/>
    </row>
    <row r="160" spans="1:2" x14ac:dyDescent="0.6">
      <c r="A160" s="32"/>
      <c r="B160" s="32"/>
    </row>
    <row r="161" spans="1:2" x14ac:dyDescent="0.6">
      <c r="A161" s="32"/>
      <c r="B161" s="32"/>
    </row>
    <row r="162" spans="1:2" x14ac:dyDescent="0.6">
      <c r="A162" s="32"/>
      <c r="B162" s="32"/>
    </row>
    <row r="163" spans="1:2" x14ac:dyDescent="0.6">
      <c r="A163" s="32"/>
      <c r="B163" s="32"/>
    </row>
    <row r="164" spans="1:2" x14ac:dyDescent="0.6">
      <c r="A164" s="32"/>
      <c r="B164" s="32"/>
    </row>
    <row r="165" spans="1:2" x14ac:dyDescent="0.6">
      <c r="A165" s="32"/>
      <c r="B165" s="32"/>
    </row>
    <row r="166" spans="1:2" x14ac:dyDescent="0.6">
      <c r="A166" s="32"/>
      <c r="B166" s="32"/>
    </row>
    <row r="167" spans="1:2" x14ac:dyDescent="0.6">
      <c r="A167" s="32"/>
      <c r="B167" s="32"/>
    </row>
    <row r="168" spans="1:2" x14ac:dyDescent="0.6">
      <c r="A168" s="32"/>
      <c r="B168" s="32"/>
    </row>
    <row r="169" spans="1:2" x14ac:dyDescent="0.6">
      <c r="A169" s="32"/>
      <c r="B169" s="32"/>
    </row>
    <row r="170" spans="1:2" x14ac:dyDescent="0.6">
      <c r="A170" s="32"/>
      <c r="B170" s="32"/>
    </row>
    <row r="171" spans="1:2" x14ac:dyDescent="0.6">
      <c r="A171" s="32"/>
      <c r="B171" s="32"/>
    </row>
    <row r="172" spans="1:2" x14ac:dyDescent="0.6">
      <c r="A172" s="32"/>
      <c r="B172" s="32"/>
    </row>
    <row r="173" spans="1:2" x14ac:dyDescent="0.6">
      <c r="A173" s="32"/>
      <c r="B173" s="32"/>
    </row>
    <row r="174" spans="1:2" x14ac:dyDescent="0.6">
      <c r="A174" s="32"/>
      <c r="B174" s="32"/>
    </row>
    <row r="175" spans="1:2" x14ac:dyDescent="0.6">
      <c r="A175" s="32"/>
      <c r="B175" s="32"/>
    </row>
    <row r="176" spans="1:2" x14ac:dyDescent="0.6">
      <c r="A176" s="32"/>
      <c r="B176" s="32"/>
    </row>
    <row r="177" spans="1:2" x14ac:dyDescent="0.6">
      <c r="A177" s="32"/>
      <c r="B177" s="32"/>
    </row>
    <row r="178" spans="1:2" x14ac:dyDescent="0.6">
      <c r="A178" s="32"/>
      <c r="B178" s="32"/>
    </row>
    <row r="179" spans="1:2" x14ac:dyDescent="0.6">
      <c r="A179" s="32"/>
      <c r="B179" s="32"/>
    </row>
    <row r="180" spans="1:2" x14ac:dyDescent="0.6">
      <c r="A180" s="32"/>
      <c r="B180" s="32"/>
    </row>
    <row r="181" spans="1:2" x14ac:dyDescent="0.6">
      <c r="A181" s="32"/>
      <c r="B181" s="32"/>
    </row>
    <row r="182" spans="1:2" x14ac:dyDescent="0.6">
      <c r="A182" s="32"/>
      <c r="B182" s="32"/>
    </row>
    <row r="183" spans="1:2" x14ac:dyDescent="0.6">
      <c r="A183" s="32"/>
      <c r="B183" s="32"/>
    </row>
    <row r="184" spans="1:2" x14ac:dyDescent="0.6">
      <c r="A184" s="32"/>
      <c r="B184" s="32"/>
    </row>
    <row r="185" spans="1:2" x14ac:dyDescent="0.6">
      <c r="A185" s="32"/>
      <c r="B185" s="32"/>
    </row>
    <row r="186" spans="1:2" x14ac:dyDescent="0.6">
      <c r="A186" s="32"/>
      <c r="B186" s="32"/>
    </row>
    <row r="187" spans="1:2" x14ac:dyDescent="0.6">
      <c r="A187" s="32"/>
      <c r="B187" s="32"/>
    </row>
    <row r="188" spans="1:2" x14ac:dyDescent="0.6">
      <c r="A188" s="32"/>
      <c r="B188" s="32"/>
    </row>
    <row r="189" spans="1:2" x14ac:dyDescent="0.6">
      <c r="A189" s="32"/>
      <c r="B189" s="32"/>
    </row>
    <row r="190" spans="1:2" x14ac:dyDescent="0.6">
      <c r="A190" s="32"/>
      <c r="B190" s="32"/>
    </row>
    <row r="191" spans="1:2" x14ac:dyDescent="0.6">
      <c r="A191" s="32"/>
      <c r="B191" s="32"/>
    </row>
    <row r="192" spans="1:2" x14ac:dyDescent="0.6">
      <c r="A192" s="32"/>
      <c r="B192" s="32"/>
    </row>
    <row r="193" spans="1:2" x14ac:dyDescent="0.6">
      <c r="A193" s="32"/>
      <c r="B193" s="32"/>
    </row>
    <row r="194" spans="1:2" x14ac:dyDescent="0.6">
      <c r="A194" s="32"/>
      <c r="B194" s="32"/>
    </row>
    <row r="195" spans="1:2" x14ac:dyDescent="0.6">
      <c r="A195" s="32"/>
      <c r="B195" s="32"/>
    </row>
    <row r="196" spans="1:2" x14ac:dyDescent="0.6">
      <c r="A196" s="32"/>
      <c r="B196" s="32"/>
    </row>
    <row r="197" spans="1:2" x14ac:dyDescent="0.6">
      <c r="A197" s="32"/>
      <c r="B197" s="32"/>
    </row>
    <row r="198" spans="1:2" x14ac:dyDescent="0.6">
      <c r="A198" s="32"/>
      <c r="B198" s="32"/>
    </row>
    <row r="199" spans="1:2" x14ac:dyDescent="0.6">
      <c r="A199" s="32"/>
      <c r="B199" s="32"/>
    </row>
    <row r="200" spans="1:2" x14ac:dyDescent="0.6">
      <c r="A200" s="32"/>
      <c r="B200" s="32"/>
    </row>
    <row r="201" spans="1:2" x14ac:dyDescent="0.6">
      <c r="A201" s="32"/>
      <c r="B201" s="32"/>
    </row>
    <row r="202" spans="1:2" x14ac:dyDescent="0.6">
      <c r="A202" s="32"/>
      <c r="B202" s="32"/>
    </row>
    <row r="203" spans="1:2" x14ac:dyDescent="0.6">
      <c r="A203" s="32"/>
      <c r="B203" s="32"/>
    </row>
    <row r="204" spans="1:2" x14ac:dyDescent="0.6">
      <c r="A204" s="32"/>
      <c r="B204" s="32"/>
    </row>
    <row r="205" spans="1:2" x14ac:dyDescent="0.6">
      <c r="A205" s="32"/>
      <c r="B205" s="32"/>
    </row>
    <row r="206" spans="1:2" x14ac:dyDescent="0.6">
      <c r="A206" s="32"/>
      <c r="B206" s="32"/>
    </row>
    <row r="207" spans="1:2" x14ac:dyDescent="0.6">
      <c r="A207" s="32"/>
      <c r="B207" s="32"/>
    </row>
    <row r="208" spans="1:2" x14ac:dyDescent="0.6">
      <c r="A208" s="32"/>
      <c r="B208" s="32"/>
    </row>
    <row r="209" spans="1:2" x14ac:dyDescent="0.6">
      <c r="A209" s="32"/>
      <c r="B209" s="32"/>
    </row>
    <row r="210" spans="1:2" x14ac:dyDescent="0.6">
      <c r="A210" s="32"/>
      <c r="B210" s="32"/>
    </row>
    <row r="211" spans="1:2" x14ac:dyDescent="0.6">
      <c r="A211" s="32"/>
      <c r="B211" s="32"/>
    </row>
    <row r="212" spans="1:2" x14ac:dyDescent="0.6">
      <c r="A212" s="32"/>
      <c r="B212" s="32"/>
    </row>
    <row r="213" spans="1:2" x14ac:dyDescent="0.6">
      <c r="A213" s="32"/>
      <c r="B213" s="32"/>
    </row>
    <row r="214" spans="1:2" x14ac:dyDescent="0.6">
      <c r="A214" s="32"/>
      <c r="B214" s="32"/>
    </row>
    <row r="215" spans="1:2" x14ac:dyDescent="0.6">
      <c r="A215" s="32"/>
      <c r="B215" s="32"/>
    </row>
    <row r="216" spans="1:2" x14ac:dyDescent="0.6">
      <c r="A216" s="32"/>
      <c r="B216" s="32"/>
    </row>
    <row r="217" spans="1:2" x14ac:dyDescent="0.6">
      <c r="A217" s="32"/>
      <c r="B217" s="32"/>
    </row>
    <row r="218" spans="1:2" x14ac:dyDescent="0.6">
      <c r="A218" s="32"/>
      <c r="B218" s="32"/>
    </row>
    <row r="219" spans="1:2" x14ac:dyDescent="0.6">
      <c r="A219" s="32"/>
      <c r="B219" s="32"/>
    </row>
    <row r="220" spans="1:2" x14ac:dyDescent="0.6">
      <c r="A220" s="32"/>
      <c r="B220" s="32"/>
    </row>
    <row r="221" spans="1:2" x14ac:dyDescent="0.6">
      <c r="A221" s="32"/>
      <c r="B221" s="32"/>
    </row>
    <row r="222" spans="1:2" x14ac:dyDescent="0.6">
      <c r="A222" s="32"/>
      <c r="B222" s="32"/>
    </row>
    <row r="223" spans="1:2" x14ac:dyDescent="0.6">
      <c r="A223" s="32"/>
      <c r="B223" s="32"/>
    </row>
    <row r="224" spans="1:2" x14ac:dyDescent="0.6">
      <c r="A224" s="32"/>
      <c r="B224" s="32"/>
    </row>
    <row r="225" spans="1:2" x14ac:dyDescent="0.6">
      <c r="A225" s="32"/>
      <c r="B225" s="32"/>
    </row>
    <row r="226" spans="1:2" x14ac:dyDescent="0.6">
      <c r="A226" s="32"/>
      <c r="B226" s="32"/>
    </row>
    <row r="227" spans="1:2" x14ac:dyDescent="0.6">
      <c r="A227" s="32"/>
      <c r="B227" s="32"/>
    </row>
    <row r="228" spans="1:2" x14ac:dyDescent="0.6">
      <c r="A228" s="32"/>
      <c r="B228" s="32"/>
    </row>
    <row r="229" spans="1:2" x14ac:dyDescent="0.6">
      <c r="A229" s="32"/>
      <c r="B229" s="32"/>
    </row>
    <row r="230" spans="1:2" x14ac:dyDescent="0.6">
      <c r="A230" s="32"/>
      <c r="B230" s="32"/>
    </row>
    <row r="231" spans="1:2" x14ac:dyDescent="0.6">
      <c r="A231" s="32"/>
      <c r="B231" s="32"/>
    </row>
    <row r="232" spans="1:2" x14ac:dyDescent="0.6">
      <c r="A232" s="32"/>
      <c r="B232" s="32"/>
    </row>
    <row r="233" spans="1:2" x14ac:dyDescent="0.6">
      <c r="A233" s="32"/>
      <c r="B233" s="32"/>
    </row>
    <row r="234" spans="1:2" x14ac:dyDescent="0.6">
      <c r="A234" s="32"/>
      <c r="B234" s="32"/>
    </row>
    <row r="235" spans="1:2" x14ac:dyDescent="0.6">
      <c r="A235" s="32"/>
      <c r="B235" s="32"/>
    </row>
    <row r="236" spans="1:2" x14ac:dyDescent="0.6">
      <c r="A236" s="32"/>
      <c r="B236" s="32"/>
    </row>
    <row r="237" spans="1:2" x14ac:dyDescent="0.6">
      <c r="A237" s="32"/>
      <c r="B237" s="32"/>
    </row>
    <row r="238" spans="1:2" x14ac:dyDescent="0.6">
      <c r="A238" s="32"/>
      <c r="B238" s="32"/>
    </row>
    <row r="239" spans="1:2" x14ac:dyDescent="0.6">
      <c r="A239" s="32"/>
      <c r="B239" s="32"/>
    </row>
    <row r="240" spans="1:2" x14ac:dyDescent="0.6">
      <c r="A240" s="32"/>
      <c r="B240" s="32"/>
    </row>
    <row r="241" spans="1:2" x14ac:dyDescent="0.6">
      <c r="A241" s="32"/>
      <c r="B241" s="32"/>
    </row>
    <row r="242" spans="1:2" x14ac:dyDescent="0.6">
      <c r="A242" s="32"/>
      <c r="B242" s="32"/>
    </row>
    <row r="243" spans="1:2" x14ac:dyDescent="0.6">
      <c r="A243" s="32"/>
      <c r="B243" s="32"/>
    </row>
    <row r="244" spans="1:2" x14ac:dyDescent="0.6">
      <c r="A244" s="32"/>
      <c r="B244" s="32"/>
    </row>
    <row r="245" spans="1:2" x14ac:dyDescent="0.6">
      <c r="A245" s="32"/>
      <c r="B245" s="32"/>
    </row>
    <row r="246" spans="1:2" x14ac:dyDescent="0.6">
      <c r="A246" s="32"/>
      <c r="B246" s="32"/>
    </row>
    <row r="247" spans="1:2" x14ac:dyDescent="0.6">
      <c r="A247" s="32"/>
      <c r="B247" s="32"/>
    </row>
    <row r="248" spans="1:2" x14ac:dyDescent="0.6">
      <c r="A248" s="32"/>
      <c r="B248" s="32"/>
    </row>
    <row r="249" spans="1:2" x14ac:dyDescent="0.6">
      <c r="A249" s="32"/>
      <c r="B249" s="32"/>
    </row>
    <row r="250" spans="1:2" x14ac:dyDescent="0.6">
      <c r="A250" s="32"/>
      <c r="B250" s="32"/>
    </row>
    <row r="251" spans="1:2" x14ac:dyDescent="0.6">
      <c r="A251" s="32"/>
      <c r="B251" s="32"/>
    </row>
    <row r="252" spans="1:2" x14ac:dyDescent="0.6">
      <c r="A252" s="32"/>
      <c r="B252" s="32"/>
    </row>
    <row r="253" spans="1:2" x14ac:dyDescent="0.6">
      <c r="A253" s="32"/>
      <c r="B253" s="32"/>
    </row>
    <row r="254" spans="1:2" x14ac:dyDescent="0.6">
      <c r="A254" s="32"/>
      <c r="B254" s="32"/>
    </row>
    <row r="255" spans="1:2" x14ac:dyDescent="0.6">
      <c r="A255" s="32"/>
      <c r="B255" s="32"/>
    </row>
    <row r="256" spans="1:2" x14ac:dyDescent="0.6">
      <c r="A256" s="32"/>
      <c r="B256" s="32"/>
    </row>
    <row r="257" spans="1:2" x14ac:dyDescent="0.6">
      <c r="A257" s="32"/>
      <c r="B257" s="32"/>
    </row>
    <row r="258" spans="1:2" x14ac:dyDescent="0.6">
      <c r="A258" s="32"/>
      <c r="B258" s="32"/>
    </row>
    <row r="259" spans="1:2" x14ac:dyDescent="0.6">
      <c r="A259" s="32"/>
      <c r="B259" s="32"/>
    </row>
    <row r="260" spans="1:2" x14ac:dyDescent="0.6">
      <c r="A260" s="32"/>
      <c r="B260" s="32"/>
    </row>
    <row r="261" spans="1:2" x14ac:dyDescent="0.6">
      <c r="A261" s="32"/>
      <c r="B261" s="32"/>
    </row>
    <row r="262" spans="1:2" x14ac:dyDescent="0.6">
      <c r="A262" s="32"/>
      <c r="B262" s="32"/>
    </row>
    <row r="263" spans="1:2" x14ac:dyDescent="0.6">
      <c r="A263" s="32"/>
      <c r="B263" s="32"/>
    </row>
    <row r="264" spans="1:2" x14ac:dyDescent="0.6">
      <c r="A264" s="32"/>
      <c r="B264" s="32"/>
    </row>
    <row r="265" spans="1:2" x14ac:dyDescent="0.6">
      <c r="A265" s="32"/>
      <c r="B265" s="32"/>
    </row>
    <row r="266" spans="1:2" x14ac:dyDescent="0.6">
      <c r="A266" s="32"/>
      <c r="B266" s="32"/>
    </row>
    <row r="267" spans="1:2" x14ac:dyDescent="0.6">
      <c r="A267" s="32"/>
      <c r="B267" s="32"/>
    </row>
    <row r="268" spans="1:2" x14ac:dyDescent="0.6">
      <c r="A268" s="32"/>
      <c r="B268" s="32"/>
    </row>
    <row r="269" spans="1:2" x14ac:dyDescent="0.6">
      <c r="A269" s="32"/>
      <c r="B269" s="32"/>
    </row>
    <row r="270" spans="1:2" x14ac:dyDescent="0.6">
      <c r="A270" s="32"/>
      <c r="B270" s="32"/>
    </row>
    <row r="271" spans="1:2" x14ac:dyDescent="0.6">
      <c r="A271" s="32"/>
      <c r="B271" s="32"/>
    </row>
    <row r="272" spans="1:2" x14ac:dyDescent="0.6">
      <c r="A272" s="32"/>
      <c r="B272" s="32"/>
    </row>
    <row r="273" spans="1:2" x14ac:dyDescent="0.6">
      <c r="A273" s="32"/>
      <c r="B273" s="32"/>
    </row>
    <row r="274" spans="1:2" x14ac:dyDescent="0.6">
      <c r="A274" s="32"/>
      <c r="B274" s="32"/>
    </row>
    <row r="275" spans="1:2" x14ac:dyDescent="0.6">
      <c r="A275" s="32"/>
      <c r="B275" s="32"/>
    </row>
    <row r="276" spans="1:2" x14ac:dyDescent="0.6">
      <c r="A276" s="32"/>
      <c r="B276" s="32"/>
    </row>
    <row r="277" spans="1:2" x14ac:dyDescent="0.6">
      <c r="A277" s="32"/>
      <c r="B277" s="32"/>
    </row>
    <row r="278" spans="1:2" x14ac:dyDescent="0.6">
      <c r="A278" s="32"/>
      <c r="B278" s="32"/>
    </row>
    <row r="279" spans="1:2" x14ac:dyDescent="0.6">
      <c r="A279" s="32"/>
      <c r="B279" s="32"/>
    </row>
    <row r="280" spans="1:2" x14ac:dyDescent="0.6">
      <c r="A280" s="32"/>
      <c r="B280" s="32"/>
    </row>
    <row r="281" spans="1:2" x14ac:dyDescent="0.6">
      <c r="A281" s="32"/>
      <c r="B281" s="32"/>
    </row>
    <row r="282" spans="1:2" x14ac:dyDescent="0.6">
      <c r="A282" s="32"/>
      <c r="B282" s="32"/>
    </row>
    <row r="283" spans="1:2" x14ac:dyDescent="0.6">
      <c r="A283" s="32"/>
      <c r="B283" s="32"/>
    </row>
    <row r="284" spans="1:2" x14ac:dyDescent="0.6">
      <c r="A284" s="32"/>
      <c r="B284" s="32"/>
    </row>
    <row r="285" spans="1:2" x14ac:dyDescent="0.6">
      <c r="A285" s="32"/>
      <c r="B285" s="32"/>
    </row>
    <row r="286" spans="1:2" x14ac:dyDescent="0.6">
      <c r="A286" s="32"/>
      <c r="B286" s="32"/>
    </row>
    <row r="287" spans="1:2" x14ac:dyDescent="0.6">
      <c r="A287" s="32"/>
      <c r="B287" s="32"/>
    </row>
    <row r="288" spans="1:2" x14ac:dyDescent="0.6">
      <c r="A288" s="32"/>
      <c r="B288" s="32"/>
    </row>
    <row r="289" spans="1:2" x14ac:dyDescent="0.6">
      <c r="A289" s="32"/>
      <c r="B289" s="32"/>
    </row>
    <row r="290" spans="1:2" x14ac:dyDescent="0.6">
      <c r="A290" s="32"/>
      <c r="B290" s="32"/>
    </row>
    <row r="291" spans="1:2" x14ac:dyDescent="0.6">
      <c r="A291" s="32"/>
      <c r="B291" s="32"/>
    </row>
    <row r="292" spans="1:2" x14ac:dyDescent="0.6">
      <c r="A292" s="32"/>
      <c r="B292" s="32"/>
    </row>
    <row r="293" spans="1:2" x14ac:dyDescent="0.6">
      <c r="A293" s="32"/>
      <c r="B293" s="32"/>
    </row>
    <row r="294" spans="1:2" x14ac:dyDescent="0.6">
      <c r="A294" s="32"/>
      <c r="B294" s="32"/>
    </row>
    <row r="295" spans="1:2" x14ac:dyDescent="0.6">
      <c r="A295" s="32"/>
      <c r="B295" s="32"/>
    </row>
    <row r="296" spans="1:2" x14ac:dyDescent="0.6">
      <c r="A296" s="32"/>
      <c r="B296" s="32"/>
    </row>
    <row r="297" spans="1:2" x14ac:dyDescent="0.6">
      <c r="A297" s="32"/>
      <c r="B297" s="32"/>
    </row>
    <row r="298" spans="1:2" x14ac:dyDescent="0.6">
      <c r="A298" s="32"/>
      <c r="B298" s="32"/>
    </row>
    <row r="299" spans="1:2" x14ac:dyDescent="0.6">
      <c r="A299" s="32"/>
      <c r="B299" s="32"/>
    </row>
    <row r="300" spans="1:2" x14ac:dyDescent="0.6">
      <c r="A300" s="32"/>
      <c r="B300" s="32"/>
    </row>
    <row r="301" spans="1:2" x14ac:dyDescent="0.6">
      <c r="A301" s="32"/>
      <c r="B301" s="32"/>
    </row>
    <row r="302" spans="1:2" x14ac:dyDescent="0.6">
      <c r="A302" s="32"/>
      <c r="B302" s="32"/>
    </row>
    <row r="303" spans="1:2" x14ac:dyDescent="0.6">
      <c r="A303" s="32"/>
      <c r="B303" s="32"/>
    </row>
    <row r="304" spans="1:2" x14ac:dyDescent="0.6">
      <c r="A304" s="32"/>
      <c r="B304" s="32"/>
    </row>
    <row r="305" spans="1:2" x14ac:dyDescent="0.6">
      <c r="A305" s="32"/>
      <c r="B305" s="32"/>
    </row>
    <row r="306" spans="1:2" x14ac:dyDescent="0.6">
      <c r="A306" s="32"/>
      <c r="B306" s="32"/>
    </row>
    <row r="307" spans="1:2" x14ac:dyDescent="0.6">
      <c r="A307" s="32"/>
      <c r="B307" s="32"/>
    </row>
    <row r="308" spans="1:2" x14ac:dyDescent="0.6">
      <c r="A308" s="32"/>
      <c r="B308" s="32"/>
    </row>
    <row r="309" spans="1:2" x14ac:dyDescent="0.6">
      <c r="A309" s="32"/>
      <c r="B309" s="32"/>
    </row>
    <row r="310" spans="1:2" x14ac:dyDescent="0.6">
      <c r="A310" s="32"/>
      <c r="B310" s="32"/>
    </row>
    <row r="311" spans="1:2" x14ac:dyDescent="0.6">
      <c r="A311" s="32"/>
      <c r="B311" s="32"/>
    </row>
    <row r="312" spans="1:2" x14ac:dyDescent="0.6">
      <c r="A312" s="32"/>
      <c r="B312" s="32"/>
    </row>
    <row r="313" spans="1:2" x14ac:dyDescent="0.6">
      <c r="A313" s="32"/>
      <c r="B313" s="32"/>
    </row>
    <row r="314" spans="1:2" x14ac:dyDescent="0.6">
      <c r="A314" s="32"/>
      <c r="B314" s="32"/>
    </row>
    <row r="315" spans="1:2" x14ac:dyDescent="0.6">
      <c r="A315" s="32"/>
      <c r="B315" s="32"/>
    </row>
    <row r="316" spans="1:2" x14ac:dyDescent="0.6">
      <c r="A316" s="32"/>
      <c r="B316" s="32"/>
    </row>
    <row r="317" spans="1:2" x14ac:dyDescent="0.6">
      <c r="A317" s="32"/>
      <c r="B317" s="32"/>
    </row>
    <row r="318" spans="1:2" x14ac:dyDescent="0.6">
      <c r="A318" s="32"/>
      <c r="B318" s="32"/>
    </row>
    <row r="319" spans="1:2" x14ac:dyDescent="0.6">
      <c r="A319" s="32"/>
      <c r="B319" s="32"/>
    </row>
    <row r="320" spans="1:2" x14ac:dyDescent="0.6">
      <c r="A320" s="32"/>
      <c r="B320" s="32"/>
    </row>
    <row r="321" spans="1:2" x14ac:dyDescent="0.6">
      <c r="A321" s="32"/>
      <c r="B321" s="32"/>
    </row>
    <row r="322" spans="1:2" x14ac:dyDescent="0.6">
      <c r="A322" s="32"/>
      <c r="B322" s="32"/>
    </row>
    <row r="323" spans="1:2" x14ac:dyDescent="0.6">
      <c r="A323" s="32"/>
      <c r="B323" s="32"/>
    </row>
    <row r="324" spans="1:2" x14ac:dyDescent="0.6">
      <c r="A324" s="32"/>
      <c r="B324" s="32"/>
    </row>
    <row r="325" spans="1:2" x14ac:dyDescent="0.6">
      <c r="A325" s="32"/>
      <c r="B325" s="32"/>
    </row>
    <row r="326" spans="1:2" x14ac:dyDescent="0.6">
      <c r="A326" s="32"/>
      <c r="B326" s="32"/>
    </row>
    <row r="327" spans="1:2" x14ac:dyDescent="0.6">
      <c r="A327" s="32"/>
      <c r="B327" s="32"/>
    </row>
    <row r="328" spans="1:2" x14ac:dyDescent="0.6">
      <c r="A328" s="32"/>
      <c r="B328" s="32"/>
    </row>
    <row r="329" spans="1:2" x14ac:dyDescent="0.6">
      <c r="A329" s="32"/>
      <c r="B329" s="32"/>
    </row>
    <row r="330" spans="1:2" x14ac:dyDescent="0.6">
      <c r="A330" s="32"/>
      <c r="B330" s="32"/>
    </row>
    <row r="331" spans="1:2" x14ac:dyDescent="0.6">
      <c r="A331" s="32"/>
      <c r="B331" s="32"/>
    </row>
    <row r="332" spans="1:2" x14ac:dyDescent="0.6">
      <c r="A332" s="32"/>
      <c r="B332" s="32"/>
    </row>
    <row r="333" spans="1:2" x14ac:dyDescent="0.6">
      <c r="A333" s="32"/>
      <c r="B333" s="32"/>
    </row>
    <row r="334" spans="1:2" x14ac:dyDescent="0.6">
      <c r="A334" s="32"/>
      <c r="B334" s="32"/>
    </row>
    <row r="335" spans="1:2" x14ac:dyDescent="0.6">
      <c r="A335" s="32"/>
      <c r="B335" s="32"/>
    </row>
    <row r="336" spans="1:2" x14ac:dyDescent="0.6">
      <c r="A336" s="32"/>
      <c r="B336" s="32"/>
    </row>
    <row r="337" spans="1:2" x14ac:dyDescent="0.6">
      <c r="A337" s="32"/>
      <c r="B337" s="32"/>
    </row>
    <row r="338" spans="1:2" x14ac:dyDescent="0.6">
      <c r="A338" s="32"/>
      <c r="B338" s="32"/>
    </row>
    <row r="339" spans="1:2" x14ac:dyDescent="0.6">
      <c r="A339" s="32"/>
      <c r="B339" s="32"/>
    </row>
    <row r="340" spans="1:2" x14ac:dyDescent="0.6">
      <c r="A340" s="32"/>
      <c r="B340" s="32"/>
    </row>
    <row r="341" spans="1:2" x14ac:dyDescent="0.6">
      <c r="A341" s="32"/>
      <c r="B341" s="32"/>
    </row>
    <row r="342" spans="1:2" x14ac:dyDescent="0.6">
      <c r="A342" s="32"/>
      <c r="B342" s="32"/>
    </row>
    <row r="343" spans="1:2" x14ac:dyDescent="0.6">
      <c r="A343" s="32"/>
      <c r="B343" s="32"/>
    </row>
    <row r="344" spans="1:2" x14ac:dyDescent="0.6">
      <c r="A344" s="32"/>
      <c r="B344" s="32"/>
    </row>
    <row r="345" spans="1:2" x14ac:dyDescent="0.6">
      <c r="A345" s="32"/>
      <c r="B345" s="32"/>
    </row>
    <row r="346" spans="1:2" x14ac:dyDescent="0.6">
      <c r="A346" s="32"/>
      <c r="B346" s="32"/>
    </row>
    <row r="347" spans="1:2" x14ac:dyDescent="0.6">
      <c r="A347" s="32"/>
      <c r="B347" s="32"/>
    </row>
    <row r="348" spans="1:2" x14ac:dyDescent="0.6">
      <c r="A348" s="32"/>
      <c r="B348" s="32"/>
    </row>
    <row r="349" spans="1:2" x14ac:dyDescent="0.6">
      <c r="A349" s="32"/>
      <c r="B349" s="32"/>
    </row>
    <row r="350" spans="1:2" x14ac:dyDescent="0.6">
      <c r="A350" s="32"/>
      <c r="B350" s="32"/>
    </row>
    <row r="351" spans="1:2" x14ac:dyDescent="0.6">
      <c r="A351" s="32"/>
      <c r="B351" s="32"/>
    </row>
    <row r="352" spans="1:2" x14ac:dyDescent="0.6">
      <c r="A352" s="32"/>
      <c r="B352" s="32"/>
    </row>
    <row r="353" spans="1:2" x14ac:dyDescent="0.6">
      <c r="A353" s="32"/>
      <c r="B353" s="32"/>
    </row>
    <row r="354" spans="1:2" x14ac:dyDescent="0.6">
      <c r="A354" s="32"/>
      <c r="B354" s="32"/>
    </row>
    <row r="355" spans="1:2" x14ac:dyDescent="0.6">
      <c r="A355" s="32"/>
      <c r="B355" s="32"/>
    </row>
    <row r="356" spans="1:2" x14ac:dyDescent="0.6">
      <c r="A356" s="32"/>
      <c r="B356" s="32"/>
    </row>
    <row r="357" spans="1:2" x14ac:dyDescent="0.6">
      <c r="A357" s="32"/>
      <c r="B357" s="32"/>
    </row>
    <row r="358" spans="1:2" x14ac:dyDescent="0.6">
      <c r="A358" s="32"/>
      <c r="B358" s="32"/>
    </row>
    <row r="359" spans="1:2" x14ac:dyDescent="0.6">
      <c r="A359" s="32"/>
      <c r="B359" s="32"/>
    </row>
    <row r="360" spans="1:2" x14ac:dyDescent="0.6">
      <c r="A360" s="32"/>
      <c r="B360" s="32"/>
    </row>
    <row r="361" spans="1:2" x14ac:dyDescent="0.6">
      <c r="A361" s="32"/>
      <c r="B361" s="32"/>
    </row>
    <row r="362" spans="1:2" x14ac:dyDescent="0.6">
      <c r="A362" s="32"/>
      <c r="B362" s="32"/>
    </row>
    <row r="363" spans="1:2" x14ac:dyDescent="0.6">
      <c r="A363" s="32"/>
      <c r="B363" s="32"/>
    </row>
    <row r="364" spans="1:2" x14ac:dyDescent="0.6">
      <c r="A364" s="32"/>
      <c r="B364" s="32"/>
    </row>
    <row r="365" spans="1:2" x14ac:dyDescent="0.6">
      <c r="A365" s="32"/>
      <c r="B365" s="32"/>
    </row>
    <row r="366" spans="1:2" x14ac:dyDescent="0.6">
      <c r="A366" s="32"/>
      <c r="B366" s="32"/>
    </row>
    <row r="367" spans="1:2" x14ac:dyDescent="0.6">
      <c r="A367" s="32"/>
      <c r="B367" s="32"/>
    </row>
    <row r="368" spans="1:2" x14ac:dyDescent="0.6">
      <c r="A368" s="32"/>
      <c r="B368" s="32"/>
    </row>
    <row r="369" spans="1:2" x14ac:dyDescent="0.6">
      <c r="A369" s="32"/>
      <c r="B369" s="32"/>
    </row>
    <row r="370" spans="1:2" x14ac:dyDescent="0.6">
      <c r="A370" s="32"/>
      <c r="B370" s="32"/>
    </row>
    <row r="371" spans="1:2" x14ac:dyDescent="0.6">
      <c r="A371" s="32"/>
      <c r="B371" s="32"/>
    </row>
    <row r="372" spans="1:2" x14ac:dyDescent="0.6">
      <c r="A372" s="32"/>
      <c r="B372" s="32"/>
    </row>
    <row r="373" spans="1:2" x14ac:dyDescent="0.6">
      <c r="A373" s="32"/>
      <c r="B373" s="32"/>
    </row>
    <row r="374" spans="1:2" x14ac:dyDescent="0.6">
      <c r="A374" s="32"/>
      <c r="B374" s="32"/>
    </row>
    <row r="375" spans="1:2" x14ac:dyDescent="0.6">
      <c r="A375" s="32"/>
      <c r="B375" s="32"/>
    </row>
    <row r="376" spans="1:2" x14ac:dyDescent="0.6">
      <c r="A376" s="32"/>
      <c r="B376" s="32"/>
    </row>
    <row r="377" spans="1:2" x14ac:dyDescent="0.6">
      <c r="A377" s="32"/>
      <c r="B377" s="32"/>
    </row>
    <row r="378" spans="1:2" x14ac:dyDescent="0.6">
      <c r="A378" s="32"/>
      <c r="B378" s="32"/>
    </row>
    <row r="379" spans="1:2" x14ac:dyDescent="0.6">
      <c r="A379" s="32"/>
      <c r="B379" s="32"/>
    </row>
    <row r="380" spans="1:2" x14ac:dyDescent="0.6">
      <c r="A380" s="32"/>
      <c r="B380" s="32"/>
    </row>
    <row r="381" spans="1:2" x14ac:dyDescent="0.6">
      <c r="A381" s="32"/>
      <c r="B381" s="32"/>
    </row>
    <row r="382" spans="1:2" x14ac:dyDescent="0.6">
      <c r="A382" s="32"/>
      <c r="B382" s="32"/>
    </row>
    <row r="383" spans="1:2" x14ac:dyDescent="0.6">
      <c r="A383" s="32"/>
      <c r="B383" s="32"/>
    </row>
    <row r="384" spans="1:2" x14ac:dyDescent="0.6">
      <c r="A384" s="32"/>
      <c r="B384" s="32"/>
    </row>
    <row r="385" spans="1:2" x14ac:dyDescent="0.6">
      <c r="A385" s="32"/>
      <c r="B385" s="32"/>
    </row>
    <row r="386" spans="1:2" x14ac:dyDescent="0.6">
      <c r="A386" s="32"/>
      <c r="B386" s="32"/>
    </row>
    <row r="387" spans="1:2" x14ac:dyDescent="0.6">
      <c r="A387" s="32"/>
      <c r="B387" s="32"/>
    </row>
    <row r="388" spans="1:2" x14ac:dyDescent="0.6">
      <c r="A388" s="32"/>
      <c r="B388" s="32"/>
    </row>
    <row r="389" spans="1:2" x14ac:dyDescent="0.6">
      <c r="A389" s="32"/>
      <c r="B389" s="32"/>
    </row>
    <row r="390" spans="1:2" x14ac:dyDescent="0.6">
      <c r="A390" s="32"/>
      <c r="B390" s="32"/>
    </row>
    <row r="391" spans="1:2" x14ac:dyDescent="0.6">
      <c r="A391" s="32"/>
      <c r="B391" s="32"/>
    </row>
    <row r="392" spans="1:2" x14ac:dyDescent="0.6">
      <c r="A392" s="32"/>
      <c r="B392" s="32"/>
    </row>
    <row r="393" spans="1:2" x14ac:dyDescent="0.6">
      <c r="A393" s="32"/>
      <c r="B393" s="32"/>
    </row>
    <row r="394" spans="1:2" x14ac:dyDescent="0.6">
      <c r="A394" s="32"/>
      <c r="B394" s="32"/>
    </row>
    <row r="395" spans="1:2" x14ac:dyDescent="0.6">
      <c r="A395" s="32"/>
      <c r="B395" s="32"/>
    </row>
    <row r="396" spans="1:2" x14ac:dyDescent="0.6">
      <c r="A396" s="32"/>
      <c r="B396" s="32"/>
    </row>
    <row r="397" spans="1:2" x14ac:dyDescent="0.6">
      <c r="A397" s="32"/>
      <c r="B397" s="32"/>
    </row>
    <row r="398" spans="1:2" x14ac:dyDescent="0.6">
      <c r="A398" s="32"/>
      <c r="B398" s="32"/>
    </row>
    <row r="399" spans="1:2" x14ac:dyDescent="0.6">
      <c r="A399" s="32"/>
      <c r="B399" s="32"/>
    </row>
    <row r="400" spans="1:2" x14ac:dyDescent="0.6">
      <c r="A400" s="32"/>
      <c r="B400" s="32"/>
    </row>
    <row r="401" spans="1:2" x14ac:dyDescent="0.6">
      <c r="A401" s="32"/>
      <c r="B401" s="32"/>
    </row>
    <row r="402" spans="1:2" x14ac:dyDescent="0.6">
      <c r="A402" s="32"/>
      <c r="B402" s="32"/>
    </row>
    <row r="403" spans="1:2" x14ac:dyDescent="0.6">
      <c r="A403" s="32"/>
      <c r="B403" s="32"/>
    </row>
    <row r="404" spans="1:2" x14ac:dyDescent="0.6">
      <c r="A404" s="32"/>
      <c r="B404" s="32"/>
    </row>
    <row r="405" spans="1:2" x14ac:dyDescent="0.6">
      <c r="A405" s="32"/>
      <c r="B405" s="32"/>
    </row>
    <row r="406" spans="1:2" x14ac:dyDescent="0.6">
      <c r="A406" s="32"/>
      <c r="B406" s="32"/>
    </row>
    <row r="407" spans="1:2" x14ac:dyDescent="0.6">
      <c r="A407" s="32"/>
      <c r="B407" s="32"/>
    </row>
    <row r="408" spans="1:2" x14ac:dyDescent="0.6">
      <c r="A408" s="32"/>
      <c r="B408" s="32"/>
    </row>
    <row r="409" spans="1:2" x14ac:dyDescent="0.6">
      <c r="A409" s="32"/>
      <c r="B409" s="32"/>
    </row>
    <row r="410" spans="1:2" x14ac:dyDescent="0.6">
      <c r="A410" s="32"/>
      <c r="B410" s="32"/>
    </row>
    <row r="411" spans="1:2" x14ac:dyDescent="0.6">
      <c r="A411" s="32"/>
      <c r="B411" s="32"/>
    </row>
    <row r="412" spans="1:2" x14ac:dyDescent="0.6">
      <c r="A412" s="32"/>
      <c r="B412" s="32"/>
    </row>
    <row r="413" spans="1:2" x14ac:dyDescent="0.6">
      <c r="A413" s="32"/>
      <c r="B413" s="32"/>
    </row>
    <row r="414" spans="1:2" x14ac:dyDescent="0.6">
      <c r="A414" s="32"/>
      <c r="B414" s="32"/>
    </row>
    <row r="415" spans="1:2" x14ac:dyDescent="0.6">
      <c r="A415" s="32"/>
      <c r="B415" s="32"/>
    </row>
    <row r="416" spans="1:2" x14ac:dyDescent="0.6">
      <c r="A416" s="32"/>
      <c r="B416" s="32"/>
    </row>
    <row r="417" spans="1:2" x14ac:dyDescent="0.6">
      <c r="A417" s="32"/>
      <c r="B417" s="32"/>
    </row>
    <row r="418" spans="1:2" x14ac:dyDescent="0.6">
      <c r="A418" s="32"/>
      <c r="B418" s="32"/>
    </row>
    <row r="419" spans="1:2" x14ac:dyDescent="0.6">
      <c r="A419" s="32"/>
      <c r="B419" s="32"/>
    </row>
    <row r="420" spans="1:2" x14ac:dyDescent="0.6">
      <c r="A420" s="32"/>
      <c r="B420" s="32"/>
    </row>
    <row r="421" spans="1:2" x14ac:dyDescent="0.6">
      <c r="A421" s="32"/>
      <c r="B421" s="32"/>
    </row>
    <row r="422" spans="1:2" x14ac:dyDescent="0.6">
      <c r="A422" s="32"/>
      <c r="B422" s="32"/>
    </row>
    <row r="423" spans="1:2" x14ac:dyDescent="0.6">
      <c r="A423" s="32"/>
      <c r="B423" s="32"/>
    </row>
    <row r="424" spans="1:2" x14ac:dyDescent="0.6">
      <c r="A424" s="32"/>
      <c r="B424" s="32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6C71A-169D-4A0B-A6FE-8F20B78A2082}">
  <dimension ref="A1:N424"/>
  <sheetViews>
    <sheetView zoomScale="120" zoomScaleNormal="120" workbookViewId="0"/>
  </sheetViews>
  <sheetFormatPr baseColWidth="10" defaultRowHeight="15.6" x14ac:dyDescent="0.6"/>
  <cols>
    <col min="1" max="1" width="18.19921875" bestFit="1" customWidth="1"/>
    <col min="2" max="2" width="10.09765625" bestFit="1" customWidth="1"/>
    <col min="3" max="3" width="12.34765625" bestFit="1" customWidth="1"/>
    <col min="4" max="4" width="11.34765625" customWidth="1"/>
    <col min="5" max="5" width="10.5" bestFit="1" customWidth="1"/>
    <col min="6" max="6" width="10.5" customWidth="1"/>
    <col min="7" max="7" width="12.1484375" bestFit="1" customWidth="1"/>
    <col min="8" max="8" width="12.84765625" bestFit="1" customWidth="1"/>
    <col min="9" max="9" width="21.84765625" bestFit="1" customWidth="1"/>
    <col min="10" max="10" width="17.5" bestFit="1" customWidth="1"/>
    <col min="11" max="11" width="22.5" bestFit="1" customWidth="1"/>
    <col min="12" max="12" width="20" bestFit="1" customWidth="1"/>
    <col min="13" max="13" width="18.1484375" customWidth="1"/>
  </cols>
  <sheetData>
    <row r="1" spans="1:14" ht="18.3" x14ac:dyDescent="0.7">
      <c r="A1" s="6" t="s">
        <v>52</v>
      </c>
    </row>
    <row r="2" spans="1:14" x14ac:dyDescent="0.6">
      <c r="A2" s="1"/>
    </row>
    <row r="3" spans="1:14" x14ac:dyDescent="0.6">
      <c r="A3" s="4" t="s">
        <v>11</v>
      </c>
      <c r="B3" s="5">
        <v>36537</v>
      </c>
      <c r="D3" s="4" t="s">
        <v>15</v>
      </c>
      <c r="E3" s="5">
        <v>934</v>
      </c>
    </row>
    <row r="4" spans="1:14" x14ac:dyDescent="0.6">
      <c r="A4" s="7" t="s">
        <v>14</v>
      </c>
      <c r="B4" s="49">
        <v>30397</v>
      </c>
      <c r="D4" s="4" t="s">
        <v>16</v>
      </c>
      <c r="E4" s="5">
        <v>1519</v>
      </c>
    </row>
    <row r="5" spans="1:14" x14ac:dyDescent="0.6">
      <c r="A5" s="7" t="s">
        <v>49</v>
      </c>
      <c r="B5" s="49"/>
      <c r="D5" s="4" t="s">
        <v>27</v>
      </c>
      <c r="E5" s="5"/>
    </row>
    <row r="6" spans="1:14" x14ac:dyDescent="0.6">
      <c r="A6" s="7"/>
      <c r="D6" s="4" t="s">
        <v>17</v>
      </c>
      <c r="E6" s="5">
        <v>547</v>
      </c>
    </row>
    <row r="7" spans="1:14" ht="18.3" x14ac:dyDescent="0.7">
      <c r="A7" s="8" t="s">
        <v>24</v>
      </c>
      <c r="C7" s="3"/>
      <c r="D7" s="5"/>
    </row>
    <row r="8" spans="1:14" x14ac:dyDescent="0.6">
      <c r="A8" s="3" t="s">
        <v>25</v>
      </c>
      <c r="B8" s="5">
        <v>547</v>
      </c>
      <c r="C8" t="s">
        <v>31</v>
      </c>
      <c r="D8" s="57" t="s">
        <v>55</v>
      </c>
      <c r="E8" s="58">
        <f>$B$8*100/$B$3</f>
        <v>1.4971125160795906</v>
      </c>
    </row>
    <row r="9" spans="1:14" x14ac:dyDescent="0.6">
      <c r="A9" s="3" t="s">
        <v>26</v>
      </c>
      <c r="B9" s="5">
        <f>B4-B8</f>
        <v>29850</v>
      </c>
      <c r="C9" s="5" t="s">
        <v>32</v>
      </c>
      <c r="D9" s="59" t="s">
        <v>56</v>
      </c>
      <c r="E9" s="58">
        <f>$B$9*100/$B$3</f>
        <v>81.698004762295753</v>
      </c>
      <c r="G9" s="13" t="s">
        <v>19</v>
      </c>
      <c r="H9" s="14" t="s">
        <v>20</v>
      </c>
      <c r="I9" s="19"/>
      <c r="J9" s="14" t="s">
        <v>36</v>
      </c>
      <c r="K9" s="23" t="s">
        <v>37</v>
      </c>
      <c r="L9" s="23" t="s">
        <v>38</v>
      </c>
      <c r="M9" s="26" t="s">
        <v>47</v>
      </c>
      <c r="N9" s="28" t="s">
        <v>50</v>
      </c>
    </row>
    <row r="10" spans="1:14" x14ac:dyDescent="0.6">
      <c r="B10" s="2"/>
      <c r="C10" s="4" t="s">
        <v>23</v>
      </c>
      <c r="G10" s="15" t="s">
        <v>13</v>
      </c>
      <c r="H10" s="16" t="s">
        <v>18</v>
      </c>
      <c r="I10" s="15" t="s">
        <v>12</v>
      </c>
      <c r="J10" s="12"/>
      <c r="K10" s="21"/>
      <c r="L10" s="21"/>
      <c r="M10" s="27" t="s">
        <v>48</v>
      </c>
      <c r="N10" s="21"/>
    </row>
    <row r="11" spans="1:14" x14ac:dyDescent="0.6">
      <c r="A11" s="9" t="s">
        <v>0</v>
      </c>
      <c r="B11" s="41" t="s">
        <v>21</v>
      </c>
      <c r="C11" s="50" t="s">
        <v>30</v>
      </c>
      <c r="D11" s="10" t="s">
        <v>29</v>
      </c>
      <c r="E11" s="10" t="s">
        <v>28</v>
      </c>
      <c r="F11" s="10" t="s">
        <v>34</v>
      </c>
      <c r="G11" s="17" t="s">
        <v>44</v>
      </c>
      <c r="H11" s="18" t="s">
        <v>43</v>
      </c>
      <c r="I11" s="17" t="s">
        <v>42</v>
      </c>
      <c r="J11" s="20" t="s">
        <v>39</v>
      </c>
      <c r="K11" s="22" t="s">
        <v>40</v>
      </c>
      <c r="L11" s="22" t="s">
        <v>41</v>
      </c>
      <c r="M11" s="22" t="s">
        <v>46</v>
      </c>
      <c r="N11" s="31" t="s">
        <v>51</v>
      </c>
    </row>
    <row r="12" spans="1:14" x14ac:dyDescent="0.6">
      <c r="A12" t="s">
        <v>1</v>
      </c>
      <c r="B12" s="46">
        <v>1043</v>
      </c>
      <c r="C12" s="19">
        <v>1043</v>
      </c>
      <c r="D12" s="33">
        <f t="shared" ref="D12:D17" si="0">C12-B23</f>
        <v>740</v>
      </c>
      <c r="E12" s="33">
        <f t="shared" ref="E12:E17" si="1">$B$8-B23</f>
        <v>244</v>
      </c>
      <c r="F12" s="33">
        <f t="shared" ref="F12:F17" si="2">$B$9-D12</f>
        <v>29110</v>
      </c>
      <c r="G12" s="34">
        <f t="shared" ref="G12:G17" si="3">B23/$B$8</f>
        <v>0.55393053016453386</v>
      </c>
      <c r="H12" s="35">
        <f t="shared" ref="H12:H17" si="4">F12/$B$9</f>
        <v>0.97520938023450587</v>
      </c>
      <c r="I12" s="34">
        <f t="shared" ref="I12:I17" si="5">B23/C12</f>
        <v>0.29050814956855225</v>
      </c>
      <c r="J12" s="35">
        <f t="shared" ref="J12:J17" si="6">D12/C12</f>
        <v>0.7094918504314478</v>
      </c>
      <c r="K12" s="36">
        <f t="shared" ref="K12:K17" si="7">F12/(F12+E12)</f>
        <v>0.99168767459290041</v>
      </c>
      <c r="L12" s="36">
        <f t="shared" ref="L12:L17" si="8">(B23+F12)/($B$8+$B$9)</f>
        <v>0.96762838438003751</v>
      </c>
      <c r="M12" s="36">
        <f t="shared" ref="M12:M17" si="9">(B23*F12-D12*E12)/SQRT((B23+D12)*(B23+E12)*(F12+D12)*(F12+E12))</f>
        <v>0.38642084973739999</v>
      </c>
      <c r="N12" s="29">
        <f t="shared" ref="N12:N17" si="10">E12/$B$8</f>
        <v>0.44606946983546619</v>
      </c>
    </row>
    <row r="13" spans="1:14" x14ac:dyDescent="0.6">
      <c r="A13" t="s">
        <v>2</v>
      </c>
      <c r="B13" s="12">
        <v>3305</v>
      </c>
      <c r="C13" s="24">
        <v>3305</v>
      </c>
      <c r="D13" s="33">
        <f t="shared" si="0"/>
        <v>2942</v>
      </c>
      <c r="E13" s="33">
        <f t="shared" si="1"/>
        <v>184</v>
      </c>
      <c r="F13" s="33">
        <f t="shared" si="2"/>
        <v>26908</v>
      </c>
      <c r="G13" s="34">
        <f t="shared" si="3"/>
        <v>0.66361974405850088</v>
      </c>
      <c r="H13" s="35">
        <f t="shared" si="4"/>
        <v>0.90144053601340035</v>
      </c>
      <c r="I13" s="34">
        <f t="shared" si="5"/>
        <v>0.10983358547655069</v>
      </c>
      <c r="J13" s="35">
        <f t="shared" si="6"/>
        <v>0.89016641452344936</v>
      </c>
      <c r="K13" s="36">
        <f t="shared" si="7"/>
        <v>0.9932083271814558</v>
      </c>
      <c r="L13" s="36">
        <f t="shared" si="8"/>
        <v>0.89716090403658255</v>
      </c>
      <c r="M13" s="36">
        <f t="shared" si="9"/>
        <v>0.24129834650423429</v>
      </c>
      <c r="N13" s="29">
        <f t="shared" si="10"/>
        <v>0.33638025594149906</v>
      </c>
    </row>
    <row r="14" spans="1:14" x14ac:dyDescent="0.6">
      <c r="A14" t="s">
        <v>3</v>
      </c>
      <c r="B14" s="12">
        <v>774</v>
      </c>
      <c r="C14" s="24">
        <v>774</v>
      </c>
      <c r="D14" s="33">
        <f t="shared" si="0"/>
        <v>509</v>
      </c>
      <c r="E14" s="33">
        <f t="shared" si="1"/>
        <v>282</v>
      </c>
      <c r="F14" s="33">
        <f t="shared" si="2"/>
        <v>29341</v>
      </c>
      <c r="G14" s="34">
        <f t="shared" si="3"/>
        <v>0.48446069469835468</v>
      </c>
      <c r="H14" s="35">
        <f t="shared" si="4"/>
        <v>0.98294807370184256</v>
      </c>
      <c r="I14" s="34">
        <f t="shared" si="5"/>
        <v>0.34237726098191212</v>
      </c>
      <c r="J14" s="35">
        <f t="shared" si="6"/>
        <v>0.65762273901808788</v>
      </c>
      <c r="K14" s="36">
        <f t="shared" si="7"/>
        <v>0.99048036998278366</v>
      </c>
      <c r="L14" s="36">
        <f t="shared" si="8"/>
        <v>0.97397769516728627</v>
      </c>
      <c r="M14" s="36">
        <f t="shared" si="9"/>
        <v>0.39443703596621837</v>
      </c>
      <c r="N14" s="29">
        <f t="shared" si="10"/>
        <v>0.51553930530164538</v>
      </c>
    </row>
    <row r="15" spans="1:14" x14ac:dyDescent="0.6">
      <c r="A15" t="s">
        <v>4</v>
      </c>
      <c r="B15" s="12">
        <v>11198</v>
      </c>
      <c r="C15" s="24">
        <v>11198</v>
      </c>
      <c r="D15" s="33">
        <f t="shared" si="0"/>
        <v>10729</v>
      </c>
      <c r="E15" s="33">
        <f t="shared" si="1"/>
        <v>78</v>
      </c>
      <c r="F15" s="33">
        <f t="shared" si="2"/>
        <v>19121</v>
      </c>
      <c r="G15" s="34">
        <f t="shared" si="3"/>
        <v>0.85740402193784282</v>
      </c>
      <c r="H15" s="35">
        <f t="shared" si="4"/>
        <v>0.64056951423785591</v>
      </c>
      <c r="I15" s="34">
        <f t="shared" si="5"/>
        <v>4.1882479014109665E-2</v>
      </c>
      <c r="J15" s="35">
        <f t="shared" si="6"/>
        <v>0.95811752098589031</v>
      </c>
      <c r="K15" s="36">
        <f t="shared" si="7"/>
        <v>0.99593728840043749</v>
      </c>
      <c r="L15" s="36">
        <f t="shared" si="8"/>
        <v>0.64447149389742409</v>
      </c>
      <c r="M15" s="36">
        <f t="shared" si="9"/>
        <v>0.13723426436850428</v>
      </c>
      <c r="N15" s="29">
        <f t="shared" si="10"/>
        <v>0.14259597806215721</v>
      </c>
    </row>
    <row r="16" spans="1:14" x14ac:dyDescent="0.6">
      <c r="A16" t="s">
        <v>5</v>
      </c>
      <c r="B16" s="12">
        <v>385</v>
      </c>
      <c r="C16" s="24">
        <v>385</v>
      </c>
      <c r="D16" s="33">
        <f t="shared" si="0"/>
        <v>225</v>
      </c>
      <c r="E16" s="33">
        <f t="shared" si="1"/>
        <v>387</v>
      </c>
      <c r="F16" s="33">
        <f t="shared" si="2"/>
        <v>29625</v>
      </c>
      <c r="G16" s="34">
        <f t="shared" si="3"/>
        <v>0.29250457038391225</v>
      </c>
      <c r="H16" s="35">
        <f t="shared" si="4"/>
        <v>0.99246231155778897</v>
      </c>
      <c r="I16" s="34">
        <f t="shared" si="5"/>
        <v>0.41558441558441561</v>
      </c>
      <c r="J16" s="35">
        <f t="shared" si="6"/>
        <v>0.58441558441558439</v>
      </c>
      <c r="K16" s="36">
        <f t="shared" si="7"/>
        <v>0.98710515793682529</v>
      </c>
      <c r="L16" s="36">
        <f t="shared" si="8"/>
        <v>0.97986643418758435</v>
      </c>
      <c r="M16" s="36">
        <f t="shared" si="9"/>
        <v>0.33875240538892332</v>
      </c>
      <c r="N16" s="29">
        <f t="shared" si="10"/>
        <v>0.7074954296160878</v>
      </c>
    </row>
    <row r="17" spans="1:14" x14ac:dyDescent="0.6">
      <c r="A17" s="11" t="s">
        <v>6</v>
      </c>
      <c r="B17" s="47">
        <v>1346</v>
      </c>
      <c r="C17" s="48">
        <v>1346</v>
      </c>
      <c r="D17" s="37">
        <f t="shared" si="0"/>
        <v>1014</v>
      </c>
      <c r="E17" s="37">
        <f t="shared" si="1"/>
        <v>215</v>
      </c>
      <c r="F17" s="37">
        <f t="shared" si="2"/>
        <v>28836</v>
      </c>
      <c r="G17" s="38">
        <f t="shared" si="3"/>
        <v>0.60694698354661791</v>
      </c>
      <c r="H17" s="39">
        <f t="shared" si="4"/>
        <v>0.96603015075376886</v>
      </c>
      <c r="I17" s="38">
        <f t="shared" si="5"/>
        <v>0.24665676077265974</v>
      </c>
      <c r="J17" s="39">
        <f t="shared" si="6"/>
        <v>0.75334323922734026</v>
      </c>
      <c r="K17" s="40">
        <f t="shared" si="7"/>
        <v>0.99259922205776052</v>
      </c>
      <c r="L17" s="40">
        <f t="shared" si="8"/>
        <v>0.95956837845840048</v>
      </c>
      <c r="M17" s="40">
        <f t="shared" si="9"/>
        <v>0.37025424697955422</v>
      </c>
      <c r="N17" s="30">
        <f t="shared" si="10"/>
        <v>0.39305301645338209</v>
      </c>
    </row>
    <row r="18" spans="1:14" x14ac:dyDescent="0.6">
      <c r="A18" t="s">
        <v>7</v>
      </c>
      <c r="B18">
        <v>547</v>
      </c>
      <c r="C18">
        <v>547</v>
      </c>
      <c r="D18" t="s">
        <v>35</v>
      </c>
    </row>
    <row r="21" spans="1:14" x14ac:dyDescent="0.6">
      <c r="A21" s="1" t="s">
        <v>22</v>
      </c>
      <c r="D21" s="4"/>
      <c r="F21" s="1" t="s">
        <v>53</v>
      </c>
    </row>
    <row r="22" spans="1:14" x14ac:dyDescent="0.6">
      <c r="A22" s="2" t="s">
        <v>33</v>
      </c>
      <c r="B22" s="42" t="s">
        <v>7</v>
      </c>
      <c r="F22" t="s">
        <v>54</v>
      </c>
    </row>
    <row r="23" spans="1:14" x14ac:dyDescent="0.6">
      <c r="A23" t="s">
        <v>1</v>
      </c>
      <c r="B23" s="33">
        <v>303</v>
      </c>
      <c r="E23" t="s">
        <v>1</v>
      </c>
      <c r="F23" s="45">
        <f>(($B$23*$F$12)-($D$12*E12))/SQRT(($B$23+$D$12)*($B$23+E12)*($F$12+$D$12)*($F$12+E12))</f>
        <v>0.38642084973739999</v>
      </c>
    </row>
    <row r="24" spans="1:14" x14ac:dyDescent="0.6">
      <c r="A24" t="s">
        <v>8</v>
      </c>
      <c r="B24" s="33">
        <v>363</v>
      </c>
      <c r="E24" t="s">
        <v>8</v>
      </c>
      <c r="F24" s="45">
        <f>(($B$24*$F$13)-($D$13*E13))/SQRT(($B$24+$D$13)*($B$24+E13)*($F$13+$D$13)*($F$13+E13))</f>
        <v>0.24129834650423429</v>
      </c>
    </row>
    <row r="25" spans="1:14" x14ac:dyDescent="0.6">
      <c r="A25" t="s">
        <v>3</v>
      </c>
      <c r="B25" s="33">
        <v>265</v>
      </c>
      <c r="E25" t="s">
        <v>3</v>
      </c>
      <c r="F25" s="45">
        <f>(($B$25*$F$14)-($D$14*E14))/SQRT(($B$25+$D$14)*($B$25+E14)*($F$14+$D$14)*($F$14+E14))</f>
        <v>0.39443703596621837</v>
      </c>
    </row>
    <row r="26" spans="1:14" x14ac:dyDescent="0.6">
      <c r="A26" t="s">
        <v>9</v>
      </c>
      <c r="B26" s="33">
        <v>469</v>
      </c>
      <c r="E26" t="s">
        <v>9</v>
      </c>
      <c r="F26" s="45">
        <f>(($B$26*$F$15)-($D$15*E15))/SQRT(($B$26+$D$15)*($B$26+E15)*($F$15+$D$15)*($F$15+E15))</f>
        <v>0.13723426436850428</v>
      </c>
    </row>
    <row r="27" spans="1:14" x14ac:dyDescent="0.6">
      <c r="A27" t="s">
        <v>10</v>
      </c>
      <c r="B27" s="33">
        <v>160</v>
      </c>
      <c r="E27" t="s">
        <v>10</v>
      </c>
      <c r="F27" s="45">
        <f>(($B$27*$F$16)-($D$16*E16))/SQRT(($B$27+$D$16)*($B$27+E16)*($F$16+$D$16)*($F$16+E16))</f>
        <v>0.33875240538892332</v>
      </c>
    </row>
    <row r="28" spans="1:14" x14ac:dyDescent="0.6">
      <c r="A28" t="s">
        <v>6</v>
      </c>
      <c r="B28" s="33">
        <v>332</v>
      </c>
      <c r="E28" t="s">
        <v>6</v>
      </c>
      <c r="F28" s="45">
        <f>(($B$28*$F$17)-($D$17*E17))/SQRT(($B$28+$D$17)*($B$28+E17)*($F$17+$D$17)*($F$17+E17))</f>
        <v>0.37025424697955422</v>
      </c>
    </row>
    <row r="31" spans="1:14" x14ac:dyDescent="0.6">
      <c r="A31" s="32"/>
      <c r="B31" s="32"/>
    </row>
    <row r="32" spans="1:14" x14ac:dyDescent="0.6">
      <c r="A32" s="32"/>
      <c r="B32" s="32"/>
    </row>
    <row r="33" spans="1:2" x14ac:dyDescent="0.6">
      <c r="A33" s="32"/>
      <c r="B33" s="32"/>
    </row>
    <row r="34" spans="1:2" x14ac:dyDescent="0.6">
      <c r="A34" s="32"/>
      <c r="B34" s="32"/>
    </row>
    <row r="35" spans="1:2" x14ac:dyDescent="0.6">
      <c r="A35" s="32"/>
      <c r="B35" s="32"/>
    </row>
    <row r="36" spans="1:2" x14ac:dyDescent="0.6">
      <c r="A36" s="32"/>
      <c r="B36" s="32"/>
    </row>
    <row r="37" spans="1:2" x14ac:dyDescent="0.6">
      <c r="A37" s="32"/>
      <c r="B37" s="32"/>
    </row>
    <row r="38" spans="1:2" x14ac:dyDescent="0.6">
      <c r="A38" s="32"/>
      <c r="B38" s="32"/>
    </row>
    <row r="39" spans="1:2" x14ac:dyDescent="0.6">
      <c r="A39" s="32"/>
      <c r="B39" s="32"/>
    </row>
    <row r="40" spans="1:2" x14ac:dyDescent="0.6">
      <c r="A40" s="32"/>
      <c r="B40" s="32"/>
    </row>
    <row r="41" spans="1:2" x14ac:dyDescent="0.6">
      <c r="A41" s="32"/>
      <c r="B41" s="32"/>
    </row>
    <row r="42" spans="1:2" x14ac:dyDescent="0.6">
      <c r="A42" s="32"/>
      <c r="B42" s="32"/>
    </row>
    <row r="43" spans="1:2" x14ac:dyDescent="0.6">
      <c r="A43" s="32"/>
      <c r="B43" s="32"/>
    </row>
    <row r="44" spans="1:2" x14ac:dyDescent="0.6">
      <c r="A44" s="32"/>
      <c r="B44" s="32"/>
    </row>
    <row r="45" spans="1:2" x14ac:dyDescent="0.6">
      <c r="A45" s="32"/>
      <c r="B45" s="32"/>
    </row>
    <row r="46" spans="1:2" x14ac:dyDescent="0.6">
      <c r="A46" s="32"/>
      <c r="B46" s="32"/>
    </row>
    <row r="47" spans="1:2" x14ac:dyDescent="0.6">
      <c r="A47" s="32"/>
      <c r="B47" s="32"/>
    </row>
    <row r="48" spans="1:2" x14ac:dyDescent="0.6">
      <c r="A48" s="32"/>
      <c r="B48" s="32"/>
    </row>
    <row r="49" spans="1:2" x14ac:dyDescent="0.6">
      <c r="A49" s="32"/>
      <c r="B49" s="32"/>
    </row>
    <row r="50" spans="1:2" x14ac:dyDescent="0.6">
      <c r="A50" s="32"/>
      <c r="B50" s="32"/>
    </row>
    <row r="51" spans="1:2" x14ac:dyDescent="0.6">
      <c r="A51" s="32"/>
      <c r="B51" s="32"/>
    </row>
    <row r="52" spans="1:2" x14ac:dyDescent="0.6">
      <c r="A52" s="32"/>
      <c r="B52" s="32"/>
    </row>
    <row r="53" spans="1:2" x14ac:dyDescent="0.6">
      <c r="A53" s="32"/>
      <c r="B53" s="32"/>
    </row>
    <row r="54" spans="1:2" x14ac:dyDescent="0.6">
      <c r="A54" s="32"/>
      <c r="B54" s="32"/>
    </row>
    <row r="55" spans="1:2" x14ac:dyDescent="0.6">
      <c r="A55" s="32"/>
      <c r="B55" s="32"/>
    </row>
    <row r="56" spans="1:2" x14ac:dyDescent="0.6">
      <c r="A56" s="32"/>
      <c r="B56" s="32"/>
    </row>
    <row r="57" spans="1:2" x14ac:dyDescent="0.6">
      <c r="A57" s="32"/>
      <c r="B57" s="32"/>
    </row>
    <row r="58" spans="1:2" x14ac:dyDescent="0.6">
      <c r="A58" s="32"/>
      <c r="B58" s="32"/>
    </row>
    <row r="59" spans="1:2" x14ac:dyDescent="0.6">
      <c r="A59" s="32"/>
      <c r="B59" s="32"/>
    </row>
    <row r="60" spans="1:2" x14ac:dyDescent="0.6">
      <c r="A60" s="32"/>
      <c r="B60" s="32"/>
    </row>
    <row r="61" spans="1:2" x14ac:dyDescent="0.6">
      <c r="A61" s="32"/>
      <c r="B61" s="32"/>
    </row>
    <row r="62" spans="1:2" x14ac:dyDescent="0.6">
      <c r="A62" s="32"/>
      <c r="B62" s="32"/>
    </row>
    <row r="63" spans="1:2" x14ac:dyDescent="0.6">
      <c r="A63" s="32"/>
      <c r="B63" s="32"/>
    </row>
    <row r="64" spans="1:2" x14ac:dyDescent="0.6">
      <c r="A64" s="32"/>
      <c r="B64" s="32"/>
    </row>
    <row r="65" spans="1:2" x14ac:dyDescent="0.6">
      <c r="A65" s="32"/>
      <c r="B65" s="32"/>
    </row>
    <row r="66" spans="1:2" x14ac:dyDescent="0.6">
      <c r="A66" s="32"/>
      <c r="B66" s="32"/>
    </row>
    <row r="67" spans="1:2" x14ac:dyDescent="0.6">
      <c r="A67" s="32"/>
      <c r="B67" s="32"/>
    </row>
    <row r="68" spans="1:2" x14ac:dyDescent="0.6">
      <c r="A68" s="32"/>
      <c r="B68" s="32"/>
    </row>
    <row r="69" spans="1:2" x14ac:dyDescent="0.6">
      <c r="A69" s="32"/>
      <c r="B69" s="32"/>
    </row>
    <row r="70" spans="1:2" x14ac:dyDescent="0.6">
      <c r="A70" s="32"/>
      <c r="B70" s="32"/>
    </row>
    <row r="71" spans="1:2" x14ac:dyDescent="0.6">
      <c r="A71" s="32"/>
      <c r="B71" s="32"/>
    </row>
    <row r="72" spans="1:2" x14ac:dyDescent="0.6">
      <c r="A72" s="32"/>
      <c r="B72" s="32"/>
    </row>
    <row r="73" spans="1:2" x14ac:dyDescent="0.6">
      <c r="A73" s="32"/>
      <c r="B73" s="32"/>
    </row>
    <row r="74" spans="1:2" x14ac:dyDescent="0.6">
      <c r="A74" s="32"/>
      <c r="B74" s="32"/>
    </row>
    <row r="75" spans="1:2" x14ac:dyDescent="0.6">
      <c r="A75" s="32"/>
      <c r="B75" s="32"/>
    </row>
    <row r="76" spans="1:2" x14ac:dyDescent="0.6">
      <c r="A76" s="32"/>
      <c r="B76" s="32"/>
    </row>
    <row r="77" spans="1:2" x14ac:dyDescent="0.6">
      <c r="A77" s="32"/>
      <c r="B77" s="32"/>
    </row>
    <row r="78" spans="1:2" x14ac:dyDescent="0.6">
      <c r="A78" s="32"/>
      <c r="B78" s="32"/>
    </row>
    <row r="79" spans="1:2" x14ac:dyDescent="0.6">
      <c r="A79" s="32"/>
      <c r="B79" s="32"/>
    </row>
    <row r="80" spans="1:2" x14ac:dyDescent="0.6">
      <c r="A80" s="32"/>
      <c r="B80" s="32"/>
    </row>
    <row r="81" spans="1:2" x14ac:dyDescent="0.6">
      <c r="A81" s="32"/>
      <c r="B81" s="32"/>
    </row>
    <row r="82" spans="1:2" x14ac:dyDescent="0.6">
      <c r="A82" s="32"/>
      <c r="B82" s="32"/>
    </row>
    <row r="83" spans="1:2" x14ac:dyDescent="0.6">
      <c r="A83" s="32"/>
      <c r="B83" s="32"/>
    </row>
    <row r="84" spans="1:2" x14ac:dyDescent="0.6">
      <c r="A84" s="32"/>
      <c r="B84" s="32"/>
    </row>
    <row r="85" spans="1:2" x14ac:dyDescent="0.6">
      <c r="A85" s="32"/>
      <c r="B85" s="32"/>
    </row>
    <row r="86" spans="1:2" x14ac:dyDescent="0.6">
      <c r="A86" s="32"/>
      <c r="B86" s="32"/>
    </row>
    <row r="87" spans="1:2" x14ac:dyDescent="0.6">
      <c r="A87" s="32"/>
      <c r="B87" s="32"/>
    </row>
    <row r="88" spans="1:2" x14ac:dyDescent="0.6">
      <c r="A88" s="32"/>
      <c r="B88" s="32"/>
    </row>
    <row r="89" spans="1:2" x14ac:dyDescent="0.6">
      <c r="A89" s="32"/>
      <c r="B89" s="32"/>
    </row>
    <row r="90" spans="1:2" x14ac:dyDescent="0.6">
      <c r="A90" s="32"/>
      <c r="B90" s="32"/>
    </row>
    <row r="91" spans="1:2" x14ac:dyDescent="0.6">
      <c r="A91" s="32"/>
      <c r="B91" s="32"/>
    </row>
    <row r="92" spans="1:2" x14ac:dyDescent="0.6">
      <c r="A92" s="32"/>
      <c r="B92" s="32"/>
    </row>
    <row r="93" spans="1:2" x14ac:dyDescent="0.6">
      <c r="A93" s="32"/>
      <c r="B93" s="32"/>
    </row>
    <row r="94" spans="1:2" x14ac:dyDescent="0.6">
      <c r="A94" s="32"/>
      <c r="B94" s="32"/>
    </row>
    <row r="95" spans="1:2" x14ac:dyDescent="0.6">
      <c r="A95" s="32"/>
      <c r="B95" s="32"/>
    </row>
    <row r="96" spans="1:2" x14ac:dyDescent="0.6">
      <c r="A96" s="32"/>
      <c r="B96" s="32"/>
    </row>
    <row r="97" spans="1:2" x14ac:dyDescent="0.6">
      <c r="A97" s="32"/>
      <c r="B97" s="32"/>
    </row>
    <row r="98" spans="1:2" x14ac:dyDescent="0.6">
      <c r="A98" s="32"/>
      <c r="B98" s="32"/>
    </row>
    <row r="99" spans="1:2" x14ac:dyDescent="0.6">
      <c r="A99" s="32"/>
      <c r="B99" s="32"/>
    </row>
    <row r="100" spans="1:2" x14ac:dyDescent="0.6">
      <c r="A100" s="32"/>
      <c r="B100" s="32"/>
    </row>
    <row r="101" spans="1:2" x14ac:dyDescent="0.6">
      <c r="A101" s="32"/>
      <c r="B101" s="32"/>
    </row>
    <row r="102" spans="1:2" x14ac:dyDescent="0.6">
      <c r="A102" s="32"/>
      <c r="B102" s="32"/>
    </row>
    <row r="103" spans="1:2" x14ac:dyDescent="0.6">
      <c r="A103" s="32"/>
      <c r="B103" s="32"/>
    </row>
    <row r="104" spans="1:2" x14ac:dyDescent="0.6">
      <c r="A104" s="32"/>
      <c r="B104" s="32"/>
    </row>
    <row r="105" spans="1:2" x14ac:dyDescent="0.6">
      <c r="A105" s="32"/>
      <c r="B105" s="32"/>
    </row>
    <row r="106" spans="1:2" x14ac:dyDescent="0.6">
      <c r="A106" s="32"/>
      <c r="B106" s="32"/>
    </row>
    <row r="107" spans="1:2" x14ac:dyDescent="0.6">
      <c r="A107" s="32"/>
      <c r="B107" s="32"/>
    </row>
    <row r="108" spans="1:2" x14ac:dyDescent="0.6">
      <c r="A108" s="32"/>
      <c r="B108" s="32"/>
    </row>
    <row r="109" spans="1:2" x14ac:dyDescent="0.6">
      <c r="A109" s="32"/>
      <c r="B109" s="32"/>
    </row>
    <row r="110" spans="1:2" x14ac:dyDescent="0.6">
      <c r="A110" s="32"/>
      <c r="B110" s="32"/>
    </row>
    <row r="111" spans="1:2" x14ac:dyDescent="0.6">
      <c r="A111" s="32"/>
      <c r="B111" s="32"/>
    </row>
    <row r="112" spans="1:2" x14ac:dyDescent="0.6">
      <c r="A112" s="32"/>
      <c r="B112" s="32"/>
    </row>
    <row r="113" spans="1:2" x14ac:dyDescent="0.6">
      <c r="A113" s="32"/>
      <c r="B113" s="32"/>
    </row>
    <row r="114" spans="1:2" x14ac:dyDescent="0.6">
      <c r="A114" s="32"/>
      <c r="B114" s="32"/>
    </row>
    <row r="115" spans="1:2" x14ac:dyDescent="0.6">
      <c r="A115" s="32"/>
      <c r="B115" s="32"/>
    </row>
    <row r="116" spans="1:2" x14ac:dyDescent="0.6">
      <c r="A116" s="32"/>
      <c r="B116" s="32"/>
    </row>
    <row r="117" spans="1:2" x14ac:dyDescent="0.6">
      <c r="A117" s="32"/>
      <c r="B117" s="32"/>
    </row>
    <row r="118" spans="1:2" x14ac:dyDescent="0.6">
      <c r="A118" s="32"/>
      <c r="B118" s="32"/>
    </row>
    <row r="119" spans="1:2" x14ac:dyDescent="0.6">
      <c r="A119" s="32"/>
      <c r="B119" s="32"/>
    </row>
    <row r="120" spans="1:2" x14ac:dyDescent="0.6">
      <c r="A120" s="32"/>
      <c r="B120" s="32"/>
    </row>
    <row r="121" spans="1:2" x14ac:dyDescent="0.6">
      <c r="A121" s="32"/>
      <c r="B121" s="32"/>
    </row>
    <row r="122" spans="1:2" x14ac:dyDescent="0.6">
      <c r="A122" s="32"/>
      <c r="B122" s="32"/>
    </row>
    <row r="123" spans="1:2" x14ac:dyDescent="0.6">
      <c r="A123" s="32"/>
      <c r="B123" s="32"/>
    </row>
    <row r="124" spans="1:2" x14ac:dyDescent="0.6">
      <c r="A124" s="32"/>
      <c r="B124" s="32"/>
    </row>
    <row r="125" spans="1:2" x14ac:dyDescent="0.6">
      <c r="A125" s="32"/>
      <c r="B125" s="32"/>
    </row>
    <row r="126" spans="1:2" x14ac:dyDescent="0.6">
      <c r="A126" s="32"/>
      <c r="B126" s="32"/>
    </row>
    <row r="127" spans="1:2" x14ac:dyDescent="0.6">
      <c r="A127" s="32"/>
      <c r="B127" s="32"/>
    </row>
    <row r="128" spans="1:2" x14ac:dyDescent="0.6">
      <c r="A128" s="32"/>
      <c r="B128" s="32"/>
    </row>
    <row r="129" spans="1:2" x14ac:dyDescent="0.6">
      <c r="A129" s="32"/>
      <c r="B129" s="32"/>
    </row>
    <row r="130" spans="1:2" x14ac:dyDescent="0.6">
      <c r="A130" s="32"/>
      <c r="B130" s="32"/>
    </row>
    <row r="131" spans="1:2" x14ac:dyDescent="0.6">
      <c r="A131" s="32"/>
      <c r="B131" s="32"/>
    </row>
    <row r="132" spans="1:2" x14ac:dyDescent="0.6">
      <c r="A132" s="32"/>
      <c r="B132" s="32"/>
    </row>
    <row r="133" spans="1:2" x14ac:dyDescent="0.6">
      <c r="A133" s="32"/>
      <c r="B133" s="32"/>
    </row>
    <row r="134" spans="1:2" x14ac:dyDescent="0.6">
      <c r="A134" s="32"/>
      <c r="B134" s="32"/>
    </row>
    <row r="135" spans="1:2" x14ac:dyDescent="0.6">
      <c r="A135" s="32"/>
      <c r="B135" s="32"/>
    </row>
    <row r="136" spans="1:2" x14ac:dyDescent="0.6">
      <c r="A136" s="32"/>
      <c r="B136" s="32"/>
    </row>
    <row r="137" spans="1:2" x14ac:dyDescent="0.6">
      <c r="A137" s="32"/>
      <c r="B137" s="32"/>
    </row>
    <row r="138" spans="1:2" x14ac:dyDescent="0.6">
      <c r="A138" s="32"/>
      <c r="B138" s="32"/>
    </row>
    <row r="139" spans="1:2" x14ac:dyDescent="0.6">
      <c r="A139" s="32"/>
      <c r="B139" s="32"/>
    </row>
    <row r="140" spans="1:2" x14ac:dyDescent="0.6">
      <c r="A140" s="32"/>
      <c r="B140" s="32"/>
    </row>
    <row r="141" spans="1:2" x14ac:dyDescent="0.6">
      <c r="A141" s="32"/>
      <c r="B141" s="32"/>
    </row>
    <row r="142" spans="1:2" x14ac:dyDescent="0.6">
      <c r="A142" s="32"/>
      <c r="B142" s="32"/>
    </row>
    <row r="143" spans="1:2" x14ac:dyDescent="0.6">
      <c r="A143" s="32"/>
      <c r="B143" s="32"/>
    </row>
    <row r="144" spans="1:2" x14ac:dyDescent="0.6">
      <c r="A144" s="32"/>
      <c r="B144" s="32"/>
    </row>
    <row r="145" spans="1:2" x14ac:dyDescent="0.6">
      <c r="A145" s="32"/>
      <c r="B145" s="32"/>
    </row>
    <row r="146" spans="1:2" x14ac:dyDescent="0.6">
      <c r="A146" s="32"/>
      <c r="B146" s="32"/>
    </row>
    <row r="147" spans="1:2" x14ac:dyDescent="0.6">
      <c r="A147" s="32"/>
      <c r="B147" s="32"/>
    </row>
    <row r="148" spans="1:2" x14ac:dyDescent="0.6">
      <c r="A148" s="32"/>
      <c r="B148" s="32"/>
    </row>
    <row r="149" spans="1:2" x14ac:dyDescent="0.6">
      <c r="A149" s="32"/>
      <c r="B149" s="32"/>
    </row>
    <row r="150" spans="1:2" x14ac:dyDescent="0.6">
      <c r="A150" s="32"/>
      <c r="B150" s="32"/>
    </row>
    <row r="151" spans="1:2" x14ac:dyDescent="0.6">
      <c r="A151" s="32"/>
      <c r="B151" s="32"/>
    </row>
    <row r="152" spans="1:2" x14ac:dyDescent="0.6">
      <c r="A152" s="32"/>
      <c r="B152" s="32"/>
    </row>
    <row r="153" spans="1:2" x14ac:dyDescent="0.6">
      <c r="A153" s="32"/>
      <c r="B153" s="32"/>
    </row>
    <row r="154" spans="1:2" x14ac:dyDescent="0.6">
      <c r="A154" s="32"/>
      <c r="B154" s="32"/>
    </row>
    <row r="155" spans="1:2" x14ac:dyDescent="0.6">
      <c r="A155" s="32"/>
      <c r="B155" s="32"/>
    </row>
    <row r="156" spans="1:2" x14ac:dyDescent="0.6">
      <c r="A156" s="32"/>
      <c r="B156" s="32"/>
    </row>
    <row r="157" spans="1:2" x14ac:dyDescent="0.6">
      <c r="A157" s="32"/>
      <c r="B157" s="32"/>
    </row>
    <row r="158" spans="1:2" x14ac:dyDescent="0.6">
      <c r="A158" s="32"/>
      <c r="B158" s="32"/>
    </row>
    <row r="159" spans="1:2" x14ac:dyDescent="0.6">
      <c r="A159" s="32"/>
      <c r="B159" s="32"/>
    </row>
    <row r="160" spans="1:2" x14ac:dyDescent="0.6">
      <c r="A160" s="32"/>
      <c r="B160" s="32"/>
    </row>
    <row r="161" spans="1:2" x14ac:dyDescent="0.6">
      <c r="A161" s="32"/>
      <c r="B161" s="32"/>
    </row>
    <row r="162" spans="1:2" x14ac:dyDescent="0.6">
      <c r="A162" s="32"/>
      <c r="B162" s="32"/>
    </row>
    <row r="163" spans="1:2" x14ac:dyDescent="0.6">
      <c r="A163" s="32"/>
      <c r="B163" s="32"/>
    </row>
    <row r="164" spans="1:2" x14ac:dyDescent="0.6">
      <c r="A164" s="32"/>
      <c r="B164" s="32"/>
    </row>
    <row r="165" spans="1:2" x14ac:dyDescent="0.6">
      <c r="A165" s="32"/>
      <c r="B165" s="32"/>
    </row>
    <row r="166" spans="1:2" x14ac:dyDescent="0.6">
      <c r="A166" s="32"/>
      <c r="B166" s="32"/>
    </row>
    <row r="167" spans="1:2" x14ac:dyDescent="0.6">
      <c r="A167" s="32"/>
      <c r="B167" s="32"/>
    </row>
    <row r="168" spans="1:2" x14ac:dyDescent="0.6">
      <c r="A168" s="32"/>
      <c r="B168" s="32"/>
    </row>
    <row r="169" spans="1:2" x14ac:dyDescent="0.6">
      <c r="A169" s="32"/>
      <c r="B169" s="32"/>
    </row>
    <row r="170" spans="1:2" x14ac:dyDescent="0.6">
      <c r="A170" s="32"/>
      <c r="B170" s="32"/>
    </row>
    <row r="171" spans="1:2" x14ac:dyDescent="0.6">
      <c r="A171" s="32"/>
      <c r="B171" s="32"/>
    </row>
    <row r="172" spans="1:2" x14ac:dyDescent="0.6">
      <c r="A172" s="32"/>
      <c r="B172" s="32"/>
    </row>
    <row r="173" spans="1:2" x14ac:dyDescent="0.6">
      <c r="A173" s="32"/>
      <c r="B173" s="32"/>
    </row>
    <row r="174" spans="1:2" x14ac:dyDescent="0.6">
      <c r="A174" s="32"/>
      <c r="B174" s="32"/>
    </row>
    <row r="175" spans="1:2" x14ac:dyDescent="0.6">
      <c r="A175" s="32"/>
      <c r="B175" s="32"/>
    </row>
    <row r="176" spans="1:2" x14ac:dyDescent="0.6">
      <c r="A176" s="32"/>
      <c r="B176" s="32"/>
    </row>
    <row r="177" spans="1:2" x14ac:dyDescent="0.6">
      <c r="A177" s="32"/>
      <c r="B177" s="32"/>
    </row>
    <row r="178" spans="1:2" x14ac:dyDescent="0.6">
      <c r="A178" s="32"/>
      <c r="B178" s="32"/>
    </row>
    <row r="179" spans="1:2" x14ac:dyDescent="0.6">
      <c r="A179" s="32"/>
      <c r="B179" s="32"/>
    </row>
    <row r="180" spans="1:2" x14ac:dyDescent="0.6">
      <c r="A180" s="32"/>
      <c r="B180" s="32"/>
    </row>
    <row r="181" spans="1:2" x14ac:dyDescent="0.6">
      <c r="A181" s="32"/>
      <c r="B181" s="32"/>
    </row>
    <row r="182" spans="1:2" x14ac:dyDescent="0.6">
      <c r="A182" s="32"/>
      <c r="B182" s="32"/>
    </row>
    <row r="183" spans="1:2" x14ac:dyDescent="0.6">
      <c r="A183" s="32"/>
      <c r="B183" s="32"/>
    </row>
    <row r="184" spans="1:2" x14ac:dyDescent="0.6">
      <c r="A184" s="32"/>
      <c r="B184" s="32"/>
    </row>
    <row r="185" spans="1:2" x14ac:dyDescent="0.6">
      <c r="A185" s="32"/>
      <c r="B185" s="32"/>
    </row>
    <row r="186" spans="1:2" x14ac:dyDescent="0.6">
      <c r="A186" s="32"/>
      <c r="B186" s="32"/>
    </row>
    <row r="187" spans="1:2" x14ac:dyDescent="0.6">
      <c r="A187" s="32"/>
      <c r="B187" s="32"/>
    </row>
    <row r="188" spans="1:2" x14ac:dyDescent="0.6">
      <c r="A188" s="32"/>
      <c r="B188" s="32"/>
    </row>
    <row r="189" spans="1:2" x14ac:dyDescent="0.6">
      <c r="A189" s="32"/>
      <c r="B189" s="32"/>
    </row>
    <row r="190" spans="1:2" x14ac:dyDescent="0.6">
      <c r="A190" s="32"/>
      <c r="B190" s="32"/>
    </row>
    <row r="191" spans="1:2" x14ac:dyDescent="0.6">
      <c r="A191" s="32"/>
      <c r="B191" s="32"/>
    </row>
    <row r="192" spans="1:2" x14ac:dyDescent="0.6">
      <c r="A192" s="32"/>
      <c r="B192" s="32"/>
    </row>
    <row r="193" spans="1:2" x14ac:dyDescent="0.6">
      <c r="A193" s="32"/>
      <c r="B193" s="32"/>
    </row>
    <row r="194" spans="1:2" x14ac:dyDescent="0.6">
      <c r="A194" s="32"/>
      <c r="B194" s="32"/>
    </row>
    <row r="195" spans="1:2" x14ac:dyDescent="0.6">
      <c r="A195" s="32"/>
      <c r="B195" s="32"/>
    </row>
    <row r="196" spans="1:2" x14ac:dyDescent="0.6">
      <c r="A196" s="32"/>
      <c r="B196" s="32"/>
    </row>
    <row r="197" spans="1:2" x14ac:dyDescent="0.6">
      <c r="A197" s="32"/>
      <c r="B197" s="32"/>
    </row>
    <row r="198" spans="1:2" x14ac:dyDescent="0.6">
      <c r="A198" s="32"/>
      <c r="B198" s="32"/>
    </row>
    <row r="199" spans="1:2" x14ac:dyDescent="0.6">
      <c r="A199" s="32"/>
      <c r="B199" s="32"/>
    </row>
    <row r="200" spans="1:2" x14ac:dyDescent="0.6">
      <c r="A200" s="32"/>
      <c r="B200" s="32"/>
    </row>
    <row r="201" spans="1:2" x14ac:dyDescent="0.6">
      <c r="A201" s="32"/>
      <c r="B201" s="32"/>
    </row>
    <row r="202" spans="1:2" x14ac:dyDescent="0.6">
      <c r="A202" s="32"/>
      <c r="B202" s="32"/>
    </row>
    <row r="203" spans="1:2" x14ac:dyDescent="0.6">
      <c r="A203" s="32"/>
      <c r="B203" s="32"/>
    </row>
    <row r="204" spans="1:2" x14ac:dyDescent="0.6">
      <c r="A204" s="32"/>
      <c r="B204" s="32"/>
    </row>
    <row r="205" spans="1:2" x14ac:dyDescent="0.6">
      <c r="A205" s="32"/>
      <c r="B205" s="32"/>
    </row>
    <row r="206" spans="1:2" x14ac:dyDescent="0.6">
      <c r="A206" s="32"/>
      <c r="B206" s="32"/>
    </row>
    <row r="207" spans="1:2" x14ac:dyDescent="0.6">
      <c r="A207" s="32"/>
      <c r="B207" s="32"/>
    </row>
    <row r="208" spans="1:2" x14ac:dyDescent="0.6">
      <c r="A208" s="32"/>
      <c r="B208" s="32"/>
    </row>
    <row r="209" spans="1:2" x14ac:dyDescent="0.6">
      <c r="A209" s="32"/>
      <c r="B209" s="32"/>
    </row>
    <row r="210" spans="1:2" x14ac:dyDescent="0.6">
      <c r="A210" s="32"/>
      <c r="B210" s="32"/>
    </row>
    <row r="211" spans="1:2" x14ac:dyDescent="0.6">
      <c r="A211" s="32"/>
      <c r="B211" s="32"/>
    </row>
    <row r="212" spans="1:2" x14ac:dyDescent="0.6">
      <c r="A212" s="32"/>
      <c r="B212" s="32"/>
    </row>
    <row r="213" spans="1:2" x14ac:dyDescent="0.6">
      <c r="A213" s="32"/>
      <c r="B213" s="32"/>
    </row>
    <row r="214" spans="1:2" x14ac:dyDescent="0.6">
      <c r="A214" s="32"/>
      <c r="B214" s="32"/>
    </row>
    <row r="215" spans="1:2" x14ac:dyDescent="0.6">
      <c r="A215" s="32"/>
      <c r="B215" s="32"/>
    </row>
    <row r="216" spans="1:2" x14ac:dyDescent="0.6">
      <c r="A216" s="32"/>
      <c r="B216" s="32"/>
    </row>
    <row r="217" spans="1:2" x14ac:dyDescent="0.6">
      <c r="A217" s="32"/>
      <c r="B217" s="32"/>
    </row>
    <row r="218" spans="1:2" x14ac:dyDescent="0.6">
      <c r="A218" s="32"/>
      <c r="B218" s="32"/>
    </row>
    <row r="219" spans="1:2" x14ac:dyDescent="0.6">
      <c r="A219" s="32"/>
      <c r="B219" s="32"/>
    </row>
    <row r="220" spans="1:2" x14ac:dyDescent="0.6">
      <c r="A220" s="32"/>
      <c r="B220" s="32"/>
    </row>
    <row r="221" spans="1:2" x14ac:dyDescent="0.6">
      <c r="A221" s="32"/>
      <c r="B221" s="32"/>
    </row>
    <row r="222" spans="1:2" x14ac:dyDescent="0.6">
      <c r="A222" s="32"/>
      <c r="B222" s="32"/>
    </row>
    <row r="223" spans="1:2" x14ac:dyDescent="0.6">
      <c r="A223" s="32"/>
      <c r="B223" s="32"/>
    </row>
    <row r="224" spans="1:2" x14ac:dyDescent="0.6">
      <c r="A224" s="32"/>
      <c r="B224" s="32"/>
    </row>
    <row r="225" spans="1:2" x14ac:dyDescent="0.6">
      <c r="A225" s="32"/>
      <c r="B225" s="32"/>
    </row>
    <row r="226" spans="1:2" x14ac:dyDescent="0.6">
      <c r="A226" s="32"/>
      <c r="B226" s="32"/>
    </row>
    <row r="227" spans="1:2" x14ac:dyDescent="0.6">
      <c r="A227" s="32"/>
      <c r="B227" s="32"/>
    </row>
    <row r="228" spans="1:2" x14ac:dyDescent="0.6">
      <c r="A228" s="32"/>
      <c r="B228" s="32"/>
    </row>
    <row r="229" spans="1:2" x14ac:dyDescent="0.6">
      <c r="A229" s="32"/>
      <c r="B229" s="32"/>
    </row>
    <row r="230" spans="1:2" x14ac:dyDescent="0.6">
      <c r="A230" s="32"/>
      <c r="B230" s="32"/>
    </row>
    <row r="231" spans="1:2" x14ac:dyDescent="0.6">
      <c r="A231" s="32"/>
      <c r="B231" s="32"/>
    </row>
    <row r="232" spans="1:2" x14ac:dyDescent="0.6">
      <c r="A232" s="32"/>
      <c r="B232" s="32"/>
    </row>
    <row r="233" spans="1:2" x14ac:dyDescent="0.6">
      <c r="A233" s="32"/>
      <c r="B233" s="32"/>
    </row>
    <row r="234" spans="1:2" x14ac:dyDescent="0.6">
      <c r="A234" s="32"/>
      <c r="B234" s="32"/>
    </row>
    <row r="235" spans="1:2" x14ac:dyDescent="0.6">
      <c r="A235" s="32"/>
      <c r="B235" s="32"/>
    </row>
    <row r="236" spans="1:2" x14ac:dyDescent="0.6">
      <c r="A236" s="32"/>
      <c r="B236" s="32"/>
    </row>
    <row r="237" spans="1:2" x14ac:dyDescent="0.6">
      <c r="A237" s="32"/>
      <c r="B237" s="32"/>
    </row>
    <row r="238" spans="1:2" x14ac:dyDescent="0.6">
      <c r="A238" s="32"/>
      <c r="B238" s="32"/>
    </row>
    <row r="239" spans="1:2" x14ac:dyDescent="0.6">
      <c r="A239" s="32"/>
      <c r="B239" s="32"/>
    </row>
    <row r="240" spans="1:2" x14ac:dyDescent="0.6">
      <c r="A240" s="32"/>
      <c r="B240" s="32"/>
    </row>
    <row r="241" spans="1:2" x14ac:dyDescent="0.6">
      <c r="A241" s="32"/>
      <c r="B241" s="32"/>
    </row>
    <row r="242" spans="1:2" x14ac:dyDescent="0.6">
      <c r="A242" s="32"/>
      <c r="B242" s="32"/>
    </row>
    <row r="243" spans="1:2" x14ac:dyDescent="0.6">
      <c r="A243" s="32"/>
      <c r="B243" s="32"/>
    </row>
    <row r="244" spans="1:2" x14ac:dyDescent="0.6">
      <c r="A244" s="32"/>
      <c r="B244" s="32"/>
    </row>
    <row r="245" spans="1:2" x14ac:dyDescent="0.6">
      <c r="A245" s="32"/>
      <c r="B245" s="32"/>
    </row>
    <row r="246" spans="1:2" x14ac:dyDescent="0.6">
      <c r="A246" s="32"/>
      <c r="B246" s="32"/>
    </row>
    <row r="247" spans="1:2" x14ac:dyDescent="0.6">
      <c r="A247" s="32"/>
      <c r="B247" s="32"/>
    </row>
    <row r="248" spans="1:2" x14ac:dyDescent="0.6">
      <c r="A248" s="32"/>
      <c r="B248" s="32"/>
    </row>
    <row r="249" spans="1:2" x14ac:dyDescent="0.6">
      <c r="A249" s="32"/>
      <c r="B249" s="32"/>
    </row>
    <row r="250" spans="1:2" x14ac:dyDescent="0.6">
      <c r="A250" s="32"/>
      <c r="B250" s="32"/>
    </row>
    <row r="251" spans="1:2" x14ac:dyDescent="0.6">
      <c r="A251" s="32"/>
      <c r="B251" s="32"/>
    </row>
    <row r="252" spans="1:2" x14ac:dyDescent="0.6">
      <c r="A252" s="32"/>
      <c r="B252" s="32"/>
    </row>
    <row r="253" spans="1:2" x14ac:dyDescent="0.6">
      <c r="A253" s="32"/>
      <c r="B253" s="32"/>
    </row>
    <row r="254" spans="1:2" x14ac:dyDescent="0.6">
      <c r="A254" s="32"/>
      <c r="B254" s="32"/>
    </row>
    <row r="255" spans="1:2" x14ac:dyDescent="0.6">
      <c r="A255" s="32"/>
      <c r="B255" s="32"/>
    </row>
    <row r="256" spans="1:2" x14ac:dyDescent="0.6">
      <c r="A256" s="32"/>
      <c r="B256" s="32"/>
    </row>
    <row r="257" spans="1:2" x14ac:dyDescent="0.6">
      <c r="A257" s="32"/>
      <c r="B257" s="32"/>
    </row>
    <row r="258" spans="1:2" x14ac:dyDescent="0.6">
      <c r="A258" s="32"/>
      <c r="B258" s="32"/>
    </row>
    <row r="259" spans="1:2" x14ac:dyDescent="0.6">
      <c r="A259" s="32"/>
      <c r="B259" s="32"/>
    </row>
    <row r="260" spans="1:2" x14ac:dyDescent="0.6">
      <c r="A260" s="32"/>
      <c r="B260" s="32"/>
    </row>
    <row r="261" spans="1:2" x14ac:dyDescent="0.6">
      <c r="A261" s="32"/>
      <c r="B261" s="32"/>
    </row>
    <row r="262" spans="1:2" x14ac:dyDescent="0.6">
      <c r="A262" s="32"/>
      <c r="B262" s="32"/>
    </row>
    <row r="263" spans="1:2" x14ac:dyDescent="0.6">
      <c r="A263" s="32"/>
      <c r="B263" s="32"/>
    </row>
    <row r="264" spans="1:2" x14ac:dyDescent="0.6">
      <c r="A264" s="32"/>
      <c r="B264" s="32"/>
    </row>
    <row r="265" spans="1:2" x14ac:dyDescent="0.6">
      <c r="A265" s="32"/>
      <c r="B265" s="32"/>
    </row>
    <row r="266" spans="1:2" x14ac:dyDescent="0.6">
      <c r="A266" s="32"/>
      <c r="B266" s="32"/>
    </row>
    <row r="267" spans="1:2" x14ac:dyDescent="0.6">
      <c r="A267" s="32"/>
      <c r="B267" s="32"/>
    </row>
    <row r="268" spans="1:2" x14ac:dyDescent="0.6">
      <c r="A268" s="32"/>
      <c r="B268" s="32"/>
    </row>
    <row r="269" spans="1:2" x14ac:dyDescent="0.6">
      <c r="A269" s="32"/>
      <c r="B269" s="32"/>
    </row>
    <row r="270" spans="1:2" x14ac:dyDescent="0.6">
      <c r="A270" s="32"/>
      <c r="B270" s="32"/>
    </row>
    <row r="271" spans="1:2" x14ac:dyDescent="0.6">
      <c r="A271" s="32"/>
      <c r="B271" s="32"/>
    </row>
    <row r="272" spans="1:2" x14ac:dyDescent="0.6">
      <c r="A272" s="32"/>
      <c r="B272" s="32"/>
    </row>
    <row r="273" spans="1:2" x14ac:dyDescent="0.6">
      <c r="A273" s="32"/>
      <c r="B273" s="32"/>
    </row>
    <row r="274" spans="1:2" x14ac:dyDescent="0.6">
      <c r="A274" s="32"/>
      <c r="B274" s="32"/>
    </row>
    <row r="275" spans="1:2" x14ac:dyDescent="0.6">
      <c r="A275" s="32"/>
      <c r="B275" s="32"/>
    </row>
    <row r="276" spans="1:2" x14ac:dyDescent="0.6">
      <c r="A276" s="32"/>
      <c r="B276" s="32"/>
    </row>
    <row r="277" spans="1:2" x14ac:dyDescent="0.6">
      <c r="A277" s="32"/>
      <c r="B277" s="32"/>
    </row>
    <row r="278" spans="1:2" x14ac:dyDescent="0.6">
      <c r="A278" s="32"/>
      <c r="B278" s="32"/>
    </row>
    <row r="279" spans="1:2" x14ac:dyDescent="0.6">
      <c r="A279" s="32"/>
      <c r="B279" s="32"/>
    </row>
    <row r="280" spans="1:2" x14ac:dyDescent="0.6">
      <c r="A280" s="32"/>
      <c r="B280" s="32"/>
    </row>
    <row r="281" spans="1:2" x14ac:dyDescent="0.6">
      <c r="A281" s="32"/>
      <c r="B281" s="32"/>
    </row>
    <row r="282" spans="1:2" x14ac:dyDescent="0.6">
      <c r="A282" s="32"/>
      <c r="B282" s="32"/>
    </row>
    <row r="283" spans="1:2" x14ac:dyDescent="0.6">
      <c r="A283" s="32"/>
      <c r="B283" s="32"/>
    </row>
    <row r="284" spans="1:2" x14ac:dyDescent="0.6">
      <c r="A284" s="32"/>
      <c r="B284" s="32"/>
    </row>
    <row r="285" spans="1:2" x14ac:dyDescent="0.6">
      <c r="A285" s="32"/>
      <c r="B285" s="32"/>
    </row>
    <row r="286" spans="1:2" x14ac:dyDescent="0.6">
      <c r="A286" s="32"/>
      <c r="B286" s="32"/>
    </row>
    <row r="287" spans="1:2" x14ac:dyDescent="0.6">
      <c r="A287" s="32"/>
      <c r="B287" s="32"/>
    </row>
    <row r="288" spans="1:2" x14ac:dyDescent="0.6">
      <c r="A288" s="32"/>
      <c r="B288" s="32"/>
    </row>
    <row r="289" spans="1:2" x14ac:dyDescent="0.6">
      <c r="A289" s="32"/>
      <c r="B289" s="32"/>
    </row>
    <row r="290" spans="1:2" x14ac:dyDescent="0.6">
      <c r="A290" s="32"/>
      <c r="B290" s="32"/>
    </row>
    <row r="291" spans="1:2" x14ac:dyDescent="0.6">
      <c r="A291" s="32"/>
      <c r="B291" s="32"/>
    </row>
    <row r="292" spans="1:2" x14ac:dyDescent="0.6">
      <c r="A292" s="32"/>
      <c r="B292" s="32"/>
    </row>
    <row r="293" spans="1:2" x14ac:dyDescent="0.6">
      <c r="A293" s="32"/>
      <c r="B293" s="32"/>
    </row>
    <row r="294" spans="1:2" x14ac:dyDescent="0.6">
      <c r="A294" s="32"/>
      <c r="B294" s="32"/>
    </row>
    <row r="295" spans="1:2" x14ac:dyDescent="0.6">
      <c r="A295" s="32"/>
      <c r="B295" s="32"/>
    </row>
    <row r="296" spans="1:2" x14ac:dyDescent="0.6">
      <c r="A296" s="32"/>
      <c r="B296" s="32"/>
    </row>
    <row r="297" spans="1:2" x14ac:dyDescent="0.6">
      <c r="A297" s="32"/>
      <c r="B297" s="32"/>
    </row>
    <row r="298" spans="1:2" x14ac:dyDescent="0.6">
      <c r="A298" s="32"/>
      <c r="B298" s="32"/>
    </row>
    <row r="299" spans="1:2" x14ac:dyDescent="0.6">
      <c r="A299" s="32"/>
      <c r="B299" s="32"/>
    </row>
    <row r="300" spans="1:2" x14ac:dyDescent="0.6">
      <c r="A300" s="32"/>
      <c r="B300" s="32"/>
    </row>
    <row r="301" spans="1:2" x14ac:dyDescent="0.6">
      <c r="A301" s="32"/>
      <c r="B301" s="32"/>
    </row>
    <row r="302" spans="1:2" x14ac:dyDescent="0.6">
      <c r="A302" s="32"/>
      <c r="B302" s="32"/>
    </row>
    <row r="303" spans="1:2" x14ac:dyDescent="0.6">
      <c r="A303" s="32"/>
      <c r="B303" s="32"/>
    </row>
    <row r="304" spans="1:2" x14ac:dyDescent="0.6">
      <c r="A304" s="32"/>
      <c r="B304" s="32"/>
    </row>
    <row r="305" spans="1:2" x14ac:dyDescent="0.6">
      <c r="A305" s="32"/>
      <c r="B305" s="32"/>
    </row>
    <row r="306" spans="1:2" x14ac:dyDescent="0.6">
      <c r="A306" s="32"/>
      <c r="B306" s="32"/>
    </row>
    <row r="307" spans="1:2" x14ac:dyDescent="0.6">
      <c r="A307" s="32"/>
      <c r="B307" s="32"/>
    </row>
    <row r="308" spans="1:2" x14ac:dyDescent="0.6">
      <c r="A308" s="32"/>
      <c r="B308" s="32"/>
    </row>
    <row r="309" spans="1:2" x14ac:dyDescent="0.6">
      <c r="A309" s="32"/>
      <c r="B309" s="32"/>
    </row>
    <row r="310" spans="1:2" x14ac:dyDescent="0.6">
      <c r="A310" s="32"/>
      <c r="B310" s="32"/>
    </row>
    <row r="311" spans="1:2" x14ac:dyDescent="0.6">
      <c r="A311" s="32"/>
      <c r="B311" s="32"/>
    </row>
    <row r="312" spans="1:2" x14ac:dyDescent="0.6">
      <c r="A312" s="32"/>
      <c r="B312" s="32"/>
    </row>
    <row r="313" spans="1:2" x14ac:dyDescent="0.6">
      <c r="A313" s="32"/>
      <c r="B313" s="32"/>
    </row>
    <row r="314" spans="1:2" x14ac:dyDescent="0.6">
      <c r="A314" s="32"/>
      <c r="B314" s="32"/>
    </row>
    <row r="315" spans="1:2" x14ac:dyDescent="0.6">
      <c r="A315" s="32"/>
      <c r="B315" s="32"/>
    </row>
    <row r="316" spans="1:2" x14ac:dyDescent="0.6">
      <c r="A316" s="32"/>
      <c r="B316" s="32"/>
    </row>
    <row r="317" spans="1:2" x14ac:dyDescent="0.6">
      <c r="A317" s="32"/>
      <c r="B317" s="32"/>
    </row>
    <row r="318" spans="1:2" x14ac:dyDescent="0.6">
      <c r="A318" s="32"/>
      <c r="B318" s="32"/>
    </row>
    <row r="319" spans="1:2" x14ac:dyDescent="0.6">
      <c r="A319" s="32"/>
      <c r="B319" s="32"/>
    </row>
    <row r="320" spans="1:2" x14ac:dyDescent="0.6">
      <c r="A320" s="32"/>
      <c r="B320" s="32"/>
    </row>
    <row r="321" spans="1:2" x14ac:dyDescent="0.6">
      <c r="A321" s="32"/>
      <c r="B321" s="32"/>
    </row>
    <row r="322" spans="1:2" x14ac:dyDescent="0.6">
      <c r="A322" s="32"/>
      <c r="B322" s="32"/>
    </row>
    <row r="323" spans="1:2" x14ac:dyDescent="0.6">
      <c r="A323" s="32"/>
      <c r="B323" s="32"/>
    </row>
    <row r="324" spans="1:2" x14ac:dyDescent="0.6">
      <c r="A324" s="32"/>
      <c r="B324" s="32"/>
    </row>
    <row r="325" spans="1:2" x14ac:dyDescent="0.6">
      <c r="A325" s="32"/>
      <c r="B325" s="32"/>
    </row>
    <row r="326" spans="1:2" x14ac:dyDescent="0.6">
      <c r="A326" s="32"/>
      <c r="B326" s="32"/>
    </row>
    <row r="327" spans="1:2" x14ac:dyDescent="0.6">
      <c r="A327" s="32"/>
      <c r="B327" s="32"/>
    </row>
    <row r="328" spans="1:2" x14ac:dyDescent="0.6">
      <c r="A328" s="32"/>
      <c r="B328" s="32"/>
    </row>
    <row r="329" spans="1:2" x14ac:dyDescent="0.6">
      <c r="A329" s="32"/>
      <c r="B329" s="32"/>
    </row>
    <row r="330" spans="1:2" x14ac:dyDescent="0.6">
      <c r="A330" s="32"/>
      <c r="B330" s="32"/>
    </row>
    <row r="331" spans="1:2" x14ac:dyDescent="0.6">
      <c r="A331" s="32"/>
      <c r="B331" s="32"/>
    </row>
    <row r="332" spans="1:2" x14ac:dyDescent="0.6">
      <c r="A332" s="32"/>
      <c r="B332" s="32"/>
    </row>
    <row r="333" spans="1:2" x14ac:dyDescent="0.6">
      <c r="A333" s="32"/>
      <c r="B333" s="32"/>
    </row>
    <row r="334" spans="1:2" x14ac:dyDescent="0.6">
      <c r="A334" s="32"/>
      <c r="B334" s="32"/>
    </row>
    <row r="335" spans="1:2" x14ac:dyDescent="0.6">
      <c r="A335" s="32"/>
      <c r="B335" s="32"/>
    </row>
    <row r="336" spans="1:2" x14ac:dyDescent="0.6">
      <c r="A336" s="32"/>
      <c r="B336" s="32"/>
    </row>
    <row r="337" spans="1:2" x14ac:dyDescent="0.6">
      <c r="A337" s="32"/>
      <c r="B337" s="32"/>
    </row>
    <row r="338" spans="1:2" x14ac:dyDescent="0.6">
      <c r="A338" s="32"/>
      <c r="B338" s="32"/>
    </row>
    <row r="339" spans="1:2" x14ac:dyDescent="0.6">
      <c r="A339" s="32"/>
      <c r="B339" s="32"/>
    </row>
    <row r="340" spans="1:2" x14ac:dyDescent="0.6">
      <c r="A340" s="32"/>
      <c r="B340" s="32"/>
    </row>
    <row r="341" spans="1:2" x14ac:dyDescent="0.6">
      <c r="A341" s="32"/>
      <c r="B341" s="32"/>
    </row>
    <row r="342" spans="1:2" x14ac:dyDescent="0.6">
      <c r="A342" s="32"/>
      <c r="B342" s="32"/>
    </row>
    <row r="343" spans="1:2" x14ac:dyDescent="0.6">
      <c r="A343" s="32"/>
      <c r="B343" s="32"/>
    </row>
    <row r="344" spans="1:2" x14ac:dyDescent="0.6">
      <c r="A344" s="32"/>
      <c r="B344" s="32"/>
    </row>
    <row r="345" spans="1:2" x14ac:dyDescent="0.6">
      <c r="A345" s="32"/>
      <c r="B345" s="32"/>
    </row>
    <row r="346" spans="1:2" x14ac:dyDescent="0.6">
      <c r="A346" s="32"/>
      <c r="B346" s="32"/>
    </row>
    <row r="347" spans="1:2" x14ac:dyDescent="0.6">
      <c r="A347" s="32"/>
      <c r="B347" s="32"/>
    </row>
    <row r="348" spans="1:2" x14ac:dyDescent="0.6">
      <c r="A348" s="32"/>
      <c r="B348" s="32"/>
    </row>
    <row r="349" spans="1:2" x14ac:dyDescent="0.6">
      <c r="A349" s="32"/>
      <c r="B349" s="32"/>
    </row>
    <row r="350" spans="1:2" x14ac:dyDescent="0.6">
      <c r="A350" s="32"/>
      <c r="B350" s="32"/>
    </row>
    <row r="351" spans="1:2" x14ac:dyDescent="0.6">
      <c r="A351" s="32"/>
      <c r="B351" s="32"/>
    </row>
    <row r="352" spans="1:2" x14ac:dyDescent="0.6">
      <c r="A352" s="32"/>
      <c r="B352" s="32"/>
    </row>
    <row r="353" spans="1:2" x14ac:dyDescent="0.6">
      <c r="A353" s="32"/>
      <c r="B353" s="32"/>
    </row>
    <row r="354" spans="1:2" x14ac:dyDescent="0.6">
      <c r="A354" s="32"/>
      <c r="B354" s="32"/>
    </row>
    <row r="355" spans="1:2" x14ac:dyDescent="0.6">
      <c r="A355" s="32"/>
      <c r="B355" s="32"/>
    </row>
    <row r="356" spans="1:2" x14ac:dyDescent="0.6">
      <c r="A356" s="32"/>
      <c r="B356" s="32"/>
    </row>
    <row r="357" spans="1:2" x14ac:dyDescent="0.6">
      <c r="A357" s="32"/>
      <c r="B357" s="32"/>
    </row>
    <row r="358" spans="1:2" x14ac:dyDescent="0.6">
      <c r="A358" s="32"/>
      <c r="B358" s="32"/>
    </row>
    <row r="359" spans="1:2" x14ac:dyDescent="0.6">
      <c r="A359" s="32"/>
      <c r="B359" s="32"/>
    </row>
    <row r="360" spans="1:2" x14ac:dyDescent="0.6">
      <c r="A360" s="32"/>
      <c r="B360" s="32"/>
    </row>
    <row r="361" spans="1:2" x14ac:dyDescent="0.6">
      <c r="A361" s="32"/>
      <c r="B361" s="32"/>
    </row>
    <row r="362" spans="1:2" x14ac:dyDescent="0.6">
      <c r="A362" s="32"/>
      <c r="B362" s="32"/>
    </row>
    <row r="363" spans="1:2" x14ac:dyDescent="0.6">
      <c r="A363" s="32"/>
      <c r="B363" s="32"/>
    </row>
    <row r="364" spans="1:2" x14ac:dyDescent="0.6">
      <c r="A364" s="32"/>
      <c r="B364" s="32"/>
    </row>
    <row r="365" spans="1:2" x14ac:dyDescent="0.6">
      <c r="A365" s="32"/>
      <c r="B365" s="32"/>
    </row>
    <row r="366" spans="1:2" x14ac:dyDescent="0.6">
      <c r="A366" s="32"/>
      <c r="B366" s="32"/>
    </row>
    <row r="367" spans="1:2" x14ac:dyDescent="0.6">
      <c r="A367" s="32"/>
      <c r="B367" s="32"/>
    </row>
    <row r="368" spans="1:2" x14ac:dyDescent="0.6">
      <c r="A368" s="32"/>
      <c r="B368" s="32"/>
    </row>
    <row r="369" spans="1:2" x14ac:dyDescent="0.6">
      <c r="A369" s="32"/>
      <c r="B369" s="32"/>
    </row>
    <row r="370" spans="1:2" x14ac:dyDescent="0.6">
      <c r="A370" s="32"/>
      <c r="B370" s="32"/>
    </row>
    <row r="371" spans="1:2" x14ac:dyDescent="0.6">
      <c r="A371" s="32"/>
      <c r="B371" s="32"/>
    </row>
    <row r="372" spans="1:2" x14ac:dyDescent="0.6">
      <c r="A372" s="32"/>
      <c r="B372" s="32"/>
    </row>
    <row r="373" spans="1:2" x14ac:dyDescent="0.6">
      <c r="A373" s="32"/>
      <c r="B373" s="32"/>
    </row>
    <row r="374" spans="1:2" x14ac:dyDescent="0.6">
      <c r="A374" s="32"/>
      <c r="B374" s="32"/>
    </row>
    <row r="375" spans="1:2" x14ac:dyDescent="0.6">
      <c r="A375" s="32"/>
      <c r="B375" s="32"/>
    </row>
    <row r="376" spans="1:2" x14ac:dyDescent="0.6">
      <c r="A376" s="32"/>
      <c r="B376" s="32"/>
    </row>
    <row r="377" spans="1:2" x14ac:dyDescent="0.6">
      <c r="A377" s="32"/>
      <c r="B377" s="32"/>
    </row>
    <row r="378" spans="1:2" x14ac:dyDescent="0.6">
      <c r="A378" s="32"/>
      <c r="B378" s="32"/>
    </row>
    <row r="379" spans="1:2" x14ac:dyDescent="0.6">
      <c r="A379" s="32"/>
      <c r="B379" s="32"/>
    </row>
    <row r="380" spans="1:2" x14ac:dyDescent="0.6">
      <c r="A380" s="32"/>
      <c r="B380" s="32"/>
    </row>
    <row r="381" spans="1:2" x14ac:dyDescent="0.6">
      <c r="A381" s="32"/>
      <c r="B381" s="32"/>
    </row>
    <row r="382" spans="1:2" x14ac:dyDescent="0.6">
      <c r="A382" s="32"/>
      <c r="B382" s="32"/>
    </row>
    <row r="383" spans="1:2" x14ac:dyDescent="0.6">
      <c r="A383" s="32"/>
      <c r="B383" s="32"/>
    </row>
    <row r="384" spans="1:2" x14ac:dyDescent="0.6">
      <c r="A384" s="32"/>
      <c r="B384" s="32"/>
    </row>
    <row r="385" spans="1:2" x14ac:dyDescent="0.6">
      <c r="A385" s="32"/>
      <c r="B385" s="32"/>
    </row>
    <row r="386" spans="1:2" x14ac:dyDescent="0.6">
      <c r="A386" s="32"/>
      <c r="B386" s="32"/>
    </row>
    <row r="387" spans="1:2" x14ac:dyDescent="0.6">
      <c r="A387" s="32"/>
      <c r="B387" s="32"/>
    </row>
    <row r="388" spans="1:2" x14ac:dyDescent="0.6">
      <c r="A388" s="32"/>
      <c r="B388" s="32"/>
    </row>
    <row r="389" spans="1:2" x14ac:dyDescent="0.6">
      <c r="A389" s="32"/>
      <c r="B389" s="32"/>
    </row>
    <row r="390" spans="1:2" x14ac:dyDescent="0.6">
      <c r="A390" s="32"/>
      <c r="B390" s="32"/>
    </row>
    <row r="391" spans="1:2" x14ac:dyDescent="0.6">
      <c r="A391" s="32"/>
      <c r="B391" s="32"/>
    </row>
    <row r="392" spans="1:2" x14ac:dyDescent="0.6">
      <c r="A392" s="32"/>
      <c r="B392" s="32"/>
    </row>
    <row r="393" spans="1:2" x14ac:dyDescent="0.6">
      <c r="A393" s="32"/>
      <c r="B393" s="32"/>
    </row>
    <row r="394" spans="1:2" x14ac:dyDescent="0.6">
      <c r="A394" s="32"/>
      <c r="B394" s="32"/>
    </row>
    <row r="395" spans="1:2" x14ac:dyDescent="0.6">
      <c r="A395" s="32"/>
      <c r="B395" s="32"/>
    </row>
    <row r="396" spans="1:2" x14ac:dyDescent="0.6">
      <c r="A396" s="32"/>
      <c r="B396" s="32"/>
    </row>
    <row r="397" spans="1:2" x14ac:dyDescent="0.6">
      <c r="A397" s="32"/>
      <c r="B397" s="32"/>
    </row>
    <row r="398" spans="1:2" x14ac:dyDescent="0.6">
      <c r="A398" s="32"/>
      <c r="B398" s="32"/>
    </row>
    <row r="399" spans="1:2" x14ac:dyDescent="0.6">
      <c r="A399" s="32"/>
      <c r="B399" s="32"/>
    </row>
    <row r="400" spans="1:2" x14ac:dyDescent="0.6">
      <c r="A400" s="32"/>
      <c r="B400" s="32"/>
    </row>
    <row r="401" spans="1:2" x14ac:dyDescent="0.6">
      <c r="A401" s="32"/>
      <c r="B401" s="32"/>
    </row>
    <row r="402" spans="1:2" x14ac:dyDescent="0.6">
      <c r="A402" s="32"/>
      <c r="B402" s="32"/>
    </row>
    <row r="403" spans="1:2" x14ac:dyDescent="0.6">
      <c r="A403" s="32"/>
      <c r="B403" s="32"/>
    </row>
    <row r="404" spans="1:2" x14ac:dyDescent="0.6">
      <c r="A404" s="32"/>
      <c r="B404" s="32"/>
    </row>
    <row r="405" spans="1:2" x14ac:dyDescent="0.6">
      <c r="A405" s="32"/>
      <c r="B405" s="32"/>
    </row>
    <row r="406" spans="1:2" x14ac:dyDescent="0.6">
      <c r="A406" s="32"/>
      <c r="B406" s="32"/>
    </row>
    <row r="407" spans="1:2" x14ac:dyDescent="0.6">
      <c r="A407" s="32"/>
      <c r="B407" s="32"/>
    </row>
    <row r="408" spans="1:2" x14ac:dyDescent="0.6">
      <c r="A408" s="32"/>
      <c r="B408" s="32"/>
    </row>
    <row r="409" spans="1:2" x14ac:dyDescent="0.6">
      <c r="A409" s="32"/>
      <c r="B409" s="32"/>
    </row>
    <row r="410" spans="1:2" x14ac:dyDescent="0.6">
      <c r="A410" s="32"/>
      <c r="B410" s="32"/>
    </row>
    <row r="411" spans="1:2" x14ac:dyDescent="0.6">
      <c r="A411" s="32"/>
      <c r="B411" s="32"/>
    </row>
    <row r="412" spans="1:2" x14ac:dyDescent="0.6">
      <c r="A412" s="32"/>
      <c r="B412" s="32"/>
    </row>
    <row r="413" spans="1:2" x14ac:dyDescent="0.6">
      <c r="A413" s="32"/>
      <c r="B413" s="32"/>
    </row>
    <row r="414" spans="1:2" x14ac:dyDescent="0.6">
      <c r="A414" s="32"/>
      <c r="B414" s="32"/>
    </row>
    <row r="415" spans="1:2" x14ac:dyDescent="0.6">
      <c r="A415" s="32"/>
      <c r="B415" s="32"/>
    </row>
    <row r="416" spans="1:2" x14ac:dyDescent="0.6">
      <c r="A416" s="32"/>
      <c r="B416" s="32"/>
    </row>
    <row r="417" spans="1:2" x14ac:dyDescent="0.6">
      <c r="A417" s="32"/>
      <c r="B417" s="32"/>
    </row>
    <row r="418" spans="1:2" x14ac:dyDescent="0.6">
      <c r="A418" s="32"/>
      <c r="B418" s="32"/>
    </row>
    <row r="419" spans="1:2" x14ac:dyDescent="0.6">
      <c r="A419" s="32"/>
      <c r="B419" s="32"/>
    </row>
    <row r="420" spans="1:2" x14ac:dyDescent="0.6">
      <c r="A420" s="32"/>
      <c r="B420" s="32"/>
    </row>
    <row r="421" spans="1:2" x14ac:dyDescent="0.6">
      <c r="A421" s="32"/>
      <c r="B421" s="32"/>
    </row>
    <row r="422" spans="1:2" x14ac:dyDescent="0.6">
      <c r="A422" s="32"/>
      <c r="B422" s="32"/>
    </row>
    <row r="423" spans="1:2" x14ac:dyDescent="0.6">
      <c r="A423" s="32"/>
      <c r="B423" s="32"/>
    </row>
    <row r="424" spans="1:2" x14ac:dyDescent="0.6">
      <c r="A424" s="32"/>
      <c r="B424" s="3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39291-2AF9-4A5F-99BA-09B36C7E4229}">
  <dimension ref="A1"/>
  <sheetViews>
    <sheetView workbookViewId="0"/>
  </sheetViews>
  <sheetFormatPr baseColWidth="10" defaultRowHeight="15.6" x14ac:dyDescent="0.6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8B357-72F0-47D6-8FA7-BAFE7A16DDFA}">
  <dimension ref="A1"/>
  <sheetViews>
    <sheetView workbookViewId="0"/>
  </sheetViews>
  <sheetFormatPr baseColWidth="10" defaultRowHeight="15.6" x14ac:dyDescent="0.6"/>
  <sheetData/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D779E-D52A-468D-BE3C-8AE7283F25C5}">
  <dimension ref="A1:N424"/>
  <sheetViews>
    <sheetView zoomScale="120" zoomScaleNormal="120" workbookViewId="0"/>
  </sheetViews>
  <sheetFormatPr baseColWidth="10" defaultRowHeight="15.6" x14ac:dyDescent="0.6"/>
  <cols>
    <col min="1" max="1" width="18.19921875" bestFit="1" customWidth="1"/>
    <col min="2" max="2" width="10.09765625" bestFit="1" customWidth="1"/>
    <col min="3" max="3" width="12.34765625" bestFit="1" customWidth="1"/>
    <col min="4" max="4" width="11.34765625" customWidth="1"/>
    <col min="5" max="5" width="10.5" bestFit="1" customWidth="1"/>
    <col min="6" max="6" width="10.5" customWidth="1"/>
    <col min="7" max="7" width="12.1484375" bestFit="1" customWidth="1"/>
    <col min="8" max="8" width="12.84765625" bestFit="1" customWidth="1"/>
    <col min="9" max="9" width="21.84765625" bestFit="1" customWidth="1"/>
    <col min="10" max="10" width="17.5" bestFit="1" customWidth="1"/>
    <col min="11" max="11" width="22.5" bestFit="1" customWidth="1"/>
    <col min="12" max="12" width="20" bestFit="1" customWidth="1"/>
    <col min="13" max="13" width="18.1484375" customWidth="1"/>
  </cols>
  <sheetData>
    <row r="1" spans="1:14" ht="18.3" x14ac:dyDescent="0.7">
      <c r="A1" s="6" t="s">
        <v>52</v>
      </c>
    </row>
    <row r="3" spans="1:14" x14ac:dyDescent="0.6">
      <c r="A3" s="7" t="s">
        <v>14</v>
      </c>
      <c r="B3" s="5">
        <v>187776</v>
      </c>
      <c r="D3" s="4" t="s">
        <v>15</v>
      </c>
      <c r="E3" s="5">
        <v>27803</v>
      </c>
    </row>
    <row r="4" spans="1:14" x14ac:dyDescent="0.6">
      <c r="A4" s="4" t="s">
        <v>11</v>
      </c>
      <c r="B4" s="5">
        <v>144270</v>
      </c>
      <c r="D4" s="4" t="s">
        <v>16</v>
      </c>
      <c r="E4" s="5">
        <v>59693</v>
      </c>
    </row>
    <row r="5" spans="1:14" x14ac:dyDescent="0.6">
      <c r="A5" s="7" t="s">
        <v>49</v>
      </c>
      <c r="B5" s="5">
        <v>187021</v>
      </c>
      <c r="D5" s="4" t="s">
        <v>27</v>
      </c>
      <c r="E5" s="5">
        <v>10684</v>
      </c>
    </row>
    <row r="6" spans="1:14" x14ac:dyDescent="0.6">
      <c r="A6" s="7"/>
      <c r="D6" s="4" t="s">
        <v>17</v>
      </c>
      <c r="E6" s="5">
        <v>14117</v>
      </c>
    </row>
    <row r="7" spans="1:14" ht="18.3" x14ac:dyDescent="0.7">
      <c r="A7" s="8" t="s">
        <v>24</v>
      </c>
      <c r="C7" s="3"/>
      <c r="D7" s="5"/>
    </row>
    <row r="8" spans="1:14" x14ac:dyDescent="0.6">
      <c r="A8" s="3" t="s">
        <v>25</v>
      </c>
      <c r="B8" s="5">
        <v>14117</v>
      </c>
      <c r="C8" t="s">
        <v>31</v>
      </c>
      <c r="D8" s="57" t="s">
        <v>55</v>
      </c>
      <c r="E8" s="58">
        <f>$B$8*100/$B$5</f>
        <v>7.5483501852733115</v>
      </c>
    </row>
    <row r="9" spans="1:14" x14ac:dyDescent="0.6">
      <c r="A9" s="3" t="s">
        <v>26</v>
      </c>
      <c r="B9" s="5">
        <f>$B$5-$B$8</f>
        <v>172904</v>
      </c>
      <c r="C9" s="5" t="s">
        <v>32</v>
      </c>
      <c r="D9" s="59" t="s">
        <v>56</v>
      </c>
      <c r="E9" s="58">
        <f>$B$9*100/$B$5</f>
        <v>92.451649814726693</v>
      </c>
      <c r="G9" s="13" t="s">
        <v>19</v>
      </c>
      <c r="H9" s="14" t="s">
        <v>20</v>
      </c>
      <c r="I9" s="19"/>
      <c r="J9" s="14" t="s">
        <v>36</v>
      </c>
      <c r="K9" s="23" t="s">
        <v>37</v>
      </c>
      <c r="L9" s="23" t="s">
        <v>38</v>
      </c>
      <c r="M9" s="26" t="s">
        <v>47</v>
      </c>
      <c r="N9" s="28" t="s">
        <v>50</v>
      </c>
    </row>
    <row r="10" spans="1:14" x14ac:dyDescent="0.6">
      <c r="B10" s="2"/>
      <c r="C10" s="4" t="s">
        <v>23</v>
      </c>
      <c r="G10" s="15" t="s">
        <v>13</v>
      </c>
      <c r="H10" s="16" t="s">
        <v>18</v>
      </c>
      <c r="I10" s="15" t="s">
        <v>12</v>
      </c>
      <c r="J10" s="12"/>
      <c r="K10" s="21"/>
      <c r="L10" s="21"/>
      <c r="M10" s="27" t="s">
        <v>48</v>
      </c>
      <c r="N10" s="21"/>
    </row>
    <row r="11" spans="1:14" x14ac:dyDescent="0.6">
      <c r="A11" s="9" t="s">
        <v>0</v>
      </c>
      <c r="B11" s="41" t="s">
        <v>21</v>
      </c>
      <c r="C11" s="10" t="s">
        <v>30</v>
      </c>
      <c r="D11" s="10" t="s">
        <v>29</v>
      </c>
      <c r="E11" s="10" t="s">
        <v>28</v>
      </c>
      <c r="F11" s="10" t="s">
        <v>34</v>
      </c>
      <c r="G11" s="17" t="s">
        <v>44</v>
      </c>
      <c r="H11" s="18" t="s">
        <v>43</v>
      </c>
      <c r="I11" s="17" t="s">
        <v>42</v>
      </c>
      <c r="J11" s="20" t="s">
        <v>39</v>
      </c>
      <c r="K11" s="22" t="s">
        <v>40</v>
      </c>
      <c r="L11" s="22" t="s">
        <v>41</v>
      </c>
      <c r="M11" s="22" t="s">
        <v>46</v>
      </c>
      <c r="N11" s="31" t="s">
        <v>51</v>
      </c>
    </row>
    <row r="12" spans="1:14" x14ac:dyDescent="0.6">
      <c r="A12" t="s">
        <v>1</v>
      </c>
      <c r="B12" s="46">
        <v>6494</v>
      </c>
      <c r="C12">
        <f>B12</f>
        <v>6494</v>
      </c>
      <c r="D12" s="33">
        <f t="shared" ref="D12:D17" si="0">C12-B23</f>
        <v>4141</v>
      </c>
      <c r="E12" s="33">
        <f t="shared" ref="E12:E17" si="1">$B$8-B23</f>
        <v>11764</v>
      </c>
      <c r="F12" s="33">
        <f t="shared" ref="F12:F17" si="2">$B$9-D12</f>
        <v>168763</v>
      </c>
      <c r="G12" s="34">
        <f t="shared" ref="G12:G17" si="3">B23/$B$8</f>
        <v>0.16667847276333497</v>
      </c>
      <c r="H12" s="35">
        <f t="shared" ref="H12:H17" si="4">F12/$B$9</f>
        <v>0.97605029380465458</v>
      </c>
      <c r="I12" s="34">
        <f t="shared" ref="I12:I17" si="5">B23/C12</f>
        <v>0.36233446258084384</v>
      </c>
      <c r="J12" s="35">
        <f t="shared" ref="J12:J17" si="6">D12/C12</f>
        <v>0.6376655374191561</v>
      </c>
      <c r="K12" s="36">
        <f t="shared" ref="K12:K17" si="7">F12/(F12+E12)</f>
        <v>0.93483523240290922</v>
      </c>
      <c r="L12" s="36">
        <f t="shared" ref="L12:L17" si="8">(B23+F12)/($B$8+$B$9)</f>
        <v>0.91495607445153215</v>
      </c>
      <c r="M12" s="36">
        <f t="shared" ref="M12:M17" si="9">(B23*F12-D12*E12)/SQRT((B23+D12)*(B23+E12)*(F12+D12)*(F12+E12))</f>
        <v>0.20594820714542958</v>
      </c>
      <c r="N12" s="29">
        <f t="shared" ref="N12:N17" si="10">E12/$B$8</f>
        <v>0.83332152723666497</v>
      </c>
    </row>
    <row r="13" spans="1:14" x14ac:dyDescent="0.6">
      <c r="A13" t="s">
        <v>2</v>
      </c>
      <c r="B13" s="12">
        <v>18393</v>
      </c>
      <c r="C13">
        <f t="shared" ref="C13:C17" si="11">B13</f>
        <v>18393</v>
      </c>
      <c r="D13" s="33">
        <f t="shared" si="0"/>
        <v>15298</v>
      </c>
      <c r="E13" s="33">
        <f t="shared" si="1"/>
        <v>11022</v>
      </c>
      <c r="F13" s="33">
        <f t="shared" si="2"/>
        <v>157606</v>
      </c>
      <c r="G13" s="34">
        <f t="shared" si="3"/>
        <v>0.2192392151306935</v>
      </c>
      <c r="H13" s="35">
        <f t="shared" si="4"/>
        <v>0.91152315735899692</v>
      </c>
      <c r="I13" s="34">
        <f t="shared" si="5"/>
        <v>0.16827053770456152</v>
      </c>
      <c r="J13" s="35">
        <f t="shared" si="6"/>
        <v>0.83172946229543854</v>
      </c>
      <c r="K13" s="36">
        <f t="shared" si="7"/>
        <v>0.9346371895533363</v>
      </c>
      <c r="L13" s="36">
        <f t="shared" si="8"/>
        <v>0.85926714112318936</v>
      </c>
      <c r="M13" s="36">
        <f t="shared" si="9"/>
        <v>0.11600197655111187</v>
      </c>
      <c r="N13" s="29">
        <f t="shared" si="10"/>
        <v>0.78076078486930656</v>
      </c>
    </row>
    <row r="14" spans="1:14" x14ac:dyDescent="0.6">
      <c r="A14" t="s">
        <v>3</v>
      </c>
      <c r="B14" s="12">
        <v>3464</v>
      </c>
      <c r="C14">
        <f t="shared" si="11"/>
        <v>3464</v>
      </c>
      <c r="D14" s="33">
        <f t="shared" si="0"/>
        <v>1733</v>
      </c>
      <c r="E14" s="33">
        <f t="shared" si="1"/>
        <v>12386</v>
      </c>
      <c r="F14" s="33">
        <f t="shared" si="2"/>
        <v>171171</v>
      </c>
      <c r="G14" s="34">
        <f t="shared" si="3"/>
        <v>0.12261811999716654</v>
      </c>
      <c r="H14" s="35">
        <f t="shared" si="4"/>
        <v>0.98997709711747561</v>
      </c>
      <c r="I14" s="34">
        <f t="shared" si="5"/>
        <v>0.49971131639722866</v>
      </c>
      <c r="J14" s="35">
        <f t="shared" si="6"/>
        <v>0.50028868360277134</v>
      </c>
      <c r="K14" s="36">
        <f t="shared" si="7"/>
        <v>0.93252232276622515</v>
      </c>
      <c r="L14" s="36">
        <f t="shared" si="8"/>
        <v>0.92450580416103001</v>
      </c>
      <c r="M14" s="36">
        <f t="shared" si="9"/>
        <v>0.22060698186109379</v>
      </c>
      <c r="N14" s="29">
        <f t="shared" si="10"/>
        <v>0.87738188000283346</v>
      </c>
    </row>
    <row r="15" spans="1:14" x14ac:dyDescent="0.6">
      <c r="A15" t="s">
        <v>4</v>
      </c>
      <c r="B15" s="12">
        <v>61231</v>
      </c>
      <c r="C15">
        <f t="shared" si="11"/>
        <v>61231</v>
      </c>
      <c r="D15" s="33">
        <f t="shared" si="0"/>
        <v>56074</v>
      </c>
      <c r="E15" s="33">
        <f t="shared" si="1"/>
        <v>8960</v>
      </c>
      <c r="F15" s="33">
        <f t="shared" si="2"/>
        <v>116830</v>
      </c>
      <c r="G15" s="34">
        <f t="shared" si="3"/>
        <v>0.36530424311114257</v>
      </c>
      <c r="H15" s="35">
        <f t="shared" si="4"/>
        <v>0.67569287003192524</v>
      </c>
      <c r="I15" s="34">
        <f t="shared" si="5"/>
        <v>8.4222044389279938E-2</v>
      </c>
      <c r="J15" s="35">
        <f t="shared" si="6"/>
        <v>0.91577795561072006</v>
      </c>
      <c r="K15" s="36">
        <f t="shared" si="7"/>
        <v>0.92877017250973848</v>
      </c>
      <c r="L15" s="36">
        <f t="shared" si="8"/>
        <v>0.65226364953668303</v>
      </c>
      <c r="M15" s="36">
        <f t="shared" si="9"/>
        <v>2.3079068139514103E-2</v>
      </c>
      <c r="N15" s="29">
        <f t="shared" si="10"/>
        <v>0.63469575688885738</v>
      </c>
    </row>
    <row r="16" spans="1:14" x14ac:dyDescent="0.6">
      <c r="A16" t="s">
        <v>5</v>
      </c>
      <c r="B16" s="12">
        <v>1719</v>
      </c>
      <c r="C16">
        <f t="shared" si="11"/>
        <v>1719</v>
      </c>
      <c r="D16" s="33">
        <f t="shared" si="0"/>
        <v>792</v>
      </c>
      <c r="E16" s="33">
        <f t="shared" si="1"/>
        <v>13190</v>
      </c>
      <c r="F16" s="33">
        <f t="shared" si="2"/>
        <v>172112</v>
      </c>
      <c r="G16" s="34">
        <f t="shared" si="3"/>
        <v>6.566550966919317E-2</v>
      </c>
      <c r="H16" s="35">
        <f t="shared" si="4"/>
        <v>0.99541942349511869</v>
      </c>
      <c r="I16" s="34">
        <f t="shared" si="5"/>
        <v>0.53926701570680624</v>
      </c>
      <c r="J16" s="35">
        <f t="shared" si="6"/>
        <v>0.4607329842931937</v>
      </c>
      <c r="K16" s="36">
        <f t="shared" si="7"/>
        <v>0.92881890103722575</v>
      </c>
      <c r="L16" s="36">
        <f t="shared" si="8"/>
        <v>0.92523834221825352</v>
      </c>
      <c r="M16" s="36">
        <f t="shared" si="9"/>
        <v>0.16909463900273369</v>
      </c>
      <c r="N16" s="29">
        <f t="shared" si="10"/>
        <v>0.93433449033080684</v>
      </c>
    </row>
    <row r="17" spans="1:14" x14ac:dyDescent="0.6">
      <c r="A17" s="11" t="s">
        <v>6</v>
      </c>
      <c r="B17" s="47">
        <v>6812</v>
      </c>
      <c r="C17" s="11">
        <f t="shared" si="11"/>
        <v>6812</v>
      </c>
      <c r="D17" s="37">
        <f t="shared" si="0"/>
        <v>4359</v>
      </c>
      <c r="E17" s="37">
        <f t="shared" si="1"/>
        <v>11664</v>
      </c>
      <c r="F17" s="37">
        <f t="shared" si="2"/>
        <v>168545</v>
      </c>
      <c r="G17" s="38">
        <f t="shared" si="3"/>
        <v>0.1737621307643267</v>
      </c>
      <c r="H17" s="39">
        <f t="shared" si="4"/>
        <v>0.97478947855457365</v>
      </c>
      <c r="I17" s="38">
        <f t="shared" si="5"/>
        <v>0.36009982384028183</v>
      </c>
      <c r="J17" s="39">
        <f t="shared" si="6"/>
        <v>0.63990017615971817</v>
      </c>
      <c r="K17" s="40">
        <f t="shared" si="7"/>
        <v>0.93527515273931938</v>
      </c>
      <c r="L17" s="40">
        <f t="shared" si="8"/>
        <v>0.91432512926355869</v>
      </c>
      <c r="M17" s="40">
        <f t="shared" si="9"/>
        <v>0.20947178359729565</v>
      </c>
      <c r="N17" s="30">
        <f t="shared" si="10"/>
        <v>0.82623786923567333</v>
      </c>
    </row>
    <row r="18" spans="1:14" x14ac:dyDescent="0.6">
      <c r="A18" t="s">
        <v>7</v>
      </c>
      <c r="B18" s="43">
        <v>14117</v>
      </c>
      <c r="C18" s="43">
        <f>B8</f>
        <v>14117</v>
      </c>
      <c r="D18" t="s">
        <v>35</v>
      </c>
    </row>
    <row r="21" spans="1:14" x14ac:dyDescent="0.6">
      <c r="A21" s="1" t="s">
        <v>22</v>
      </c>
      <c r="D21" s="4"/>
      <c r="F21" s="1" t="s">
        <v>53</v>
      </c>
    </row>
    <row r="22" spans="1:14" x14ac:dyDescent="0.6">
      <c r="A22" s="2" t="s">
        <v>33</v>
      </c>
      <c r="B22" s="42" t="s">
        <v>7</v>
      </c>
      <c r="F22" t="s">
        <v>54</v>
      </c>
    </row>
    <row r="23" spans="1:14" x14ac:dyDescent="0.6">
      <c r="A23" t="s">
        <v>1</v>
      </c>
      <c r="B23" s="25">
        <v>2353</v>
      </c>
      <c r="E23" t="s">
        <v>1</v>
      </c>
      <c r="F23" s="45">
        <f>(($B$23*$F$12)-($D$12*E12))/SQRT(($B$23+$D$12)*($B$23+E12)*($F$12+$D$12)*($F$12+E12))</f>
        <v>0.20594820714542958</v>
      </c>
    </row>
    <row r="24" spans="1:14" x14ac:dyDescent="0.6">
      <c r="A24" t="s">
        <v>8</v>
      </c>
      <c r="B24" s="44">
        <v>3095</v>
      </c>
      <c r="C24" s="33"/>
      <c r="D24" s="33"/>
      <c r="E24" t="s">
        <v>8</v>
      </c>
      <c r="F24" s="45">
        <f>(($B$24*$F$13)-($D$13*E13))/SQRT(($B$24+$D$13)*($B$24+E13)*($F$13+$D$13)*($F$13+E13))</f>
        <v>0.11600197655111187</v>
      </c>
      <c r="I24" s="33"/>
      <c r="J24" s="33"/>
      <c r="K24" s="33"/>
      <c r="L24" s="33"/>
    </row>
    <row r="25" spans="1:14" x14ac:dyDescent="0.6">
      <c r="A25" t="s">
        <v>3</v>
      </c>
      <c r="B25" s="25">
        <v>1731</v>
      </c>
      <c r="C25" s="33"/>
      <c r="D25" s="33"/>
      <c r="E25" t="s">
        <v>3</v>
      </c>
      <c r="F25" s="45">
        <f>(($B$25*$F$14)-($D$14*E14))/SQRT(($B$25+$D$14)*($B$25+E14)*($F$14+$D$14)*($F$14+E14))</f>
        <v>0.22060698186109379</v>
      </c>
      <c r="I25" s="33"/>
      <c r="J25" s="33"/>
      <c r="K25" s="33"/>
      <c r="L25" s="33"/>
    </row>
    <row r="26" spans="1:14" x14ac:dyDescent="0.6">
      <c r="A26" t="s">
        <v>9</v>
      </c>
      <c r="B26" s="25">
        <v>5157</v>
      </c>
      <c r="C26" s="33"/>
      <c r="D26" s="33"/>
      <c r="E26" t="s">
        <v>9</v>
      </c>
      <c r="F26" s="45">
        <f>(($B$26*$F$15)-($D$15*E15))/SQRT(($B$26+$D$15)*($B$26+E15)*($F$15+$D$15)*($F$15+E15))</f>
        <v>2.3079068139514103E-2</v>
      </c>
      <c r="I26" s="33"/>
      <c r="J26" s="33"/>
      <c r="K26" s="33"/>
      <c r="L26" s="33"/>
    </row>
    <row r="27" spans="1:14" x14ac:dyDescent="0.6">
      <c r="A27" t="s">
        <v>10</v>
      </c>
      <c r="B27" s="44">
        <v>927</v>
      </c>
      <c r="C27" s="33"/>
      <c r="D27" s="33"/>
      <c r="E27" t="s">
        <v>10</v>
      </c>
      <c r="F27" s="45">
        <f>(($B$27*$F$16)-($D$16*E16))/SQRT(($B$27+$D$16)*($B$27+E16)*($F$16+$D$16)*($F$16+E16))</f>
        <v>0.16909463900273369</v>
      </c>
      <c r="I27" s="33"/>
      <c r="J27" s="33"/>
      <c r="K27" s="33"/>
      <c r="L27" s="33"/>
    </row>
    <row r="28" spans="1:14" x14ac:dyDescent="0.6">
      <c r="A28" t="s">
        <v>6</v>
      </c>
      <c r="B28" s="25">
        <v>2453</v>
      </c>
      <c r="E28" t="s">
        <v>6</v>
      </c>
      <c r="F28" s="45">
        <f>(($B$28*$F$17)-($D$17*E17))/SQRT(($B$28+$D$17)*($B$28+E17)*($F$17+$D$17)*($F$17+E17))</f>
        <v>0.20947178359729565</v>
      </c>
    </row>
    <row r="31" spans="1:14" x14ac:dyDescent="0.6">
      <c r="A31" s="32"/>
      <c r="B31" s="32"/>
    </row>
    <row r="32" spans="1:14" x14ac:dyDescent="0.6">
      <c r="A32" s="32"/>
      <c r="B32" s="32"/>
    </row>
    <row r="33" spans="1:2" x14ac:dyDescent="0.6">
      <c r="A33" s="32"/>
      <c r="B33" s="32"/>
    </row>
    <row r="34" spans="1:2" x14ac:dyDescent="0.6">
      <c r="A34" s="32"/>
      <c r="B34" s="32"/>
    </row>
    <row r="35" spans="1:2" x14ac:dyDescent="0.6">
      <c r="A35" s="32"/>
      <c r="B35" s="32"/>
    </row>
    <row r="36" spans="1:2" x14ac:dyDescent="0.6">
      <c r="A36" s="32"/>
      <c r="B36" s="32"/>
    </row>
    <row r="37" spans="1:2" x14ac:dyDescent="0.6">
      <c r="A37" s="32"/>
      <c r="B37" s="32"/>
    </row>
    <row r="38" spans="1:2" x14ac:dyDescent="0.6">
      <c r="A38" s="32"/>
      <c r="B38" s="32"/>
    </row>
    <row r="39" spans="1:2" x14ac:dyDescent="0.6">
      <c r="A39" s="32"/>
      <c r="B39" s="32"/>
    </row>
    <row r="40" spans="1:2" x14ac:dyDescent="0.6">
      <c r="A40" s="32"/>
      <c r="B40" s="32"/>
    </row>
    <row r="41" spans="1:2" x14ac:dyDescent="0.6">
      <c r="A41" s="32"/>
      <c r="B41" s="32"/>
    </row>
    <row r="42" spans="1:2" x14ac:dyDescent="0.6">
      <c r="A42" s="32"/>
      <c r="B42" s="32"/>
    </row>
    <row r="43" spans="1:2" x14ac:dyDescent="0.6">
      <c r="A43" s="32"/>
      <c r="B43" s="32"/>
    </row>
    <row r="44" spans="1:2" x14ac:dyDescent="0.6">
      <c r="A44" s="32"/>
      <c r="B44" s="32"/>
    </row>
    <row r="45" spans="1:2" x14ac:dyDescent="0.6">
      <c r="A45" s="32"/>
      <c r="B45" s="32"/>
    </row>
    <row r="46" spans="1:2" x14ac:dyDescent="0.6">
      <c r="A46" s="32"/>
      <c r="B46" s="32"/>
    </row>
    <row r="47" spans="1:2" x14ac:dyDescent="0.6">
      <c r="A47" s="32"/>
      <c r="B47" s="32"/>
    </row>
    <row r="48" spans="1:2" x14ac:dyDescent="0.6">
      <c r="A48" s="32"/>
      <c r="B48" s="32"/>
    </row>
    <row r="49" spans="1:2" x14ac:dyDescent="0.6">
      <c r="A49" s="32"/>
      <c r="B49" s="32"/>
    </row>
    <row r="50" spans="1:2" x14ac:dyDescent="0.6">
      <c r="A50" s="32"/>
      <c r="B50" s="32"/>
    </row>
    <row r="51" spans="1:2" x14ac:dyDescent="0.6">
      <c r="A51" s="32"/>
      <c r="B51" s="32"/>
    </row>
    <row r="52" spans="1:2" x14ac:dyDescent="0.6">
      <c r="A52" s="32"/>
      <c r="B52" s="32"/>
    </row>
    <row r="53" spans="1:2" x14ac:dyDescent="0.6">
      <c r="A53" s="32"/>
      <c r="B53" s="32"/>
    </row>
    <row r="54" spans="1:2" x14ac:dyDescent="0.6">
      <c r="A54" s="32"/>
      <c r="B54" s="32"/>
    </row>
    <row r="55" spans="1:2" x14ac:dyDescent="0.6">
      <c r="A55" s="32"/>
      <c r="B55" s="32"/>
    </row>
    <row r="56" spans="1:2" x14ac:dyDescent="0.6">
      <c r="A56" s="32"/>
      <c r="B56" s="32"/>
    </row>
    <row r="57" spans="1:2" x14ac:dyDescent="0.6">
      <c r="A57" s="32"/>
      <c r="B57" s="32"/>
    </row>
    <row r="58" spans="1:2" x14ac:dyDescent="0.6">
      <c r="A58" s="32"/>
      <c r="B58" s="32"/>
    </row>
    <row r="59" spans="1:2" x14ac:dyDescent="0.6">
      <c r="A59" s="32"/>
      <c r="B59" s="32"/>
    </row>
    <row r="60" spans="1:2" x14ac:dyDescent="0.6">
      <c r="A60" s="32"/>
      <c r="B60" s="32"/>
    </row>
    <row r="61" spans="1:2" x14ac:dyDescent="0.6">
      <c r="A61" s="32"/>
      <c r="B61" s="32"/>
    </row>
    <row r="62" spans="1:2" x14ac:dyDescent="0.6">
      <c r="A62" s="32"/>
      <c r="B62" s="32"/>
    </row>
    <row r="63" spans="1:2" x14ac:dyDescent="0.6">
      <c r="A63" s="32"/>
      <c r="B63" s="32"/>
    </row>
    <row r="64" spans="1:2" x14ac:dyDescent="0.6">
      <c r="A64" s="32"/>
      <c r="B64" s="32"/>
    </row>
    <row r="65" spans="1:2" x14ac:dyDescent="0.6">
      <c r="A65" s="32"/>
      <c r="B65" s="32"/>
    </row>
    <row r="66" spans="1:2" x14ac:dyDescent="0.6">
      <c r="A66" s="32"/>
      <c r="B66" s="32"/>
    </row>
    <row r="67" spans="1:2" x14ac:dyDescent="0.6">
      <c r="A67" s="32"/>
      <c r="B67" s="32"/>
    </row>
    <row r="68" spans="1:2" x14ac:dyDescent="0.6">
      <c r="A68" s="32"/>
      <c r="B68" s="32"/>
    </row>
    <row r="69" spans="1:2" x14ac:dyDescent="0.6">
      <c r="A69" s="32"/>
      <c r="B69" s="32"/>
    </row>
    <row r="70" spans="1:2" x14ac:dyDescent="0.6">
      <c r="A70" s="32"/>
      <c r="B70" s="32"/>
    </row>
    <row r="71" spans="1:2" x14ac:dyDescent="0.6">
      <c r="A71" s="32"/>
      <c r="B71" s="32"/>
    </row>
    <row r="72" spans="1:2" x14ac:dyDescent="0.6">
      <c r="A72" s="32"/>
      <c r="B72" s="32"/>
    </row>
    <row r="73" spans="1:2" x14ac:dyDescent="0.6">
      <c r="A73" s="32"/>
      <c r="B73" s="32"/>
    </row>
    <row r="74" spans="1:2" x14ac:dyDescent="0.6">
      <c r="A74" s="32"/>
      <c r="B74" s="32"/>
    </row>
    <row r="75" spans="1:2" x14ac:dyDescent="0.6">
      <c r="A75" s="32"/>
      <c r="B75" s="32"/>
    </row>
    <row r="76" spans="1:2" x14ac:dyDescent="0.6">
      <c r="A76" s="32"/>
      <c r="B76" s="32"/>
    </row>
    <row r="77" spans="1:2" x14ac:dyDescent="0.6">
      <c r="A77" s="32"/>
      <c r="B77" s="32"/>
    </row>
    <row r="78" spans="1:2" x14ac:dyDescent="0.6">
      <c r="A78" s="32"/>
      <c r="B78" s="32"/>
    </row>
    <row r="79" spans="1:2" x14ac:dyDescent="0.6">
      <c r="A79" s="32"/>
      <c r="B79" s="32"/>
    </row>
    <row r="80" spans="1:2" x14ac:dyDescent="0.6">
      <c r="A80" s="32"/>
      <c r="B80" s="32"/>
    </row>
    <row r="81" spans="1:2" x14ac:dyDescent="0.6">
      <c r="A81" s="32"/>
      <c r="B81" s="32"/>
    </row>
    <row r="82" spans="1:2" x14ac:dyDescent="0.6">
      <c r="A82" s="32"/>
      <c r="B82" s="32"/>
    </row>
    <row r="83" spans="1:2" x14ac:dyDescent="0.6">
      <c r="A83" s="32"/>
      <c r="B83" s="32"/>
    </row>
    <row r="84" spans="1:2" x14ac:dyDescent="0.6">
      <c r="A84" s="32"/>
      <c r="B84" s="32"/>
    </row>
    <row r="85" spans="1:2" x14ac:dyDescent="0.6">
      <c r="A85" s="32"/>
      <c r="B85" s="32"/>
    </row>
    <row r="86" spans="1:2" x14ac:dyDescent="0.6">
      <c r="A86" s="32"/>
      <c r="B86" s="32"/>
    </row>
    <row r="87" spans="1:2" x14ac:dyDescent="0.6">
      <c r="A87" s="32"/>
      <c r="B87" s="32"/>
    </row>
    <row r="88" spans="1:2" x14ac:dyDescent="0.6">
      <c r="A88" s="32"/>
      <c r="B88" s="32"/>
    </row>
    <row r="89" spans="1:2" x14ac:dyDescent="0.6">
      <c r="A89" s="32"/>
      <c r="B89" s="32"/>
    </row>
    <row r="90" spans="1:2" x14ac:dyDescent="0.6">
      <c r="A90" s="32"/>
      <c r="B90" s="32"/>
    </row>
    <row r="91" spans="1:2" x14ac:dyDescent="0.6">
      <c r="A91" s="32"/>
      <c r="B91" s="32"/>
    </row>
    <row r="92" spans="1:2" x14ac:dyDescent="0.6">
      <c r="A92" s="32"/>
      <c r="B92" s="32"/>
    </row>
    <row r="93" spans="1:2" x14ac:dyDescent="0.6">
      <c r="A93" s="32"/>
      <c r="B93" s="32"/>
    </row>
    <row r="94" spans="1:2" x14ac:dyDescent="0.6">
      <c r="A94" s="32"/>
      <c r="B94" s="32"/>
    </row>
    <row r="95" spans="1:2" x14ac:dyDescent="0.6">
      <c r="A95" s="32"/>
      <c r="B95" s="32"/>
    </row>
    <row r="96" spans="1:2" x14ac:dyDescent="0.6">
      <c r="A96" s="32"/>
      <c r="B96" s="32"/>
    </row>
    <row r="97" spans="1:2" x14ac:dyDescent="0.6">
      <c r="A97" s="32"/>
      <c r="B97" s="32"/>
    </row>
    <row r="98" spans="1:2" x14ac:dyDescent="0.6">
      <c r="A98" s="32"/>
      <c r="B98" s="32"/>
    </row>
    <row r="99" spans="1:2" x14ac:dyDescent="0.6">
      <c r="A99" s="32"/>
      <c r="B99" s="32"/>
    </row>
    <row r="100" spans="1:2" x14ac:dyDescent="0.6">
      <c r="A100" s="32"/>
      <c r="B100" s="32"/>
    </row>
    <row r="101" spans="1:2" x14ac:dyDescent="0.6">
      <c r="A101" s="32"/>
      <c r="B101" s="32"/>
    </row>
    <row r="102" spans="1:2" x14ac:dyDescent="0.6">
      <c r="A102" s="32"/>
      <c r="B102" s="32"/>
    </row>
    <row r="103" spans="1:2" x14ac:dyDescent="0.6">
      <c r="A103" s="32"/>
      <c r="B103" s="32"/>
    </row>
    <row r="104" spans="1:2" x14ac:dyDescent="0.6">
      <c r="A104" s="32"/>
      <c r="B104" s="32"/>
    </row>
    <row r="105" spans="1:2" x14ac:dyDescent="0.6">
      <c r="A105" s="32"/>
      <c r="B105" s="32"/>
    </row>
    <row r="106" spans="1:2" x14ac:dyDescent="0.6">
      <c r="A106" s="32"/>
      <c r="B106" s="32"/>
    </row>
    <row r="107" spans="1:2" x14ac:dyDescent="0.6">
      <c r="A107" s="32"/>
      <c r="B107" s="32"/>
    </row>
    <row r="108" spans="1:2" x14ac:dyDescent="0.6">
      <c r="A108" s="32"/>
      <c r="B108" s="32"/>
    </row>
    <row r="109" spans="1:2" x14ac:dyDescent="0.6">
      <c r="A109" s="32"/>
      <c r="B109" s="32"/>
    </row>
    <row r="110" spans="1:2" x14ac:dyDescent="0.6">
      <c r="A110" s="32"/>
      <c r="B110" s="32"/>
    </row>
    <row r="111" spans="1:2" x14ac:dyDescent="0.6">
      <c r="A111" s="32"/>
      <c r="B111" s="32"/>
    </row>
    <row r="112" spans="1:2" x14ac:dyDescent="0.6">
      <c r="A112" s="32"/>
      <c r="B112" s="32"/>
    </row>
    <row r="113" spans="1:2" x14ac:dyDescent="0.6">
      <c r="A113" s="32"/>
      <c r="B113" s="32"/>
    </row>
    <row r="114" spans="1:2" x14ac:dyDescent="0.6">
      <c r="A114" s="32"/>
      <c r="B114" s="32"/>
    </row>
    <row r="115" spans="1:2" x14ac:dyDescent="0.6">
      <c r="A115" s="32"/>
      <c r="B115" s="32"/>
    </row>
    <row r="116" spans="1:2" x14ac:dyDescent="0.6">
      <c r="A116" s="32"/>
      <c r="B116" s="32"/>
    </row>
    <row r="117" spans="1:2" x14ac:dyDescent="0.6">
      <c r="A117" s="32"/>
      <c r="B117" s="32"/>
    </row>
    <row r="118" spans="1:2" x14ac:dyDescent="0.6">
      <c r="A118" s="32"/>
      <c r="B118" s="32"/>
    </row>
    <row r="119" spans="1:2" x14ac:dyDescent="0.6">
      <c r="A119" s="32"/>
      <c r="B119" s="32"/>
    </row>
    <row r="120" spans="1:2" x14ac:dyDescent="0.6">
      <c r="A120" s="32"/>
      <c r="B120" s="32"/>
    </row>
    <row r="121" spans="1:2" x14ac:dyDescent="0.6">
      <c r="A121" s="32"/>
      <c r="B121" s="32"/>
    </row>
    <row r="122" spans="1:2" x14ac:dyDescent="0.6">
      <c r="A122" s="32"/>
      <c r="B122" s="32"/>
    </row>
    <row r="123" spans="1:2" x14ac:dyDescent="0.6">
      <c r="A123" s="32"/>
      <c r="B123" s="32"/>
    </row>
    <row r="124" spans="1:2" x14ac:dyDescent="0.6">
      <c r="A124" s="32"/>
      <c r="B124" s="32"/>
    </row>
    <row r="125" spans="1:2" x14ac:dyDescent="0.6">
      <c r="A125" s="32"/>
      <c r="B125" s="32"/>
    </row>
    <row r="126" spans="1:2" x14ac:dyDescent="0.6">
      <c r="A126" s="32"/>
      <c r="B126" s="32"/>
    </row>
    <row r="127" spans="1:2" x14ac:dyDescent="0.6">
      <c r="A127" s="32"/>
      <c r="B127" s="32"/>
    </row>
    <row r="128" spans="1:2" x14ac:dyDescent="0.6">
      <c r="A128" s="32"/>
      <c r="B128" s="32"/>
    </row>
    <row r="129" spans="1:2" x14ac:dyDescent="0.6">
      <c r="A129" s="32"/>
      <c r="B129" s="32"/>
    </row>
    <row r="130" spans="1:2" x14ac:dyDescent="0.6">
      <c r="A130" s="32"/>
      <c r="B130" s="32"/>
    </row>
    <row r="131" spans="1:2" x14ac:dyDescent="0.6">
      <c r="A131" s="32"/>
      <c r="B131" s="32"/>
    </row>
    <row r="132" spans="1:2" x14ac:dyDescent="0.6">
      <c r="A132" s="32"/>
      <c r="B132" s="32"/>
    </row>
    <row r="133" spans="1:2" x14ac:dyDescent="0.6">
      <c r="A133" s="32"/>
      <c r="B133" s="32"/>
    </row>
    <row r="134" spans="1:2" x14ac:dyDescent="0.6">
      <c r="A134" s="32"/>
      <c r="B134" s="32"/>
    </row>
    <row r="135" spans="1:2" x14ac:dyDescent="0.6">
      <c r="A135" s="32"/>
      <c r="B135" s="32"/>
    </row>
    <row r="136" spans="1:2" x14ac:dyDescent="0.6">
      <c r="A136" s="32"/>
      <c r="B136" s="32"/>
    </row>
    <row r="137" spans="1:2" x14ac:dyDescent="0.6">
      <c r="A137" s="32"/>
      <c r="B137" s="32"/>
    </row>
    <row r="138" spans="1:2" x14ac:dyDescent="0.6">
      <c r="A138" s="32"/>
      <c r="B138" s="32"/>
    </row>
    <row r="139" spans="1:2" x14ac:dyDescent="0.6">
      <c r="A139" s="32"/>
      <c r="B139" s="32"/>
    </row>
    <row r="140" spans="1:2" x14ac:dyDescent="0.6">
      <c r="A140" s="32"/>
      <c r="B140" s="32"/>
    </row>
    <row r="141" spans="1:2" x14ac:dyDescent="0.6">
      <c r="A141" s="32"/>
      <c r="B141" s="32"/>
    </row>
    <row r="142" spans="1:2" x14ac:dyDescent="0.6">
      <c r="A142" s="32"/>
      <c r="B142" s="32"/>
    </row>
    <row r="143" spans="1:2" x14ac:dyDescent="0.6">
      <c r="A143" s="32"/>
      <c r="B143" s="32"/>
    </row>
    <row r="144" spans="1:2" x14ac:dyDescent="0.6">
      <c r="A144" s="32"/>
      <c r="B144" s="32"/>
    </row>
    <row r="145" spans="1:2" x14ac:dyDescent="0.6">
      <c r="A145" s="32"/>
      <c r="B145" s="32"/>
    </row>
    <row r="146" spans="1:2" x14ac:dyDescent="0.6">
      <c r="A146" s="32"/>
      <c r="B146" s="32"/>
    </row>
    <row r="147" spans="1:2" x14ac:dyDescent="0.6">
      <c r="A147" s="32"/>
      <c r="B147" s="32"/>
    </row>
    <row r="148" spans="1:2" x14ac:dyDescent="0.6">
      <c r="A148" s="32"/>
      <c r="B148" s="32"/>
    </row>
    <row r="149" spans="1:2" x14ac:dyDescent="0.6">
      <c r="A149" s="32"/>
      <c r="B149" s="32"/>
    </row>
    <row r="150" spans="1:2" x14ac:dyDescent="0.6">
      <c r="A150" s="32"/>
      <c r="B150" s="32"/>
    </row>
    <row r="151" spans="1:2" x14ac:dyDescent="0.6">
      <c r="A151" s="32"/>
      <c r="B151" s="32"/>
    </row>
    <row r="152" spans="1:2" x14ac:dyDescent="0.6">
      <c r="A152" s="32"/>
      <c r="B152" s="32"/>
    </row>
    <row r="153" spans="1:2" x14ac:dyDescent="0.6">
      <c r="A153" s="32"/>
      <c r="B153" s="32"/>
    </row>
    <row r="154" spans="1:2" x14ac:dyDescent="0.6">
      <c r="A154" s="32"/>
      <c r="B154" s="32"/>
    </row>
    <row r="155" spans="1:2" x14ac:dyDescent="0.6">
      <c r="A155" s="32"/>
      <c r="B155" s="32"/>
    </row>
    <row r="156" spans="1:2" x14ac:dyDescent="0.6">
      <c r="A156" s="32"/>
      <c r="B156" s="32"/>
    </row>
    <row r="157" spans="1:2" x14ac:dyDescent="0.6">
      <c r="A157" s="32"/>
      <c r="B157" s="32"/>
    </row>
    <row r="158" spans="1:2" x14ac:dyDescent="0.6">
      <c r="A158" s="32"/>
      <c r="B158" s="32"/>
    </row>
    <row r="159" spans="1:2" x14ac:dyDescent="0.6">
      <c r="A159" s="32"/>
      <c r="B159" s="32"/>
    </row>
    <row r="160" spans="1:2" x14ac:dyDescent="0.6">
      <c r="A160" s="32"/>
      <c r="B160" s="32"/>
    </row>
    <row r="161" spans="1:2" x14ac:dyDescent="0.6">
      <c r="A161" s="32"/>
      <c r="B161" s="32"/>
    </row>
    <row r="162" spans="1:2" x14ac:dyDescent="0.6">
      <c r="A162" s="32"/>
      <c r="B162" s="32"/>
    </row>
    <row r="163" spans="1:2" x14ac:dyDescent="0.6">
      <c r="A163" s="32"/>
      <c r="B163" s="32"/>
    </row>
    <row r="164" spans="1:2" x14ac:dyDescent="0.6">
      <c r="A164" s="32"/>
      <c r="B164" s="32"/>
    </row>
    <row r="165" spans="1:2" x14ac:dyDescent="0.6">
      <c r="A165" s="32"/>
      <c r="B165" s="32"/>
    </row>
    <row r="166" spans="1:2" x14ac:dyDescent="0.6">
      <c r="A166" s="32"/>
      <c r="B166" s="32"/>
    </row>
    <row r="167" spans="1:2" x14ac:dyDescent="0.6">
      <c r="A167" s="32"/>
      <c r="B167" s="32"/>
    </row>
    <row r="168" spans="1:2" x14ac:dyDescent="0.6">
      <c r="A168" s="32"/>
      <c r="B168" s="32"/>
    </row>
    <row r="169" spans="1:2" x14ac:dyDescent="0.6">
      <c r="A169" s="32"/>
      <c r="B169" s="32"/>
    </row>
    <row r="170" spans="1:2" x14ac:dyDescent="0.6">
      <c r="A170" s="32"/>
      <c r="B170" s="32"/>
    </row>
    <row r="171" spans="1:2" x14ac:dyDescent="0.6">
      <c r="A171" s="32"/>
      <c r="B171" s="32"/>
    </row>
    <row r="172" spans="1:2" x14ac:dyDescent="0.6">
      <c r="A172" s="32"/>
      <c r="B172" s="32"/>
    </row>
    <row r="173" spans="1:2" x14ac:dyDescent="0.6">
      <c r="A173" s="32"/>
      <c r="B173" s="32"/>
    </row>
    <row r="174" spans="1:2" x14ac:dyDescent="0.6">
      <c r="A174" s="32"/>
      <c r="B174" s="32"/>
    </row>
    <row r="175" spans="1:2" x14ac:dyDescent="0.6">
      <c r="A175" s="32"/>
      <c r="B175" s="32"/>
    </row>
    <row r="176" spans="1:2" x14ac:dyDescent="0.6">
      <c r="A176" s="32"/>
      <c r="B176" s="32"/>
    </row>
    <row r="177" spans="1:2" x14ac:dyDescent="0.6">
      <c r="A177" s="32"/>
      <c r="B177" s="32"/>
    </row>
    <row r="178" spans="1:2" x14ac:dyDescent="0.6">
      <c r="A178" s="32"/>
      <c r="B178" s="32"/>
    </row>
    <row r="179" spans="1:2" x14ac:dyDescent="0.6">
      <c r="A179" s="32"/>
      <c r="B179" s="32"/>
    </row>
    <row r="180" spans="1:2" x14ac:dyDescent="0.6">
      <c r="A180" s="32"/>
      <c r="B180" s="32"/>
    </row>
    <row r="181" spans="1:2" x14ac:dyDescent="0.6">
      <c r="A181" s="32"/>
      <c r="B181" s="32"/>
    </row>
    <row r="182" spans="1:2" x14ac:dyDescent="0.6">
      <c r="A182" s="32"/>
      <c r="B182" s="32"/>
    </row>
    <row r="183" spans="1:2" x14ac:dyDescent="0.6">
      <c r="A183" s="32"/>
      <c r="B183" s="32"/>
    </row>
    <row r="184" spans="1:2" x14ac:dyDescent="0.6">
      <c r="A184" s="32"/>
      <c r="B184" s="32"/>
    </row>
    <row r="185" spans="1:2" x14ac:dyDescent="0.6">
      <c r="A185" s="32"/>
      <c r="B185" s="32"/>
    </row>
    <row r="186" spans="1:2" x14ac:dyDescent="0.6">
      <c r="A186" s="32"/>
      <c r="B186" s="32"/>
    </row>
    <row r="187" spans="1:2" x14ac:dyDescent="0.6">
      <c r="A187" s="32"/>
      <c r="B187" s="32"/>
    </row>
    <row r="188" spans="1:2" x14ac:dyDescent="0.6">
      <c r="A188" s="32"/>
      <c r="B188" s="32"/>
    </row>
    <row r="189" spans="1:2" x14ac:dyDescent="0.6">
      <c r="A189" s="32"/>
      <c r="B189" s="32"/>
    </row>
    <row r="190" spans="1:2" x14ac:dyDescent="0.6">
      <c r="A190" s="32"/>
      <c r="B190" s="32"/>
    </row>
    <row r="191" spans="1:2" x14ac:dyDescent="0.6">
      <c r="A191" s="32"/>
      <c r="B191" s="32"/>
    </row>
    <row r="192" spans="1:2" x14ac:dyDescent="0.6">
      <c r="A192" s="32"/>
      <c r="B192" s="32"/>
    </row>
    <row r="193" spans="1:2" x14ac:dyDescent="0.6">
      <c r="A193" s="32"/>
      <c r="B193" s="32"/>
    </row>
    <row r="194" spans="1:2" x14ac:dyDescent="0.6">
      <c r="A194" s="32"/>
      <c r="B194" s="32"/>
    </row>
    <row r="195" spans="1:2" x14ac:dyDescent="0.6">
      <c r="A195" s="32"/>
      <c r="B195" s="32"/>
    </row>
    <row r="196" spans="1:2" x14ac:dyDescent="0.6">
      <c r="A196" s="32"/>
      <c r="B196" s="32"/>
    </row>
    <row r="197" spans="1:2" x14ac:dyDescent="0.6">
      <c r="A197" s="32"/>
      <c r="B197" s="32"/>
    </row>
    <row r="198" spans="1:2" x14ac:dyDescent="0.6">
      <c r="A198" s="32"/>
      <c r="B198" s="32"/>
    </row>
    <row r="199" spans="1:2" x14ac:dyDescent="0.6">
      <c r="A199" s="32"/>
      <c r="B199" s="32"/>
    </row>
    <row r="200" spans="1:2" x14ac:dyDescent="0.6">
      <c r="A200" s="32"/>
      <c r="B200" s="32"/>
    </row>
    <row r="201" spans="1:2" x14ac:dyDescent="0.6">
      <c r="A201" s="32"/>
      <c r="B201" s="32"/>
    </row>
    <row r="202" spans="1:2" x14ac:dyDescent="0.6">
      <c r="A202" s="32"/>
      <c r="B202" s="32"/>
    </row>
    <row r="203" spans="1:2" x14ac:dyDescent="0.6">
      <c r="A203" s="32"/>
      <c r="B203" s="32"/>
    </row>
    <row r="204" spans="1:2" x14ac:dyDescent="0.6">
      <c r="A204" s="32"/>
      <c r="B204" s="32"/>
    </row>
    <row r="205" spans="1:2" x14ac:dyDescent="0.6">
      <c r="A205" s="32"/>
      <c r="B205" s="32"/>
    </row>
    <row r="206" spans="1:2" x14ac:dyDescent="0.6">
      <c r="A206" s="32"/>
      <c r="B206" s="32"/>
    </row>
    <row r="207" spans="1:2" x14ac:dyDescent="0.6">
      <c r="A207" s="32"/>
      <c r="B207" s="32"/>
    </row>
    <row r="208" spans="1:2" x14ac:dyDescent="0.6">
      <c r="A208" s="32"/>
      <c r="B208" s="32"/>
    </row>
    <row r="209" spans="1:2" x14ac:dyDescent="0.6">
      <c r="A209" s="32"/>
      <c r="B209" s="32"/>
    </row>
    <row r="210" spans="1:2" x14ac:dyDescent="0.6">
      <c r="A210" s="32"/>
      <c r="B210" s="32"/>
    </row>
    <row r="211" spans="1:2" x14ac:dyDescent="0.6">
      <c r="A211" s="32"/>
      <c r="B211" s="32"/>
    </row>
    <row r="212" spans="1:2" x14ac:dyDescent="0.6">
      <c r="A212" s="32"/>
      <c r="B212" s="32"/>
    </row>
    <row r="213" spans="1:2" x14ac:dyDescent="0.6">
      <c r="A213" s="32"/>
      <c r="B213" s="32"/>
    </row>
    <row r="214" spans="1:2" x14ac:dyDescent="0.6">
      <c r="A214" s="32"/>
      <c r="B214" s="32"/>
    </row>
    <row r="215" spans="1:2" x14ac:dyDescent="0.6">
      <c r="A215" s="32"/>
      <c r="B215" s="32"/>
    </row>
    <row r="216" spans="1:2" x14ac:dyDescent="0.6">
      <c r="A216" s="32"/>
      <c r="B216" s="32"/>
    </row>
    <row r="217" spans="1:2" x14ac:dyDescent="0.6">
      <c r="A217" s="32"/>
      <c r="B217" s="32"/>
    </row>
    <row r="218" spans="1:2" x14ac:dyDescent="0.6">
      <c r="A218" s="32"/>
      <c r="B218" s="32"/>
    </row>
    <row r="219" spans="1:2" x14ac:dyDescent="0.6">
      <c r="A219" s="32"/>
      <c r="B219" s="32"/>
    </row>
    <row r="220" spans="1:2" x14ac:dyDescent="0.6">
      <c r="A220" s="32"/>
      <c r="B220" s="32"/>
    </row>
    <row r="221" spans="1:2" x14ac:dyDescent="0.6">
      <c r="A221" s="32"/>
      <c r="B221" s="32"/>
    </row>
    <row r="222" spans="1:2" x14ac:dyDescent="0.6">
      <c r="A222" s="32"/>
      <c r="B222" s="32"/>
    </row>
    <row r="223" spans="1:2" x14ac:dyDescent="0.6">
      <c r="A223" s="32"/>
      <c r="B223" s="32"/>
    </row>
    <row r="224" spans="1:2" x14ac:dyDescent="0.6">
      <c r="A224" s="32"/>
      <c r="B224" s="32"/>
    </row>
    <row r="225" spans="1:2" x14ac:dyDescent="0.6">
      <c r="A225" s="32"/>
      <c r="B225" s="32"/>
    </row>
    <row r="226" spans="1:2" x14ac:dyDescent="0.6">
      <c r="A226" s="32"/>
      <c r="B226" s="32"/>
    </row>
    <row r="227" spans="1:2" x14ac:dyDescent="0.6">
      <c r="A227" s="32"/>
      <c r="B227" s="32"/>
    </row>
    <row r="228" spans="1:2" x14ac:dyDescent="0.6">
      <c r="A228" s="32"/>
      <c r="B228" s="32"/>
    </row>
    <row r="229" spans="1:2" x14ac:dyDescent="0.6">
      <c r="A229" s="32"/>
      <c r="B229" s="32"/>
    </row>
    <row r="230" spans="1:2" x14ac:dyDescent="0.6">
      <c r="A230" s="32"/>
      <c r="B230" s="32"/>
    </row>
    <row r="231" spans="1:2" x14ac:dyDescent="0.6">
      <c r="A231" s="32"/>
      <c r="B231" s="32"/>
    </row>
    <row r="232" spans="1:2" x14ac:dyDescent="0.6">
      <c r="A232" s="32"/>
      <c r="B232" s="32"/>
    </row>
    <row r="233" spans="1:2" x14ac:dyDescent="0.6">
      <c r="A233" s="32"/>
      <c r="B233" s="32"/>
    </row>
    <row r="234" spans="1:2" x14ac:dyDescent="0.6">
      <c r="A234" s="32"/>
      <c r="B234" s="32"/>
    </row>
    <row r="235" spans="1:2" x14ac:dyDescent="0.6">
      <c r="A235" s="32"/>
      <c r="B235" s="32"/>
    </row>
    <row r="236" spans="1:2" x14ac:dyDescent="0.6">
      <c r="A236" s="32"/>
      <c r="B236" s="32"/>
    </row>
    <row r="237" spans="1:2" x14ac:dyDescent="0.6">
      <c r="A237" s="32"/>
      <c r="B237" s="32"/>
    </row>
    <row r="238" spans="1:2" x14ac:dyDescent="0.6">
      <c r="A238" s="32"/>
      <c r="B238" s="32"/>
    </row>
    <row r="239" spans="1:2" x14ac:dyDescent="0.6">
      <c r="A239" s="32"/>
      <c r="B239" s="32"/>
    </row>
    <row r="240" spans="1:2" x14ac:dyDescent="0.6">
      <c r="A240" s="32"/>
      <c r="B240" s="32"/>
    </row>
    <row r="241" spans="1:2" x14ac:dyDescent="0.6">
      <c r="A241" s="32"/>
      <c r="B241" s="32"/>
    </row>
    <row r="242" spans="1:2" x14ac:dyDescent="0.6">
      <c r="A242" s="32"/>
      <c r="B242" s="32"/>
    </row>
    <row r="243" spans="1:2" x14ac:dyDescent="0.6">
      <c r="A243" s="32"/>
      <c r="B243" s="32"/>
    </row>
    <row r="244" spans="1:2" x14ac:dyDescent="0.6">
      <c r="A244" s="32"/>
      <c r="B244" s="32"/>
    </row>
    <row r="245" spans="1:2" x14ac:dyDescent="0.6">
      <c r="A245" s="32"/>
      <c r="B245" s="32"/>
    </row>
    <row r="246" spans="1:2" x14ac:dyDescent="0.6">
      <c r="A246" s="32"/>
      <c r="B246" s="32"/>
    </row>
    <row r="247" spans="1:2" x14ac:dyDescent="0.6">
      <c r="A247" s="32"/>
      <c r="B247" s="32"/>
    </row>
    <row r="248" spans="1:2" x14ac:dyDescent="0.6">
      <c r="A248" s="32"/>
      <c r="B248" s="32"/>
    </row>
    <row r="249" spans="1:2" x14ac:dyDescent="0.6">
      <c r="A249" s="32"/>
      <c r="B249" s="32"/>
    </row>
    <row r="250" spans="1:2" x14ac:dyDescent="0.6">
      <c r="A250" s="32"/>
      <c r="B250" s="32"/>
    </row>
    <row r="251" spans="1:2" x14ac:dyDescent="0.6">
      <c r="A251" s="32"/>
      <c r="B251" s="32"/>
    </row>
    <row r="252" spans="1:2" x14ac:dyDescent="0.6">
      <c r="A252" s="32"/>
      <c r="B252" s="32"/>
    </row>
    <row r="253" spans="1:2" x14ac:dyDescent="0.6">
      <c r="A253" s="32"/>
      <c r="B253" s="32"/>
    </row>
    <row r="254" spans="1:2" x14ac:dyDescent="0.6">
      <c r="A254" s="32"/>
      <c r="B254" s="32"/>
    </row>
    <row r="255" spans="1:2" x14ac:dyDescent="0.6">
      <c r="A255" s="32"/>
      <c r="B255" s="32"/>
    </row>
    <row r="256" spans="1:2" x14ac:dyDescent="0.6">
      <c r="A256" s="32"/>
      <c r="B256" s="32"/>
    </row>
    <row r="257" spans="1:2" x14ac:dyDescent="0.6">
      <c r="A257" s="32"/>
      <c r="B257" s="32"/>
    </row>
    <row r="258" spans="1:2" x14ac:dyDescent="0.6">
      <c r="A258" s="32"/>
      <c r="B258" s="32"/>
    </row>
    <row r="259" spans="1:2" x14ac:dyDescent="0.6">
      <c r="A259" s="32"/>
      <c r="B259" s="32"/>
    </row>
    <row r="260" spans="1:2" x14ac:dyDescent="0.6">
      <c r="A260" s="32"/>
      <c r="B260" s="32"/>
    </row>
    <row r="261" spans="1:2" x14ac:dyDescent="0.6">
      <c r="A261" s="32"/>
      <c r="B261" s="32"/>
    </row>
    <row r="262" spans="1:2" x14ac:dyDescent="0.6">
      <c r="A262" s="32"/>
      <c r="B262" s="32"/>
    </row>
    <row r="263" spans="1:2" x14ac:dyDescent="0.6">
      <c r="A263" s="32"/>
      <c r="B263" s="32"/>
    </row>
    <row r="264" spans="1:2" x14ac:dyDescent="0.6">
      <c r="A264" s="32"/>
      <c r="B264" s="32"/>
    </row>
    <row r="265" spans="1:2" x14ac:dyDescent="0.6">
      <c r="A265" s="32"/>
      <c r="B265" s="32"/>
    </row>
    <row r="266" spans="1:2" x14ac:dyDescent="0.6">
      <c r="A266" s="32"/>
      <c r="B266" s="32"/>
    </row>
    <row r="267" spans="1:2" x14ac:dyDescent="0.6">
      <c r="A267" s="32"/>
      <c r="B267" s="32"/>
    </row>
    <row r="268" spans="1:2" x14ac:dyDescent="0.6">
      <c r="A268" s="32"/>
      <c r="B268" s="32"/>
    </row>
    <row r="269" spans="1:2" x14ac:dyDescent="0.6">
      <c r="A269" s="32"/>
      <c r="B269" s="32"/>
    </row>
    <row r="270" spans="1:2" x14ac:dyDescent="0.6">
      <c r="A270" s="32"/>
      <c r="B270" s="32"/>
    </row>
    <row r="271" spans="1:2" x14ac:dyDescent="0.6">
      <c r="A271" s="32"/>
      <c r="B271" s="32"/>
    </row>
    <row r="272" spans="1:2" x14ac:dyDescent="0.6">
      <c r="A272" s="32"/>
      <c r="B272" s="32"/>
    </row>
    <row r="273" spans="1:2" x14ac:dyDescent="0.6">
      <c r="A273" s="32"/>
      <c r="B273" s="32"/>
    </row>
    <row r="274" spans="1:2" x14ac:dyDescent="0.6">
      <c r="A274" s="32"/>
      <c r="B274" s="32"/>
    </row>
    <row r="275" spans="1:2" x14ac:dyDescent="0.6">
      <c r="A275" s="32"/>
      <c r="B275" s="32"/>
    </row>
    <row r="276" spans="1:2" x14ac:dyDescent="0.6">
      <c r="A276" s="32"/>
      <c r="B276" s="32"/>
    </row>
    <row r="277" spans="1:2" x14ac:dyDescent="0.6">
      <c r="A277" s="32"/>
      <c r="B277" s="32"/>
    </row>
    <row r="278" spans="1:2" x14ac:dyDescent="0.6">
      <c r="A278" s="32"/>
      <c r="B278" s="32"/>
    </row>
    <row r="279" spans="1:2" x14ac:dyDescent="0.6">
      <c r="A279" s="32"/>
      <c r="B279" s="32"/>
    </row>
    <row r="280" spans="1:2" x14ac:dyDescent="0.6">
      <c r="A280" s="32"/>
      <c r="B280" s="32"/>
    </row>
    <row r="281" spans="1:2" x14ac:dyDescent="0.6">
      <c r="A281" s="32"/>
      <c r="B281" s="32"/>
    </row>
    <row r="282" spans="1:2" x14ac:dyDescent="0.6">
      <c r="A282" s="32"/>
      <c r="B282" s="32"/>
    </row>
    <row r="283" spans="1:2" x14ac:dyDescent="0.6">
      <c r="A283" s="32"/>
      <c r="B283" s="32"/>
    </row>
    <row r="284" spans="1:2" x14ac:dyDescent="0.6">
      <c r="A284" s="32"/>
      <c r="B284" s="32"/>
    </row>
    <row r="285" spans="1:2" x14ac:dyDescent="0.6">
      <c r="A285" s="32"/>
      <c r="B285" s="32"/>
    </row>
    <row r="286" spans="1:2" x14ac:dyDescent="0.6">
      <c r="A286" s="32"/>
      <c r="B286" s="32"/>
    </row>
    <row r="287" spans="1:2" x14ac:dyDescent="0.6">
      <c r="A287" s="32"/>
      <c r="B287" s="32"/>
    </row>
    <row r="288" spans="1:2" x14ac:dyDescent="0.6">
      <c r="A288" s="32"/>
      <c r="B288" s="32"/>
    </row>
    <row r="289" spans="1:2" x14ac:dyDescent="0.6">
      <c r="A289" s="32"/>
      <c r="B289" s="32"/>
    </row>
    <row r="290" spans="1:2" x14ac:dyDescent="0.6">
      <c r="A290" s="32"/>
      <c r="B290" s="32"/>
    </row>
    <row r="291" spans="1:2" x14ac:dyDescent="0.6">
      <c r="A291" s="32"/>
      <c r="B291" s="32"/>
    </row>
    <row r="292" spans="1:2" x14ac:dyDescent="0.6">
      <c r="A292" s="32"/>
      <c r="B292" s="32"/>
    </row>
    <row r="293" spans="1:2" x14ac:dyDescent="0.6">
      <c r="A293" s="32"/>
      <c r="B293" s="32"/>
    </row>
    <row r="294" spans="1:2" x14ac:dyDescent="0.6">
      <c r="A294" s="32"/>
      <c r="B294" s="32"/>
    </row>
    <row r="295" spans="1:2" x14ac:dyDescent="0.6">
      <c r="A295" s="32"/>
      <c r="B295" s="32"/>
    </row>
    <row r="296" spans="1:2" x14ac:dyDescent="0.6">
      <c r="A296" s="32"/>
      <c r="B296" s="32"/>
    </row>
    <row r="297" spans="1:2" x14ac:dyDescent="0.6">
      <c r="A297" s="32"/>
      <c r="B297" s="32"/>
    </row>
    <row r="298" spans="1:2" x14ac:dyDescent="0.6">
      <c r="A298" s="32"/>
      <c r="B298" s="32"/>
    </row>
    <row r="299" spans="1:2" x14ac:dyDescent="0.6">
      <c r="A299" s="32"/>
      <c r="B299" s="32"/>
    </row>
    <row r="300" spans="1:2" x14ac:dyDescent="0.6">
      <c r="A300" s="32"/>
      <c r="B300" s="32"/>
    </row>
    <row r="301" spans="1:2" x14ac:dyDescent="0.6">
      <c r="A301" s="32"/>
      <c r="B301" s="32"/>
    </row>
    <row r="302" spans="1:2" x14ac:dyDescent="0.6">
      <c r="A302" s="32"/>
      <c r="B302" s="32"/>
    </row>
    <row r="303" spans="1:2" x14ac:dyDescent="0.6">
      <c r="A303" s="32"/>
      <c r="B303" s="32"/>
    </row>
    <row r="304" spans="1:2" x14ac:dyDescent="0.6">
      <c r="A304" s="32"/>
      <c r="B304" s="32"/>
    </row>
    <row r="305" spans="1:2" x14ac:dyDescent="0.6">
      <c r="A305" s="32"/>
      <c r="B305" s="32"/>
    </row>
    <row r="306" spans="1:2" x14ac:dyDescent="0.6">
      <c r="A306" s="32"/>
      <c r="B306" s="32"/>
    </row>
    <row r="307" spans="1:2" x14ac:dyDescent="0.6">
      <c r="A307" s="32"/>
      <c r="B307" s="32"/>
    </row>
    <row r="308" spans="1:2" x14ac:dyDescent="0.6">
      <c r="A308" s="32"/>
      <c r="B308" s="32"/>
    </row>
    <row r="309" spans="1:2" x14ac:dyDescent="0.6">
      <c r="A309" s="32"/>
      <c r="B309" s="32"/>
    </row>
    <row r="310" spans="1:2" x14ac:dyDescent="0.6">
      <c r="A310" s="32"/>
      <c r="B310" s="32"/>
    </row>
    <row r="311" spans="1:2" x14ac:dyDescent="0.6">
      <c r="A311" s="32"/>
      <c r="B311" s="32"/>
    </row>
    <row r="312" spans="1:2" x14ac:dyDescent="0.6">
      <c r="A312" s="32"/>
      <c r="B312" s="32"/>
    </row>
    <row r="313" spans="1:2" x14ac:dyDescent="0.6">
      <c r="A313" s="32"/>
      <c r="B313" s="32"/>
    </row>
    <row r="314" spans="1:2" x14ac:dyDescent="0.6">
      <c r="A314" s="32"/>
      <c r="B314" s="32"/>
    </row>
    <row r="315" spans="1:2" x14ac:dyDescent="0.6">
      <c r="A315" s="32"/>
      <c r="B315" s="32"/>
    </row>
    <row r="316" spans="1:2" x14ac:dyDescent="0.6">
      <c r="A316" s="32"/>
      <c r="B316" s="32"/>
    </row>
    <row r="317" spans="1:2" x14ac:dyDescent="0.6">
      <c r="A317" s="32"/>
      <c r="B317" s="32"/>
    </row>
    <row r="318" spans="1:2" x14ac:dyDescent="0.6">
      <c r="A318" s="32"/>
      <c r="B318" s="32"/>
    </row>
    <row r="319" spans="1:2" x14ac:dyDescent="0.6">
      <c r="A319" s="32"/>
      <c r="B319" s="32"/>
    </row>
    <row r="320" spans="1:2" x14ac:dyDescent="0.6">
      <c r="A320" s="32"/>
      <c r="B320" s="32"/>
    </row>
    <row r="321" spans="1:2" x14ac:dyDescent="0.6">
      <c r="A321" s="32"/>
      <c r="B321" s="32"/>
    </row>
    <row r="322" spans="1:2" x14ac:dyDescent="0.6">
      <c r="A322" s="32"/>
      <c r="B322" s="32"/>
    </row>
    <row r="323" spans="1:2" x14ac:dyDescent="0.6">
      <c r="A323" s="32"/>
      <c r="B323" s="32"/>
    </row>
    <row r="324" spans="1:2" x14ac:dyDescent="0.6">
      <c r="A324" s="32"/>
      <c r="B324" s="32"/>
    </row>
    <row r="325" spans="1:2" x14ac:dyDescent="0.6">
      <c r="A325" s="32"/>
      <c r="B325" s="32"/>
    </row>
    <row r="326" spans="1:2" x14ac:dyDescent="0.6">
      <c r="A326" s="32"/>
      <c r="B326" s="32"/>
    </row>
    <row r="327" spans="1:2" x14ac:dyDescent="0.6">
      <c r="A327" s="32"/>
      <c r="B327" s="32"/>
    </row>
    <row r="328" spans="1:2" x14ac:dyDescent="0.6">
      <c r="A328" s="32"/>
      <c r="B328" s="32"/>
    </row>
    <row r="329" spans="1:2" x14ac:dyDescent="0.6">
      <c r="A329" s="32"/>
      <c r="B329" s="32"/>
    </row>
    <row r="330" spans="1:2" x14ac:dyDescent="0.6">
      <c r="A330" s="32"/>
      <c r="B330" s="32"/>
    </row>
    <row r="331" spans="1:2" x14ac:dyDescent="0.6">
      <c r="A331" s="32"/>
      <c r="B331" s="32"/>
    </row>
    <row r="332" spans="1:2" x14ac:dyDescent="0.6">
      <c r="A332" s="32"/>
      <c r="B332" s="32"/>
    </row>
    <row r="333" spans="1:2" x14ac:dyDescent="0.6">
      <c r="A333" s="32"/>
      <c r="B333" s="32"/>
    </row>
    <row r="334" spans="1:2" x14ac:dyDescent="0.6">
      <c r="A334" s="32"/>
      <c r="B334" s="32"/>
    </row>
    <row r="335" spans="1:2" x14ac:dyDescent="0.6">
      <c r="A335" s="32"/>
      <c r="B335" s="32"/>
    </row>
    <row r="336" spans="1:2" x14ac:dyDescent="0.6">
      <c r="A336" s="32"/>
      <c r="B336" s="32"/>
    </row>
    <row r="337" spans="1:2" x14ac:dyDescent="0.6">
      <c r="A337" s="32"/>
      <c r="B337" s="32"/>
    </row>
    <row r="338" spans="1:2" x14ac:dyDescent="0.6">
      <c r="A338" s="32"/>
      <c r="B338" s="32"/>
    </row>
    <row r="339" spans="1:2" x14ac:dyDescent="0.6">
      <c r="A339" s="32"/>
      <c r="B339" s="32"/>
    </row>
    <row r="340" spans="1:2" x14ac:dyDescent="0.6">
      <c r="A340" s="32"/>
      <c r="B340" s="32"/>
    </row>
    <row r="341" spans="1:2" x14ac:dyDescent="0.6">
      <c r="A341" s="32"/>
      <c r="B341" s="32"/>
    </row>
    <row r="342" spans="1:2" x14ac:dyDescent="0.6">
      <c r="A342" s="32"/>
      <c r="B342" s="32"/>
    </row>
    <row r="343" spans="1:2" x14ac:dyDescent="0.6">
      <c r="A343" s="32"/>
      <c r="B343" s="32"/>
    </row>
    <row r="344" spans="1:2" x14ac:dyDescent="0.6">
      <c r="A344" s="32"/>
      <c r="B344" s="32"/>
    </row>
    <row r="345" spans="1:2" x14ac:dyDescent="0.6">
      <c r="A345" s="32"/>
      <c r="B345" s="32"/>
    </row>
    <row r="346" spans="1:2" x14ac:dyDescent="0.6">
      <c r="A346" s="32"/>
      <c r="B346" s="32"/>
    </row>
    <row r="347" spans="1:2" x14ac:dyDescent="0.6">
      <c r="A347" s="32"/>
      <c r="B347" s="32"/>
    </row>
    <row r="348" spans="1:2" x14ac:dyDescent="0.6">
      <c r="A348" s="32"/>
      <c r="B348" s="32"/>
    </row>
    <row r="349" spans="1:2" x14ac:dyDescent="0.6">
      <c r="A349" s="32"/>
      <c r="B349" s="32"/>
    </row>
    <row r="350" spans="1:2" x14ac:dyDescent="0.6">
      <c r="A350" s="32"/>
      <c r="B350" s="32"/>
    </row>
    <row r="351" spans="1:2" x14ac:dyDescent="0.6">
      <c r="A351" s="32"/>
      <c r="B351" s="32"/>
    </row>
    <row r="352" spans="1:2" x14ac:dyDescent="0.6">
      <c r="A352" s="32"/>
      <c r="B352" s="32"/>
    </row>
    <row r="353" spans="1:2" x14ac:dyDescent="0.6">
      <c r="A353" s="32"/>
      <c r="B353" s="32"/>
    </row>
    <row r="354" spans="1:2" x14ac:dyDescent="0.6">
      <c r="A354" s="32"/>
      <c r="B354" s="32"/>
    </row>
    <row r="355" spans="1:2" x14ac:dyDescent="0.6">
      <c r="A355" s="32"/>
      <c r="B355" s="32"/>
    </row>
    <row r="356" spans="1:2" x14ac:dyDescent="0.6">
      <c r="A356" s="32"/>
      <c r="B356" s="32"/>
    </row>
    <row r="357" spans="1:2" x14ac:dyDescent="0.6">
      <c r="A357" s="32"/>
      <c r="B357" s="32"/>
    </row>
    <row r="358" spans="1:2" x14ac:dyDescent="0.6">
      <c r="A358" s="32"/>
      <c r="B358" s="32"/>
    </row>
    <row r="359" spans="1:2" x14ac:dyDescent="0.6">
      <c r="A359" s="32"/>
      <c r="B359" s="32"/>
    </row>
    <row r="360" spans="1:2" x14ac:dyDescent="0.6">
      <c r="A360" s="32"/>
      <c r="B360" s="32"/>
    </row>
    <row r="361" spans="1:2" x14ac:dyDescent="0.6">
      <c r="A361" s="32"/>
      <c r="B361" s="32"/>
    </row>
    <row r="362" spans="1:2" x14ac:dyDescent="0.6">
      <c r="A362" s="32"/>
      <c r="B362" s="32"/>
    </row>
    <row r="363" spans="1:2" x14ac:dyDescent="0.6">
      <c r="A363" s="32"/>
      <c r="B363" s="32"/>
    </row>
    <row r="364" spans="1:2" x14ac:dyDescent="0.6">
      <c r="A364" s="32"/>
      <c r="B364" s="32"/>
    </row>
    <row r="365" spans="1:2" x14ac:dyDescent="0.6">
      <c r="A365" s="32"/>
      <c r="B365" s="32"/>
    </row>
    <row r="366" spans="1:2" x14ac:dyDescent="0.6">
      <c r="A366" s="32"/>
      <c r="B366" s="32"/>
    </row>
    <row r="367" spans="1:2" x14ac:dyDescent="0.6">
      <c r="A367" s="32"/>
      <c r="B367" s="32"/>
    </row>
    <row r="368" spans="1:2" x14ac:dyDescent="0.6">
      <c r="A368" s="32"/>
      <c r="B368" s="32"/>
    </row>
    <row r="369" spans="1:2" x14ac:dyDescent="0.6">
      <c r="A369" s="32"/>
      <c r="B369" s="32"/>
    </row>
    <row r="370" spans="1:2" x14ac:dyDescent="0.6">
      <c r="A370" s="32"/>
      <c r="B370" s="32"/>
    </row>
    <row r="371" spans="1:2" x14ac:dyDescent="0.6">
      <c r="A371" s="32"/>
      <c r="B371" s="32"/>
    </row>
    <row r="372" spans="1:2" x14ac:dyDescent="0.6">
      <c r="A372" s="32"/>
      <c r="B372" s="32"/>
    </row>
    <row r="373" spans="1:2" x14ac:dyDescent="0.6">
      <c r="A373" s="32"/>
      <c r="B373" s="32"/>
    </row>
    <row r="374" spans="1:2" x14ac:dyDescent="0.6">
      <c r="A374" s="32"/>
      <c r="B374" s="32"/>
    </row>
    <row r="375" spans="1:2" x14ac:dyDescent="0.6">
      <c r="A375" s="32"/>
      <c r="B375" s="32"/>
    </row>
    <row r="376" spans="1:2" x14ac:dyDescent="0.6">
      <c r="A376" s="32"/>
      <c r="B376" s="32"/>
    </row>
    <row r="377" spans="1:2" x14ac:dyDescent="0.6">
      <c r="A377" s="32"/>
      <c r="B377" s="32"/>
    </row>
    <row r="378" spans="1:2" x14ac:dyDescent="0.6">
      <c r="A378" s="32"/>
      <c r="B378" s="32"/>
    </row>
    <row r="379" spans="1:2" x14ac:dyDescent="0.6">
      <c r="A379" s="32"/>
      <c r="B379" s="32"/>
    </row>
    <row r="380" spans="1:2" x14ac:dyDescent="0.6">
      <c r="A380" s="32"/>
      <c r="B380" s="32"/>
    </row>
    <row r="381" spans="1:2" x14ac:dyDescent="0.6">
      <c r="A381" s="32"/>
      <c r="B381" s="32"/>
    </row>
    <row r="382" spans="1:2" x14ac:dyDescent="0.6">
      <c r="A382" s="32"/>
      <c r="B382" s="32"/>
    </row>
    <row r="383" spans="1:2" x14ac:dyDescent="0.6">
      <c r="A383" s="32"/>
      <c r="B383" s="32"/>
    </row>
    <row r="384" spans="1:2" x14ac:dyDescent="0.6">
      <c r="A384" s="32"/>
      <c r="B384" s="32"/>
    </row>
    <row r="385" spans="1:2" x14ac:dyDescent="0.6">
      <c r="A385" s="32"/>
      <c r="B385" s="32"/>
    </row>
    <row r="386" spans="1:2" x14ac:dyDescent="0.6">
      <c r="A386" s="32"/>
      <c r="B386" s="32"/>
    </row>
    <row r="387" spans="1:2" x14ac:dyDescent="0.6">
      <c r="A387" s="32"/>
      <c r="B387" s="32"/>
    </row>
    <row r="388" spans="1:2" x14ac:dyDescent="0.6">
      <c r="A388" s="32"/>
      <c r="B388" s="32"/>
    </row>
    <row r="389" spans="1:2" x14ac:dyDescent="0.6">
      <c r="A389" s="32"/>
      <c r="B389" s="32"/>
    </row>
    <row r="390" spans="1:2" x14ac:dyDescent="0.6">
      <c r="A390" s="32"/>
      <c r="B390" s="32"/>
    </row>
    <row r="391" spans="1:2" x14ac:dyDescent="0.6">
      <c r="A391" s="32"/>
      <c r="B391" s="32"/>
    </row>
    <row r="392" spans="1:2" x14ac:dyDescent="0.6">
      <c r="A392" s="32"/>
      <c r="B392" s="32"/>
    </row>
    <row r="393" spans="1:2" x14ac:dyDescent="0.6">
      <c r="A393" s="32"/>
      <c r="B393" s="32"/>
    </row>
    <row r="394" spans="1:2" x14ac:dyDescent="0.6">
      <c r="A394" s="32"/>
      <c r="B394" s="32"/>
    </row>
    <row r="395" spans="1:2" x14ac:dyDescent="0.6">
      <c r="A395" s="32"/>
      <c r="B395" s="32"/>
    </row>
    <row r="396" spans="1:2" x14ac:dyDescent="0.6">
      <c r="A396" s="32"/>
      <c r="B396" s="32"/>
    </row>
    <row r="397" spans="1:2" x14ac:dyDescent="0.6">
      <c r="A397" s="32"/>
      <c r="B397" s="32"/>
    </row>
    <row r="398" spans="1:2" x14ac:dyDescent="0.6">
      <c r="A398" s="32"/>
      <c r="B398" s="32"/>
    </row>
    <row r="399" spans="1:2" x14ac:dyDescent="0.6">
      <c r="A399" s="32"/>
      <c r="B399" s="32"/>
    </row>
    <row r="400" spans="1:2" x14ac:dyDescent="0.6">
      <c r="A400" s="32"/>
      <c r="B400" s="32"/>
    </row>
    <row r="401" spans="1:2" x14ac:dyDescent="0.6">
      <c r="A401" s="32"/>
      <c r="B401" s="32"/>
    </row>
    <row r="402" spans="1:2" x14ac:dyDescent="0.6">
      <c r="A402" s="32"/>
      <c r="B402" s="32"/>
    </row>
    <row r="403" spans="1:2" x14ac:dyDescent="0.6">
      <c r="A403" s="32"/>
      <c r="B403" s="32"/>
    </row>
    <row r="404" spans="1:2" x14ac:dyDescent="0.6">
      <c r="A404" s="32"/>
      <c r="B404" s="32"/>
    </row>
    <row r="405" spans="1:2" x14ac:dyDescent="0.6">
      <c r="A405" s="32"/>
      <c r="B405" s="32"/>
    </row>
    <row r="406" spans="1:2" x14ac:dyDescent="0.6">
      <c r="A406" s="32"/>
      <c r="B406" s="32"/>
    </row>
    <row r="407" spans="1:2" x14ac:dyDescent="0.6">
      <c r="A407" s="32"/>
      <c r="B407" s="32"/>
    </row>
    <row r="408" spans="1:2" x14ac:dyDescent="0.6">
      <c r="A408" s="32"/>
      <c r="B408" s="32"/>
    </row>
    <row r="409" spans="1:2" x14ac:dyDescent="0.6">
      <c r="A409" s="32"/>
      <c r="B409" s="32"/>
    </row>
    <row r="410" spans="1:2" x14ac:dyDescent="0.6">
      <c r="A410" s="32"/>
      <c r="B410" s="32"/>
    </row>
    <row r="411" spans="1:2" x14ac:dyDescent="0.6">
      <c r="A411" s="32"/>
      <c r="B411" s="32"/>
    </row>
    <row r="412" spans="1:2" x14ac:dyDescent="0.6">
      <c r="A412" s="32"/>
      <c r="B412" s="32"/>
    </row>
    <row r="413" spans="1:2" x14ac:dyDescent="0.6">
      <c r="A413" s="32"/>
      <c r="B413" s="32"/>
    </row>
    <row r="414" spans="1:2" x14ac:dyDescent="0.6">
      <c r="A414" s="32"/>
      <c r="B414" s="32"/>
    </row>
    <row r="415" spans="1:2" x14ac:dyDescent="0.6">
      <c r="A415" s="32"/>
      <c r="B415" s="32"/>
    </row>
    <row r="416" spans="1:2" x14ac:dyDescent="0.6">
      <c r="A416" s="32"/>
      <c r="B416" s="32"/>
    </row>
    <row r="417" spans="1:2" x14ac:dyDescent="0.6">
      <c r="A417" s="32"/>
      <c r="B417" s="32"/>
    </row>
    <row r="418" spans="1:2" x14ac:dyDescent="0.6">
      <c r="A418" s="32"/>
      <c r="B418" s="32"/>
    </row>
    <row r="419" spans="1:2" x14ac:dyDescent="0.6">
      <c r="A419" s="32"/>
      <c r="B419" s="32"/>
    </row>
    <row r="420" spans="1:2" x14ac:dyDescent="0.6">
      <c r="A420" s="32"/>
      <c r="B420" s="32"/>
    </row>
    <row r="421" spans="1:2" x14ac:dyDescent="0.6">
      <c r="A421" s="32"/>
      <c r="B421" s="32"/>
    </row>
    <row r="422" spans="1:2" x14ac:dyDescent="0.6">
      <c r="A422" s="32"/>
      <c r="B422" s="32"/>
    </row>
    <row r="423" spans="1:2" x14ac:dyDescent="0.6">
      <c r="A423" s="32"/>
      <c r="B423" s="32"/>
    </row>
    <row r="424" spans="1:2" x14ac:dyDescent="0.6">
      <c r="A424" s="32"/>
      <c r="B424" s="32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59433-40C7-4DC5-A2E6-12F5CA155D41}">
  <dimension ref="A1:N424"/>
  <sheetViews>
    <sheetView zoomScale="120" zoomScaleNormal="120" workbookViewId="0"/>
  </sheetViews>
  <sheetFormatPr baseColWidth="10" defaultRowHeight="15.6" x14ac:dyDescent="0.6"/>
  <cols>
    <col min="1" max="1" width="18.19921875" bestFit="1" customWidth="1"/>
    <col min="2" max="2" width="10.09765625" bestFit="1" customWidth="1"/>
    <col min="3" max="3" width="12.34765625" bestFit="1" customWidth="1"/>
    <col min="4" max="4" width="11.34765625" customWidth="1"/>
    <col min="5" max="5" width="10.5" bestFit="1" customWidth="1"/>
    <col min="6" max="6" width="10.5" customWidth="1"/>
    <col min="7" max="7" width="12.1484375" bestFit="1" customWidth="1"/>
    <col min="8" max="8" width="12.84765625" bestFit="1" customWidth="1"/>
    <col min="9" max="9" width="21.84765625" bestFit="1" customWidth="1"/>
    <col min="10" max="10" width="17.5" bestFit="1" customWidth="1"/>
    <col min="11" max="11" width="22.5" bestFit="1" customWidth="1"/>
    <col min="12" max="12" width="20" bestFit="1" customWidth="1"/>
    <col min="13" max="13" width="18.1484375" customWidth="1"/>
  </cols>
  <sheetData>
    <row r="1" spans="1:14" ht="18.3" x14ac:dyDescent="0.7">
      <c r="A1" s="6" t="s">
        <v>52</v>
      </c>
    </row>
    <row r="3" spans="1:14" x14ac:dyDescent="0.6">
      <c r="A3" s="7" t="s">
        <v>14</v>
      </c>
      <c r="B3" s="5">
        <v>187776</v>
      </c>
      <c r="D3" s="4" t="s">
        <v>15</v>
      </c>
      <c r="E3" s="5">
        <v>12510</v>
      </c>
    </row>
    <row r="4" spans="1:14" x14ac:dyDescent="0.6">
      <c r="A4" s="4" t="s">
        <v>11</v>
      </c>
      <c r="B4" s="5">
        <v>144270</v>
      </c>
      <c r="D4" s="4" t="s">
        <v>16</v>
      </c>
      <c r="E4" s="5">
        <v>25531</v>
      </c>
    </row>
    <row r="5" spans="1:14" x14ac:dyDescent="0.6">
      <c r="A5" s="7" t="s">
        <v>49</v>
      </c>
      <c r="B5" s="5">
        <v>187021</v>
      </c>
      <c r="D5" s="4" t="s">
        <v>27</v>
      </c>
      <c r="E5" s="5"/>
    </row>
    <row r="6" spans="1:14" x14ac:dyDescent="0.6">
      <c r="A6" s="7"/>
      <c r="D6" s="4" t="s">
        <v>17</v>
      </c>
      <c r="E6" s="5">
        <v>6868</v>
      </c>
    </row>
    <row r="7" spans="1:14" ht="18.3" x14ac:dyDescent="0.7">
      <c r="A7" s="8" t="s">
        <v>24</v>
      </c>
      <c r="C7" s="3"/>
      <c r="D7" s="5"/>
    </row>
    <row r="8" spans="1:14" x14ac:dyDescent="0.6">
      <c r="A8" s="3" t="s">
        <v>25</v>
      </c>
      <c r="B8" s="5">
        <v>6868</v>
      </c>
      <c r="C8" t="s">
        <v>31</v>
      </c>
      <c r="D8" s="57" t="s">
        <v>55</v>
      </c>
      <c r="E8" s="58">
        <f>$B$8*100/$B$5</f>
        <v>3.6723148737307576</v>
      </c>
    </row>
    <row r="9" spans="1:14" x14ac:dyDescent="0.6">
      <c r="A9" s="3" t="s">
        <v>26</v>
      </c>
      <c r="B9" s="5">
        <f>$B$5-$B$8</f>
        <v>180153</v>
      </c>
      <c r="C9" s="5" t="s">
        <v>32</v>
      </c>
      <c r="D9" s="59" t="s">
        <v>56</v>
      </c>
      <c r="E9" s="58">
        <f>$B$9*100/$B$5</f>
        <v>96.327685126269245</v>
      </c>
      <c r="G9" s="13" t="s">
        <v>19</v>
      </c>
      <c r="H9" s="14" t="s">
        <v>20</v>
      </c>
      <c r="I9" s="19"/>
      <c r="J9" s="14" t="s">
        <v>36</v>
      </c>
      <c r="K9" s="23" t="s">
        <v>37</v>
      </c>
      <c r="L9" s="23" t="s">
        <v>38</v>
      </c>
      <c r="M9" s="26" t="s">
        <v>47</v>
      </c>
      <c r="N9" s="28" t="s">
        <v>50</v>
      </c>
    </row>
    <row r="10" spans="1:14" x14ac:dyDescent="0.6">
      <c r="B10" s="2"/>
      <c r="C10" s="4" t="s">
        <v>23</v>
      </c>
      <c r="G10" s="15" t="s">
        <v>13</v>
      </c>
      <c r="H10" s="16" t="s">
        <v>18</v>
      </c>
      <c r="I10" s="15" t="s">
        <v>12</v>
      </c>
      <c r="J10" s="12"/>
      <c r="K10" s="21"/>
      <c r="L10" s="21"/>
      <c r="M10" s="27" t="s">
        <v>48</v>
      </c>
      <c r="N10" s="21"/>
    </row>
    <row r="11" spans="1:14" x14ac:dyDescent="0.6">
      <c r="A11" s="9" t="s">
        <v>0</v>
      </c>
      <c r="B11" s="41" t="s">
        <v>21</v>
      </c>
      <c r="C11" s="50" t="s">
        <v>30</v>
      </c>
      <c r="D11" s="10" t="s">
        <v>29</v>
      </c>
      <c r="E11" s="10" t="s">
        <v>28</v>
      </c>
      <c r="F11" s="10" t="s">
        <v>34</v>
      </c>
      <c r="G11" s="17" t="s">
        <v>44</v>
      </c>
      <c r="H11" s="18" t="s">
        <v>43</v>
      </c>
      <c r="I11" s="17" t="s">
        <v>42</v>
      </c>
      <c r="J11" s="20" t="s">
        <v>39</v>
      </c>
      <c r="K11" s="22" t="s">
        <v>40</v>
      </c>
      <c r="L11" s="22" t="s">
        <v>41</v>
      </c>
      <c r="M11" s="22" t="s">
        <v>46</v>
      </c>
      <c r="N11" s="31" t="s">
        <v>51</v>
      </c>
    </row>
    <row r="12" spans="1:14" x14ac:dyDescent="0.6">
      <c r="A12" t="s">
        <v>1</v>
      </c>
      <c r="B12" s="46">
        <v>5921</v>
      </c>
      <c r="C12" s="19">
        <v>5921</v>
      </c>
      <c r="D12" s="33">
        <f t="shared" ref="D12:D17" si="0">C12-B23</f>
        <v>3846</v>
      </c>
      <c r="E12" s="33">
        <f t="shared" ref="E12:E17" si="1">$B$8-B23</f>
        <v>4793</v>
      </c>
      <c r="F12" s="33">
        <f t="shared" ref="F12:F17" si="2">$B$9-D12</f>
        <v>176307</v>
      </c>
      <c r="G12" s="34">
        <f t="shared" ref="G12:G17" si="3">B23/$B$8</f>
        <v>0.30212580081537566</v>
      </c>
      <c r="H12" s="35">
        <f t="shared" ref="H12:H17" si="4">F12/$B$9</f>
        <v>0.97865147957569398</v>
      </c>
      <c r="I12" s="34">
        <f t="shared" ref="I12:I17" si="5">B23/C12</f>
        <v>0.35044755953386253</v>
      </c>
      <c r="J12" s="35">
        <f t="shared" ref="J12:J17" si="6">D12/C12</f>
        <v>0.64955244046613747</v>
      </c>
      <c r="K12" s="36">
        <f t="shared" ref="K12:K17" si="7">F12/(F12+E12)</f>
        <v>0.97353395913859742</v>
      </c>
      <c r="L12" s="36">
        <f t="shared" ref="L12:L17" si="8">(B23+F12)/($B$8+$B$9)</f>
        <v>0.9538073264499709</v>
      </c>
      <c r="M12" s="36">
        <f t="shared" ref="M12:M17" si="9">(B23*F12-D12*E12)/SQRT((B23+D12)*(B23+E12)*(F12+D12)*(F12+E12))</f>
        <v>0.30160677994670787</v>
      </c>
      <c r="N12" s="29">
        <f t="shared" ref="N12:N17" si="10">E12/$B$8</f>
        <v>0.69787419918462434</v>
      </c>
    </row>
    <row r="13" spans="1:14" x14ac:dyDescent="0.6">
      <c r="A13" t="s">
        <v>2</v>
      </c>
      <c r="B13" s="12">
        <v>18086</v>
      </c>
      <c r="C13" s="24">
        <v>18086</v>
      </c>
      <c r="D13" s="33">
        <f t="shared" si="0"/>
        <v>15435</v>
      </c>
      <c r="E13" s="33">
        <f t="shared" si="1"/>
        <v>4217</v>
      </c>
      <c r="F13" s="33">
        <f t="shared" si="2"/>
        <v>164718</v>
      </c>
      <c r="G13" s="34">
        <f t="shared" si="3"/>
        <v>0.38599301106581246</v>
      </c>
      <c r="H13" s="35">
        <f t="shared" si="4"/>
        <v>0.91432282559824152</v>
      </c>
      <c r="I13" s="34">
        <f t="shared" si="5"/>
        <v>0.14657746323122858</v>
      </c>
      <c r="J13" s="35">
        <f t="shared" si="6"/>
        <v>0.85342253676877144</v>
      </c>
      <c r="K13" s="36">
        <f t="shared" si="7"/>
        <v>0.97503773640749403</v>
      </c>
      <c r="L13" s="36">
        <f t="shared" si="8"/>
        <v>0.89492089123681295</v>
      </c>
      <c r="M13" s="36">
        <f t="shared" si="9"/>
        <v>0.19110983865455206</v>
      </c>
      <c r="N13" s="29">
        <f t="shared" si="10"/>
        <v>0.61400698893418748</v>
      </c>
    </row>
    <row r="14" spans="1:14" x14ac:dyDescent="0.6">
      <c r="A14" t="s">
        <v>3</v>
      </c>
      <c r="B14" s="12">
        <v>3463</v>
      </c>
      <c r="C14" s="24">
        <v>3463</v>
      </c>
      <c r="D14" s="33">
        <f t="shared" si="0"/>
        <v>1951</v>
      </c>
      <c r="E14" s="33">
        <f t="shared" si="1"/>
        <v>5356</v>
      </c>
      <c r="F14" s="33">
        <f t="shared" si="2"/>
        <v>178202</v>
      </c>
      <c r="G14" s="34">
        <f t="shared" si="3"/>
        <v>0.22015142690739661</v>
      </c>
      <c r="H14" s="35">
        <f t="shared" si="4"/>
        <v>0.98917031634222019</v>
      </c>
      <c r="I14" s="34">
        <f t="shared" si="5"/>
        <v>0.43661565116950624</v>
      </c>
      <c r="J14" s="35">
        <f t="shared" si="6"/>
        <v>0.56338434883049382</v>
      </c>
      <c r="K14" s="36">
        <f t="shared" si="7"/>
        <v>0.97082121182405556</v>
      </c>
      <c r="L14" s="36">
        <f t="shared" si="8"/>
        <v>0.96092952128370612</v>
      </c>
      <c r="M14" s="36">
        <f t="shared" si="9"/>
        <v>0.29203663199326152</v>
      </c>
      <c r="N14" s="29">
        <f t="shared" si="10"/>
        <v>0.77984857309260336</v>
      </c>
    </row>
    <row r="15" spans="1:14" x14ac:dyDescent="0.6">
      <c r="A15" t="s">
        <v>4</v>
      </c>
      <c r="B15" s="12">
        <v>61209</v>
      </c>
      <c r="C15" s="24">
        <v>61209</v>
      </c>
      <c r="D15" s="33">
        <f t="shared" si="0"/>
        <v>57333</v>
      </c>
      <c r="E15" s="33">
        <f t="shared" si="1"/>
        <v>2992</v>
      </c>
      <c r="F15" s="33">
        <f t="shared" si="2"/>
        <v>122820</v>
      </c>
      <c r="G15" s="34">
        <f t="shared" si="3"/>
        <v>0.5643564356435643</v>
      </c>
      <c r="H15" s="35">
        <f t="shared" si="4"/>
        <v>0.68175384256715121</v>
      </c>
      <c r="I15" s="34">
        <f t="shared" si="5"/>
        <v>6.3324020977307258E-2</v>
      </c>
      <c r="J15" s="35">
        <f t="shared" si="6"/>
        <v>0.93667597902269273</v>
      </c>
      <c r="K15" s="36">
        <f t="shared" si="7"/>
        <v>0.9762184847232378</v>
      </c>
      <c r="L15" s="36">
        <f t="shared" si="8"/>
        <v>0.67744264013132216</v>
      </c>
      <c r="M15" s="36">
        <f t="shared" si="9"/>
        <v>9.8649972524628524E-2</v>
      </c>
      <c r="N15" s="29">
        <f t="shared" si="10"/>
        <v>0.43564356435643564</v>
      </c>
    </row>
    <row r="16" spans="1:14" x14ac:dyDescent="0.6">
      <c r="A16" t="s">
        <v>5</v>
      </c>
      <c r="B16" s="12">
        <v>1719</v>
      </c>
      <c r="C16" s="24">
        <v>1719</v>
      </c>
      <c r="D16" s="33">
        <f t="shared" si="0"/>
        <v>822</v>
      </c>
      <c r="E16" s="33">
        <f t="shared" si="1"/>
        <v>5971</v>
      </c>
      <c r="F16" s="33">
        <f t="shared" si="2"/>
        <v>179331</v>
      </c>
      <c r="G16" s="34">
        <f t="shared" si="3"/>
        <v>0.13060570762958648</v>
      </c>
      <c r="H16" s="35">
        <f t="shared" si="4"/>
        <v>0.9954372117033855</v>
      </c>
      <c r="I16" s="34">
        <f t="shared" si="5"/>
        <v>0.5218150087260035</v>
      </c>
      <c r="J16" s="35">
        <f t="shared" si="6"/>
        <v>0.4781849912739965</v>
      </c>
      <c r="K16" s="36">
        <f t="shared" si="7"/>
        <v>0.96777692631488055</v>
      </c>
      <c r="L16" s="36">
        <f t="shared" si="8"/>
        <v>0.96367787574657393</v>
      </c>
      <c r="M16" s="36">
        <f t="shared" si="9"/>
        <v>0.24841416379593131</v>
      </c>
      <c r="N16" s="29">
        <f t="shared" si="10"/>
        <v>0.86939429237041355</v>
      </c>
    </row>
    <row r="17" spans="1:14" x14ac:dyDescent="0.6">
      <c r="A17" s="11" t="s">
        <v>6</v>
      </c>
      <c r="B17" s="47">
        <v>6812</v>
      </c>
      <c r="C17" s="48">
        <v>6812</v>
      </c>
      <c r="D17" s="37">
        <f t="shared" si="0"/>
        <v>4546</v>
      </c>
      <c r="E17" s="37">
        <f t="shared" si="1"/>
        <v>4602</v>
      </c>
      <c r="F17" s="37">
        <f t="shared" si="2"/>
        <v>175607</v>
      </c>
      <c r="G17" s="38">
        <f t="shared" si="3"/>
        <v>0.32993593476994759</v>
      </c>
      <c r="H17" s="39">
        <f t="shared" si="4"/>
        <v>0.97476589343502462</v>
      </c>
      <c r="I17" s="38">
        <f t="shared" si="5"/>
        <v>0.33264826776277157</v>
      </c>
      <c r="J17" s="39">
        <f t="shared" si="6"/>
        <v>0.66735173223722843</v>
      </c>
      <c r="K17" s="40">
        <f t="shared" si="7"/>
        <v>0.97446298464560599</v>
      </c>
      <c r="L17" s="40">
        <f t="shared" si="8"/>
        <v>0.95108570695269512</v>
      </c>
      <c r="M17" s="40">
        <f t="shared" si="9"/>
        <v>0.30590416811666904</v>
      </c>
      <c r="N17" s="30">
        <f t="shared" si="10"/>
        <v>0.67006406523005246</v>
      </c>
    </row>
    <row r="18" spans="1:14" x14ac:dyDescent="0.6">
      <c r="A18" t="s">
        <v>7</v>
      </c>
      <c r="B18" s="43">
        <v>6868</v>
      </c>
      <c r="C18" s="43">
        <v>6868</v>
      </c>
      <c r="D18" t="s">
        <v>35</v>
      </c>
    </row>
    <row r="21" spans="1:14" x14ac:dyDescent="0.6">
      <c r="A21" s="1" t="s">
        <v>22</v>
      </c>
      <c r="D21" s="4"/>
      <c r="F21" s="1" t="s">
        <v>53</v>
      </c>
    </row>
    <row r="22" spans="1:14" x14ac:dyDescent="0.6">
      <c r="A22" s="2" t="s">
        <v>33</v>
      </c>
      <c r="B22" s="42" t="s">
        <v>7</v>
      </c>
      <c r="F22" t="s">
        <v>54</v>
      </c>
    </row>
    <row r="23" spans="1:14" x14ac:dyDescent="0.6">
      <c r="A23" t="s">
        <v>1</v>
      </c>
      <c r="B23" s="44">
        <v>2075</v>
      </c>
      <c r="E23" t="s">
        <v>1</v>
      </c>
      <c r="F23" s="45">
        <f>(($B$23*$F$12)-($D$12*E12))/SQRT(($B$23+$D$12)*($B$23+E12)*($F$12+$D$12)*($F$12+E12))</f>
        <v>0.30160677994670787</v>
      </c>
    </row>
    <row r="24" spans="1:14" x14ac:dyDescent="0.6">
      <c r="A24" t="s">
        <v>8</v>
      </c>
      <c r="B24" s="44">
        <v>2651</v>
      </c>
      <c r="C24" s="33"/>
      <c r="D24" s="33"/>
      <c r="E24" t="s">
        <v>8</v>
      </c>
      <c r="F24" s="45">
        <f>(($B$24*$F$13)-($D$13*E13))/SQRT(($B$24+$D$13)*($B$24+E13)*($F$13+$D$13)*($F$13+E13))</f>
        <v>0.19110983865455206</v>
      </c>
      <c r="H24" s="33"/>
      <c r="I24" s="33"/>
      <c r="J24" s="33"/>
      <c r="K24" s="33"/>
      <c r="L24" s="33"/>
    </row>
    <row r="25" spans="1:14" x14ac:dyDescent="0.6">
      <c r="A25" t="s">
        <v>3</v>
      </c>
      <c r="B25" s="44">
        <v>1512</v>
      </c>
      <c r="C25" s="33"/>
      <c r="D25" s="33"/>
      <c r="E25" t="s">
        <v>3</v>
      </c>
      <c r="F25" s="45">
        <f>(($B$25*$F$14)-($D$14*E14))/SQRT(($B$25+$D$14)*($B$25+E14)*($F$14+$D$14)*($F$14+E14))</f>
        <v>0.29203663199326152</v>
      </c>
      <c r="H25" s="33"/>
      <c r="I25" s="33"/>
      <c r="J25" s="33"/>
      <c r="K25" s="33"/>
      <c r="L25" s="33"/>
    </row>
    <row r="26" spans="1:14" x14ac:dyDescent="0.6">
      <c r="A26" t="s">
        <v>9</v>
      </c>
      <c r="B26" s="44">
        <v>3876</v>
      </c>
      <c r="C26" s="33"/>
      <c r="D26" s="33"/>
      <c r="E26" t="s">
        <v>9</v>
      </c>
      <c r="F26" s="45">
        <f>(($B$26*$F$15)-($D$15*E15))/SQRT(($B$26+$D$15)*($B$26+E15)*($F$15+$D$15)*($F$15+E15))</f>
        <v>9.8649972524628524E-2</v>
      </c>
      <c r="H26" s="33"/>
      <c r="I26" s="33"/>
      <c r="J26" s="33"/>
      <c r="K26" s="33"/>
      <c r="L26" s="33"/>
    </row>
    <row r="27" spans="1:14" x14ac:dyDescent="0.6">
      <c r="A27" t="s">
        <v>10</v>
      </c>
      <c r="B27" s="44">
        <v>897</v>
      </c>
      <c r="C27" s="33"/>
      <c r="D27" s="33"/>
      <c r="E27" t="s">
        <v>10</v>
      </c>
      <c r="F27" s="45">
        <f>(($B$27*$F$16)-($D$16*E16))/SQRT(($B$27+$D$16)*($B$27+E16)*($F$16+$D$16)*($F$16+E16))</f>
        <v>0.24841416379593131</v>
      </c>
      <c r="H27" s="33"/>
      <c r="I27" s="33"/>
      <c r="J27" s="33"/>
      <c r="K27" s="33"/>
      <c r="L27" s="33"/>
    </row>
    <row r="28" spans="1:14" x14ac:dyDescent="0.6">
      <c r="A28" t="s">
        <v>6</v>
      </c>
      <c r="B28" s="44">
        <v>2266</v>
      </c>
      <c r="E28" t="s">
        <v>6</v>
      </c>
      <c r="F28" s="45">
        <f>(($B$28*$F$17)-($D$17*E17))/SQRT(($B$28+$D$17)*($B$28+E17)*($F$17+$D$17)*($F$17+E17))</f>
        <v>0.30590416811666904</v>
      </c>
    </row>
    <row r="31" spans="1:14" x14ac:dyDescent="0.6">
      <c r="A31" s="32"/>
      <c r="B31" s="32"/>
    </row>
    <row r="32" spans="1:14" x14ac:dyDescent="0.6">
      <c r="A32" s="32"/>
      <c r="B32" s="32"/>
    </row>
    <row r="33" spans="1:2" x14ac:dyDescent="0.6">
      <c r="A33" s="32"/>
      <c r="B33" s="32"/>
    </row>
    <row r="34" spans="1:2" x14ac:dyDescent="0.6">
      <c r="A34" s="32"/>
      <c r="B34" s="32"/>
    </row>
    <row r="35" spans="1:2" x14ac:dyDescent="0.6">
      <c r="A35" s="32"/>
      <c r="B35" s="32"/>
    </row>
    <row r="36" spans="1:2" x14ac:dyDescent="0.6">
      <c r="A36" s="32"/>
      <c r="B36" s="32"/>
    </row>
    <row r="37" spans="1:2" x14ac:dyDescent="0.6">
      <c r="A37" s="32"/>
      <c r="B37" s="32"/>
    </row>
    <row r="38" spans="1:2" x14ac:dyDescent="0.6">
      <c r="A38" s="32"/>
      <c r="B38" s="32"/>
    </row>
    <row r="39" spans="1:2" x14ac:dyDescent="0.6">
      <c r="A39" s="32"/>
      <c r="B39" s="32"/>
    </row>
    <row r="40" spans="1:2" x14ac:dyDescent="0.6">
      <c r="A40" s="32"/>
      <c r="B40" s="32"/>
    </row>
    <row r="41" spans="1:2" x14ac:dyDescent="0.6">
      <c r="A41" s="32"/>
      <c r="B41" s="32"/>
    </row>
    <row r="42" spans="1:2" x14ac:dyDescent="0.6">
      <c r="A42" s="32"/>
      <c r="B42" s="32"/>
    </row>
    <row r="43" spans="1:2" x14ac:dyDescent="0.6">
      <c r="A43" s="32"/>
      <c r="B43" s="32"/>
    </row>
    <row r="44" spans="1:2" x14ac:dyDescent="0.6">
      <c r="A44" s="32"/>
      <c r="B44" s="32"/>
    </row>
    <row r="45" spans="1:2" x14ac:dyDescent="0.6">
      <c r="A45" s="32"/>
      <c r="B45" s="32"/>
    </row>
    <row r="46" spans="1:2" x14ac:dyDescent="0.6">
      <c r="A46" s="32"/>
      <c r="B46" s="32"/>
    </row>
    <row r="47" spans="1:2" x14ac:dyDescent="0.6">
      <c r="A47" s="32"/>
      <c r="B47" s="32"/>
    </row>
    <row r="48" spans="1:2" x14ac:dyDescent="0.6">
      <c r="A48" s="32"/>
      <c r="B48" s="32"/>
    </row>
    <row r="49" spans="1:2" x14ac:dyDescent="0.6">
      <c r="A49" s="32"/>
      <c r="B49" s="32"/>
    </row>
    <row r="50" spans="1:2" x14ac:dyDescent="0.6">
      <c r="A50" s="32"/>
      <c r="B50" s="32"/>
    </row>
    <row r="51" spans="1:2" x14ac:dyDescent="0.6">
      <c r="A51" s="32"/>
      <c r="B51" s="32"/>
    </row>
    <row r="52" spans="1:2" x14ac:dyDescent="0.6">
      <c r="A52" s="32"/>
      <c r="B52" s="32"/>
    </row>
    <row r="53" spans="1:2" x14ac:dyDescent="0.6">
      <c r="A53" s="32"/>
      <c r="B53" s="32"/>
    </row>
    <row r="54" spans="1:2" x14ac:dyDescent="0.6">
      <c r="A54" s="32"/>
      <c r="B54" s="32"/>
    </row>
    <row r="55" spans="1:2" x14ac:dyDescent="0.6">
      <c r="A55" s="32"/>
      <c r="B55" s="32"/>
    </row>
    <row r="56" spans="1:2" x14ac:dyDescent="0.6">
      <c r="A56" s="32"/>
      <c r="B56" s="32"/>
    </row>
    <row r="57" spans="1:2" x14ac:dyDescent="0.6">
      <c r="A57" s="32"/>
      <c r="B57" s="32"/>
    </row>
    <row r="58" spans="1:2" x14ac:dyDescent="0.6">
      <c r="A58" s="32"/>
      <c r="B58" s="32"/>
    </row>
    <row r="59" spans="1:2" x14ac:dyDescent="0.6">
      <c r="A59" s="32"/>
      <c r="B59" s="32"/>
    </row>
    <row r="60" spans="1:2" x14ac:dyDescent="0.6">
      <c r="A60" s="32"/>
      <c r="B60" s="32"/>
    </row>
    <row r="61" spans="1:2" x14ac:dyDescent="0.6">
      <c r="A61" s="32"/>
      <c r="B61" s="32"/>
    </row>
    <row r="62" spans="1:2" x14ac:dyDescent="0.6">
      <c r="A62" s="32"/>
      <c r="B62" s="32"/>
    </row>
    <row r="63" spans="1:2" x14ac:dyDescent="0.6">
      <c r="A63" s="32"/>
      <c r="B63" s="32"/>
    </row>
    <row r="64" spans="1:2" x14ac:dyDescent="0.6">
      <c r="A64" s="32"/>
      <c r="B64" s="32"/>
    </row>
    <row r="65" spans="1:2" x14ac:dyDescent="0.6">
      <c r="A65" s="32"/>
      <c r="B65" s="32"/>
    </row>
    <row r="66" spans="1:2" x14ac:dyDescent="0.6">
      <c r="A66" s="32"/>
      <c r="B66" s="32"/>
    </row>
    <row r="67" spans="1:2" x14ac:dyDescent="0.6">
      <c r="A67" s="32"/>
      <c r="B67" s="32"/>
    </row>
    <row r="68" spans="1:2" x14ac:dyDescent="0.6">
      <c r="A68" s="32"/>
      <c r="B68" s="32"/>
    </row>
    <row r="69" spans="1:2" x14ac:dyDescent="0.6">
      <c r="A69" s="32"/>
      <c r="B69" s="32"/>
    </row>
    <row r="70" spans="1:2" x14ac:dyDescent="0.6">
      <c r="A70" s="32"/>
      <c r="B70" s="32"/>
    </row>
    <row r="71" spans="1:2" x14ac:dyDescent="0.6">
      <c r="A71" s="32"/>
      <c r="B71" s="32"/>
    </row>
    <row r="72" spans="1:2" x14ac:dyDescent="0.6">
      <c r="A72" s="32"/>
      <c r="B72" s="32"/>
    </row>
    <row r="73" spans="1:2" x14ac:dyDescent="0.6">
      <c r="A73" s="32"/>
      <c r="B73" s="32"/>
    </row>
    <row r="74" spans="1:2" x14ac:dyDescent="0.6">
      <c r="A74" s="32"/>
      <c r="B74" s="32"/>
    </row>
    <row r="75" spans="1:2" x14ac:dyDescent="0.6">
      <c r="A75" s="32"/>
      <c r="B75" s="32"/>
    </row>
    <row r="76" spans="1:2" x14ac:dyDescent="0.6">
      <c r="A76" s="32"/>
      <c r="B76" s="32"/>
    </row>
    <row r="77" spans="1:2" x14ac:dyDescent="0.6">
      <c r="A77" s="32"/>
      <c r="B77" s="32"/>
    </row>
    <row r="78" spans="1:2" x14ac:dyDescent="0.6">
      <c r="A78" s="32"/>
      <c r="B78" s="32"/>
    </row>
    <row r="79" spans="1:2" x14ac:dyDescent="0.6">
      <c r="A79" s="32"/>
      <c r="B79" s="32"/>
    </row>
    <row r="80" spans="1:2" x14ac:dyDescent="0.6">
      <c r="A80" s="32"/>
      <c r="B80" s="32"/>
    </row>
    <row r="81" spans="1:2" x14ac:dyDescent="0.6">
      <c r="A81" s="32"/>
      <c r="B81" s="32"/>
    </row>
    <row r="82" spans="1:2" x14ac:dyDescent="0.6">
      <c r="A82" s="32"/>
      <c r="B82" s="32"/>
    </row>
    <row r="83" spans="1:2" x14ac:dyDescent="0.6">
      <c r="A83" s="32"/>
      <c r="B83" s="32"/>
    </row>
    <row r="84" spans="1:2" x14ac:dyDescent="0.6">
      <c r="A84" s="32"/>
      <c r="B84" s="32"/>
    </row>
    <row r="85" spans="1:2" x14ac:dyDescent="0.6">
      <c r="A85" s="32"/>
      <c r="B85" s="32"/>
    </row>
    <row r="86" spans="1:2" x14ac:dyDescent="0.6">
      <c r="A86" s="32"/>
      <c r="B86" s="32"/>
    </row>
    <row r="87" spans="1:2" x14ac:dyDescent="0.6">
      <c r="A87" s="32"/>
      <c r="B87" s="32"/>
    </row>
    <row r="88" spans="1:2" x14ac:dyDescent="0.6">
      <c r="A88" s="32"/>
      <c r="B88" s="32"/>
    </row>
    <row r="89" spans="1:2" x14ac:dyDescent="0.6">
      <c r="A89" s="32"/>
      <c r="B89" s="32"/>
    </row>
    <row r="90" spans="1:2" x14ac:dyDescent="0.6">
      <c r="A90" s="32"/>
      <c r="B90" s="32"/>
    </row>
    <row r="91" spans="1:2" x14ac:dyDescent="0.6">
      <c r="A91" s="32"/>
      <c r="B91" s="32"/>
    </row>
    <row r="92" spans="1:2" x14ac:dyDescent="0.6">
      <c r="A92" s="32"/>
      <c r="B92" s="32"/>
    </row>
    <row r="93" spans="1:2" x14ac:dyDescent="0.6">
      <c r="A93" s="32"/>
      <c r="B93" s="32"/>
    </row>
    <row r="94" spans="1:2" x14ac:dyDescent="0.6">
      <c r="A94" s="32"/>
      <c r="B94" s="32"/>
    </row>
    <row r="95" spans="1:2" x14ac:dyDescent="0.6">
      <c r="A95" s="32"/>
      <c r="B95" s="32"/>
    </row>
    <row r="96" spans="1:2" x14ac:dyDescent="0.6">
      <c r="A96" s="32"/>
      <c r="B96" s="32"/>
    </row>
    <row r="97" spans="1:2" x14ac:dyDescent="0.6">
      <c r="A97" s="32"/>
      <c r="B97" s="32"/>
    </row>
    <row r="98" spans="1:2" x14ac:dyDescent="0.6">
      <c r="A98" s="32"/>
      <c r="B98" s="32"/>
    </row>
    <row r="99" spans="1:2" x14ac:dyDescent="0.6">
      <c r="A99" s="32"/>
      <c r="B99" s="32"/>
    </row>
    <row r="100" spans="1:2" x14ac:dyDescent="0.6">
      <c r="A100" s="32"/>
      <c r="B100" s="32"/>
    </row>
    <row r="101" spans="1:2" x14ac:dyDescent="0.6">
      <c r="A101" s="32"/>
      <c r="B101" s="32"/>
    </row>
    <row r="102" spans="1:2" x14ac:dyDescent="0.6">
      <c r="A102" s="32"/>
      <c r="B102" s="32"/>
    </row>
    <row r="103" spans="1:2" x14ac:dyDescent="0.6">
      <c r="A103" s="32"/>
      <c r="B103" s="32"/>
    </row>
    <row r="104" spans="1:2" x14ac:dyDescent="0.6">
      <c r="A104" s="32"/>
      <c r="B104" s="32"/>
    </row>
    <row r="105" spans="1:2" x14ac:dyDescent="0.6">
      <c r="A105" s="32"/>
      <c r="B105" s="32"/>
    </row>
    <row r="106" spans="1:2" x14ac:dyDescent="0.6">
      <c r="A106" s="32"/>
      <c r="B106" s="32"/>
    </row>
    <row r="107" spans="1:2" x14ac:dyDescent="0.6">
      <c r="A107" s="32"/>
      <c r="B107" s="32"/>
    </row>
    <row r="108" spans="1:2" x14ac:dyDescent="0.6">
      <c r="A108" s="32"/>
      <c r="B108" s="32"/>
    </row>
    <row r="109" spans="1:2" x14ac:dyDescent="0.6">
      <c r="A109" s="32"/>
      <c r="B109" s="32"/>
    </row>
    <row r="110" spans="1:2" x14ac:dyDescent="0.6">
      <c r="A110" s="32"/>
      <c r="B110" s="32"/>
    </row>
    <row r="111" spans="1:2" x14ac:dyDescent="0.6">
      <c r="A111" s="32"/>
      <c r="B111" s="32"/>
    </row>
    <row r="112" spans="1:2" x14ac:dyDescent="0.6">
      <c r="A112" s="32"/>
      <c r="B112" s="32"/>
    </row>
    <row r="113" spans="1:2" x14ac:dyDescent="0.6">
      <c r="A113" s="32"/>
      <c r="B113" s="32"/>
    </row>
    <row r="114" spans="1:2" x14ac:dyDescent="0.6">
      <c r="A114" s="32"/>
      <c r="B114" s="32"/>
    </row>
    <row r="115" spans="1:2" x14ac:dyDescent="0.6">
      <c r="A115" s="32"/>
      <c r="B115" s="32"/>
    </row>
    <row r="116" spans="1:2" x14ac:dyDescent="0.6">
      <c r="A116" s="32"/>
      <c r="B116" s="32"/>
    </row>
    <row r="117" spans="1:2" x14ac:dyDescent="0.6">
      <c r="A117" s="32"/>
      <c r="B117" s="32"/>
    </row>
    <row r="118" spans="1:2" x14ac:dyDescent="0.6">
      <c r="A118" s="32"/>
      <c r="B118" s="32"/>
    </row>
    <row r="119" spans="1:2" x14ac:dyDescent="0.6">
      <c r="A119" s="32"/>
      <c r="B119" s="32"/>
    </row>
    <row r="120" spans="1:2" x14ac:dyDescent="0.6">
      <c r="A120" s="32"/>
      <c r="B120" s="32"/>
    </row>
    <row r="121" spans="1:2" x14ac:dyDescent="0.6">
      <c r="A121" s="32"/>
      <c r="B121" s="32"/>
    </row>
    <row r="122" spans="1:2" x14ac:dyDescent="0.6">
      <c r="A122" s="32"/>
      <c r="B122" s="32"/>
    </row>
    <row r="123" spans="1:2" x14ac:dyDescent="0.6">
      <c r="A123" s="32"/>
      <c r="B123" s="32"/>
    </row>
    <row r="124" spans="1:2" x14ac:dyDescent="0.6">
      <c r="A124" s="32"/>
      <c r="B124" s="32"/>
    </row>
    <row r="125" spans="1:2" x14ac:dyDescent="0.6">
      <c r="A125" s="32"/>
      <c r="B125" s="32"/>
    </row>
    <row r="126" spans="1:2" x14ac:dyDescent="0.6">
      <c r="A126" s="32"/>
      <c r="B126" s="32"/>
    </row>
    <row r="127" spans="1:2" x14ac:dyDescent="0.6">
      <c r="A127" s="32"/>
      <c r="B127" s="32"/>
    </row>
    <row r="128" spans="1:2" x14ac:dyDescent="0.6">
      <c r="A128" s="32"/>
      <c r="B128" s="32"/>
    </row>
    <row r="129" spans="1:2" x14ac:dyDescent="0.6">
      <c r="A129" s="32"/>
      <c r="B129" s="32"/>
    </row>
    <row r="130" spans="1:2" x14ac:dyDescent="0.6">
      <c r="A130" s="32"/>
      <c r="B130" s="32"/>
    </row>
    <row r="131" spans="1:2" x14ac:dyDescent="0.6">
      <c r="A131" s="32"/>
      <c r="B131" s="32"/>
    </row>
    <row r="132" spans="1:2" x14ac:dyDescent="0.6">
      <c r="A132" s="32"/>
      <c r="B132" s="32"/>
    </row>
    <row r="133" spans="1:2" x14ac:dyDescent="0.6">
      <c r="A133" s="32"/>
      <c r="B133" s="32"/>
    </row>
    <row r="134" spans="1:2" x14ac:dyDescent="0.6">
      <c r="A134" s="32"/>
      <c r="B134" s="32"/>
    </row>
    <row r="135" spans="1:2" x14ac:dyDescent="0.6">
      <c r="A135" s="32"/>
      <c r="B135" s="32"/>
    </row>
    <row r="136" spans="1:2" x14ac:dyDescent="0.6">
      <c r="A136" s="32"/>
      <c r="B136" s="32"/>
    </row>
    <row r="137" spans="1:2" x14ac:dyDescent="0.6">
      <c r="A137" s="32"/>
      <c r="B137" s="32"/>
    </row>
    <row r="138" spans="1:2" x14ac:dyDescent="0.6">
      <c r="A138" s="32"/>
      <c r="B138" s="32"/>
    </row>
    <row r="139" spans="1:2" x14ac:dyDescent="0.6">
      <c r="A139" s="32"/>
      <c r="B139" s="32"/>
    </row>
    <row r="140" spans="1:2" x14ac:dyDescent="0.6">
      <c r="A140" s="32"/>
      <c r="B140" s="32"/>
    </row>
    <row r="141" spans="1:2" x14ac:dyDescent="0.6">
      <c r="A141" s="32"/>
      <c r="B141" s="32"/>
    </row>
    <row r="142" spans="1:2" x14ac:dyDescent="0.6">
      <c r="A142" s="32"/>
      <c r="B142" s="32"/>
    </row>
    <row r="143" spans="1:2" x14ac:dyDescent="0.6">
      <c r="A143" s="32"/>
      <c r="B143" s="32"/>
    </row>
    <row r="144" spans="1:2" x14ac:dyDescent="0.6">
      <c r="A144" s="32"/>
      <c r="B144" s="32"/>
    </row>
    <row r="145" spans="1:2" x14ac:dyDescent="0.6">
      <c r="A145" s="32"/>
      <c r="B145" s="32"/>
    </row>
    <row r="146" spans="1:2" x14ac:dyDescent="0.6">
      <c r="A146" s="32"/>
      <c r="B146" s="32"/>
    </row>
    <row r="147" spans="1:2" x14ac:dyDescent="0.6">
      <c r="A147" s="32"/>
      <c r="B147" s="32"/>
    </row>
    <row r="148" spans="1:2" x14ac:dyDescent="0.6">
      <c r="A148" s="32"/>
      <c r="B148" s="32"/>
    </row>
    <row r="149" spans="1:2" x14ac:dyDescent="0.6">
      <c r="A149" s="32"/>
      <c r="B149" s="32"/>
    </row>
    <row r="150" spans="1:2" x14ac:dyDescent="0.6">
      <c r="A150" s="32"/>
      <c r="B150" s="32"/>
    </row>
    <row r="151" spans="1:2" x14ac:dyDescent="0.6">
      <c r="A151" s="32"/>
      <c r="B151" s="32"/>
    </row>
    <row r="152" spans="1:2" x14ac:dyDescent="0.6">
      <c r="A152" s="32"/>
      <c r="B152" s="32"/>
    </row>
    <row r="153" spans="1:2" x14ac:dyDescent="0.6">
      <c r="A153" s="32"/>
      <c r="B153" s="32"/>
    </row>
    <row r="154" spans="1:2" x14ac:dyDescent="0.6">
      <c r="A154" s="32"/>
      <c r="B154" s="32"/>
    </row>
    <row r="155" spans="1:2" x14ac:dyDescent="0.6">
      <c r="A155" s="32"/>
      <c r="B155" s="32"/>
    </row>
    <row r="156" spans="1:2" x14ac:dyDescent="0.6">
      <c r="A156" s="32"/>
      <c r="B156" s="32"/>
    </row>
    <row r="157" spans="1:2" x14ac:dyDescent="0.6">
      <c r="A157" s="32"/>
      <c r="B157" s="32"/>
    </row>
    <row r="158" spans="1:2" x14ac:dyDescent="0.6">
      <c r="A158" s="32"/>
      <c r="B158" s="32"/>
    </row>
    <row r="159" spans="1:2" x14ac:dyDescent="0.6">
      <c r="A159" s="32"/>
      <c r="B159" s="32"/>
    </row>
    <row r="160" spans="1:2" x14ac:dyDescent="0.6">
      <c r="A160" s="32"/>
      <c r="B160" s="32"/>
    </row>
    <row r="161" spans="1:2" x14ac:dyDescent="0.6">
      <c r="A161" s="32"/>
      <c r="B161" s="32"/>
    </row>
    <row r="162" spans="1:2" x14ac:dyDescent="0.6">
      <c r="A162" s="32"/>
      <c r="B162" s="32"/>
    </row>
    <row r="163" spans="1:2" x14ac:dyDescent="0.6">
      <c r="A163" s="32"/>
      <c r="B163" s="32"/>
    </row>
    <row r="164" spans="1:2" x14ac:dyDescent="0.6">
      <c r="A164" s="32"/>
      <c r="B164" s="32"/>
    </row>
    <row r="165" spans="1:2" x14ac:dyDescent="0.6">
      <c r="A165" s="32"/>
      <c r="B165" s="32"/>
    </row>
    <row r="166" spans="1:2" x14ac:dyDescent="0.6">
      <c r="A166" s="32"/>
      <c r="B166" s="32"/>
    </row>
    <row r="167" spans="1:2" x14ac:dyDescent="0.6">
      <c r="A167" s="32"/>
      <c r="B167" s="32"/>
    </row>
    <row r="168" spans="1:2" x14ac:dyDescent="0.6">
      <c r="A168" s="32"/>
      <c r="B168" s="32"/>
    </row>
    <row r="169" spans="1:2" x14ac:dyDescent="0.6">
      <c r="A169" s="32"/>
      <c r="B169" s="32"/>
    </row>
    <row r="170" spans="1:2" x14ac:dyDescent="0.6">
      <c r="A170" s="32"/>
      <c r="B170" s="32"/>
    </row>
    <row r="171" spans="1:2" x14ac:dyDescent="0.6">
      <c r="A171" s="32"/>
      <c r="B171" s="32"/>
    </row>
    <row r="172" spans="1:2" x14ac:dyDescent="0.6">
      <c r="A172" s="32"/>
      <c r="B172" s="32"/>
    </row>
    <row r="173" spans="1:2" x14ac:dyDescent="0.6">
      <c r="A173" s="32"/>
      <c r="B173" s="32"/>
    </row>
    <row r="174" spans="1:2" x14ac:dyDescent="0.6">
      <c r="A174" s="32"/>
      <c r="B174" s="32"/>
    </row>
    <row r="175" spans="1:2" x14ac:dyDescent="0.6">
      <c r="A175" s="32"/>
      <c r="B175" s="32"/>
    </row>
    <row r="176" spans="1:2" x14ac:dyDescent="0.6">
      <c r="A176" s="32"/>
      <c r="B176" s="32"/>
    </row>
    <row r="177" spans="1:2" x14ac:dyDescent="0.6">
      <c r="A177" s="32"/>
      <c r="B177" s="32"/>
    </row>
    <row r="178" spans="1:2" x14ac:dyDescent="0.6">
      <c r="A178" s="32"/>
      <c r="B178" s="32"/>
    </row>
    <row r="179" spans="1:2" x14ac:dyDescent="0.6">
      <c r="A179" s="32"/>
      <c r="B179" s="32"/>
    </row>
    <row r="180" spans="1:2" x14ac:dyDescent="0.6">
      <c r="A180" s="32"/>
      <c r="B180" s="32"/>
    </row>
    <row r="181" spans="1:2" x14ac:dyDescent="0.6">
      <c r="A181" s="32"/>
      <c r="B181" s="32"/>
    </row>
    <row r="182" spans="1:2" x14ac:dyDescent="0.6">
      <c r="A182" s="32"/>
      <c r="B182" s="32"/>
    </row>
    <row r="183" spans="1:2" x14ac:dyDescent="0.6">
      <c r="A183" s="32"/>
      <c r="B183" s="32"/>
    </row>
    <row r="184" spans="1:2" x14ac:dyDescent="0.6">
      <c r="A184" s="32"/>
      <c r="B184" s="32"/>
    </row>
    <row r="185" spans="1:2" x14ac:dyDescent="0.6">
      <c r="A185" s="32"/>
      <c r="B185" s="32"/>
    </row>
    <row r="186" spans="1:2" x14ac:dyDescent="0.6">
      <c r="A186" s="32"/>
      <c r="B186" s="32"/>
    </row>
    <row r="187" spans="1:2" x14ac:dyDescent="0.6">
      <c r="A187" s="32"/>
      <c r="B187" s="32"/>
    </row>
    <row r="188" spans="1:2" x14ac:dyDescent="0.6">
      <c r="A188" s="32"/>
      <c r="B188" s="32"/>
    </row>
    <row r="189" spans="1:2" x14ac:dyDescent="0.6">
      <c r="A189" s="32"/>
      <c r="B189" s="32"/>
    </row>
    <row r="190" spans="1:2" x14ac:dyDescent="0.6">
      <c r="A190" s="32"/>
      <c r="B190" s="32"/>
    </row>
    <row r="191" spans="1:2" x14ac:dyDescent="0.6">
      <c r="A191" s="32"/>
      <c r="B191" s="32"/>
    </row>
    <row r="192" spans="1:2" x14ac:dyDescent="0.6">
      <c r="A192" s="32"/>
      <c r="B192" s="32"/>
    </row>
    <row r="193" spans="1:2" x14ac:dyDescent="0.6">
      <c r="A193" s="32"/>
      <c r="B193" s="32"/>
    </row>
    <row r="194" spans="1:2" x14ac:dyDescent="0.6">
      <c r="A194" s="32"/>
      <c r="B194" s="32"/>
    </row>
    <row r="195" spans="1:2" x14ac:dyDescent="0.6">
      <c r="A195" s="32"/>
      <c r="B195" s="32"/>
    </row>
    <row r="196" spans="1:2" x14ac:dyDescent="0.6">
      <c r="A196" s="32"/>
      <c r="B196" s="32"/>
    </row>
    <row r="197" spans="1:2" x14ac:dyDescent="0.6">
      <c r="A197" s="32"/>
      <c r="B197" s="32"/>
    </row>
    <row r="198" spans="1:2" x14ac:dyDescent="0.6">
      <c r="A198" s="32"/>
      <c r="B198" s="32"/>
    </row>
    <row r="199" spans="1:2" x14ac:dyDescent="0.6">
      <c r="A199" s="32"/>
      <c r="B199" s="32"/>
    </row>
    <row r="200" spans="1:2" x14ac:dyDescent="0.6">
      <c r="A200" s="32"/>
      <c r="B200" s="32"/>
    </row>
    <row r="201" spans="1:2" x14ac:dyDescent="0.6">
      <c r="A201" s="32"/>
      <c r="B201" s="32"/>
    </row>
    <row r="202" spans="1:2" x14ac:dyDescent="0.6">
      <c r="A202" s="32"/>
      <c r="B202" s="32"/>
    </row>
    <row r="203" spans="1:2" x14ac:dyDescent="0.6">
      <c r="A203" s="32"/>
      <c r="B203" s="32"/>
    </row>
    <row r="204" spans="1:2" x14ac:dyDescent="0.6">
      <c r="A204" s="32"/>
      <c r="B204" s="32"/>
    </row>
    <row r="205" spans="1:2" x14ac:dyDescent="0.6">
      <c r="A205" s="32"/>
      <c r="B205" s="32"/>
    </row>
    <row r="206" spans="1:2" x14ac:dyDescent="0.6">
      <c r="A206" s="32"/>
      <c r="B206" s="32"/>
    </row>
    <row r="207" spans="1:2" x14ac:dyDescent="0.6">
      <c r="A207" s="32"/>
      <c r="B207" s="32"/>
    </row>
    <row r="208" spans="1:2" x14ac:dyDescent="0.6">
      <c r="A208" s="32"/>
      <c r="B208" s="32"/>
    </row>
    <row r="209" spans="1:2" x14ac:dyDescent="0.6">
      <c r="A209" s="32"/>
      <c r="B209" s="32"/>
    </row>
    <row r="210" spans="1:2" x14ac:dyDescent="0.6">
      <c r="A210" s="32"/>
      <c r="B210" s="32"/>
    </row>
    <row r="211" spans="1:2" x14ac:dyDescent="0.6">
      <c r="A211" s="32"/>
      <c r="B211" s="32"/>
    </row>
    <row r="212" spans="1:2" x14ac:dyDescent="0.6">
      <c r="A212" s="32"/>
      <c r="B212" s="32"/>
    </row>
    <row r="213" spans="1:2" x14ac:dyDescent="0.6">
      <c r="A213" s="32"/>
      <c r="B213" s="32"/>
    </row>
    <row r="214" spans="1:2" x14ac:dyDescent="0.6">
      <c r="A214" s="32"/>
      <c r="B214" s="32"/>
    </row>
    <row r="215" spans="1:2" x14ac:dyDescent="0.6">
      <c r="A215" s="32"/>
      <c r="B215" s="32"/>
    </row>
    <row r="216" spans="1:2" x14ac:dyDescent="0.6">
      <c r="A216" s="32"/>
      <c r="B216" s="32"/>
    </row>
    <row r="217" spans="1:2" x14ac:dyDescent="0.6">
      <c r="A217" s="32"/>
      <c r="B217" s="32"/>
    </row>
    <row r="218" spans="1:2" x14ac:dyDescent="0.6">
      <c r="A218" s="32"/>
      <c r="B218" s="32"/>
    </row>
    <row r="219" spans="1:2" x14ac:dyDescent="0.6">
      <c r="A219" s="32"/>
      <c r="B219" s="32"/>
    </row>
    <row r="220" spans="1:2" x14ac:dyDescent="0.6">
      <c r="A220" s="32"/>
      <c r="B220" s="32"/>
    </row>
    <row r="221" spans="1:2" x14ac:dyDescent="0.6">
      <c r="A221" s="32"/>
      <c r="B221" s="32"/>
    </row>
    <row r="222" spans="1:2" x14ac:dyDescent="0.6">
      <c r="A222" s="32"/>
      <c r="B222" s="32"/>
    </row>
    <row r="223" spans="1:2" x14ac:dyDescent="0.6">
      <c r="A223" s="32"/>
      <c r="B223" s="32"/>
    </row>
    <row r="224" spans="1:2" x14ac:dyDescent="0.6">
      <c r="A224" s="32"/>
      <c r="B224" s="32"/>
    </row>
    <row r="225" spans="1:2" x14ac:dyDescent="0.6">
      <c r="A225" s="32"/>
      <c r="B225" s="32"/>
    </row>
    <row r="226" spans="1:2" x14ac:dyDescent="0.6">
      <c r="A226" s="32"/>
      <c r="B226" s="32"/>
    </row>
    <row r="227" spans="1:2" x14ac:dyDescent="0.6">
      <c r="A227" s="32"/>
      <c r="B227" s="32"/>
    </row>
    <row r="228" spans="1:2" x14ac:dyDescent="0.6">
      <c r="A228" s="32"/>
      <c r="B228" s="32"/>
    </row>
    <row r="229" spans="1:2" x14ac:dyDescent="0.6">
      <c r="A229" s="32"/>
      <c r="B229" s="32"/>
    </row>
    <row r="230" spans="1:2" x14ac:dyDescent="0.6">
      <c r="A230" s="32"/>
      <c r="B230" s="32"/>
    </row>
    <row r="231" spans="1:2" x14ac:dyDescent="0.6">
      <c r="A231" s="32"/>
      <c r="B231" s="32"/>
    </row>
    <row r="232" spans="1:2" x14ac:dyDescent="0.6">
      <c r="A232" s="32"/>
      <c r="B232" s="32"/>
    </row>
    <row r="233" spans="1:2" x14ac:dyDescent="0.6">
      <c r="A233" s="32"/>
      <c r="B233" s="32"/>
    </row>
    <row r="234" spans="1:2" x14ac:dyDescent="0.6">
      <c r="A234" s="32"/>
      <c r="B234" s="32"/>
    </row>
    <row r="235" spans="1:2" x14ac:dyDescent="0.6">
      <c r="A235" s="32"/>
      <c r="B235" s="32"/>
    </row>
    <row r="236" spans="1:2" x14ac:dyDescent="0.6">
      <c r="A236" s="32"/>
      <c r="B236" s="32"/>
    </row>
    <row r="237" spans="1:2" x14ac:dyDescent="0.6">
      <c r="A237" s="32"/>
      <c r="B237" s="32"/>
    </row>
    <row r="238" spans="1:2" x14ac:dyDescent="0.6">
      <c r="A238" s="32"/>
      <c r="B238" s="32"/>
    </row>
    <row r="239" spans="1:2" x14ac:dyDescent="0.6">
      <c r="A239" s="32"/>
      <c r="B239" s="32"/>
    </row>
    <row r="240" spans="1:2" x14ac:dyDescent="0.6">
      <c r="A240" s="32"/>
      <c r="B240" s="32"/>
    </row>
    <row r="241" spans="1:2" x14ac:dyDescent="0.6">
      <c r="A241" s="32"/>
      <c r="B241" s="32"/>
    </row>
    <row r="242" spans="1:2" x14ac:dyDescent="0.6">
      <c r="A242" s="32"/>
      <c r="B242" s="32"/>
    </row>
    <row r="243" spans="1:2" x14ac:dyDescent="0.6">
      <c r="A243" s="32"/>
      <c r="B243" s="32"/>
    </row>
    <row r="244" spans="1:2" x14ac:dyDescent="0.6">
      <c r="A244" s="32"/>
      <c r="B244" s="32"/>
    </row>
    <row r="245" spans="1:2" x14ac:dyDescent="0.6">
      <c r="A245" s="32"/>
      <c r="B245" s="32"/>
    </row>
    <row r="246" spans="1:2" x14ac:dyDescent="0.6">
      <c r="A246" s="32"/>
      <c r="B246" s="32"/>
    </row>
    <row r="247" spans="1:2" x14ac:dyDescent="0.6">
      <c r="A247" s="32"/>
      <c r="B247" s="32"/>
    </row>
    <row r="248" spans="1:2" x14ac:dyDescent="0.6">
      <c r="A248" s="32"/>
      <c r="B248" s="32"/>
    </row>
    <row r="249" spans="1:2" x14ac:dyDescent="0.6">
      <c r="A249" s="32"/>
      <c r="B249" s="32"/>
    </row>
    <row r="250" spans="1:2" x14ac:dyDescent="0.6">
      <c r="A250" s="32"/>
      <c r="B250" s="32"/>
    </row>
    <row r="251" spans="1:2" x14ac:dyDescent="0.6">
      <c r="A251" s="32"/>
      <c r="B251" s="32"/>
    </row>
    <row r="252" spans="1:2" x14ac:dyDescent="0.6">
      <c r="A252" s="32"/>
      <c r="B252" s="32"/>
    </row>
    <row r="253" spans="1:2" x14ac:dyDescent="0.6">
      <c r="A253" s="32"/>
      <c r="B253" s="32"/>
    </row>
    <row r="254" spans="1:2" x14ac:dyDescent="0.6">
      <c r="A254" s="32"/>
      <c r="B254" s="32"/>
    </row>
    <row r="255" spans="1:2" x14ac:dyDescent="0.6">
      <c r="A255" s="32"/>
      <c r="B255" s="32"/>
    </row>
    <row r="256" spans="1:2" x14ac:dyDescent="0.6">
      <c r="A256" s="32"/>
      <c r="B256" s="32"/>
    </row>
    <row r="257" spans="1:2" x14ac:dyDescent="0.6">
      <c r="A257" s="32"/>
      <c r="B257" s="32"/>
    </row>
    <row r="258" spans="1:2" x14ac:dyDescent="0.6">
      <c r="A258" s="32"/>
      <c r="B258" s="32"/>
    </row>
    <row r="259" spans="1:2" x14ac:dyDescent="0.6">
      <c r="A259" s="32"/>
      <c r="B259" s="32"/>
    </row>
    <row r="260" spans="1:2" x14ac:dyDescent="0.6">
      <c r="A260" s="32"/>
      <c r="B260" s="32"/>
    </row>
    <row r="261" spans="1:2" x14ac:dyDescent="0.6">
      <c r="A261" s="32"/>
      <c r="B261" s="32"/>
    </row>
    <row r="262" spans="1:2" x14ac:dyDescent="0.6">
      <c r="A262" s="32"/>
      <c r="B262" s="32"/>
    </row>
    <row r="263" spans="1:2" x14ac:dyDescent="0.6">
      <c r="A263" s="32"/>
      <c r="B263" s="32"/>
    </row>
    <row r="264" spans="1:2" x14ac:dyDescent="0.6">
      <c r="A264" s="32"/>
      <c r="B264" s="32"/>
    </row>
    <row r="265" spans="1:2" x14ac:dyDescent="0.6">
      <c r="A265" s="32"/>
      <c r="B265" s="32"/>
    </row>
    <row r="266" spans="1:2" x14ac:dyDescent="0.6">
      <c r="A266" s="32"/>
      <c r="B266" s="32"/>
    </row>
    <row r="267" spans="1:2" x14ac:dyDescent="0.6">
      <c r="A267" s="32"/>
      <c r="B267" s="32"/>
    </row>
    <row r="268" spans="1:2" x14ac:dyDescent="0.6">
      <c r="A268" s="32"/>
      <c r="B268" s="32"/>
    </row>
    <row r="269" spans="1:2" x14ac:dyDescent="0.6">
      <c r="A269" s="32"/>
      <c r="B269" s="32"/>
    </row>
    <row r="270" spans="1:2" x14ac:dyDescent="0.6">
      <c r="A270" s="32"/>
      <c r="B270" s="32"/>
    </row>
    <row r="271" spans="1:2" x14ac:dyDescent="0.6">
      <c r="A271" s="32"/>
      <c r="B271" s="32"/>
    </row>
    <row r="272" spans="1:2" x14ac:dyDescent="0.6">
      <c r="A272" s="32"/>
      <c r="B272" s="32"/>
    </row>
    <row r="273" spans="1:2" x14ac:dyDescent="0.6">
      <c r="A273" s="32"/>
      <c r="B273" s="32"/>
    </row>
    <row r="274" spans="1:2" x14ac:dyDescent="0.6">
      <c r="A274" s="32"/>
      <c r="B274" s="32"/>
    </row>
    <row r="275" spans="1:2" x14ac:dyDescent="0.6">
      <c r="A275" s="32"/>
      <c r="B275" s="32"/>
    </row>
    <row r="276" spans="1:2" x14ac:dyDescent="0.6">
      <c r="A276" s="32"/>
      <c r="B276" s="32"/>
    </row>
    <row r="277" spans="1:2" x14ac:dyDescent="0.6">
      <c r="A277" s="32"/>
      <c r="B277" s="32"/>
    </row>
    <row r="278" spans="1:2" x14ac:dyDescent="0.6">
      <c r="A278" s="32"/>
      <c r="B278" s="32"/>
    </row>
    <row r="279" spans="1:2" x14ac:dyDescent="0.6">
      <c r="A279" s="32"/>
      <c r="B279" s="32"/>
    </row>
    <row r="280" spans="1:2" x14ac:dyDescent="0.6">
      <c r="A280" s="32"/>
      <c r="B280" s="32"/>
    </row>
    <row r="281" spans="1:2" x14ac:dyDescent="0.6">
      <c r="A281" s="32"/>
      <c r="B281" s="32"/>
    </row>
    <row r="282" spans="1:2" x14ac:dyDescent="0.6">
      <c r="A282" s="32"/>
      <c r="B282" s="32"/>
    </row>
    <row r="283" spans="1:2" x14ac:dyDescent="0.6">
      <c r="A283" s="32"/>
      <c r="B283" s="32"/>
    </row>
    <row r="284" spans="1:2" x14ac:dyDescent="0.6">
      <c r="A284" s="32"/>
      <c r="B284" s="32"/>
    </row>
    <row r="285" spans="1:2" x14ac:dyDescent="0.6">
      <c r="A285" s="32"/>
      <c r="B285" s="32"/>
    </row>
    <row r="286" spans="1:2" x14ac:dyDescent="0.6">
      <c r="A286" s="32"/>
      <c r="B286" s="32"/>
    </row>
    <row r="287" spans="1:2" x14ac:dyDescent="0.6">
      <c r="A287" s="32"/>
      <c r="B287" s="32"/>
    </row>
    <row r="288" spans="1:2" x14ac:dyDescent="0.6">
      <c r="A288" s="32"/>
      <c r="B288" s="32"/>
    </row>
    <row r="289" spans="1:2" x14ac:dyDescent="0.6">
      <c r="A289" s="32"/>
      <c r="B289" s="32"/>
    </row>
    <row r="290" spans="1:2" x14ac:dyDescent="0.6">
      <c r="A290" s="32"/>
      <c r="B290" s="32"/>
    </row>
    <row r="291" spans="1:2" x14ac:dyDescent="0.6">
      <c r="A291" s="32"/>
      <c r="B291" s="32"/>
    </row>
    <row r="292" spans="1:2" x14ac:dyDescent="0.6">
      <c r="A292" s="32"/>
      <c r="B292" s="32"/>
    </row>
    <row r="293" spans="1:2" x14ac:dyDescent="0.6">
      <c r="A293" s="32"/>
      <c r="B293" s="32"/>
    </row>
    <row r="294" spans="1:2" x14ac:dyDescent="0.6">
      <c r="A294" s="32"/>
      <c r="B294" s="32"/>
    </row>
    <row r="295" spans="1:2" x14ac:dyDescent="0.6">
      <c r="A295" s="32"/>
      <c r="B295" s="32"/>
    </row>
    <row r="296" spans="1:2" x14ac:dyDescent="0.6">
      <c r="A296" s="32"/>
      <c r="B296" s="32"/>
    </row>
    <row r="297" spans="1:2" x14ac:dyDescent="0.6">
      <c r="A297" s="32"/>
      <c r="B297" s="32"/>
    </row>
    <row r="298" spans="1:2" x14ac:dyDescent="0.6">
      <c r="A298" s="32"/>
      <c r="B298" s="32"/>
    </row>
    <row r="299" spans="1:2" x14ac:dyDescent="0.6">
      <c r="A299" s="32"/>
      <c r="B299" s="32"/>
    </row>
    <row r="300" spans="1:2" x14ac:dyDescent="0.6">
      <c r="A300" s="32"/>
      <c r="B300" s="32"/>
    </row>
    <row r="301" spans="1:2" x14ac:dyDescent="0.6">
      <c r="A301" s="32"/>
      <c r="B301" s="32"/>
    </row>
    <row r="302" spans="1:2" x14ac:dyDescent="0.6">
      <c r="A302" s="32"/>
      <c r="B302" s="32"/>
    </row>
    <row r="303" spans="1:2" x14ac:dyDescent="0.6">
      <c r="A303" s="32"/>
      <c r="B303" s="32"/>
    </row>
    <row r="304" spans="1:2" x14ac:dyDescent="0.6">
      <c r="A304" s="32"/>
      <c r="B304" s="32"/>
    </row>
    <row r="305" spans="1:2" x14ac:dyDescent="0.6">
      <c r="A305" s="32"/>
      <c r="B305" s="32"/>
    </row>
    <row r="306" spans="1:2" x14ac:dyDescent="0.6">
      <c r="A306" s="32"/>
      <c r="B306" s="32"/>
    </row>
    <row r="307" spans="1:2" x14ac:dyDescent="0.6">
      <c r="A307" s="32"/>
      <c r="B307" s="32"/>
    </row>
    <row r="308" spans="1:2" x14ac:dyDescent="0.6">
      <c r="A308" s="32"/>
      <c r="B308" s="32"/>
    </row>
    <row r="309" spans="1:2" x14ac:dyDescent="0.6">
      <c r="A309" s="32"/>
      <c r="B309" s="32"/>
    </row>
    <row r="310" spans="1:2" x14ac:dyDescent="0.6">
      <c r="A310" s="32"/>
      <c r="B310" s="32"/>
    </row>
    <row r="311" spans="1:2" x14ac:dyDescent="0.6">
      <c r="A311" s="32"/>
      <c r="B311" s="32"/>
    </row>
    <row r="312" spans="1:2" x14ac:dyDescent="0.6">
      <c r="A312" s="32"/>
      <c r="B312" s="32"/>
    </row>
    <row r="313" spans="1:2" x14ac:dyDescent="0.6">
      <c r="A313" s="32"/>
      <c r="B313" s="32"/>
    </row>
    <row r="314" spans="1:2" x14ac:dyDescent="0.6">
      <c r="A314" s="32"/>
      <c r="B314" s="32"/>
    </row>
    <row r="315" spans="1:2" x14ac:dyDescent="0.6">
      <c r="A315" s="32"/>
      <c r="B315" s="32"/>
    </row>
    <row r="316" spans="1:2" x14ac:dyDescent="0.6">
      <c r="A316" s="32"/>
      <c r="B316" s="32"/>
    </row>
    <row r="317" spans="1:2" x14ac:dyDescent="0.6">
      <c r="A317" s="32"/>
      <c r="B317" s="32"/>
    </row>
    <row r="318" spans="1:2" x14ac:dyDescent="0.6">
      <c r="A318" s="32"/>
      <c r="B318" s="32"/>
    </row>
    <row r="319" spans="1:2" x14ac:dyDescent="0.6">
      <c r="A319" s="32"/>
      <c r="B319" s="32"/>
    </row>
    <row r="320" spans="1:2" x14ac:dyDescent="0.6">
      <c r="A320" s="32"/>
      <c r="B320" s="32"/>
    </row>
    <row r="321" spans="1:2" x14ac:dyDescent="0.6">
      <c r="A321" s="32"/>
      <c r="B321" s="32"/>
    </row>
    <row r="322" spans="1:2" x14ac:dyDescent="0.6">
      <c r="A322" s="32"/>
      <c r="B322" s="32"/>
    </row>
    <row r="323" spans="1:2" x14ac:dyDescent="0.6">
      <c r="A323" s="32"/>
      <c r="B323" s="32"/>
    </row>
    <row r="324" spans="1:2" x14ac:dyDescent="0.6">
      <c r="A324" s="32"/>
      <c r="B324" s="32"/>
    </row>
    <row r="325" spans="1:2" x14ac:dyDescent="0.6">
      <c r="A325" s="32"/>
      <c r="B325" s="32"/>
    </row>
    <row r="326" spans="1:2" x14ac:dyDescent="0.6">
      <c r="A326" s="32"/>
      <c r="B326" s="32"/>
    </row>
    <row r="327" spans="1:2" x14ac:dyDescent="0.6">
      <c r="A327" s="32"/>
      <c r="B327" s="32"/>
    </row>
    <row r="328" spans="1:2" x14ac:dyDescent="0.6">
      <c r="A328" s="32"/>
      <c r="B328" s="32"/>
    </row>
    <row r="329" spans="1:2" x14ac:dyDescent="0.6">
      <c r="A329" s="32"/>
      <c r="B329" s="32"/>
    </row>
    <row r="330" spans="1:2" x14ac:dyDescent="0.6">
      <c r="A330" s="32"/>
      <c r="B330" s="32"/>
    </row>
    <row r="331" spans="1:2" x14ac:dyDescent="0.6">
      <c r="A331" s="32"/>
      <c r="B331" s="32"/>
    </row>
    <row r="332" spans="1:2" x14ac:dyDescent="0.6">
      <c r="A332" s="32"/>
      <c r="B332" s="32"/>
    </row>
    <row r="333" spans="1:2" x14ac:dyDescent="0.6">
      <c r="A333" s="32"/>
      <c r="B333" s="32"/>
    </row>
    <row r="334" spans="1:2" x14ac:dyDescent="0.6">
      <c r="A334" s="32"/>
      <c r="B334" s="32"/>
    </row>
    <row r="335" spans="1:2" x14ac:dyDescent="0.6">
      <c r="A335" s="32"/>
      <c r="B335" s="32"/>
    </row>
    <row r="336" spans="1:2" x14ac:dyDescent="0.6">
      <c r="A336" s="32"/>
      <c r="B336" s="32"/>
    </row>
    <row r="337" spans="1:2" x14ac:dyDescent="0.6">
      <c r="A337" s="32"/>
      <c r="B337" s="32"/>
    </row>
    <row r="338" spans="1:2" x14ac:dyDescent="0.6">
      <c r="A338" s="32"/>
      <c r="B338" s="32"/>
    </row>
    <row r="339" spans="1:2" x14ac:dyDescent="0.6">
      <c r="A339" s="32"/>
      <c r="B339" s="32"/>
    </row>
    <row r="340" spans="1:2" x14ac:dyDescent="0.6">
      <c r="A340" s="32"/>
      <c r="B340" s="32"/>
    </row>
    <row r="341" spans="1:2" x14ac:dyDescent="0.6">
      <c r="A341" s="32"/>
      <c r="B341" s="32"/>
    </row>
    <row r="342" spans="1:2" x14ac:dyDescent="0.6">
      <c r="A342" s="32"/>
      <c r="B342" s="32"/>
    </row>
    <row r="343" spans="1:2" x14ac:dyDescent="0.6">
      <c r="A343" s="32"/>
      <c r="B343" s="32"/>
    </row>
    <row r="344" spans="1:2" x14ac:dyDescent="0.6">
      <c r="A344" s="32"/>
      <c r="B344" s="32"/>
    </row>
    <row r="345" spans="1:2" x14ac:dyDescent="0.6">
      <c r="A345" s="32"/>
      <c r="B345" s="32"/>
    </row>
    <row r="346" spans="1:2" x14ac:dyDescent="0.6">
      <c r="A346" s="32"/>
      <c r="B346" s="32"/>
    </row>
    <row r="347" spans="1:2" x14ac:dyDescent="0.6">
      <c r="A347" s="32"/>
      <c r="B347" s="32"/>
    </row>
    <row r="348" spans="1:2" x14ac:dyDescent="0.6">
      <c r="A348" s="32"/>
      <c r="B348" s="32"/>
    </row>
    <row r="349" spans="1:2" x14ac:dyDescent="0.6">
      <c r="A349" s="32"/>
      <c r="B349" s="32"/>
    </row>
    <row r="350" spans="1:2" x14ac:dyDescent="0.6">
      <c r="A350" s="32"/>
      <c r="B350" s="32"/>
    </row>
    <row r="351" spans="1:2" x14ac:dyDescent="0.6">
      <c r="A351" s="32"/>
      <c r="B351" s="32"/>
    </row>
    <row r="352" spans="1:2" x14ac:dyDescent="0.6">
      <c r="A352" s="32"/>
      <c r="B352" s="32"/>
    </row>
    <row r="353" spans="1:2" x14ac:dyDescent="0.6">
      <c r="A353" s="32"/>
      <c r="B353" s="32"/>
    </row>
    <row r="354" spans="1:2" x14ac:dyDescent="0.6">
      <c r="A354" s="32"/>
      <c r="B354" s="32"/>
    </row>
    <row r="355" spans="1:2" x14ac:dyDescent="0.6">
      <c r="A355" s="32"/>
      <c r="B355" s="32"/>
    </row>
    <row r="356" spans="1:2" x14ac:dyDescent="0.6">
      <c r="A356" s="32"/>
      <c r="B356" s="32"/>
    </row>
    <row r="357" spans="1:2" x14ac:dyDescent="0.6">
      <c r="A357" s="32"/>
      <c r="B357" s="32"/>
    </row>
    <row r="358" spans="1:2" x14ac:dyDescent="0.6">
      <c r="A358" s="32"/>
      <c r="B358" s="32"/>
    </row>
    <row r="359" spans="1:2" x14ac:dyDescent="0.6">
      <c r="A359" s="32"/>
      <c r="B359" s="32"/>
    </row>
    <row r="360" spans="1:2" x14ac:dyDescent="0.6">
      <c r="A360" s="32"/>
      <c r="B360" s="32"/>
    </row>
    <row r="361" spans="1:2" x14ac:dyDescent="0.6">
      <c r="A361" s="32"/>
      <c r="B361" s="32"/>
    </row>
    <row r="362" spans="1:2" x14ac:dyDescent="0.6">
      <c r="A362" s="32"/>
      <c r="B362" s="32"/>
    </row>
    <row r="363" spans="1:2" x14ac:dyDescent="0.6">
      <c r="A363" s="32"/>
      <c r="B363" s="32"/>
    </row>
    <row r="364" spans="1:2" x14ac:dyDescent="0.6">
      <c r="A364" s="32"/>
      <c r="B364" s="32"/>
    </row>
    <row r="365" spans="1:2" x14ac:dyDescent="0.6">
      <c r="A365" s="32"/>
      <c r="B365" s="32"/>
    </row>
    <row r="366" spans="1:2" x14ac:dyDescent="0.6">
      <c r="A366" s="32"/>
      <c r="B366" s="32"/>
    </row>
    <row r="367" spans="1:2" x14ac:dyDescent="0.6">
      <c r="A367" s="32"/>
      <c r="B367" s="32"/>
    </row>
    <row r="368" spans="1:2" x14ac:dyDescent="0.6">
      <c r="A368" s="32"/>
      <c r="B368" s="32"/>
    </row>
    <row r="369" spans="1:2" x14ac:dyDescent="0.6">
      <c r="A369" s="32"/>
      <c r="B369" s="32"/>
    </row>
    <row r="370" spans="1:2" x14ac:dyDescent="0.6">
      <c r="A370" s="32"/>
      <c r="B370" s="32"/>
    </row>
    <row r="371" spans="1:2" x14ac:dyDescent="0.6">
      <c r="A371" s="32"/>
      <c r="B371" s="32"/>
    </row>
    <row r="372" spans="1:2" x14ac:dyDescent="0.6">
      <c r="A372" s="32"/>
      <c r="B372" s="32"/>
    </row>
    <row r="373" spans="1:2" x14ac:dyDescent="0.6">
      <c r="A373" s="32"/>
      <c r="B373" s="32"/>
    </row>
    <row r="374" spans="1:2" x14ac:dyDescent="0.6">
      <c r="A374" s="32"/>
      <c r="B374" s="32"/>
    </row>
    <row r="375" spans="1:2" x14ac:dyDescent="0.6">
      <c r="A375" s="32"/>
      <c r="B375" s="32"/>
    </row>
    <row r="376" spans="1:2" x14ac:dyDescent="0.6">
      <c r="A376" s="32"/>
      <c r="B376" s="32"/>
    </row>
    <row r="377" spans="1:2" x14ac:dyDescent="0.6">
      <c r="A377" s="32"/>
      <c r="B377" s="32"/>
    </row>
    <row r="378" spans="1:2" x14ac:dyDescent="0.6">
      <c r="A378" s="32"/>
      <c r="B378" s="32"/>
    </row>
    <row r="379" spans="1:2" x14ac:dyDescent="0.6">
      <c r="A379" s="32"/>
      <c r="B379" s="32"/>
    </row>
    <row r="380" spans="1:2" x14ac:dyDescent="0.6">
      <c r="A380" s="32"/>
      <c r="B380" s="32"/>
    </row>
    <row r="381" spans="1:2" x14ac:dyDescent="0.6">
      <c r="A381" s="32"/>
      <c r="B381" s="32"/>
    </row>
    <row r="382" spans="1:2" x14ac:dyDescent="0.6">
      <c r="A382" s="32"/>
      <c r="B382" s="32"/>
    </row>
    <row r="383" spans="1:2" x14ac:dyDescent="0.6">
      <c r="A383" s="32"/>
      <c r="B383" s="32"/>
    </row>
    <row r="384" spans="1:2" x14ac:dyDescent="0.6">
      <c r="A384" s="32"/>
      <c r="B384" s="32"/>
    </row>
    <row r="385" spans="1:2" x14ac:dyDescent="0.6">
      <c r="A385" s="32"/>
      <c r="B385" s="32"/>
    </row>
    <row r="386" spans="1:2" x14ac:dyDescent="0.6">
      <c r="A386" s="32"/>
      <c r="B386" s="32"/>
    </row>
    <row r="387" spans="1:2" x14ac:dyDescent="0.6">
      <c r="A387" s="32"/>
      <c r="B387" s="32"/>
    </row>
    <row r="388" spans="1:2" x14ac:dyDescent="0.6">
      <c r="A388" s="32"/>
      <c r="B388" s="32"/>
    </row>
    <row r="389" spans="1:2" x14ac:dyDescent="0.6">
      <c r="A389" s="32"/>
      <c r="B389" s="32"/>
    </row>
    <row r="390" spans="1:2" x14ac:dyDescent="0.6">
      <c r="A390" s="32"/>
      <c r="B390" s="32"/>
    </row>
    <row r="391" spans="1:2" x14ac:dyDescent="0.6">
      <c r="A391" s="32"/>
      <c r="B391" s="32"/>
    </row>
    <row r="392" spans="1:2" x14ac:dyDescent="0.6">
      <c r="A392" s="32"/>
      <c r="B392" s="32"/>
    </row>
    <row r="393" spans="1:2" x14ac:dyDescent="0.6">
      <c r="A393" s="32"/>
      <c r="B393" s="32"/>
    </row>
    <row r="394" spans="1:2" x14ac:dyDescent="0.6">
      <c r="A394" s="32"/>
      <c r="B394" s="32"/>
    </row>
    <row r="395" spans="1:2" x14ac:dyDescent="0.6">
      <c r="A395" s="32"/>
      <c r="B395" s="32"/>
    </row>
    <row r="396" spans="1:2" x14ac:dyDescent="0.6">
      <c r="A396" s="32"/>
      <c r="B396" s="32"/>
    </row>
    <row r="397" spans="1:2" x14ac:dyDescent="0.6">
      <c r="A397" s="32"/>
      <c r="B397" s="32"/>
    </row>
    <row r="398" spans="1:2" x14ac:dyDescent="0.6">
      <c r="A398" s="32"/>
      <c r="B398" s="32"/>
    </row>
    <row r="399" spans="1:2" x14ac:dyDescent="0.6">
      <c r="A399" s="32"/>
      <c r="B399" s="32"/>
    </row>
    <row r="400" spans="1:2" x14ac:dyDescent="0.6">
      <c r="A400" s="32"/>
      <c r="B400" s="32"/>
    </row>
    <row r="401" spans="1:2" x14ac:dyDescent="0.6">
      <c r="A401" s="32"/>
      <c r="B401" s="32"/>
    </row>
    <row r="402" spans="1:2" x14ac:dyDescent="0.6">
      <c r="A402" s="32"/>
      <c r="B402" s="32"/>
    </row>
    <row r="403" spans="1:2" x14ac:dyDescent="0.6">
      <c r="A403" s="32"/>
      <c r="B403" s="32"/>
    </row>
    <row r="404" spans="1:2" x14ac:dyDescent="0.6">
      <c r="A404" s="32"/>
      <c r="B404" s="32"/>
    </row>
    <row r="405" spans="1:2" x14ac:dyDescent="0.6">
      <c r="A405" s="32"/>
      <c r="B405" s="32"/>
    </row>
    <row r="406" spans="1:2" x14ac:dyDescent="0.6">
      <c r="A406" s="32"/>
      <c r="B406" s="32"/>
    </row>
    <row r="407" spans="1:2" x14ac:dyDescent="0.6">
      <c r="A407" s="32"/>
      <c r="B407" s="32"/>
    </row>
    <row r="408" spans="1:2" x14ac:dyDescent="0.6">
      <c r="A408" s="32"/>
      <c r="B408" s="32"/>
    </row>
    <row r="409" spans="1:2" x14ac:dyDescent="0.6">
      <c r="A409" s="32"/>
      <c r="B409" s="32"/>
    </row>
    <row r="410" spans="1:2" x14ac:dyDescent="0.6">
      <c r="A410" s="32"/>
      <c r="B410" s="32"/>
    </row>
    <row r="411" spans="1:2" x14ac:dyDescent="0.6">
      <c r="A411" s="32"/>
      <c r="B411" s="32"/>
    </row>
    <row r="412" spans="1:2" x14ac:dyDescent="0.6">
      <c r="A412" s="32"/>
      <c r="B412" s="32"/>
    </row>
    <row r="413" spans="1:2" x14ac:dyDescent="0.6">
      <c r="A413" s="32"/>
      <c r="B413" s="32"/>
    </row>
    <row r="414" spans="1:2" x14ac:dyDescent="0.6">
      <c r="A414" s="32"/>
      <c r="B414" s="32"/>
    </row>
    <row r="415" spans="1:2" x14ac:dyDescent="0.6">
      <c r="A415" s="32"/>
      <c r="B415" s="32"/>
    </row>
    <row r="416" spans="1:2" x14ac:dyDescent="0.6">
      <c r="A416" s="32"/>
      <c r="B416" s="32"/>
    </row>
    <row r="417" spans="1:2" x14ac:dyDescent="0.6">
      <c r="A417" s="32"/>
      <c r="B417" s="32"/>
    </row>
    <row r="418" spans="1:2" x14ac:dyDescent="0.6">
      <c r="A418" s="32"/>
      <c r="B418" s="32"/>
    </row>
    <row r="419" spans="1:2" x14ac:dyDescent="0.6">
      <c r="A419" s="32"/>
      <c r="B419" s="32"/>
    </row>
    <row r="420" spans="1:2" x14ac:dyDescent="0.6">
      <c r="A420" s="32"/>
      <c r="B420" s="32"/>
    </row>
    <row r="421" spans="1:2" x14ac:dyDescent="0.6">
      <c r="A421" s="32"/>
      <c r="B421" s="32"/>
    </row>
    <row r="422" spans="1:2" x14ac:dyDescent="0.6">
      <c r="A422" s="32"/>
      <c r="B422" s="32"/>
    </row>
    <row r="423" spans="1:2" x14ac:dyDescent="0.6">
      <c r="A423" s="32"/>
      <c r="B423" s="32"/>
    </row>
    <row r="424" spans="1:2" x14ac:dyDescent="0.6">
      <c r="A424" s="32"/>
      <c r="B424" s="32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8704E-339B-4628-AE15-83544769F669}">
  <dimension ref="A1:N424"/>
  <sheetViews>
    <sheetView zoomScale="120" zoomScaleNormal="120" workbookViewId="0"/>
  </sheetViews>
  <sheetFormatPr baseColWidth="10" defaultRowHeight="15.6" x14ac:dyDescent="0.6"/>
  <cols>
    <col min="1" max="1" width="18.19921875" bestFit="1" customWidth="1"/>
    <col min="2" max="2" width="10.09765625" bestFit="1" customWidth="1"/>
    <col min="3" max="3" width="12.34765625" bestFit="1" customWidth="1"/>
    <col min="4" max="4" width="11.34765625" customWidth="1"/>
    <col min="5" max="5" width="10.5" bestFit="1" customWidth="1"/>
    <col min="6" max="6" width="10.5" customWidth="1"/>
    <col min="7" max="7" width="12.1484375" bestFit="1" customWidth="1"/>
    <col min="8" max="8" width="12.84765625" bestFit="1" customWidth="1"/>
    <col min="9" max="9" width="21.84765625" bestFit="1" customWidth="1"/>
    <col min="10" max="10" width="17.5" bestFit="1" customWidth="1"/>
    <col min="11" max="11" width="22.5" bestFit="1" customWidth="1"/>
    <col min="12" max="12" width="20" bestFit="1" customWidth="1"/>
    <col min="13" max="13" width="18.1484375" customWidth="1"/>
  </cols>
  <sheetData>
    <row r="1" spans="1:14" ht="18.3" x14ac:dyDescent="0.7">
      <c r="A1" s="6" t="s">
        <v>52</v>
      </c>
    </row>
    <row r="3" spans="1:14" x14ac:dyDescent="0.6">
      <c r="A3" s="7" t="s">
        <v>14</v>
      </c>
      <c r="B3" s="5">
        <v>187776</v>
      </c>
      <c r="D3" s="4" t="s">
        <v>15</v>
      </c>
      <c r="E3" s="5">
        <v>4478</v>
      </c>
    </row>
    <row r="4" spans="1:14" x14ac:dyDescent="0.6">
      <c r="A4" s="4" t="s">
        <v>11</v>
      </c>
      <c r="B4" s="5">
        <v>144270</v>
      </c>
      <c r="D4" s="4" t="s">
        <v>16</v>
      </c>
      <c r="E4" s="5">
        <v>9333</v>
      </c>
    </row>
    <row r="5" spans="1:14" x14ac:dyDescent="0.6">
      <c r="A5" s="7" t="s">
        <v>49</v>
      </c>
      <c r="B5" s="5">
        <v>187021</v>
      </c>
      <c r="D5" s="4" t="s">
        <v>27</v>
      </c>
      <c r="E5" s="5"/>
    </row>
    <row r="6" spans="1:14" x14ac:dyDescent="0.6">
      <c r="A6" s="7"/>
      <c r="D6" s="4" t="s">
        <v>17</v>
      </c>
      <c r="E6" s="5">
        <v>2985</v>
      </c>
    </row>
    <row r="7" spans="1:14" ht="18.3" x14ac:dyDescent="0.7">
      <c r="A7" s="8" t="s">
        <v>24</v>
      </c>
      <c r="C7" s="3"/>
      <c r="D7" s="5"/>
    </row>
    <row r="8" spans="1:14" x14ac:dyDescent="0.6">
      <c r="A8" s="3" t="s">
        <v>25</v>
      </c>
      <c r="B8" s="5">
        <v>2985</v>
      </c>
      <c r="C8" t="s">
        <v>31</v>
      </c>
      <c r="D8" s="57" t="s">
        <v>55</v>
      </c>
      <c r="E8" s="58">
        <f>$B$8*100/$B$5</f>
        <v>1.5960774458483271</v>
      </c>
    </row>
    <row r="9" spans="1:14" x14ac:dyDescent="0.6">
      <c r="A9" s="3" t="s">
        <v>26</v>
      </c>
      <c r="B9" s="5">
        <f>$B$5-$B$8</f>
        <v>184036</v>
      </c>
      <c r="C9" s="5" t="s">
        <v>32</v>
      </c>
      <c r="D9" s="59" t="s">
        <v>56</v>
      </c>
      <c r="E9" s="58">
        <f>$B$9*100/$B$5</f>
        <v>98.403922554151677</v>
      </c>
      <c r="G9" s="13" t="s">
        <v>19</v>
      </c>
      <c r="H9" s="14" t="s">
        <v>20</v>
      </c>
      <c r="I9" s="19"/>
      <c r="J9" s="14" t="s">
        <v>36</v>
      </c>
      <c r="K9" s="23" t="s">
        <v>37</v>
      </c>
      <c r="L9" s="23" t="s">
        <v>38</v>
      </c>
      <c r="M9" s="26" t="s">
        <v>47</v>
      </c>
      <c r="N9" s="28" t="s">
        <v>50</v>
      </c>
    </row>
    <row r="10" spans="1:14" x14ac:dyDescent="0.6">
      <c r="B10" s="2"/>
      <c r="C10" s="4" t="s">
        <v>23</v>
      </c>
      <c r="G10" s="15" t="s">
        <v>13</v>
      </c>
      <c r="H10" s="16" t="s">
        <v>18</v>
      </c>
      <c r="I10" s="15" t="s">
        <v>12</v>
      </c>
      <c r="J10" s="12"/>
      <c r="K10" s="21"/>
      <c r="L10" s="21"/>
      <c r="M10" s="27" t="s">
        <v>48</v>
      </c>
      <c r="N10" s="21"/>
    </row>
    <row r="11" spans="1:14" x14ac:dyDescent="0.6">
      <c r="A11" s="9" t="s">
        <v>0</v>
      </c>
      <c r="B11" s="41" t="s">
        <v>21</v>
      </c>
      <c r="C11" s="50" t="s">
        <v>30</v>
      </c>
      <c r="D11" s="10" t="s">
        <v>29</v>
      </c>
      <c r="E11" s="10" t="s">
        <v>28</v>
      </c>
      <c r="F11" s="10" t="s">
        <v>34</v>
      </c>
      <c r="G11" s="17" t="s">
        <v>44</v>
      </c>
      <c r="H11" s="18" t="s">
        <v>43</v>
      </c>
      <c r="I11" s="17" t="s">
        <v>42</v>
      </c>
      <c r="J11" s="20" t="s">
        <v>39</v>
      </c>
      <c r="K11" s="22" t="s">
        <v>40</v>
      </c>
      <c r="L11" s="22" t="s">
        <v>41</v>
      </c>
      <c r="M11" s="22" t="s">
        <v>46</v>
      </c>
      <c r="N11" s="31" t="s">
        <v>51</v>
      </c>
    </row>
    <row r="12" spans="1:14" x14ac:dyDescent="0.6">
      <c r="A12" t="s">
        <v>1</v>
      </c>
      <c r="B12" s="51">
        <v>4724</v>
      </c>
      <c r="C12" s="52">
        <v>4724</v>
      </c>
      <c r="D12" s="33">
        <f t="shared" ref="D12:D17" si="0">C12-B23</f>
        <v>3245</v>
      </c>
      <c r="E12" s="33">
        <f t="shared" ref="E12:E17" si="1">$B$8-B23</f>
        <v>1506</v>
      </c>
      <c r="F12" s="33">
        <f t="shared" ref="F12:F17" si="2">$B$9-D12</f>
        <v>180791</v>
      </c>
      <c r="G12" s="34">
        <f t="shared" ref="G12:G17" si="3">B23/$B$8</f>
        <v>0.49547738693467336</v>
      </c>
      <c r="H12" s="35">
        <f t="shared" ref="H12:H17" si="4">F12/$B$9</f>
        <v>0.98236758025603688</v>
      </c>
      <c r="I12" s="34">
        <f t="shared" ref="I12:I17" si="5">B23/C12</f>
        <v>0.31308213378492805</v>
      </c>
      <c r="J12" s="35">
        <f t="shared" ref="J12:J17" si="6">D12/C12</f>
        <v>0.686917866215072</v>
      </c>
      <c r="K12" s="36">
        <f t="shared" ref="K12:K17" si="7">F12/(F12+E12)</f>
        <v>0.99173875598611061</v>
      </c>
      <c r="L12" s="36">
        <f t="shared" ref="L12:L17" si="8">(B23+F12)/($B$8+$B$9)</f>
        <v>0.97459643569438725</v>
      </c>
      <c r="M12" s="36">
        <f t="shared" ref="M12:M17" si="9">(B23*F12-D12*E12)/SQRT((B23+D12)*(B23+E12)*(F12+D12)*(F12+E12))</f>
        <v>0.3816505313394507</v>
      </c>
      <c r="N12" s="29">
        <f t="shared" ref="N12:N17" si="10">E12/$B$8</f>
        <v>0.50452261306532664</v>
      </c>
    </row>
    <row r="13" spans="1:14" x14ac:dyDescent="0.6">
      <c r="A13" t="s">
        <v>2</v>
      </c>
      <c r="B13" s="53">
        <v>16549</v>
      </c>
      <c r="C13" s="54">
        <v>16549</v>
      </c>
      <c r="D13" s="33">
        <f t="shared" si="0"/>
        <v>14780</v>
      </c>
      <c r="E13" s="33">
        <f t="shared" si="1"/>
        <v>1216</v>
      </c>
      <c r="F13" s="33">
        <f t="shared" si="2"/>
        <v>169256</v>
      </c>
      <c r="G13" s="34">
        <f t="shared" si="3"/>
        <v>0.59262981574539364</v>
      </c>
      <c r="H13" s="35">
        <f t="shared" si="4"/>
        <v>0.91968962594275028</v>
      </c>
      <c r="I13" s="34">
        <f t="shared" si="5"/>
        <v>0.10689467641549338</v>
      </c>
      <c r="J13" s="35">
        <f t="shared" si="6"/>
        <v>0.89310532358450667</v>
      </c>
      <c r="K13" s="36">
        <f t="shared" si="7"/>
        <v>0.9928668637664837</v>
      </c>
      <c r="L13" s="36">
        <f t="shared" si="8"/>
        <v>0.91446949807775602</v>
      </c>
      <c r="M13" s="36">
        <f t="shared" si="9"/>
        <v>0.22607471457016109</v>
      </c>
      <c r="N13" s="29">
        <f t="shared" si="10"/>
        <v>0.40737018425460636</v>
      </c>
    </row>
    <row r="14" spans="1:14" x14ac:dyDescent="0.6">
      <c r="A14" t="s">
        <v>3</v>
      </c>
      <c r="B14" s="53">
        <v>3457</v>
      </c>
      <c r="C14" s="54">
        <v>3457</v>
      </c>
      <c r="D14" s="33">
        <f t="shared" si="0"/>
        <v>2302</v>
      </c>
      <c r="E14" s="33">
        <f t="shared" si="1"/>
        <v>1830</v>
      </c>
      <c r="F14" s="33">
        <f t="shared" si="2"/>
        <v>181734</v>
      </c>
      <c r="G14" s="34">
        <f t="shared" si="3"/>
        <v>0.38693467336683418</v>
      </c>
      <c r="H14" s="35">
        <f t="shared" si="4"/>
        <v>0.98749157773479102</v>
      </c>
      <c r="I14" s="34">
        <f t="shared" si="5"/>
        <v>0.33410471507087069</v>
      </c>
      <c r="J14" s="35">
        <f t="shared" si="6"/>
        <v>0.66589528492912931</v>
      </c>
      <c r="K14" s="36">
        <f t="shared" si="7"/>
        <v>0.990030724978754</v>
      </c>
      <c r="L14" s="36">
        <f t="shared" si="8"/>
        <v>0.97790622443468911</v>
      </c>
      <c r="M14" s="36">
        <f t="shared" si="9"/>
        <v>0.3483745364789978</v>
      </c>
      <c r="N14" s="29">
        <f t="shared" si="10"/>
        <v>0.61306532663316582</v>
      </c>
    </row>
    <row r="15" spans="1:14" x14ac:dyDescent="0.6">
      <c r="A15" t="s">
        <v>4</v>
      </c>
      <c r="B15" s="53">
        <v>61184</v>
      </c>
      <c r="C15" s="54">
        <v>61184</v>
      </c>
      <c r="D15" s="33">
        <f t="shared" si="0"/>
        <v>58731</v>
      </c>
      <c r="E15" s="33">
        <f t="shared" si="1"/>
        <v>532</v>
      </c>
      <c r="F15" s="33">
        <f t="shared" si="2"/>
        <v>125305</v>
      </c>
      <c r="G15" s="34">
        <f t="shared" si="3"/>
        <v>0.82177554438860967</v>
      </c>
      <c r="H15" s="35">
        <f t="shared" si="4"/>
        <v>0.68087222065248099</v>
      </c>
      <c r="I15" s="34">
        <f t="shared" si="5"/>
        <v>4.0092180962343099E-2</v>
      </c>
      <c r="J15" s="35">
        <f t="shared" si="6"/>
        <v>0.95990781903765687</v>
      </c>
      <c r="K15" s="36">
        <f t="shared" si="7"/>
        <v>0.99577230862147059</v>
      </c>
      <c r="L15" s="36">
        <f t="shared" si="8"/>
        <v>0.683121146823084</v>
      </c>
      <c r="M15" s="36">
        <f t="shared" si="9"/>
        <v>0.13426542940624533</v>
      </c>
      <c r="N15" s="29">
        <f t="shared" si="10"/>
        <v>0.17822445561139028</v>
      </c>
    </row>
    <row r="16" spans="1:14" x14ac:dyDescent="0.6">
      <c r="A16" t="s">
        <v>5</v>
      </c>
      <c r="B16" s="53">
        <v>1719</v>
      </c>
      <c r="C16" s="54">
        <v>1719</v>
      </c>
      <c r="D16" s="33">
        <f t="shared" si="0"/>
        <v>963</v>
      </c>
      <c r="E16" s="33">
        <f t="shared" si="1"/>
        <v>2229</v>
      </c>
      <c r="F16" s="33">
        <f t="shared" si="2"/>
        <v>183073</v>
      </c>
      <c r="G16" s="34">
        <f t="shared" si="3"/>
        <v>0.25326633165829143</v>
      </c>
      <c r="H16" s="35">
        <f t="shared" si="4"/>
        <v>0.99476732813145252</v>
      </c>
      <c r="I16" s="34">
        <f t="shared" si="5"/>
        <v>0.43979057591623039</v>
      </c>
      <c r="J16" s="35">
        <f t="shared" si="6"/>
        <v>0.56020942408376961</v>
      </c>
      <c r="K16" s="36">
        <f t="shared" si="7"/>
        <v>0.98797098790083215</v>
      </c>
      <c r="L16" s="36">
        <f t="shared" si="8"/>
        <v>0.98293239796600385</v>
      </c>
      <c r="M16" s="36">
        <f t="shared" si="9"/>
        <v>0.3257288230889771</v>
      </c>
      <c r="N16" s="29">
        <f t="shared" si="10"/>
        <v>0.74673366834170851</v>
      </c>
    </row>
    <row r="17" spans="1:14" x14ac:dyDescent="0.6">
      <c r="A17" s="11" t="s">
        <v>6</v>
      </c>
      <c r="B17" s="55">
        <v>6812</v>
      </c>
      <c r="C17" s="56">
        <v>6812</v>
      </c>
      <c r="D17" s="37">
        <f t="shared" si="0"/>
        <v>5078</v>
      </c>
      <c r="E17" s="37">
        <f t="shared" si="1"/>
        <v>1251</v>
      </c>
      <c r="F17" s="37">
        <f t="shared" si="2"/>
        <v>178958</v>
      </c>
      <c r="G17" s="38">
        <f t="shared" si="3"/>
        <v>0.58090452261306535</v>
      </c>
      <c r="H17" s="39">
        <f t="shared" si="4"/>
        <v>0.97240757243148079</v>
      </c>
      <c r="I17" s="38">
        <f t="shared" si="5"/>
        <v>0.25455079271873166</v>
      </c>
      <c r="J17" s="39">
        <f t="shared" si="6"/>
        <v>0.7454492072812684</v>
      </c>
      <c r="K17" s="40">
        <f t="shared" si="7"/>
        <v>0.99305806036324495</v>
      </c>
      <c r="L17" s="40">
        <f t="shared" si="8"/>
        <v>0.96615888055352073</v>
      </c>
      <c r="M17" s="40">
        <f t="shared" si="9"/>
        <v>0.3701418285608446</v>
      </c>
      <c r="N17" s="30">
        <f t="shared" si="10"/>
        <v>0.4190954773869347</v>
      </c>
    </row>
    <row r="18" spans="1:14" x14ac:dyDescent="0.6">
      <c r="A18" t="s">
        <v>7</v>
      </c>
      <c r="B18" s="43">
        <v>2985</v>
      </c>
      <c r="C18" s="43">
        <v>2985</v>
      </c>
      <c r="D18" t="s">
        <v>35</v>
      </c>
    </row>
    <row r="21" spans="1:14" x14ac:dyDescent="0.6">
      <c r="A21" s="1" t="s">
        <v>22</v>
      </c>
      <c r="D21" s="4"/>
      <c r="F21" s="1" t="s">
        <v>53</v>
      </c>
    </row>
    <row r="22" spans="1:14" x14ac:dyDescent="0.6">
      <c r="A22" s="2" t="s">
        <v>33</v>
      </c>
      <c r="B22" s="42" t="s">
        <v>7</v>
      </c>
      <c r="F22" t="s">
        <v>54</v>
      </c>
    </row>
    <row r="23" spans="1:14" x14ac:dyDescent="0.6">
      <c r="A23" t="s">
        <v>1</v>
      </c>
      <c r="B23" s="44">
        <v>1479</v>
      </c>
      <c r="E23" t="s">
        <v>1</v>
      </c>
      <c r="F23" s="45">
        <f>(($B$23*$F$12)-($D$12*E12))/SQRT(($B$23+$D$12)*($B$23+E12)*($F$12+$D$12)*($F$12+E12))</f>
        <v>0.3816505313394507</v>
      </c>
    </row>
    <row r="24" spans="1:14" x14ac:dyDescent="0.6">
      <c r="A24" t="s">
        <v>8</v>
      </c>
      <c r="B24" s="44">
        <v>1769</v>
      </c>
      <c r="C24" s="33"/>
      <c r="D24" s="33"/>
      <c r="E24" t="s">
        <v>8</v>
      </c>
      <c r="F24" s="45">
        <f>(($B$24*$F$13)-($D$13*E13))/SQRT(($B$24+$D$13)*($B$24+E13)*($F$13+$D$13)*($F$13+E13))</f>
        <v>0.22607471457016109</v>
      </c>
      <c r="H24" s="33"/>
      <c r="I24" s="33"/>
      <c r="J24" s="33"/>
      <c r="K24" s="33"/>
      <c r="L24" s="33"/>
    </row>
    <row r="25" spans="1:14" x14ac:dyDescent="0.6">
      <c r="A25" t="s">
        <v>3</v>
      </c>
      <c r="B25" s="44">
        <v>1155</v>
      </c>
      <c r="C25" s="33"/>
      <c r="D25" s="33"/>
      <c r="E25" t="s">
        <v>3</v>
      </c>
      <c r="F25" s="45">
        <f>(($B$25*$F$14)-($D$14*E14))/SQRT(($B$25+$D$14)*($B$25+E14)*($F$14+$D$14)*($F$14+E14))</f>
        <v>0.3483745364789978</v>
      </c>
      <c r="H25" s="33"/>
      <c r="I25" s="33"/>
      <c r="J25" s="33"/>
      <c r="K25" s="33"/>
      <c r="L25" s="33"/>
    </row>
    <row r="26" spans="1:14" x14ac:dyDescent="0.6">
      <c r="A26" t="s">
        <v>9</v>
      </c>
      <c r="B26" s="44">
        <v>2453</v>
      </c>
      <c r="C26" s="33"/>
      <c r="D26" s="33"/>
      <c r="E26" t="s">
        <v>9</v>
      </c>
      <c r="F26" s="45">
        <f>(($B$26*$F$15)-($D$15*E15))/SQRT(($B$26+$D$15)*($B$26+E15)*($F$15+$D$15)*($F$15+E15))</f>
        <v>0.13426542940624533</v>
      </c>
      <c r="H26" s="33"/>
      <c r="I26" s="33"/>
      <c r="J26" s="33"/>
      <c r="K26" s="33"/>
      <c r="L26" s="33"/>
    </row>
    <row r="27" spans="1:14" x14ac:dyDescent="0.6">
      <c r="A27" t="s">
        <v>10</v>
      </c>
      <c r="B27" s="44">
        <v>756</v>
      </c>
      <c r="C27" s="33"/>
      <c r="D27" s="33"/>
      <c r="E27" t="s">
        <v>10</v>
      </c>
      <c r="F27" s="45">
        <f>(($B$27*$F$16)-($D$16*E16))/SQRT(($B$27+$D$16)*($B$27+E16)*($F$16+$D$16)*($F$16+E16))</f>
        <v>0.3257288230889771</v>
      </c>
      <c r="H27" s="33"/>
      <c r="I27" s="33"/>
      <c r="J27" s="33"/>
      <c r="K27" s="33"/>
      <c r="L27" s="33"/>
    </row>
    <row r="28" spans="1:14" x14ac:dyDescent="0.6">
      <c r="A28" t="s">
        <v>6</v>
      </c>
      <c r="B28" s="44">
        <v>1734</v>
      </c>
      <c r="E28" t="s">
        <v>6</v>
      </c>
      <c r="F28" s="45">
        <f>(($B$28*$F$17)-($D$17*E17))/SQRT(($B$28+$D$17)*($B$28+E17)*($F$17+$D$17)*($F$17+E17))</f>
        <v>0.3701418285608446</v>
      </c>
    </row>
    <row r="31" spans="1:14" x14ac:dyDescent="0.6">
      <c r="A31" s="32"/>
      <c r="B31" s="32"/>
    </row>
    <row r="32" spans="1:14" x14ac:dyDescent="0.6">
      <c r="A32" s="32"/>
      <c r="B32" s="32"/>
    </row>
    <row r="33" spans="1:2" x14ac:dyDescent="0.6">
      <c r="A33" s="32"/>
      <c r="B33" s="32"/>
    </row>
    <row r="34" spans="1:2" x14ac:dyDescent="0.6">
      <c r="A34" s="32"/>
      <c r="B34" s="32"/>
    </row>
    <row r="35" spans="1:2" x14ac:dyDescent="0.6">
      <c r="A35" s="32"/>
      <c r="B35" s="32"/>
    </row>
    <row r="36" spans="1:2" x14ac:dyDescent="0.6">
      <c r="A36" s="32"/>
      <c r="B36" s="32"/>
    </row>
    <row r="37" spans="1:2" x14ac:dyDescent="0.6">
      <c r="A37" s="32"/>
      <c r="B37" s="32"/>
    </row>
    <row r="38" spans="1:2" x14ac:dyDescent="0.6">
      <c r="A38" s="32"/>
      <c r="B38" s="32"/>
    </row>
    <row r="39" spans="1:2" x14ac:dyDescent="0.6">
      <c r="A39" s="32"/>
      <c r="B39" s="32"/>
    </row>
    <row r="40" spans="1:2" x14ac:dyDescent="0.6">
      <c r="A40" s="32"/>
      <c r="B40" s="32"/>
    </row>
    <row r="41" spans="1:2" x14ac:dyDescent="0.6">
      <c r="A41" s="32"/>
      <c r="B41" s="32"/>
    </row>
    <row r="42" spans="1:2" x14ac:dyDescent="0.6">
      <c r="A42" s="32"/>
      <c r="B42" s="32"/>
    </row>
    <row r="43" spans="1:2" x14ac:dyDescent="0.6">
      <c r="A43" s="32"/>
      <c r="B43" s="32"/>
    </row>
    <row r="44" spans="1:2" x14ac:dyDescent="0.6">
      <c r="A44" s="32"/>
      <c r="B44" s="32"/>
    </row>
    <row r="45" spans="1:2" x14ac:dyDescent="0.6">
      <c r="A45" s="32"/>
      <c r="B45" s="32"/>
    </row>
    <row r="46" spans="1:2" x14ac:dyDescent="0.6">
      <c r="A46" s="32"/>
      <c r="B46" s="32"/>
    </row>
    <row r="47" spans="1:2" x14ac:dyDescent="0.6">
      <c r="A47" s="32"/>
      <c r="B47" s="32"/>
    </row>
    <row r="48" spans="1:2" x14ac:dyDescent="0.6">
      <c r="A48" s="32"/>
      <c r="B48" s="32"/>
    </row>
    <row r="49" spans="1:2" x14ac:dyDescent="0.6">
      <c r="A49" s="32"/>
      <c r="B49" s="32"/>
    </row>
    <row r="50" spans="1:2" x14ac:dyDescent="0.6">
      <c r="A50" s="32"/>
      <c r="B50" s="32"/>
    </row>
    <row r="51" spans="1:2" x14ac:dyDescent="0.6">
      <c r="A51" s="32"/>
      <c r="B51" s="32"/>
    </row>
    <row r="52" spans="1:2" x14ac:dyDescent="0.6">
      <c r="A52" s="32"/>
      <c r="B52" s="32"/>
    </row>
    <row r="53" spans="1:2" x14ac:dyDescent="0.6">
      <c r="A53" s="32"/>
      <c r="B53" s="32"/>
    </row>
    <row r="54" spans="1:2" x14ac:dyDescent="0.6">
      <c r="A54" s="32"/>
      <c r="B54" s="32"/>
    </row>
    <row r="55" spans="1:2" x14ac:dyDescent="0.6">
      <c r="A55" s="32"/>
      <c r="B55" s="32"/>
    </row>
    <row r="56" spans="1:2" x14ac:dyDescent="0.6">
      <c r="A56" s="32"/>
      <c r="B56" s="32"/>
    </row>
    <row r="57" spans="1:2" x14ac:dyDescent="0.6">
      <c r="A57" s="32"/>
      <c r="B57" s="32"/>
    </row>
    <row r="58" spans="1:2" x14ac:dyDescent="0.6">
      <c r="A58" s="32"/>
      <c r="B58" s="32"/>
    </row>
    <row r="59" spans="1:2" x14ac:dyDescent="0.6">
      <c r="A59" s="32"/>
      <c r="B59" s="32"/>
    </row>
    <row r="60" spans="1:2" x14ac:dyDescent="0.6">
      <c r="A60" s="32"/>
      <c r="B60" s="32"/>
    </row>
    <row r="61" spans="1:2" x14ac:dyDescent="0.6">
      <c r="A61" s="32"/>
      <c r="B61" s="32"/>
    </row>
    <row r="62" spans="1:2" x14ac:dyDescent="0.6">
      <c r="A62" s="32"/>
      <c r="B62" s="32"/>
    </row>
    <row r="63" spans="1:2" x14ac:dyDescent="0.6">
      <c r="A63" s="32"/>
      <c r="B63" s="32"/>
    </row>
    <row r="64" spans="1:2" x14ac:dyDescent="0.6">
      <c r="A64" s="32"/>
      <c r="B64" s="32"/>
    </row>
    <row r="65" spans="1:2" x14ac:dyDescent="0.6">
      <c r="A65" s="32"/>
      <c r="B65" s="32"/>
    </row>
    <row r="66" spans="1:2" x14ac:dyDescent="0.6">
      <c r="A66" s="32"/>
      <c r="B66" s="32"/>
    </row>
    <row r="67" spans="1:2" x14ac:dyDescent="0.6">
      <c r="A67" s="32"/>
      <c r="B67" s="32"/>
    </row>
    <row r="68" spans="1:2" x14ac:dyDescent="0.6">
      <c r="A68" s="32"/>
      <c r="B68" s="32"/>
    </row>
    <row r="69" spans="1:2" x14ac:dyDescent="0.6">
      <c r="A69" s="32"/>
      <c r="B69" s="32"/>
    </row>
    <row r="70" spans="1:2" x14ac:dyDescent="0.6">
      <c r="A70" s="32"/>
      <c r="B70" s="32"/>
    </row>
    <row r="71" spans="1:2" x14ac:dyDescent="0.6">
      <c r="A71" s="32"/>
      <c r="B71" s="32"/>
    </row>
    <row r="72" spans="1:2" x14ac:dyDescent="0.6">
      <c r="A72" s="32"/>
      <c r="B72" s="32"/>
    </row>
    <row r="73" spans="1:2" x14ac:dyDescent="0.6">
      <c r="A73" s="32"/>
      <c r="B73" s="32"/>
    </row>
    <row r="74" spans="1:2" x14ac:dyDescent="0.6">
      <c r="A74" s="32"/>
      <c r="B74" s="32"/>
    </row>
    <row r="75" spans="1:2" x14ac:dyDescent="0.6">
      <c r="A75" s="32"/>
      <c r="B75" s="32"/>
    </row>
    <row r="76" spans="1:2" x14ac:dyDescent="0.6">
      <c r="A76" s="32"/>
      <c r="B76" s="32"/>
    </row>
    <row r="77" spans="1:2" x14ac:dyDescent="0.6">
      <c r="A77" s="32"/>
      <c r="B77" s="32"/>
    </row>
    <row r="78" spans="1:2" x14ac:dyDescent="0.6">
      <c r="A78" s="32"/>
      <c r="B78" s="32"/>
    </row>
    <row r="79" spans="1:2" x14ac:dyDescent="0.6">
      <c r="A79" s="32"/>
      <c r="B79" s="32"/>
    </row>
    <row r="80" spans="1:2" x14ac:dyDescent="0.6">
      <c r="A80" s="32"/>
      <c r="B80" s="32"/>
    </row>
    <row r="81" spans="1:2" x14ac:dyDescent="0.6">
      <c r="A81" s="32"/>
      <c r="B81" s="32"/>
    </row>
    <row r="82" spans="1:2" x14ac:dyDescent="0.6">
      <c r="A82" s="32"/>
      <c r="B82" s="32"/>
    </row>
    <row r="83" spans="1:2" x14ac:dyDescent="0.6">
      <c r="A83" s="32"/>
      <c r="B83" s="32"/>
    </row>
    <row r="84" spans="1:2" x14ac:dyDescent="0.6">
      <c r="A84" s="32"/>
      <c r="B84" s="32"/>
    </row>
    <row r="85" spans="1:2" x14ac:dyDescent="0.6">
      <c r="A85" s="32"/>
      <c r="B85" s="32"/>
    </row>
    <row r="86" spans="1:2" x14ac:dyDescent="0.6">
      <c r="A86" s="32"/>
      <c r="B86" s="32"/>
    </row>
    <row r="87" spans="1:2" x14ac:dyDescent="0.6">
      <c r="A87" s="32"/>
      <c r="B87" s="32"/>
    </row>
    <row r="88" spans="1:2" x14ac:dyDescent="0.6">
      <c r="A88" s="32"/>
      <c r="B88" s="32"/>
    </row>
    <row r="89" spans="1:2" x14ac:dyDescent="0.6">
      <c r="A89" s="32"/>
      <c r="B89" s="32"/>
    </row>
    <row r="90" spans="1:2" x14ac:dyDescent="0.6">
      <c r="A90" s="32"/>
      <c r="B90" s="32"/>
    </row>
    <row r="91" spans="1:2" x14ac:dyDescent="0.6">
      <c r="A91" s="32"/>
      <c r="B91" s="32"/>
    </row>
    <row r="92" spans="1:2" x14ac:dyDescent="0.6">
      <c r="A92" s="32"/>
      <c r="B92" s="32"/>
    </row>
    <row r="93" spans="1:2" x14ac:dyDescent="0.6">
      <c r="A93" s="32"/>
      <c r="B93" s="32"/>
    </row>
    <row r="94" spans="1:2" x14ac:dyDescent="0.6">
      <c r="A94" s="32"/>
      <c r="B94" s="32"/>
    </row>
    <row r="95" spans="1:2" x14ac:dyDescent="0.6">
      <c r="A95" s="32"/>
      <c r="B95" s="32"/>
    </row>
    <row r="96" spans="1:2" x14ac:dyDescent="0.6">
      <c r="A96" s="32"/>
      <c r="B96" s="32"/>
    </row>
    <row r="97" spans="1:2" x14ac:dyDescent="0.6">
      <c r="A97" s="32"/>
      <c r="B97" s="32"/>
    </row>
    <row r="98" spans="1:2" x14ac:dyDescent="0.6">
      <c r="A98" s="32"/>
      <c r="B98" s="32"/>
    </row>
    <row r="99" spans="1:2" x14ac:dyDescent="0.6">
      <c r="A99" s="32"/>
      <c r="B99" s="32"/>
    </row>
    <row r="100" spans="1:2" x14ac:dyDescent="0.6">
      <c r="A100" s="32"/>
      <c r="B100" s="32"/>
    </row>
    <row r="101" spans="1:2" x14ac:dyDescent="0.6">
      <c r="A101" s="32"/>
      <c r="B101" s="32"/>
    </row>
    <row r="102" spans="1:2" x14ac:dyDescent="0.6">
      <c r="A102" s="32"/>
      <c r="B102" s="32"/>
    </row>
    <row r="103" spans="1:2" x14ac:dyDescent="0.6">
      <c r="A103" s="32"/>
      <c r="B103" s="32"/>
    </row>
    <row r="104" spans="1:2" x14ac:dyDescent="0.6">
      <c r="A104" s="32"/>
      <c r="B104" s="32"/>
    </row>
    <row r="105" spans="1:2" x14ac:dyDescent="0.6">
      <c r="A105" s="32"/>
      <c r="B105" s="32"/>
    </row>
    <row r="106" spans="1:2" x14ac:dyDescent="0.6">
      <c r="A106" s="32"/>
      <c r="B106" s="32"/>
    </row>
    <row r="107" spans="1:2" x14ac:dyDescent="0.6">
      <c r="A107" s="32"/>
      <c r="B107" s="32"/>
    </row>
    <row r="108" spans="1:2" x14ac:dyDescent="0.6">
      <c r="A108" s="32"/>
      <c r="B108" s="32"/>
    </row>
    <row r="109" spans="1:2" x14ac:dyDescent="0.6">
      <c r="A109" s="32"/>
      <c r="B109" s="32"/>
    </row>
    <row r="110" spans="1:2" x14ac:dyDescent="0.6">
      <c r="A110" s="32"/>
      <c r="B110" s="32"/>
    </row>
    <row r="111" spans="1:2" x14ac:dyDescent="0.6">
      <c r="A111" s="32"/>
      <c r="B111" s="32"/>
    </row>
    <row r="112" spans="1:2" x14ac:dyDescent="0.6">
      <c r="A112" s="32"/>
      <c r="B112" s="32"/>
    </row>
    <row r="113" spans="1:2" x14ac:dyDescent="0.6">
      <c r="A113" s="32"/>
      <c r="B113" s="32"/>
    </row>
    <row r="114" spans="1:2" x14ac:dyDescent="0.6">
      <c r="A114" s="32"/>
      <c r="B114" s="32"/>
    </row>
    <row r="115" spans="1:2" x14ac:dyDescent="0.6">
      <c r="A115" s="32"/>
      <c r="B115" s="32"/>
    </row>
    <row r="116" spans="1:2" x14ac:dyDescent="0.6">
      <c r="A116" s="32"/>
      <c r="B116" s="32"/>
    </row>
    <row r="117" spans="1:2" x14ac:dyDescent="0.6">
      <c r="A117" s="32"/>
      <c r="B117" s="32"/>
    </row>
    <row r="118" spans="1:2" x14ac:dyDescent="0.6">
      <c r="A118" s="32"/>
      <c r="B118" s="32"/>
    </row>
    <row r="119" spans="1:2" x14ac:dyDescent="0.6">
      <c r="A119" s="32"/>
      <c r="B119" s="32"/>
    </row>
    <row r="120" spans="1:2" x14ac:dyDescent="0.6">
      <c r="A120" s="32"/>
      <c r="B120" s="32"/>
    </row>
    <row r="121" spans="1:2" x14ac:dyDescent="0.6">
      <c r="A121" s="32"/>
      <c r="B121" s="32"/>
    </row>
    <row r="122" spans="1:2" x14ac:dyDescent="0.6">
      <c r="A122" s="32"/>
      <c r="B122" s="32"/>
    </row>
    <row r="123" spans="1:2" x14ac:dyDescent="0.6">
      <c r="A123" s="32"/>
      <c r="B123" s="32"/>
    </row>
    <row r="124" spans="1:2" x14ac:dyDescent="0.6">
      <c r="A124" s="32"/>
      <c r="B124" s="32"/>
    </row>
    <row r="125" spans="1:2" x14ac:dyDescent="0.6">
      <c r="A125" s="32"/>
      <c r="B125" s="32"/>
    </row>
    <row r="126" spans="1:2" x14ac:dyDescent="0.6">
      <c r="A126" s="32"/>
      <c r="B126" s="32"/>
    </row>
    <row r="127" spans="1:2" x14ac:dyDescent="0.6">
      <c r="A127" s="32"/>
      <c r="B127" s="32"/>
    </row>
    <row r="128" spans="1:2" x14ac:dyDescent="0.6">
      <c r="A128" s="32"/>
      <c r="B128" s="32"/>
    </row>
    <row r="129" spans="1:2" x14ac:dyDescent="0.6">
      <c r="A129" s="32"/>
      <c r="B129" s="32"/>
    </row>
    <row r="130" spans="1:2" x14ac:dyDescent="0.6">
      <c r="A130" s="32"/>
      <c r="B130" s="32"/>
    </row>
    <row r="131" spans="1:2" x14ac:dyDescent="0.6">
      <c r="A131" s="32"/>
      <c r="B131" s="32"/>
    </row>
    <row r="132" spans="1:2" x14ac:dyDescent="0.6">
      <c r="A132" s="32"/>
      <c r="B132" s="32"/>
    </row>
    <row r="133" spans="1:2" x14ac:dyDescent="0.6">
      <c r="A133" s="32"/>
      <c r="B133" s="32"/>
    </row>
    <row r="134" spans="1:2" x14ac:dyDescent="0.6">
      <c r="A134" s="32"/>
      <c r="B134" s="32"/>
    </row>
    <row r="135" spans="1:2" x14ac:dyDescent="0.6">
      <c r="A135" s="32"/>
      <c r="B135" s="32"/>
    </row>
    <row r="136" spans="1:2" x14ac:dyDescent="0.6">
      <c r="A136" s="32"/>
      <c r="B136" s="32"/>
    </row>
    <row r="137" spans="1:2" x14ac:dyDescent="0.6">
      <c r="A137" s="32"/>
      <c r="B137" s="32"/>
    </row>
    <row r="138" spans="1:2" x14ac:dyDescent="0.6">
      <c r="A138" s="32"/>
      <c r="B138" s="32"/>
    </row>
    <row r="139" spans="1:2" x14ac:dyDescent="0.6">
      <c r="A139" s="32"/>
      <c r="B139" s="32"/>
    </row>
    <row r="140" spans="1:2" x14ac:dyDescent="0.6">
      <c r="A140" s="32"/>
      <c r="B140" s="32"/>
    </row>
    <row r="141" spans="1:2" x14ac:dyDescent="0.6">
      <c r="A141" s="32"/>
      <c r="B141" s="32"/>
    </row>
    <row r="142" spans="1:2" x14ac:dyDescent="0.6">
      <c r="A142" s="32"/>
      <c r="B142" s="32"/>
    </row>
    <row r="143" spans="1:2" x14ac:dyDescent="0.6">
      <c r="A143" s="32"/>
      <c r="B143" s="32"/>
    </row>
    <row r="144" spans="1:2" x14ac:dyDescent="0.6">
      <c r="A144" s="32"/>
      <c r="B144" s="32"/>
    </row>
    <row r="145" spans="1:2" x14ac:dyDescent="0.6">
      <c r="A145" s="32"/>
      <c r="B145" s="32"/>
    </row>
    <row r="146" spans="1:2" x14ac:dyDescent="0.6">
      <c r="A146" s="32"/>
      <c r="B146" s="32"/>
    </row>
    <row r="147" spans="1:2" x14ac:dyDescent="0.6">
      <c r="A147" s="32"/>
      <c r="B147" s="32"/>
    </row>
    <row r="148" spans="1:2" x14ac:dyDescent="0.6">
      <c r="A148" s="32"/>
      <c r="B148" s="32"/>
    </row>
    <row r="149" spans="1:2" x14ac:dyDescent="0.6">
      <c r="A149" s="32"/>
      <c r="B149" s="32"/>
    </row>
    <row r="150" spans="1:2" x14ac:dyDescent="0.6">
      <c r="A150" s="32"/>
      <c r="B150" s="32"/>
    </row>
    <row r="151" spans="1:2" x14ac:dyDescent="0.6">
      <c r="A151" s="32"/>
      <c r="B151" s="32"/>
    </row>
    <row r="152" spans="1:2" x14ac:dyDescent="0.6">
      <c r="A152" s="32"/>
      <c r="B152" s="32"/>
    </row>
    <row r="153" spans="1:2" x14ac:dyDescent="0.6">
      <c r="A153" s="32"/>
      <c r="B153" s="32"/>
    </row>
    <row r="154" spans="1:2" x14ac:dyDescent="0.6">
      <c r="A154" s="32"/>
      <c r="B154" s="32"/>
    </row>
    <row r="155" spans="1:2" x14ac:dyDescent="0.6">
      <c r="A155" s="32"/>
      <c r="B155" s="32"/>
    </row>
    <row r="156" spans="1:2" x14ac:dyDescent="0.6">
      <c r="A156" s="32"/>
      <c r="B156" s="32"/>
    </row>
    <row r="157" spans="1:2" x14ac:dyDescent="0.6">
      <c r="A157" s="32"/>
      <c r="B157" s="32"/>
    </row>
    <row r="158" spans="1:2" x14ac:dyDescent="0.6">
      <c r="A158" s="32"/>
      <c r="B158" s="32"/>
    </row>
    <row r="159" spans="1:2" x14ac:dyDescent="0.6">
      <c r="A159" s="32"/>
      <c r="B159" s="32"/>
    </row>
    <row r="160" spans="1:2" x14ac:dyDescent="0.6">
      <c r="A160" s="32"/>
      <c r="B160" s="32"/>
    </row>
    <row r="161" spans="1:2" x14ac:dyDescent="0.6">
      <c r="A161" s="32"/>
      <c r="B161" s="32"/>
    </row>
    <row r="162" spans="1:2" x14ac:dyDescent="0.6">
      <c r="A162" s="32"/>
      <c r="B162" s="32"/>
    </row>
    <row r="163" spans="1:2" x14ac:dyDescent="0.6">
      <c r="A163" s="32"/>
      <c r="B163" s="32"/>
    </row>
    <row r="164" spans="1:2" x14ac:dyDescent="0.6">
      <c r="A164" s="32"/>
      <c r="B164" s="32"/>
    </row>
    <row r="165" spans="1:2" x14ac:dyDescent="0.6">
      <c r="A165" s="32"/>
      <c r="B165" s="32"/>
    </row>
    <row r="166" spans="1:2" x14ac:dyDescent="0.6">
      <c r="A166" s="32"/>
      <c r="B166" s="32"/>
    </row>
    <row r="167" spans="1:2" x14ac:dyDescent="0.6">
      <c r="A167" s="32"/>
      <c r="B167" s="32"/>
    </row>
    <row r="168" spans="1:2" x14ac:dyDescent="0.6">
      <c r="A168" s="32"/>
      <c r="B168" s="32"/>
    </row>
    <row r="169" spans="1:2" x14ac:dyDescent="0.6">
      <c r="A169" s="32"/>
      <c r="B169" s="32"/>
    </row>
    <row r="170" spans="1:2" x14ac:dyDescent="0.6">
      <c r="A170" s="32"/>
      <c r="B170" s="32"/>
    </row>
    <row r="171" spans="1:2" x14ac:dyDescent="0.6">
      <c r="A171" s="32"/>
      <c r="B171" s="32"/>
    </row>
    <row r="172" spans="1:2" x14ac:dyDescent="0.6">
      <c r="A172" s="32"/>
      <c r="B172" s="32"/>
    </row>
    <row r="173" spans="1:2" x14ac:dyDescent="0.6">
      <c r="A173" s="32"/>
      <c r="B173" s="32"/>
    </row>
    <row r="174" spans="1:2" x14ac:dyDescent="0.6">
      <c r="A174" s="32"/>
      <c r="B174" s="32"/>
    </row>
    <row r="175" spans="1:2" x14ac:dyDescent="0.6">
      <c r="A175" s="32"/>
      <c r="B175" s="32"/>
    </row>
    <row r="176" spans="1:2" x14ac:dyDescent="0.6">
      <c r="A176" s="32"/>
      <c r="B176" s="32"/>
    </row>
    <row r="177" spans="1:2" x14ac:dyDescent="0.6">
      <c r="A177" s="32"/>
      <c r="B177" s="32"/>
    </row>
    <row r="178" spans="1:2" x14ac:dyDescent="0.6">
      <c r="A178" s="32"/>
      <c r="B178" s="32"/>
    </row>
    <row r="179" spans="1:2" x14ac:dyDescent="0.6">
      <c r="A179" s="32"/>
      <c r="B179" s="32"/>
    </row>
    <row r="180" spans="1:2" x14ac:dyDescent="0.6">
      <c r="A180" s="32"/>
      <c r="B180" s="32"/>
    </row>
    <row r="181" spans="1:2" x14ac:dyDescent="0.6">
      <c r="A181" s="32"/>
      <c r="B181" s="32"/>
    </row>
    <row r="182" spans="1:2" x14ac:dyDescent="0.6">
      <c r="A182" s="32"/>
      <c r="B182" s="32"/>
    </row>
    <row r="183" spans="1:2" x14ac:dyDescent="0.6">
      <c r="A183" s="32"/>
      <c r="B183" s="32"/>
    </row>
    <row r="184" spans="1:2" x14ac:dyDescent="0.6">
      <c r="A184" s="32"/>
      <c r="B184" s="32"/>
    </row>
    <row r="185" spans="1:2" x14ac:dyDescent="0.6">
      <c r="A185" s="32"/>
      <c r="B185" s="32"/>
    </row>
    <row r="186" spans="1:2" x14ac:dyDescent="0.6">
      <c r="A186" s="32"/>
      <c r="B186" s="32"/>
    </row>
    <row r="187" spans="1:2" x14ac:dyDescent="0.6">
      <c r="A187" s="32"/>
      <c r="B187" s="32"/>
    </row>
    <row r="188" spans="1:2" x14ac:dyDescent="0.6">
      <c r="A188" s="32"/>
      <c r="B188" s="32"/>
    </row>
    <row r="189" spans="1:2" x14ac:dyDescent="0.6">
      <c r="A189" s="32"/>
      <c r="B189" s="32"/>
    </row>
    <row r="190" spans="1:2" x14ac:dyDescent="0.6">
      <c r="A190" s="32"/>
      <c r="B190" s="32"/>
    </row>
    <row r="191" spans="1:2" x14ac:dyDescent="0.6">
      <c r="A191" s="32"/>
      <c r="B191" s="32"/>
    </row>
    <row r="192" spans="1:2" x14ac:dyDescent="0.6">
      <c r="A192" s="32"/>
      <c r="B192" s="32"/>
    </row>
    <row r="193" spans="1:2" x14ac:dyDescent="0.6">
      <c r="A193" s="32"/>
      <c r="B193" s="32"/>
    </row>
    <row r="194" spans="1:2" x14ac:dyDescent="0.6">
      <c r="A194" s="32"/>
      <c r="B194" s="32"/>
    </row>
    <row r="195" spans="1:2" x14ac:dyDescent="0.6">
      <c r="A195" s="32"/>
      <c r="B195" s="32"/>
    </row>
    <row r="196" spans="1:2" x14ac:dyDescent="0.6">
      <c r="A196" s="32"/>
      <c r="B196" s="32"/>
    </row>
    <row r="197" spans="1:2" x14ac:dyDescent="0.6">
      <c r="A197" s="32"/>
      <c r="B197" s="32"/>
    </row>
    <row r="198" spans="1:2" x14ac:dyDescent="0.6">
      <c r="A198" s="32"/>
      <c r="B198" s="32"/>
    </row>
    <row r="199" spans="1:2" x14ac:dyDescent="0.6">
      <c r="A199" s="32"/>
      <c r="B199" s="32"/>
    </row>
    <row r="200" spans="1:2" x14ac:dyDescent="0.6">
      <c r="A200" s="32"/>
      <c r="B200" s="32"/>
    </row>
    <row r="201" spans="1:2" x14ac:dyDescent="0.6">
      <c r="A201" s="32"/>
      <c r="B201" s="32"/>
    </row>
    <row r="202" spans="1:2" x14ac:dyDescent="0.6">
      <c r="A202" s="32"/>
      <c r="B202" s="32"/>
    </row>
    <row r="203" spans="1:2" x14ac:dyDescent="0.6">
      <c r="A203" s="32"/>
      <c r="B203" s="32"/>
    </row>
    <row r="204" spans="1:2" x14ac:dyDescent="0.6">
      <c r="A204" s="32"/>
      <c r="B204" s="32"/>
    </row>
    <row r="205" spans="1:2" x14ac:dyDescent="0.6">
      <c r="A205" s="32"/>
      <c r="B205" s="32"/>
    </row>
    <row r="206" spans="1:2" x14ac:dyDescent="0.6">
      <c r="A206" s="32"/>
      <c r="B206" s="32"/>
    </row>
    <row r="207" spans="1:2" x14ac:dyDescent="0.6">
      <c r="A207" s="32"/>
      <c r="B207" s="32"/>
    </row>
    <row r="208" spans="1:2" x14ac:dyDescent="0.6">
      <c r="A208" s="32"/>
      <c r="B208" s="32"/>
    </row>
    <row r="209" spans="1:2" x14ac:dyDescent="0.6">
      <c r="A209" s="32"/>
      <c r="B209" s="32"/>
    </row>
    <row r="210" spans="1:2" x14ac:dyDescent="0.6">
      <c r="A210" s="32"/>
      <c r="B210" s="32"/>
    </row>
    <row r="211" spans="1:2" x14ac:dyDescent="0.6">
      <c r="A211" s="32"/>
      <c r="B211" s="32"/>
    </row>
    <row r="212" spans="1:2" x14ac:dyDescent="0.6">
      <c r="A212" s="32"/>
      <c r="B212" s="32"/>
    </row>
    <row r="213" spans="1:2" x14ac:dyDescent="0.6">
      <c r="A213" s="32"/>
      <c r="B213" s="32"/>
    </row>
    <row r="214" spans="1:2" x14ac:dyDescent="0.6">
      <c r="A214" s="32"/>
      <c r="B214" s="32"/>
    </row>
    <row r="215" spans="1:2" x14ac:dyDescent="0.6">
      <c r="A215" s="32"/>
      <c r="B215" s="32"/>
    </row>
    <row r="216" spans="1:2" x14ac:dyDescent="0.6">
      <c r="A216" s="32"/>
      <c r="B216" s="32"/>
    </row>
    <row r="217" spans="1:2" x14ac:dyDescent="0.6">
      <c r="A217" s="32"/>
      <c r="B217" s="32"/>
    </row>
    <row r="218" spans="1:2" x14ac:dyDescent="0.6">
      <c r="A218" s="32"/>
      <c r="B218" s="32"/>
    </row>
    <row r="219" spans="1:2" x14ac:dyDescent="0.6">
      <c r="A219" s="32"/>
      <c r="B219" s="32"/>
    </row>
    <row r="220" spans="1:2" x14ac:dyDescent="0.6">
      <c r="A220" s="32"/>
      <c r="B220" s="32"/>
    </row>
    <row r="221" spans="1:2" x14ac:dyDescent="0.6">
      <c r="A221" s="32"/>
      <c r="B221" s="32"/>
    </row>
    <row r="222" spans="1:2" x14ac:dyDescent="0.6">
      <c r="A222" s="32"/>
      <c r="B222" s="32"/>
    </row>
    <row r="223" spans="1:2" x14ac:dyDescent="0.6">
      <c r="A223" s="32"/>
      <c r="B223" s="32"/>
    </row>
    <row r="224" spans="1:2" x14ac:dyDescent="0.6">
      <c r="A224" s="32"/>
      <c r="B224" s="32"/>
    </row>
    <row r="225" spans="1:2" x14ac:dyDescent="0.6">
      <c r="A225" s="32"/>
      <c r="B225" s="32"/>
    </row>
    <row r="226" spans="1:2" x14ac:dyDescent="0.6">
      <c r="A226" s="32"/>
      <c r="B226" s="32"/>
    </row>
    <row r="227" spans="1:2" x14ac:dyDescent="0.6">
      <c r="A227" s="32"/>
      <c r="B227" s="32"/>
    </row>
    <row r="228" spans="1:2" x14ac:dyDescent="0.6">
      <c r="A228" s="32"/>
      <c r="B228" s="32"/>
    </row>
    <row r="229" spans="1:2" x14ac:dyDescent="0.6">
      <c r="A229" s="32"/>
      <c r="B229" s="32"/>
    </row>
    <row r="230" spans="1:2" x14ac:dyDescent="0.6">
      <c r="A230" s="32"/>
      <c r="B230" s="32"/>
    </row>
    <row r="231" spans="1:2" x14ac:dyDescent="0.6">
      <c r="A231" s="32"/>
      <c r="B231" s="32"/>
    </row>
    <row r="232" spans="1:2" x14ac:dyDescent="0.6">
      <c r="A232" s="32"/>
      <c r="B232" s="32"/>
    </row>
    <row r="233" spans="1:2" x14ac:dyDescent="0.6">
      <c r="A233" s="32"/>
      <c r="B233" s="32"/>
    </row>
    <row r="234" spans="1:2" x14ac:dyDescent="0.6">
      <c r="A234" s="32"/>
      <c r="B234" s="32"/>
    </row>
    <row r="235" spans="1:2" x14ac:dyDescent="0.6">
      <c r="A235" s="32"/>
      <c r="B235" s="32"/>
    </row>
    <row r="236" spans="1:2" x14ac:dyDescent="0.6">
      <c r="A236" s="32"/>
      <c r="B236" s="32"/>
    </row>
    <row r="237" spans="1:2" x14ac:dyDescent="0.6">
      <c r="A237" s="32"/>
      <c r="B237" s="32"/>
    </row>
    <row r="238" spans="1:2" x14ac:dyDescent="0.6">
      <c r="A238" s="32"/>
      <c r="B238" s="32"/>
    </row>
    <row r="239" spans="1:2" x14ac:dyDescent="0.6">
      <c r="A239" s="32"/>
      <c r="B239" s="32"/>
    </row>
    <row r="240" spans="1:2" x14ac:dyDescent="0.6">
      <c r="A240" s="32"/>
      <c r="B240" s="32"/>
    </row>
    <row r="241" spans="1:2" x14ac:dyDescent="0.6">
      <c r="A241" s="32"/>
      <c r="B241" s="32"/>
    </row>
    <row r="242" spans="1:2" x14ac:dyDescent="0.6">
      <c r="A242" s="32"/>
      <c r="B242" s="32"/>
    </row>
    <row r="243" spans="1:2" x14ac:dyDescent="0.6">
      <c r="A243" s="32"/>
      <c r="B243" s="32"/>
    </row>
    <row r="244" spans="1:2" x14ac:dyDescent="0.6">
      <c r="A244" s="32"/>
      <c r="B244" s="32"/>
    </row>
    <row r="245" spans="1:2" x14ac:dyDescent="0.6">
      <c r="A245" s="32"/>
      <c r="B245" s="32"/>
    </row>
    <row r="246" spans="1:2" x14ac:dyDescent="0.6">
      <c r="A246" s="32"/>
      <c r="B246" s="32"/>
    </row>
    <row r="247" spans="1:2" x14ac:dyDescent="0.6">
      <c r="A247" s="32"/>
      <c r="B247" s="32"/>
    </row>
    <row r="248" spans="1:2" x14ac:dyDescent="0.6">
      <c r="A248" s="32"/>
      <c r="B248" s="32"/>
    </row>
    <row r="249" spans="1:2" x14ac:dyDescent="0.6">
      <c r="A249" s="32"/>
      <c r="B249" s="32"/>
    </row>
    <row r="250" spans="1:2" x14ac:dyDescent="0.6">
      <c r="A250" s="32"/>
      <c r="B250" s="32"/>
    </row>
    <row r="251" spans="1:2" x14ac:dyDescent="0.6">
      <c r="A251" s="32"/>
      <c r="B251" s="32"/>
    </row>
    <row r="252" spans="1:2" x14ac:dyDescent="0.6">
      <c r="A252" s="32"/>
      <c r="B252" s="32"/>
    </row>
    <row r="253" spans="1:2" x14ac:dyDescent="0.6">
      <c r="A253" s="32"/>
      <c r="B253" s="32"/>
    </row>
    <row r="254" spans="1:2" x14ac:dyDescent="0.6">
      <c r="A254" s="32"/>
      <c r="B254" s="32"/>
    </row>
    <row r="255" spans="1:2" x14ac:dyDescent="0.6">
      <c r="A255" s="32"/>
      <c r="B255" s="32"/>
    </row>
    <row r="256" spans="1:2" x14ac:dyDescent="0.6">
      <c r="A256" s="32"/>
      <c r="B256" s="32"/>
    </row>
    <row r="257" spans="1:2" x14ac:dyDescent="0.6">
      <c r="A257" s="32"/>
      <c r="B257" s="32"/>
    </row>
    <row r="258" spans="1:2" x14ac:dyDescent="0.6">
      <c r="A258" s="32"/>
      <c r="B258" s="32"/>
    </row>
    <row r="259" spans="1:2" x14ac:dyDescent="0.6">
      <c r="A259" s="32"/>
      <c r="B259" s="32"/>
    </row>
    <row r="260" spans="1:2" x14ac:dyDescent="0.6">
      <c r="A260" s="32"/>
      <c r="B260" s="32"/>
    </row>
    <row r="261" spans="1:2" x14ac:dyDescent="0.6">
      <c r="A261" s="32"/>
      <c r="B261" s="32"/>
    </row>
    <row r="262" spans="1:2" x14ac:dyDescent="0.6">
      <c r="A262" s="32"/>
      <c r="B262" s="32"/>
    </row>
    <row r="263" spans="1:2" x14ac:dyDescent="0.6">
      <c r="A263" s="32"/>
      <c r="B263" s="32"/>
    </row>
    <row r="264" spans="1:2" x14ac:dyDescent="0.6">
      <c r="A264" s="32"/>
      <c r="B264" s="32"/>
    </row>
    <row r="265" spans="1:2" x14ac:dyDescent="0.6">
      <c r="A265" s="32"/>
      <c r="B265" s="32"/>
    </row>
    <row r="266" spans="1:2" x14ac:dyDescent="0.6">
      <c r="A266" s="32"/>
      <c r="B266" s="32"/>
    </row>
    <row r="267" spans="1:2" x14ac:dyDescent="0.6">
      <c r="A267" s="32"/>
      <c r="B267" s="32"/>
    </row>
    <row r="268" spans="1:2" x14ac:dyDescent="0.6">
      <c r="A268" s="32"/>
      <c r="B268" s="32"/>
    </row>
    <row r="269" spans="1:2" x14ac:dyDescent="0.6">
      <c r="A269" s="32"/>
      <c r="B269" s="32"/>
    </row>
    <row r="270" spans="1:2" x14ac:dyDescent="0.6">
      <c r="A270" s="32"/>
      <c r="B270" s="32"/>
    </row>
    <row r="271" spans="1:2" x14ac:dyDescent="0.6">
      <c r="A271" s="32"/>
      <c r="B271" s="32"/>
    </row>
    <row r="272" spans="1:2" x14ac:dyDescent="0.6">
      <c r="A272" s="32"/>
      <c r="B272" s="32"/>
    </row>
    <row r="273" spans="1:2" x14ac:dyDescent="0.6">
      <c r="A273" s="32"/>
      <c r="B273" s="32"/>
    </row>
    <row r="274" spans="1:2" x14ac:dyDescent="0.6">
      <c r="A274" s="32"/>
      <c r="B274" s="32"/>
    </row>
    <row r="275" spans="1:2" x14ac:dyDescent="0.6">
      <c r="A275" s="32"/>
      <c r="B275" s="32"/>
    </row>
    <row r="276" spans="1:2" x14ac:dyDescent="0.6">
      <c r="A276" s="32"/>
      <c r="B276" s="32"/>
    </row>
    <row r="277" spans="1:2" x14ac:dyDescent="0.6">
      <c r="A277" s="32"/>
      <c r="B277" s="32"/>
    </row>
    <row r="278" spans="1:2" x14ac:dyDescent="0.6">
      <c r="A278" s="32"/>
      <c r="B278" s="32"/>
    </row>
    <row r="279" spans="1:2" x14ac:dyDescent="0.6">
      <c r="A279" s="32"/>
      <c r="B279" s="32"/>
    </row>
    <row r="280" spans="1:2" x14ac:dyDescent="0.6">
      <c r="A280" s="32"/>
      <c r="B280" s="32"/>
    </row>
    <row r="281" spans="1:2" x14ac:dyDescent="0.6">
      <c r="A281" s="32"/>
      <c r="B281" s="32"/>
    </row>
    <row r="282" spans="1:2" x14ac:dyDescent="0.6">
      <c r="A282" s="32"/>
      <c r="B282" s="32"/>
    </row>
    <row r="283" spans="1:2" x14ac:dyDescent="0.6">
      <c r="A283" s="32"/>
      <c r="B283" s="32"/>
    </row>
    <row r="284" spans="1:2" x14ac:dyDescent="0.6">
      <c r="A284" s="32"/>
      <c r="B284" s="32"/>
    </row>
    <row r="285" spans="1:2" x14ac:dyDescent="0.6">
      <c r="A285" s="32"/>
      <c r="B285" s="32"/>
    </row>
    <row r="286" spans="1:2" x14ac:dyDescent="0.6">
      <c r="A286" s="32"/>
      <c r="B286" s="32"/>
    </row>
    <row r="287" spans="1:2" x14ac:dyDescent="0.6">
      <c r="A287" s="32"/>
      <c r="B287" s="32"/>
    </row>
    <row r="288" spans="1:2" x14ac:dyDescent="0.6">
      <c r="A288" s="32"/>
      <c r="B288" s="32"/>
    </row>
    <row r="289" spans="1:2" x14ac:dyDescent="0.6">
      <c r="A289" s="32"/>
      <c r="B289" s="32"/>
    </row>
    <row r="290" spans="1:2" x14ac:dyDescent="0.6">
      <c r="A290" s="32"/>
      <c r="B290" s="32"/>
    </row>
    <row r="291" spans="1:2" x14ac:dyDescent="0.6">
      <c r="A291" s="32"/>
      <c r="B291" s="32"/>
    </row>
    <row r="292" spans="1:2" x14ac:dyDescent="0.6">
      <c r="A292" s="32"/>
      <c r="B292" s="32"/>
    </row>
    <row r="293" spans="1:2" x14ac:dyDescent="0.6">
      <c r="A293" s="32"/>
      <c r="B293" s="32"/>
    </row>
    <row r="294" spans="1:2" x14ac:dyDescent="0.6">
      <c r="A294" s="32"/>
      <c r="B294" s="32"/>
    </row>
    <row r="295" spans="1:2" x14ac:dyDescent="0.6">
      <c r="A295" s="32"/>
      <c r="B295" s="32"/>
    </row>
    <row r="296" spans="1:2" x14ac:dyDescent="0.6">
      <c r="A296" s="32"/>
      <c r="B296" s="32"/>
    </row>
    <row r="297" spans="1:2" x14ac:dyDescent="0.6">
      <c r="A297" s="32"/>
      <c r="B297" s="32"/>
    </row>
    <row r="298" spans="1:2" x14ac:dyDescent="0.6">
      <c r="A298" s="32"/>
      <c r="B298" s="32"/>
    </row>
    <row r="299" spans="1:2" x14ac:dyDescent="0.6">
      <c r="A299" s="32"/>
      <c r="B299" s="32"/>
    </row>
    <row r="300" spans="1:2" x14ac:dyDescent="0.6">
      <c r="A300" s="32"/>
      <c r="B300" s="32"/>
    </row>
    <row r="301" spans="1:2" x14ac:dyDescent="0.6">
      <c r="A301" s="32"/>
      <c r="B301" s="32"/>
    </row>
    <row r="302" spans="1:2" x14ac:dyDescent="0.6">
      <c r="A302" s="32"/>
      <c r="B302" s="32"/>
    </row>
    <row r="303" spans="1:2" x14ac:dyDescent="0.6">
      <c r="A303" s="32"/>
      <c r="B303" s="32"/>
    </row>
    <row r="304" spans="1:2" x14ac:dyDescent="0.6">
      <c r="A304" s="32"/>
      <c r="B304" s="32"/>
    </row>
    <row r="305" spans="1:2" x14ac:dyDescent="0.6">
      <c r="A305" s="32"/>
      <c r="B305" s="32"/>
    </row>
    <row r="306" spans="1:2" x14ac:dyDescent="0.6">
      <c r="A306" s="32"/>
      <c r="B306" s="32"/>
    </row>
    <row r="307" spans="1:2" x14ac:dyDescent="0.6">
      <c r="A307" s="32"/>
      <c r="B307" s="32"/>
    </row>
    <row r="308" spans="1:2" x14ac:dyDescent="0.6">
      <c r="A308" s="32"/>
      <c r="B308" s="32"/>
    </row>
    <row r="309" spans="1:2" x14ac:dyDescent="0.6">
      <c r="A309" s="32"/>
      <c r="B309" s="32"/>
    </row>
    <row r="310" spans="1:2" x14ac:dyDescent="0.6">
      <c r="A310" s="32"/>
      <c r="B310" s="32"/>
    </row>
    <row r="311" spans="1:2" x14ac:dyDescent="0.6">
      <c r="A311" s="32"/>
      <c r="B311" s="32"/>
    </row>
    <row r="312" spans="1:2" x14ac:dyDescent="0.6">
      <c r="A312" s="32"/>
      <c r="B312" s="32"/>
    </row>
    <row r="313" spans="1:2" x14ac:dyDescent="0.6">
      <c r="A313" s="32"/>
      <c r="B313" s="32"/>
    </row>
    <row r="314" spans="1:2" x14ac:dyDescent="0.6">
      <c r="A314" s="32"/>
      <c r="B314" s="32"/>
    </row>
    <row r="315" spans="1:2" x14ac:dyDescent="0.6">
      <c r="A315" s="32"/>
      <c r="B315" s="32"/>
    </row>
    <row r="316" spans="1:2" x14ac:dyDescent="0.6">
      <c r="A316" s="32"/>
      <c r="B316" s="32"/>
    </row>
    <row r="317" spans="1:2" x14ac:dyDescent="0.6">
      <c r="A317" s="32"/>
      <c r="B317" s="32"/>
    </row>
    <row r="318" spans="1:2" x14ac:dyDescent="0.6">
      <c r="A318" s="32"/>
      <c r="B318" s="32"/>
    </row>
    <row r="319" spans="1:2" x14ac:dyDescent="0.6">
      <c r="A319" s="32"/>
      <c r="B319" s="32"/>
    </row>
    <row r="320" spans="1:2" x14ac:dyDescent="0.6">
      <c r="A320" s="32"/>
      <c r="B320" s="32"/>
    </row>
    <row r="321" spans="1:2" x14ac:dyDescent="0.6">
      <c r="A321" s="32"/>
      <c r="B321" s="32"/>
    </row>
    <row r="322" spans="1:2" x14ac:dyDescent="0.6">
      <c r="A322" s="32"/>
      <c r="B322" s="32"/>
    </row>
    <row r="323" spans="1:2" x14ac:dyDescent="0.6">
      <c r="A323" s="32"/>
      <c r="B323" s="32"/>
    </row>
    <row r="324" spans="1:2" x14ac:dyDescent="0.6">
      <c r="A324" s="32"/>
      <c r="B324" s="32"/>
    </row>
    <row r="325" spans="1:2" x14ac:dyDescent="0.6">
      <c r="A325" s="32"/>
      <c r="B325" s="32"/>
    </row>
    <row r="326" spans="1:2" x14ac:dyDescent="0.6">
      <c r="A326" s="32"/>
      <c r="B326" s="32"/>
    </row>
    <row r="327" spans="1:2" x14ac:dyDescent="0.6">
      <c r="A327" s="32"/>
      <c r="B327" s="32"/>
    </row>
    <row r="328" spans="1:2" x14ac:dyDescent="0.6">
      <c r="A328" s="32"/>
      <c r="B328" s="32"/>
    </row>
    <row r="329" spans="1:2" x14ac:dyDescent="0.6">
      <c r="A329" s="32"/>
      <c r="B329" s="32"/>
    </row>
    <row r="330" spans="1:2" x14ac:dyDescent="0.6">
      <c r="A330" s="32"/>
      <c r="B330" s="32"/>
    </row>
    <row r="331" spans="1:2" x14ac:dyDescent="0.6">
      <c r="A331" s="32"/>
      <c r="B331" s="32"/>
    </row>
    <row r="332" spans="1:2" x14ac:dyDescent="0.6">
      <c r="A332" s="32"/>
      <c r="B332" s="32"/>
    </row>
    <row r="333" spans="1:2" x14ac:dyDescent="0.6">
      <c r="A333" s="32"/>
      <c r="B333" s="32"/>
    </row>
    <row r="334" spans="1:2" x14ac:dyDescent="0.6">
      <c r="A334" s="32"/>
      <c r="B334" s="32"/>
    </row>
    <row r="335" spans="1:2" x14ac:dyDescent="0.6">
      <c r="A335" s="32"/>
      <c r="B335" s="32"/>
    </row>
    <row r="336" spans="1:2" x14ac:dyDescent="0.6">
      <c r="A336" s="32"/>
      <c r="B336" s="32"/>
    </row>
    <row r="337" spans="1:2" x14ac:dyDescent="0.6">
      <c r="A337" s="32"/>
      <c r="B337" s="32"/>
    </row>
    <row r="338" spans="1:2" x14ac:dyDescent="0.6">
      <c r="A338" s="32"/>
      <c r="B338" s="32"/>
    </row>
    <row r="339" spans="1:2" x14ac:dyDescent="0.6">
      <c r="A339" s="32"/>
      <c r="B339" s="32"/>
    </row>
    <row r="340" spans="1:2" x14ac:dyDescent="0.6">
      <c r="A340" s="32"/>
      <c r="B340" s="32"/>
    </row>
    <row r="341" spans="1:2" x14ac:dyDescent="0.6">
      <c r="A341" s="32"/>
      <c r="B341" s="32"/>
    </row>
    <row r="342" spans="1:2" x14ac:dyDescent="0.6">
      <c r="A342" s="32"/>
      <c r="B342" s="32"/>
    </row>
    <row r="343" spans="1:2" x14ac:dyDescent="0.6">
      <c r="A343" s="32"/>
      <c r="B343" s="32"/>
    </row>
    <row r="344" spans="1:2" x14ac:dyDescent="0.6">
      <c r="A344" s="32"/>
      <c r="B344" s="32"/>
    </row>
    <row r="345" spans="1:2" x14ac:dyDescent="0.6">
      <c r="A345" s="32"/>
      <c r="B345" s="32"/>
    </row>
    <row r="346" spans="1:2" x14ac:dyDescent="0.6">
      <c r="A346" s="32"/>
      <c r="B346" s="32"/>
    </row>
    <row r="347" spans="1:2" x14ac:dyDescent="0.6">
      <c r="A347" s="32"/>
      <c r="B347" s="32"/>
    </row>
    <row r="348" spans="1:2" x14ac:dyDescent="0.6">
      <c r="A348" s="32"/>
      <c r="B348" s="32"/>
    </row>
    <row r="349" spans="1:2" x14ac:dyDescent="0.6">
      <c r="A349" s="32"/>
      <c r="B349" s="32"/>
    </row>
    <row r="350" spans="1:2" x14ac:dyDescent="0.6">
      <c r="A350" s="32"/>
      <c r="B350" s="32"/>
    </row>
    <row r="351" spans="1:2" x14ac:dyDescent="0.6">
      <c r="A351" s="32"/>
      <c r="B351" s="32"/>
    </row>
    <row r="352" spans="1:2" x14ac:dyDescent="0.6">
      <c r="A352" s="32"/>
      <c r="B352" s="32"/>
    </row>
    <row r="353" spans="1:2" x14ac:dyDescent="0.6">
      <c r="A353" s="32"/>
      <c r="B353" s="32"/>
    </row>
    <row r="354" spans="1:2" x14ac:dyDescent="0.6">
      <c r="A354" s="32"/>
      <c r="B354" s="32"/>
    </row>
    <row r="355" spans="1:2" x14ac:dyDescent="0.6">
      <c r="A355" s="32"/>
      <c r="B355" s="32"/>
    </row>
    <row r="356" spans="1:2" x14ac:dyDescent="0.6">
      <c r="A356" s="32"/>
      <c r="B356" s="32"/>
    </row>
    <row r="357" spans="1:2" x14ac:dyDescent="0.6">
      <c r="A357" s="32"/>
      <c r="B357" s="32"/>
    </row>
    <row r="358" spans="1:2" x14ac:dyDescent="0.6">
      <c r="A358" s="32"/>
      <c r="B358" s="32"/>
    </row>
    <row r="359" spans="1:2" x14ac:dyDescent="0.6">
      <c r="A359" s="32"/>
      <c r="B359" s="32"/>
    </row>
    <row r="360" spans="1:2" x14ac:dyDescent="0.6">
      <c r="A360" s="32"/>
      <c r="B360" s="32"/>
    </row>
    <row r="361" spans="1:2" x14ac:dyDescent="0.6">
      <c r="A361" s="32"/>
      <c r="B361" s="32"/>
    </row>
    <row r="362" spans="1:2" x14ac:dyDescent="0.6">
      <c r="A362" s="32"/>
      <c r="B362" s="32"/>
    </row>
    <row r="363" spans="1:2" x14ac:dyDescent="0.6">
      <c r="A363" s="32"/>
      <c r="B363" s="32"/>
    </row>
    <row r="364" spans="1:2" x14ac:dyDescent="0.6">
      <c r="A364" s="32"/>
      <c r="B364" s="32"/>
    </row>
    <row r="365" spans="1:2" x14ac:dyDescent="0.6">
      <c r="A365" s="32"/>
      <c r="B365" s="32"/>
    </row>
    <row r="366" spans="1:2" x14ac:dyDescent="0.6">
      <c r="A366" s="32"/>
      <c r="B366" s="32"/>
    </row>
    <row r="367" spans="1:2" x14ac:dyDescent="0.6">
      <c r="A367" s="32"/>
      <c r="B367" s="32"/>
    </row>
    <row r="368" spans="1:2" x14ac:dyDescent="0.6">
      <c r="A368" s="32"/>
      <c r="B368" s="32"/>
    </row>
    <row r="369" spans="1:2" x14ac:dyDescent="0.6">
      <c r="A369" s="32"/>
      <c r="B369" s="32"/>
    </row>
    <row r="370" spans="1:2" x14ac:dyDescent="0.6">
      <c r="A370" s="32"/>
      <c r="B370" s="32"/>
    </row>
    <row r="371" spans="1:2" x14ac:dyDescent="0.6">
      <c r="A371" s="32"/>
      <c r="B371" s="32"/>
    </row>
    <row r="372" spans="1:2" x14ac:dyDescent="0.6">
      <c r="A372" s="32"/>
      <c r="B372" s="32"/>
    </row>
    <row r="373" spans="1:2" x14ac:dyDescent="0.6">
      <c r="A373" s="32"/>
      <c r="B373" s="32"/>
    </row>
    <row r="374" spans="1:2" x14ac:dyDescent="0.6">
      <c r="A374" s="32"/>
      <c r="B374" s="32"/>
    </row>
    <row r="375" spans="1:2" x14ac:dyDescent="0.6">
      <c r="A375" s="32"/>
      <c r="B375" s="32"/>
    </row>
    <row r="376" spans="1:2" x14ac:dyDescent="0.6">
      <c r="A376" s="32"/>
      <c r="B376" s="32"/>
    </row>
    <row r="377" spans="1:2" x14ac:dyDescent="0.6">
      <c r="A377" s="32"/>
      <c r="B377" s="32"/>
    </row>
    <row r="378" spans="1:2" x14ac:dyDescent="0.6">
      <c r="A378" s="32"/>
      <c r="B378" s="32"/>
    </row>
    <row r="379" spans="1:2" x14ac:dyDescent="0.6">
      <c r="A379" s="32"/>
      <c r="B379" s="32"/>
    </row>
    <row r="380" spans="1:2" x14ac:dyDescent="0.6">
      <c r="A380" s="32"/>
      <c r="B380" s="32"/>
    </row>
    <row r="381" spans="1:2" x14ac:dyDescent="0.6">
      <c r="A381" s="32"/>
      <c r="B381" s="32"/>
    </row>
    <row r="382" spans="1:2" x14ac:dyDescent="0.6">
      <c r="A382" s="32"/>
      <c r="B382" s="32"/>
    </row>
    <row r="383" spans="1:2" x14ac:dyDescent="0.6">
      <c r="A383" s="32"/>
      <c r="B383" s="32"/>
    </row>
    <row r="384" spans="1:2" x14ac:dyDescent="0.6">
      <c r="A384" s="32"/>
      <c r="B384" s="32"/>
    </row>
    <row r="385" spans="1:2" x14ac:dyDescent="0.6">
      <c r="A385" s="32"/>
      <c r="B385" s="32"/>
    </row>
    <row r="386" spans="1:2" x14ac:dyDescent="0.6">
      <c r="A386" s="32"/>
      <c r="B386" s="32"/>
    </row>
    <row r="387" spans="1:2" x14ac:dyDescent="0.6">
      <c r="A387" s="32"/>
      <c r="B387" s="32"/>
    </row>
    <row r="388" spans="1:2" x14ac:dyDescent="0.6">
      <c r="A388" s="32"/>
      <c r="B388" s="32"/>
    </row>
    <row r="389" spans="1:2" x14ac:dyDescent="0.6">
      <c r="A389" s="32"/>
      <c r="B389" s="32"/>
    </row>
    <row r="390" spans="1:2" x14ac:dyDescent="0.6">
      <c r="A390" s="32"/>
      <c r="B390" s="32"/>
    </row>
    <row r="391" spans="1:2" x14ac:dyDescent="0.6">
      <c r="A391" s="32"/>
      <c r="B391" s="32"/>
    </row>
    <row r="392" spans="1:2" x14ac:dyDescent="0.6">
      <c r="A392" s="32"/>
      <c r="B392" s="32"/>
    </row>
    <row r="393" spans="1:2" x14ac:dyDescent="0.6">
      <c r="A393" s="32"/>
      <c r="B393" s="32"/>
    </row>
    <row r="394" spans="1:2" x14ac:dyDescent="0.6">
      <c r="A394" s="32"/>
      <c r="B394" s="32"/>
    </row>
    <row r="395" spans="1:2" x14ac:dyDescent="0.6">
      <c r="A395" s="32"/>
      <c r="B395" s="32"/>
    </row>
    <row r="396" spans="1:2" x14ac:dyDescent="0.6">
      <c r="A396" s="32"/>
      <c r="B396" s="32"/>
    </row>
    <row r="397" spans="1:2" x14ac:dyDescent="0.6">
      <c r="A397" s="32"/>
      <c r="B397" s="32"/>
    </row>
    <row r="398" spans="1:2" x14ac:dyDescent="0.6">
      <c r="A398" s="32"/>
      <c r="B398" s="32"/>
    </row>
    <row r="399" spans="1:2" x14ac:dyDescent="0.6">
      <c r="A399" s="32"/>
      <c r="B399" s="32"/>
    </row>
    <row r="400" spans="1:2" x14ac:dyDescent="0.6">
      <c r="A400" s="32"/>
      <c r="B400" s="32"/>
    </row>
    <row r="401" spans="1:2" x14ac:dyDescent="0.6">
      <c r="A401" s="32"/>
      <c r="B401" s="32"/>
    </row>
    <row r="402" spans="1:2" x14ac:dyDescent="0.6">
      <c r="A402" s="32"/>
      <c r="B402" s="32"/>
    </row>
    <row r="403" spans="1:2" x14ac:dyDescent="0.6">
      <c r="A403" s="32"/>
      <c r="B403" s="32"/>
    </row>
    <row r="404" spans="1:2" x14ac:dyDescent="0.6">
      <c r="A404" s="32"/>
      <c r="B404" s="32"/>
    </row>
    <row r="405" spans="1:2" x14ac:dyDescent="0.6">
      <c r="A405" s="32"/>
      <c r="B405" s="32"/>
    </row>
    <row r="406" spans="1:2" x14ac:dyDescent="0.6">
      <c r="A406" s="32"/>
      <c r="B406" s="32"/>
    </row>
    <row r="407" spans="1:2" x14ac:dyDescent="0.6">
      <c r="A407" s="32"/>
      <c r="B407" s="32"/>
    </row>
    <row r="408" spans="1:2" x14ac:dyDescent="0.6">
      <c r="A408" s="32"/>
      <c r="B408" s="32"/>
    </row>
    <row r="409" spans="1:2" x14ac:dyDescent="0.6">
      <c r="A409" s="32"/>
      <c r="B409" s="32"/>
    </row>
    <row r="410" spans="1:2" x14ac:dyDescent="0.6">
      <c r="A410" s="32"/>
      <c r="B410" s="32"/>
    </row>
    <row r="411" spans="1:2" x14ac:dyDescent="0.6">
      <c r="A411" s="32"/>
      <c r="B411" s="32"/>
    </row>
    <row r="412" spans="1:2" x14ac:dyDescent="0.6">
      <c r="A412" s="32"/>
      <c r="B412" s="32"/>
    </row>
    <row r="413" spans="1:2" x14ac:dyDescent="0.6">
      <c r="A413" s="32"/>
      <c r="B413" s="32"/>
    </row>
    <row r="414" spans="1:2" x14ac:dyDescent="0.6">
      <c r="A414" s="32"/>
      <c r="B414" s="32"/>
    </row>
    <row r="415" spans="1:2" x14ac:dyDescent="0.6">
      <c r="A415" s="32"/>
      <c r="B415" s="32"/>
    </row>
    <row r="416" spans="1:2" x14ac:dyDescent="0.6">
      <c r="A416" s="32"/>
      <c r="B416" s="32"/>
    </row>
    <row r="417" spans="1:2" x14ac:dyDescent="0.6">
      <c r="A417" s="32"/>
      <c r="B417" s="32"/>
    </row>
    <row r="418" spans="1:2" x14ac:dyDescent="0.6">
      <c r="A418" s="32"/>
      <c r="B418" s="32"/>
    </row>
    <row r="419" spans="1:2" x14ac:dyDescent="0.6">
      <c r="A419" s="32"/>
      <c r="B419" s="32"/>
    </row>
    <row r="420" spans="1:2" x14ac:dyDescent="0.6">
      <c r="A420" s="32"/>
      <c r="B420" s="32"/>
    </row>
    <row r="421" spans="1:2" x14ac:dyDescent="0.6">
      <c r="A421" s="32"/>
      <c r="B421" s="32"/>
    </row>
    <row r="422" spans="1:2" x14ac:dyDescent="0.6">
      <c r="A422" s="32"/>
      <c r="B422" s="32"/>
    </row>
    <row r="423" spans="1:2" x14ac:dyDescent="0.6">
      <c r="A423" s="32"/>
      <c r="B423" s="32"/>
    </row>
    <row r="424" spans="1:2" x14ac:dyDescent="0.6">
      <c r="A424" s="32"/>
      <c r="B424" s="32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4"/>
  <sheetViews>
    <sheetView zoomScale="120" zoomScaleNormal="120" workbookViewId="0"/>
  </sheetViews>
  <sheetFormatPr baseColWidth="10" defaultRowHeight="15.6" x14ac:dyDescent="0.6"/>
  <cols>
    <col min="1" max="1" width="18.19921875" bestFit="1" customWidth="1"/>
    <col min="2" max="2" width="10.09765625" bestFit="1" customWidth="1"/>
    <col min="3" max="3" width="12.34765625" bestFit="1" customWidth="1"/>
    <col min="4" max="4" width="11.34765625" customWidth="1"/>
    <col min="5" max="5" width="10.5" bestFit="1" customWidth="1"/>
    <col min="6" max="6" width="10.5" customWidth="1"/>
    <col min="7" max="7" width="12.1484375" bestFit="1" customWidth="1"/>
    <col min="8" max="8" width="12.84765625" bestFit="1" customWidth="1"/>
    <col min="9" max="9" width="21.84765625" bestFit="1" customWidth="1"/>
    <col min="10" max="10" width="17.5" bestFit="1" customWidth="1"/>
    <col min="11" max="11" width="22.5" bestFit="1" customWidth="1"/>
    <col min="12" max="12" width="20" bestFit="1" customWidth="1"/>
    <col min="13" max="13" width="18.1484375" customWidth="1"/>
  </cols>
  <sheetData>
    <row r="1" spans="1:14" ht="18.3" x14ac:dyDescent="0.7">
      <c r="A1" s="6" t="s">
        <v>52</v>
      </c>
    </row>
    <row r="2" spans="1:14" x14ac:dyDescent="0.6">
      <c r="A2" s="1"/>
    </row>
    <row r="3" spans="1:14" x14ac:dyDescent="0.6">
      <c r="A3" s="4" t="s">
        <v>11</v>
      </c>
      <c r="B3" s="5">
        <v>56671</v>
      </c>
      <c r="D3" s="4" t="s">
        <v>15</v>
      </c>
      <c r="E3" s="5">
        <v>7997</v>
      </c>
    </row>
    <row r="4" spans="1:14" x14ac:dyDescent="0.6">
      <c r="A4" s="7" t="s">
        <v>14</v>
      </c>
      <c r="B4" s="5">
        <v>49311</v>
      </c>
      <c r="D4" s="4" t="s">
        <v>16</v>
      </c>
      <c r="E4" s="5">
        <v>15742</v>
      </c>
    </row>
    <row r="5" spans="1:14" x14ac:dyDescent="0.6">
      <c r="A5" s="7" t="s">
        <v>49</v>
      </c>
      <c r="B5" s="5"/>
      <c r="D5" s="4" t="s">
        <v>27</v>
      </c>
      <c r="E5" s="5"/>
    </row>
    <row r="6" spans="1:14" x14ac:dyDescent="0.6">
      <c r="A6" s="7"/>
      <c r="D6" s="4" t="s">
        <v>17</v>
      </c>
      <c r="E6" s="5">
        <v>3480</v>
      </c>
    </row>
    <row r="7" spans="1:14" ht="18.3" x14ac:dyDescent="0.7">
      <c r="A7" s="8" t="s">
        <v>24</v>
      </c>
      <c r="C7" s="3"/>
      <c r="D7" s="5"/>
    </row>
    <row r="8" spans="1:14" x14ac:dyDescent="0.6">
      <c r="A8" s="3" t="s">
        <v>25</v>
      </c>
      <c r="B8" s="5">
        <v>3480</v>
      </c>
      <c r="C8" t="s">
        <v>31</v>
      </c>
      <c r="D8" s="57" t="s">
        <v>55</v>
      </c>
      <c r="E8" s="58">
        <f>$B$8*100/$B$3</f>
        <v>6.1407068871203965</v>
      </c>
    </row>
    <row r="9" spans="1:14" x14ac:dyDescent="0.6">
      <c r="A9" s="3" t="s">
        <v>26</v>
      </c>
      <c r="B9" s="5">
        <f>B3-B8</f>
        <v>53191</v>
      </c>
      <c r="C9" s="5" t="s">
        <v>32</v>
      </c>
      <c r="D9" s="59" t="s">
        <v>56</v>
      </c>
      <c r="E9" s="58">
        <f>$B$9*100/$B$3</f>
        <v>93.859293112879598</v>
      </c>
      <c r="G9" s="13" t="s">
        <v>19</v>
      </c>
      <c r="H9" s="14" t="s">
        <v>20</v>
      </c>
      <c r="I9" s="19"/>
      <c r="J9" s="14" t="s">
        <v>36</v>
      </c>
      <c r="K9" s="23" t="s">
        <v>37</v>
      </c>
      <c r="L9" s="23" t="s">
        <v>38</v>
      </c>
      <c r="M9" s="26" t="s">
        <v>47</v>
      </c>
      <c r="N9" s="28" t="s">
        <v>50</v>
      </c>
    </row>
    <row r="10" spans="1:14" x14ac:dyDescent="0.6">
      <c r="B10" s="2"/>
      <c r="C10" s="4" t="s">
        <v>23</v>
      </c>
      <c r="G10" s="15" t="s">
        <v>13</v>
      </c>
      <c r="H10" s="16" t="s">
        <v>18</v>
      </c>
      <c r="I10" s="15" t="s">
        <v>12</v>
      </c>
      <c r="J10" s="12"/>
      <c r="K10" s="21"/>
      <c r="L10" s="21"/>
      <c r="M10" s="27" t="s">
        <v>48</v>
      </c>
      <c r="N10" s="21"/>
    </row>
    <row r="11" spans="1:14" x14ac:dyDescent="0.6">
      <c r="A11" s="9" t="s">
        <v>0</v>
      </c>
      <c r="B11" s="41" t="s">
        <v>21</v>
      </c>
      <c r="C11" s="10" t="s">
        <v>30</v>
      </c>
      <c r="D11" s="10" t="s">
        <v>29</v>
      </c>
      <c r="E11" s="10" t="s">
        <v>28</v>
      </c>
      <c r="F11" s="10" t="s">
        <v>34</v>
      </c>
      <c r="G11" s="17" t="s">
        <v>44</v>
      </c>
      <c r="H11" s="18" t="s">
        <v>43</v>
      </c>
      <c r="I11" s="17" t="s">
        <v>42</v>
      </c>
      <c r="J11" s="20" t="s">
        <v>39</v>
      </c>
      <c r="K11" s="22" t="s">
        <v>40</v>
      </c>
      <c r="L11" s="22" t="s">
        <v>41</v>
      </c>
      <c r="M11" s="22" t="s">
        <v>46</v>
      </c>
      <c r="N11" s="31" t="s">
        <v>51</v>
      </c>
    </row>
    <row r="12" spans="1:14" x14ac:dyDescent="0.6">
      <c r="A12" t="s">
        <v>1</v>
      </c>
      <c r="B12" s="46">
        <v>2061</v>
      </c>
      <c r="C12" s="19">
        <v>2061</v>
      </c>
      <c r="D12" s="33">
        <f t="shared" ref="D12:D17" si="0">C12-B23</f>
        <v>1352</v>
      </c>
      <c r="E12" s="33">
        <f t="shared" ref="E12:E17" si="1">$B$8-B23</f>
        <v>2771</v>
      </c>
      <c r="F12" s="33">
        <f t="shared" ref="F12:F17" si="2">$B$9-D12</f>
        <v>51839</v>
      </c>
      <c r="G12" s="34">
        <f t="shared" ref="G12:G17" si="3">B23/$B$8</f>
        <v>0.20373563218390806</v>
      </c>
      <c r="H12" s="35">
        <f t="shared" ref="H12:H17" si="4">F12/$B$9</f>
        <v>0.97458216615592863</v>
      </c>
      <c r="I12" s="34">
        <f t="shared" ref="I12:I17" si="5">B23/C12</f>
        <v>0.34400776322173704</v>
      </c>
      <c r="J12" s="35">
        <f t="shared" ref="J12:J17" si="6">D12/C12</f>
        <v>0.65599223677826302</v>
      </c>
      <c r="K12" s="36">
        <f t="shared" ref="K12:K17" si="7">F12/(F12+E12)</f>
        <v>0.94925837758652265</v>
      </c>
      <c r="L12" s="36">
        <f t="shared" ref="L12:L17" si="8">(B23+F12)/($B$8+$B$9)</f>
        <v>0.92724673995517992</v>
      </c>
      <c r="M12" s="36">
        <f t="shared" ref="M12:M17" si="9">(B23*F12-D12*E12)/SQRT((B23+D12)*(B23+E12)*(F12+D12)*(F12+E12))</f>
        <v>0.22868006593612264</v>
      </c>
      <c r="N12" s="29">
        <f t="shared" ref="N12:N17" si="10">E12/$B$8</f>
        <v>0.796264367816092</v>
      </c>
    </row>
    <row r="13" spans="1:14" x14ac:dyDescent="0.6">
      <c r="A13" t="s">
        <v>2</v>
      </c>
      <c r="B13" s="12">
        <v>5380</v>
      </c>
      <c r="C13" s="24">
        <v>5380</v>
      </c>
      <c r="D13" s="33">
        <f t="shared" si="0"/>
        <v>4457</v>
      </c>
      <c r="E13" s="33">
        <f t="shared" si="1"/>
        <v>2557</v>
      </c>
      <c r="F13" s="33">
        <f t="shared" si="2"/>
        <v>48734</v>
      </c>
      <c r="G13" s="34">
        <f t="shared" si="3"/>
        <v>0.26522988505747125</v>
      </c>
      <c r="H13" s="35">
        <f t="shared" si="4"/>
        <v>0.91620762911018783</v>
      </c>
      <c r="I13" s="34">
        <f t="shared" si="5"/>
        <v>0.17156133828996281</v>
      </c>
      <c r="J13" s="35">
        <f t="shared" si="6"/>
        <v>0.82843866171003722</v>
      </c>
      <c r="K13" s="36">
        <f t="shared" si="7"/>
        <v>0.95014719931371971</v>
      </c>
      <c r="L13" s="36">
        <f t="shared" si="8"/>
        <v>0.87623299394752163</v>
      </c>
      <c r="M13" s="36">
        <f t="shared" si="9"/>
        <v>0.14860179849447727</v>
      </c>
      <c r="N13" s="29">
        <f t="shared" si="10"/>
        <v>0.73477011494252875</v>
      </c>
    </row>
    <row r="14" spans="1:14" x14ac:dyDescent="0.6">
      <c r="A14" t="s">
        <v>3</v>
      </c>
      <c r="B14" s="12">
        <v>1143</v>
      </c>
      <c r="C14" s="24">
        <v>1143</v>
      </c>
      <c r="D14" s="33">
        <f t="shared" si="0"/>
        <v>597</v>
      </c>
      <c r="E14" s="33">
        <f t="shared" si="1"/>
        <v>2934</v>
      </c>
      <c r="F14" s="33">
        <f t="shared" si="2"/>
        <v>52594</v>
      </c>
      <c r="G14" s="34">
        <f t="shared" si="3"/>
        <v>0.15689655172413794</v>
      </c>
      <c r="H14" s="35">
        <f t="shared" si="4"/>
        <v>0.98877629674193002</v>
      </c>
      <c r="I14" s="34">
        <f t="shared" si="5"/>
        <v>0.47769028871391078</v>
      </c>
      <c r="J14" s="35">
        <f t="shared" si="6"/>
        <v>0.52230971128608927</v>
      </c>
      <c r="K14" s="36">
        <f t="shared" si="7"/>
        <v>0.94716179224895547</v>
      </c>
      <c r="L14" s="36">
        <f t="shared" si="8"/>
        <v>0.9376929999470629</v>
      </c>
      <c r="M14" s="36">
        <f t="shared" si="9"/>
        <v>0.24877582842912463</v>
      </c>
      <c r="N14" s="29">
        <f t="shared" si="10"/>
        <v>0.84310344827586203</v>
      </c>
    </row>
    <row r="15" spans="1:14" x14ac:dyDescent="0.6">
      <c r="A15" t="s">
        <v>4</v>
      </c>
      <c r="B15" s="12">
        <v>16605</v>
      </c>
      <c r="C15" s="24">
        <v>16605</v>
      </c>
      <c r="D15" s="33">
        <f t="shared" si="0"/>
        <v>15162</v>
      </c>
      <c r="E15" s="33">
        <f t="shared" si="1"/>
        <v>2037</v>
      </c>
      <c r="F15" s="33">
        <f t="shared" si="2"/>
        <v>38029</v>
      </c>
      <c r="G15" s="34">
        <f t="shared" si="3"/>
        <v>0.41465517241379313</v>
      </c>
      <c r="H15" s="35">
        <f t="shared" si="4"/>
        <v>0.71495177755635353</v>
      </c>
      <c r="I15" s="34">
        <f t="shared" si="5"/>
        <v>8.6901535682023481E-2</v>
      </c>
      <c r="J15" s="35">
        <f t="shared" si="6"/>
        <v>0.91309846431797648</v>
      </c>
      <c r="K15" s="36">
        <f t="shared" si="7"/>
        <v>0.94915888783507218</v>
      </c>
      <c r="L15" s="36">
        <f t="shared" si="8"/>
        <v>0.69651144324257552</v>
      </c>
      <c r="M15" s="36">
        <f t="shared" si="9"/>
        <v>6.8364329197926829E-2</v>
      </c>
      <c r="N15" s="29">
        <f t="shared" si="10"/>
        <v>0.58534482758620687</v>
      </c>
    </row>
    <row r="16" spans="1:14" x14ac:dyDescent="0.6">
      <c r="A16" t="s">
        <v>5</v>
      </c>
      <c r="B16" s="12">
        <v>587</v>
      </c>
      <c r="C16" s="24">
        <v>587</v>
      </c>
      <c r="D16" s="33">
        <f t="shared" si="0"/>
        <v>290</v>
      </c>
      <c r="E16" s="33">
        <f t="shared" si="1"/>
        <v>3183</v>
      </c>
      <c r="F16" s="33">
        <f t="shared" si="2"/>
        <v>52901</v>
      </c>
      <c r="G16" s="34">
        <f t="shared" si="3"/>
        <v>8.5344827586206901E-2</v>
      </c>
      <c r="H16" s="35">
        <f t="shared" si="4"/>
        <v>0.99454794984113859</v>
      </c>
      <c r="I16" s="34">
        <f t="shared" si="5"/>
        <v>0.50596252129471886</v>
      </c>
      <c r="J16" s="35">
        <f t="shared" si="6"/>
        <v>0.49403747870528109</v>
      </c>
      <c r="K16" s="36">
        <f t="shared" si="7"/>
        <v>0.94324584551743818</v>
      </c>
      <c r="L16" s="36">
        <f t="shared" si="8"/>
        <v>0.9387164510949163</v>
      </c>
      <c r="M16" s="36">
        <f t="shared" si="9"/>
        <v>0.18944261418230326</v>
      </c>
      <c r="N16" s="29">
        <f t="shared" si="10"/>
        <v>0.91465517241379313</v>
      </c>
    </row>
    <row r="17" spans="1:14" x14ac:dyDescent="0.6">
      <c r="A17" s="11" t="s">
        <v>6</v>
      </c>
      <c r="B17" s="47">
        <v>2008</v>
      </c>
      <c r="C17" s="48">
        <v>2008</v>
      </c>
      <c r="D17" s="37">
        <f t="shared" si="0"/>
        <v>1280</v>
      </c>
      <c r="E17" s="37">
        <f t="shared" si="1"/>
        <v>2752</v>
      </c>
      <c r="F17" s="37">
        <f t="shared" si="2"/>
        <v>51911</v>
      </c>
      <c r="G17" s="38">
        <f t="shared" si="3"/>
        <v>0.20919540229885059</v>
      </c>
      <c r="H17" s="39">
        <f t="shared" si="4"/>
        <v>0.97593577860916325</v>
      </c>
      <c r="I17" s="38">
        <f t="shared" si="5"/>
        <v>0.36254980079681276</v>
      </c>
      <c r="J17" s="39">
        <f t="shared" si="6"/>
        <v>0.63745019920318724</v>
      </c>
      <c r="K17" s="40">
        <f t="shared" si="7"/>
        <v>0.94965515979730353</v>
      </c>
      <c r="L17" s="40">
        <f t="shared" si="8"/>
        <v>0.92885249951474302</v>
      </c>
      <c r="M17" s="40">
        <f t="shared" si="9"/>
        <v>0.24041396182445116</v>
      </c>
      <c r="N17" s="30">
        <f t="shared" si="10"/>
        <v>0.79080459770114941</v>
      </c>
    </row>
    <row r="18" spans="1:14" x14ac:dyDescent="0.6">
      <c r="A18" t="s">
        <v>7</v>
      </c>
      <c r="B18" s="25">
        <v>3480</v>
      </c>
      <c r="C18">
        <v>3480</v>
      </c>
      <c r="D18" t="s">
        <v>35</v>
      </c>
    </row>
    <row r="21" spans="1:14" x14ac:dyDescent="0.6">
      <c r="A21" s="1" t="s">
        <v>22</v>
      </c>
      <c r="D21" s="4"/>
      <c r="F21" s="1" t="s">
        <v>53</v>
      </c>
    </row>
    <row r="22" spans="1:14" x14ac:dyDescent="0.6">
      <c r="A22" s="2" t="s">
        <v>33</v>
      </c>
      <c r="B22" s="42" t="s">
        <v>7</v>
      </c>
      <c r="F22" t="s">
        <v>54</v>
      </c>
    </row>
    <row r="23" spans="1:14" x14ac:dyDescent="0.6">
      <c r="A23" t="s">
        <v>1</v>
      </c>
      <c r="B23" s="44">
        <v>709</v>
      </c>
      <c r="E23" t="s">
        <v>1</v>
      </c>
      <c r="F23" s="45">
        <f>(($B$23*$F$12)-($D$12*E12))/SQRT(($B$23+$D$12)*($B$23+E12)*($F$12+$D$12)*($F$12+E12))</f>
        <v>0.22868006593612264</v>
      </c>
    </row>
    <row r="24" spans="1:14" x14ac:dyDescent="0.6">
      <c r="A24" t="s">
        <v>8</v>
      </c>
      <c r="B24" s="44">
        <v>923</v>
      </c>
      <c r="E24" t="s">
        <v>8</v>
      </c>
      <c r="F24" s="45">
        <f>(($B$24*$F$13)-($D$13*E13))/SQRT(($B$24+$D$13)*($B$24+E13)*($F$13+$D$13)*($F$13+E13))</f>
        <v>0.14860179849447727</v>
      </c>
    </row>
    <row r="25" spans="1:14" x14ac:dyDescent="0.6">
      <c r="A25" t="s">
        <v>3</v>
      </c>
      <c r="B25" s="44">
        <v>546</v>
      </c>
      <c r="E25" t="s">
        <v>3</v>
      </c>
      <c r="F25" s="45">
        <f>(($B$25*$F$14)-($D$14*E14))/SQRT(($B$25+$D$14)*($B$25+E14)*($F$14+$D$14)*($F$14+E14))</f>
        <v>0.24877582842912463</v>
      </c>
    </row>
    <row r="26" spans="1:14" x14ac:dyDescent="0.6">
      <c r="A26" t="s">
        <v>9</v>
      </c>
      <c r="B26" s="44">
        <v>1443</v>
      </c>
      <c r="E26" t="s">
        <v>9</v>
      </c>
      <c r="F26" s="45">
        <f>(($B$26*$F$15)-($D$15*E15))/SQRT(($B$26+$D$15)*($B$26+E15)*($F$15+$D$15)*($F$15+E15))</f>
        <v>6.8364329197926829E-2</v>
      </c>
    </row>
    <row r="27" spans="1:14" x14ac:dyDescent="0.6">
      <c r="A27" t="s">
        <v>10</v>
      </c>
      <c r="B27" s="44">
        <v>297</v>
      </c>
      <c r="E27" t="s">
        <v>10</v>
      </c>
      <c r="F27" s="45">
        <f>(($B$27*$F$16)-($D$16*E16))/SQRT(($B$27+$D$16)*($B$27+E16)*($F$16+$D$16)*($F$16+E16))</f>
        <v>0.18944261418230326</v>
      </c>
    </row>
    <row r="28" spans="1:14" x14ac:dyDescent="0.6">
      <c r="A28" t="s">
        <v>6</v>
      </c>
      <c r="B28" s="44">
        <v>728</v>
      </c>
      <c r="E28" t="s">
        <v>6</v>
      </c>
      <c r="F28" s="45">
        <f>(($B$28*$F$17)-($D$17*E17))/SQRT(($B$28+$D$17)*($B$28+E17)*($F$17+$D$17)*($F$17+E17))</f>
        <v>0.24041396182445116</v>
      </c>
    </row>
    <row r="31" spans="1:14" x14ac:dyDescent="0.6">
      <c r="A31" s="32"/>
      <c r="B31" s="32"/>
    </row>
    <row r="32" spans="1:14" x14ac:dyDescent="0.6">
      <c r="A32" s="32"/>
      <c r="B32" s="32"/>
    </row>
    <row r="33" spans="1:2" x14ac:dyDescent="0.6">
      <c r="A33" s="32"/>
      <c r="B33" s="32"/>
    </row>
    <row r="34" spans="1:2" x14ac:dyDescent="0.6">
      <c r="A34" s="32"/>
      <c r="B34" s="32"/>
    </row>
    <row r="35" spans="1:2" x14ac:dyDescent="0.6">
      <c r="A35" s="32"/>
      <c r="B35" s="32"/>
    </row>
    <row r="36" spans="1:2" x14ac:dyDescent="0.6">
      <c r="A36" s="32"/>
      <c r="B36" s="32"/>
    </row>
    <row r="37" spans="1:2" x14ac:dyDescent="0.6">
      <c r="A37" s="32"/>
      <c r="B37" s="32"/>
    </row>
    <row r="38" spans="1:2" x14ac:dyDescent="0.6">
      <c r="A38" s="32"/>
      <c r="B38" s="32"/>
    </row>
    <row r="39" spans="1:2" x14ac:dyDescent="0.6">
      <c r="A39" s="32"/>
      <c r="B39" s="32"/>
    </row>
    <row r="40" spans="1:2" x14ac:dyDescent="0.6">
      <c r="A40" s="32"/>
      <c r="B40" s="32"/>
    </row>
    <row r="41" spans="1:2" x14ac:dyDescent="0.6">
      <c r="A41" s="32"/>
      <c r="B41" s="32"/>
    </row>
    <row r="42" spans="1:2" x14ac:dyDescent="0.6">
      <c r="A42" s="32"/>
      <c r="B42" s="32"/>
    </row>
    <row r="43" spans="1:2" x14ac:dyDescent="0.6">
      <c r="A43" s="32"/>
      <c r="B43" s="32"/>
    </row>
    <row r="44" spans="1:2" x14ac:dyDescent="0.6">
      <c r="A44" s="32"/>
      <c r="B44" s="32"/>
    </row>
    <row r="45" spans="1:2" x14ac:dyDescent="0.6">
      <c r="A45" s="32"/>
      <c r="B45" s="32"/>
    </row>
    <row r="46" spans="1:2" x14ac:dyDescent="0.6">
      <c r="A46" s="32"/>
      <c r="B46" s="32"/>
    </row>
    <row r="47" spans="1:2" x14ac:dyDescent="0.6">
      <c r="A47" s="32"/>
      <c r="B47" s="32"/>
    </row>
    <row r="48" spans="1:2" x14ac:dyDescent="0.6">
      <c r="A48" s="32"/>
      <c r="B48" s="32"/>
    </row>
    <row r="49" spans="1:2" x14ac:dyDescent="0.6">
      <c r="A49" s="32"/>
      <c r="B49" s="32"/>
    </row>
    <row r="50" spans="1:2" x14ac:dyDescent="0.6">
      <c r="A50" s="32"/>
      <c r="B50" s="32"/>
    </row>
    <row r="51" spans="1:2" x14ac:dyDescent="0.6">
      <c r="A51" s="32"/>
      <c r="B51" s="32"/>
    </row>
    <row r="52" spans="1:2" x14ac:dyDescent="0.6">
      <c r="A52" s="32"/>
      <c r="B52" s="32"/>
    </row>
    <row r="53" spans="1:2" x14ac:dyDescent="0.6">
      <c r="A53" s="32"/>
      <c r="B53" s="32"/>
    </row>
    <row r="54" spans="1:2" x14ac:dyDescent="0.6">
      <c r="A54" s="32"/>
      <c r="B54" s="32"/>
    </row>
    <row r="55" spans="1:2" x14ac:dyDescent="0.6">
      <c r="A55" s="32"/>
      <c r="B55" s="32"/>
    </row>
    <row r="56" spans="1:2" x14ac:dyDescent="0.6">
      <c r="A56" s="32"/>
      <c r="B56" s="32"/>
    </row>
    <row r="57" spans="1:2" x14ac:dyDescent="0.6">
      <c r="A57" s="32"/>
      <c r="B57" s="32"/>
    </row>
    <row r="58" spans="1:2" x14ac:dyDescent="0.6">
      <c r="A58" s="32"/>
      <c r="B58" s="32"/>
    </row>
    <row r="59" spans="1:2" x14ac:dyDescent="0.6">
      <c r="A59" s="32"/>
      <c r="B59" s="32"/>
    </row>
    <row r="60" spans="1:2" x14ac:dyDescent="0.6">
      <c r="A60" s="32"/>
      <c r="B60" s="32"/>
    </row>
    <row r="61" spans="1:2" x14ac:dyDescent="0.6">
      <c r="A61" s="32"/>
      <c r="B61" s="32"/>
    </row>
    <row r="62" spans="1:2" x14ac:dyDescent="0.6">
      <c r="A62" s="32"/>
      <c r="B62" s="32"/>
    </row>
    <row r="63" spans="1:2" x14ac:dyDescent="0.6">
      <c r="A63" s="32"/>
      <c r="B63" s="32"/>
    </row>
    <row r="64" spans="1:2" x14ac:dyDescent="0.6">
      <c r="A64" s="32"/>
      <c r="B64" s="32"/>
    </row>
    <row r="65" spans="1:2" x14ac:dyDescent="0.6">
      <c r="A65" s="32"/>
      <c r="B65" s="32"/>
    </row>
    <row r="66" spans="1:2" x14ac:dyDescent="0.6">
      <c r="A66" s="32"/>
      <c r="B66" s="32"/>
    </row>
    <row r="67" spans="1:2" x14ac:dyDescent="0.6">
      <c r="A67" s="32"/>
      <c r="B67" s="32"/>
    </row>
    <row r="68" spans="1:2" x14ac:dyDescent="0.6">
      <c r="A68" s="32"/>
      <c r="B68" s="32"/>
    </row>
    <row r="69" spans="1:2" x14ac:dyDescent="0.6">
      <c r="A69" s="32"/>
      <c r="B69" s="32"/>
    </row>
    <row r="70" spans="1:2" x14ac:dyDescent="0.6">
      <c r="A70" s="32"/>
      <c r="B70" s="32"/>
    </row>
    <row r="71" spans="1:2" x14ac:dyDescent="0.6">
      <c r="A71" s="32"/>
      <c r="B71" s="32"/>
    </row>
    <row r="72" spans="1:2" x14ac:dyDescent="0.6">
      <c r="A72" s="32"/>
      <c r="B72" s="32"/>
    </row>
    <row r="73" spans="1:2" x14ac:dyDescent="0.6">
      <c r="A73" s="32"/>
      <c r="B73" s="32"/>
    </row>
    <row r="74" spans="1:2" x14ac:dyDescent="0.6">
      <c r="A74" s="32"/>
      <c r="B74" s="32"/>
    </row>
    <row r="75" spans="1:2" x14ac:dyDescent="0.6">
      <c r="A75" s="32"/>
      <c r="B75" s="32"/>
    </row>
    <row r="76" spans="1:2" x14ac:dyDescent="0.6">
      <c r="A76" s="32"/>
      <c r="B76" s="32"/>
    </row>
    <row r="77" spans="1:2" x14ac:dyDescent="0.6">
      <c r="A77" s="32"/>
      <c r="B77" s="32"/>
    </row>
    <row r="78" spans="1:2" x14ac:dyDescent="0.6">
      <c r="A78" s="32"/>
      <c r="B78" s="32"/>
    </row>
    <row r="79" spans="1:2" x14ac:dyDescent="0.6">
      <c r="A79" s="32"/>
      <c r="B79" s="32"/>
    </row>
    <row r="80" spans="1:2" x14ac:dyDescent="0.6">
      <c r="A80" s="32"/>
      <c r="B80" s="32"/>
    </row>
    <row r="81" spans="1:2" x14ac:dyDescent="0.6">
      <c r="A81" s="32"/>
      <c r="B81" s="32"/>
    </row>
    <row r="82" spans="1:2" x14ac:dyDescent="0.6">
      <c r="A82" s="32"/>
      <c r="B82" s="32"/>
    </row>
    <row r="83" spans="1:2" x14ac:dyDescent="0.6">
      <c r="A83" s="32"/>
      <c r="B83" s="32"/>
    </row>
    <row r="84" spans="1:2" x14ac:dyDescent="0.6">
      <c r="A84" s="32"/>
      <c r="B84" s="32"/>
    </row>
    <row r="85" spans="1:2" x14ac:dyDescent="0.6">
      <c r="A85" s="32"/>
      <c r="B85" s="32"/>
    </row>
    <row r="86" spans="1:2" x14ac:dyDescent="0.6">
      <c r="A86" s="32"/>
      <c r="B86" s="32"/>
    </row>
    <row r="87" spans="1:2" x14ac:dyDescent="0.6">
      <c r="A87" s="32"/>
      <c r="B87" s="32"/>
    </row>
    <row r="88" spans="1:2" x14ac:dyDescent="0.6">
      <c r="A88" s="32"/>
      <c r="B88" s="32"/>
    </row>
    <row r="89" spans="1:2" x14ac:dyDescent="0.6">
      <c r="A89" s="32"/>
      <c r="B89" s="32"/>
    </row>
    <row r="90" spans="1:2" x14ac:dyDescent="0.6">
      <c r="A90" s="32"/>
      <c r="B90" s="32"/>
    </row>
    <row r="91" spans="1:2" x14ac:dyDescent="0.6">
      <c r="A91" s="32"/>
      <c r="B91" s="32"/>
    </row>
    <row r="92" spans="1:2" x14ac:dyDescent="0.6">
      <c r="A92" s="32"/>
      <c r="B92" s="32"/>
    </row>
    <row r="93" spans="1:2" x14ac:dyDescent="0.6">
      <c r="A93" s="32"/>
      <c r="B93" s="32"/>
    </row>
    <row r="94" spans="1:2" x14ac:dyDescent="0.6">
      <c r="A94" s="32"/>
      <c r="B94" s="32"/>
    </row>
    <row r="95" spans="1:2" x14ac:dyDescent="0.6">
      <c r="A95" s="32"/>
      <c r="B95" s="32"/>
    </row>
    <row r="96" spans="1:2" x14ac:dyDescent="0.6">
      <c r="A96" s="32"/>
      <c r="B96" s="32"/>
    </row>
    <row r="97" spans="1:2" x14ac:dyDescent="0.6">
      <c r="A97" s="32"/>
      <c r="B97" s="32"/>
    </row>
    <row r="98" spans="1:2" x14ac:dyDescent="0.6">
      <c r="A98" s="32"/>
      <c r="B98" s="32"/>
    </row>
    <row r="99" spans="1:2" x14ac:dyDescent="0.6">
      <c r="A99" s="32"/>
      <c r="B99" s="32"/>
    </row>
    <row r="100" spans="1:2" x14ac:dyDescent="0.6">
      <c r="A100" s="32"/>
      <c r="B100" s="32"/>
    </row>
    <row r="101" spans="1:2" x14ac:dyDescent="0.6">
      <c r="A101" s="32"/>
      <c r="B101" s="32"/>
    </row>
    <row r="102" spans="1:2" x14ac:dyDescent="0.6">
      <c r="A102" s="32"/>
      <c r="B102" s="32"/>
    </row>
    <row r="103" spans="1:2" x14ac:dyDescent="0.6">
      <c r="A103" s="32"/>
      <c r="B103" s="32"/>
    </row>
    <row r="104" spans="1:2" x14ac:dyDescent="0.6">
      <c r="A104" s="32"/>
      <c r="B104" s="32"/>
    </row>
    <row r="105" spans="1:2" x14ac:dyDescent="0.6">
      <c r="A105" s="32"/>
      <c r="B105" s="32"/>
    </row>
    <row r="106" spans="1:2" x14ac:dyDescent="0.6">
      <c r="A106" s="32"/>
      <c r="B106" s="32"/>
    </row>
    <row r="107" spans="1:2" x14ac:dyDescent="0.6">
      <c r="A107" s="32"/>
      <c r="B107" s="32"/>
    </row>
    <row r="108" spans="1:2" x14ac:dyDescent="0.6">
      <c r="A108" s="32"/>
      <c r="B108" s="32"/>
    </row>
    <row r="109" spans="1:2" x14ac:dyDescent="0.6">
      <c r="A109" s="32"/>
      <c r="B109" s="32"/>
    </row>
    <row r="110" spans="1:2" x14ac:dyDescent="0.6">
      <c r="A110" s="32"/>
      <c r="B110" s="32"/>
    </row>
    <row r="111" spans="1:2" x14ac:dyDescent="0.6">
      <c r="A111" s="32"/>
      <c r="B111" s="32"/>
    </row>
    <row r="112" spans="1:2" x14ac:dyDescent="0.6">
      <c r="A112" s="32"/>
      <c r="B112" s="32"/>
    </row>
    <row r="113" spans="1:2" x14ac:dyDescent="0.6">
      <c r="A113" s="32"/>
      <c r="B113" s="32"/>
    </row>
    <row r="114" spans="1:2" x14ac:dyDescent="0.6">
      <c r="A114" s="32"/>
      <c r="B114" s="32"/>
    </row>
    <row r="115" spans="1:2" x14ac:dyDescent="0.6">
      <c r="A115" s="32"/>
      <c r="B115" s="32"/>
    </row>
    <row r="116" spans="1:2" x14ac:dyDescent="0.6">
      <c r="A116" s="32"/>
      <c r="B116" s="32"/>
    </row>
    <row r="117" spans="1:2" x14ac:dyDescent="0.6">
      <c r="A117" s="32"/>
      <c r="B117" s="32"/>
    </row>
    <row r="118" spans="1:2" x14ac:dyDescent="0.6">
      <c r="A118" s="32"/>
      <c r="B118" s="32"/>
    </row>
    <row r="119" spans="1:2" x14ac:dyDescent="0.6">
      <c r="A119" s="32"/>
      <c r="B119" s="32"/>
    </row>
    <row r="120" spans="1:2" x14ac:dyDescent="0.6">
      <c r="A120" s="32"/>
      <c r="B120" s="32"/>
    </row>
    <row r="121" spans="1:2" x14ac:dyDescent="0.6">
      <c r="A121" s="32"/>
      <c r="B121" s="32"/>
    </row>
    <row r="122" spans="1:2" x14ac:dyDescent="0.6">
      <c r="A122" s="32"/>
      <c r="B122" s="32"/>
    </row>
    <row r="123" spans="1:2" x14ac:dyDescent="0.6">
      <c r="A123" s="32"/>
      <c r="B123" s="32"/>
    </row>
    <row r="124" spans="1:2" x14ac:dyDescent="0.6">
      <c r="A124" s="32"/>
      <c r="B124" s="32"/>
    </row>
    <row r="125" spans="1:2" x14ac:dyDescent="0.6">
      <c r="A125" s="32"/>
      <c r="B125" s="32"/>
    </row>
    <row r="126" spans="1:2" x14ac:dyDescent="0.6">
      <c r="A126" s="32"/>
      <c r="B126" s="32"/>
    </row>
    <row r="127" spans="1:2" x14ac:dyDescent="0.6">
      <c r="A127" s="32"/>
      <c r="B127" s="32"/>
    </row>
    <row r="128" spans="1:2" x14ac:dyDescent="0.6">
      <c r="A128" s="32"/>
      <c r="B128" s="32"/>
    </row>
    <row r="129" spans="1:2" x14ac:dyDescent="0.6">
      <c r="A129" s="32"/>
      <c r="B129" s="32"/>
    </row>
    <row r="130" spans="1:2" x14ac:dyDescent="0.6">
      <c r="A130" s="32"/>
      <c r="B130" s="32"/>
    </row>
    <row r="131" spans="1:2" x14ac:dyDescent="0.6">
      <c r="A131" s="32"/>
      <c r="B131" s="32"/>
    </row>
    <row r="132" spans="1:2" x14ac:dyDescent="0.6">
      <c r="A132" s="32"/>
      <c r="B132" s="32"/>
    </row>
    <row r="133" spans="1:2" x14ac:dyDescent="0.6">
      <c r="A133" s="32"/>
      <c r="B133" s="32"/>
    </row>
    <row r="134" spans="1:2" x14ac:dyDescent="0.6">
      <c r="A134" s="32"/>
      <c r="B134" s="32"/>
    </row>
    <row r="135" spans="1:2" x14ac:dyDescent="0.6">
      <c r="A135" s="32"/>
      <c r="B135" s="32"/>
    </row>
    <row r="136" spans="1:2" x14ac:dyDescent="0.6">
      <c r="A136" s="32"/>
      <c r="B136" s="32"/>
    </row>
    <row r="137" spans="1:2" x14ac:dyDescent="0.6">
      <c r="A137" s="32"/>
      <c r="B137" s="32"/>
    </row>
    <row r="138" spans="1:2" x14ac:dyDescent="0.6">
      <c r="A138" s="32"/>
      <c r="B138" s="32"/>
    </row>
    <row r="139" spans="1:2" x14ac:dyDescent="0.6">
      <c r="A139" s="32"/>
      <c r="B139" s="32"/>
    </row>
    <row r="140" spans="1:2" x14ac:dyDescent="0.6">
      <c r="A140" s="32"/>
      <c r="B140" s="32"/>
    </row>
    <row r="141" spans="1:2" x14ac:dyDescent="0.6">
      <c r="A141" s="32"/>
      <c r="B141" s="32"/>
    </row>
    <row r="142" spans="1:2" x14ac:dyDescent="0.6">
      <c r="A142" s="32"/>
      <c r="B142" s="32"/>
    </row>
    <row r="143" spans="1:2" x14ac:dyDescent="0.6">
      <c r="A143" s="32"/>
      <c r="B143" s="32"/>
    </row>
    <row r="144" spans="1:2" x14ac:dyDescent="0.6">
      <c r="A144" s="32"/>
      <c r="B144" s="32"/>
    </row>
    <row r="145" spans="1:2" x14ac:dyDescent="0.6">
      <c r="A145" s="32"/>
      <c r="B145" s="32"/>
    </row>
    <row r="146" spans="1:2" x14ac:dyDescent="0.6">
      <c r="A146" s="32"/>
      <c r="B146" s="32"/>
    </row>
    <row r="147" spans="1:2" x14ac:dyDescent="0.6">
      <c r="A147" s="32"/>
      <c r="B147" s="32"/>
    </row>
    <row r="148" spans="1:2" x14ac:dyDescent="0.6">
      <c r="A148" s="32"/>
      <c r="B148" s="32"/>
    </row>
    <row r="149" spans="1:2" x14ac:dyDescent="0.6">
      <c r="A149" s="32"/>
      <c r="B149" s="32"/>
    </row>
    <row r="150" spans="1:2" x14ac:dyDescent="0.6">
      <c r="A150" s="32"/>
      <c r="B150" s="32"/>
    </row>
    <row r="151" spans="1:2" x14ac:dyDescent="0.6">
      <c r="A151" s="32"/>
      <c r="B151" s="32"/>
    </row>
    <row r="152" spans="1:2" x14ac:dyDescent="0.6">
      <c r="A152" s="32"/>
      <c r="B152" s="32"/>
    </row>
    <row r="153" spans="1:2" x14ac:dyDescent="0.6">
      <c r="A153" s="32"/>
      <c r="B153" s="32"/>
    </row>
    <row r="154" spans="1:2" x14ac:dyDescent="0.6">
      <c r="A154" s="32"/>
      <c r="B154" s="32"/>
    </row>
    <row r="155" spans="1:2" x14ac:dyDescent="0.6">
      <c r="A155" s="32"/>
      <c r="B155" s="32"/>
    </row>
    <row r="156" spans="1:2" x14ac:dyDescent="0.6">
      <c r="A156" s="32"/>
      <c r="B156" s="32"/>
    </row>
    <row r="157" spans="1:2" x14ac:dyDescent="0.6">
      <c r="A157" s="32"/>
      <c r="B157" s="32"/>
    </row>
    <row r="158" spans="1:2" x14ac:dyDescent="0.6">
      <c r="A158" s="32"/>
      <c r="B158" s="32"/>
    </row>
    <row r="159" spans="1:2" x14ac:dyDescent="0.6">
      <c r="A159" s="32"/>
      <c r="B159" s="32"/>
    </row>
    <row r="160" spans="1:2" x14ac:dyDescent="0.6">
      <c r="A160" s="32"/>
      <c r="B160" s="32"/>
    </row>
    <row r="161" spans="1:2" x14ac:dyDescent="0.6">
      <c r="A161" s="32"/>
      <c r="B161" s="32"/>
    </row>
    <row r="162" spans="1:2" x14ac:dyDescent="0.6">
      <c r="A162" s="32"/>
      <c r="B162" s="32"/>
    </row>
    <row r="163" spans="1:2" x14ac:dyDescent="0.6">
      <c r="A163" s="32"/>
      <c r="B163" s="32"/>
    </row>
    <row r="164" spans="1:2" x14ac:dyDescent="0.6">
      <c r="A164" s="32"/>
      <c r="B164" s="32"/>
    </row>
    <row r="165" spans="1:2" x14ac:dyDescent="0.6">
      <c r="A165" s="32"/>
      <c r="B165" s="32"/>
    </row>
    <row r="166" spans="1:2" x14ac:dyDescent="0.6">
      <c r="A166" s="32"/>
      <c r="B166" s="32"/>
    </row>
    <row r="167" spans="1:2" x14ac:dyDescent="0.6">
      <c r="A167" s="32"/>
      <c r="B167" s="32"/>
    </row>
    <row r="168" spans="1:2" x14ac:dyDescent="0.6">
      <c r="A168" s="32"/>
      <c r="B168" s="32"/>
    </row>
    <row r="169" spans="1:2" x14ac:dyDescent="0.6">
      <c r="A169" s="32"/>
      <c r="B169" s="32"/>
    </row>
    <row r="170" spans="1:2" x14ac:dyDescent="0.6">
      <c r="A170" s="32"/>
      <c r="B170" s="32"/>
    </row>
    <row r="171" spans="1:2" x14ac:dyDescent="0.6">
      <c r="A171" s="32"/>
      <c r="B171" s="32"/>
    </row>
    <row r="172" spans="1:2" x14ac:dyDescent="0.6">
      <c r="A172" s="32"/>
      <c r="B172" s="32"/>
    </row>
    <row r="173" spans="1:2" x14ac:dyDescent="0.6">
      <c r="A173" s="32"/>
      <c r="B173" s="32"/>
    </row>
    <row r="174" spans="1:2" x14ac:dyDescent="0.6">
      <c r="A174" s="32"/>
      <c r="B174" s="32"/>
    </row>
    <row r="175" spans="1:2" x14ac:dyDescent="0.6">
      <c r="A175" s="32"/>
      <c r="B175" s="32"/>
    </row>
    <row r="176" spans="1:2" x14ac:dyDescent="0.6">
      <c r="A176" s="32"/>
      <c r="B176" s="32"/>
    </row>
    <row r="177" spans="1:2" x14ac:dyDescent="0.6">
      <c r="A177" s="32"/>
      <c r="B177" s="32"/>
    </row>
    <row r="178" spans="1:2" x14ac:dyDescent="0.6">
      <c r="A178" s="32"/>
      <c r="B178" s="32"/>
    </row>
    <row r="179" spans="1:2" x14ac:dyDescent="0.6">
      <c r="A179" s="32"/>
      <c r="B179" s="32"/>
    </row>
    <row r="180" spans="1:2" x14ac:dyDescent="0.6">
      <c r="A180" s="32"/>
      <c r="B180" s="32"/>
    </row>
    <row r="181" spans="1:2" x14ac:dyDescent="0.6">
      <c r="A181" s="32"/>
      <c r="B181" s="32"/>
    </row>
    <row r="182" spans="1:2" x14ac:dyDescent="0.6">
      <c r="A182" s="32"/>
      <c r="B182" s="32"/>
    </row>
    <row r="183" spans="1:2" x14ac:dyDescent="0.6">
      <c r="A183" s="32"/>
      <c r="B183" s="32"/>
    </row>
    <row r="184" spans="1:2" x14ac:dyDescent="0.6">
      <c r="A184" s="32"/>
      <c r="B184" s="32"/>
    </row>
    <row r="185" spans="1:2" x14ac:dyDescent="0.6">
      <c r="A185" s="32"/>
      <c r="B185" s="32"/>
    </row>
    <row r="186" spans="1:2" x14ac:dyDescent="0.6">
      <c r="A186" s="32"/>
      <c r="B186" s="32"/>
    </row>
    <row r="187" spans="1:2" x14ac:dyDescent="0.6">
      <c r="A187" s="32"/>
      <c r="B187" s="32"/>
    </row>
    <row r="188" spans="1:2" x14ac:dyDescent="0.6">
      <c r="A188" s="32"/>
      <c r="B188" s="32"/>
    </row>
    <row r="189" spans="1:2" x14ac:dyDescent="0.6">
      <c r="A189" s="32"/>
      <c r="B189" s="32"/>
    </row>
    <row r="190" spans="1:2" x14ac:dyDescent="0.6">
      <c r="A190" s="32"/>
      <c r="B190" s="32"/>
    </row>
    <row r="191" spans="1:2" x14ac:dyDescent="0.6">
      <c r="A191" s="32"/>
      <c r="B191" s="32"/>
    </row>
    <row r="192" spans="1:2" x14ac:dyDescent="0.6">
      <c r="A192" s="32"/>
      <c r="B192" s="32"/>
    </row>
    <row r="193" spans="1:2" x14ac:dyDescent="0.6">
      <c r="A193" s="32"/>
      <c r="B193" s="32"/>
    </row>
    <row r="194" spans="1:2" x14ac:dyDescent="0.6">
      <c r="A194" s="32"/>
      <c r="B194" s="32"/>
    </row>
    <row r="195" spans="1:2" x14ac:dyDescent="0.6">
      <c r="A195" s="32"/>
      <c r="B195" s="32"/>
    </row>
    <row r="196" spans="1:2" x14ac:dyDescent="0.6">
      <c r="A196" s="32"/>
      <c r="B196" s="32"/>
    </row>
    <row r="197" spans="1:2" x14ac:dyDescent="0.6">
      <c r="A197" s="32"/>
      <c r="B197" s="32"/>
    </row>
    <row r="198" spans="1:2" x14ac:dyDescent="0.6">
      <c r="A198" s="32"/>
      <c r="B198" s="32"/>
    </row>
    <row r="199" spans="1:2" x14ac:dyDescent="0.6">
      <c r="A199" s="32"/>
      <c r="B199" s="32"/>
    </row>
    <row r="200" spans="1:2" x14ac:dyDescent="0.6">
      <c r="A200" s="32"/>
      <c r="B200" s="32"/>
    </row>
    <row r="201" spans="1:2" x14ac:dyDescent="0.6">
      <c r="A201" s="32"/>
      <c r="B201" s="32"/>
    </row>
    <row r="202" spans="1:2" x14ac:dyDescent="0.6">
      <c r="A202" s="32"/>
      <c r="B202" s="32"/>
    </row>
    <row r="203" spans="1:2" x14ac:dyDescent="0.6">
      <c r="A203" s="32"/>
      <c r="B203" s="32"/>
    </row>
    <row r="204" spans="1:2" x14ac:dyDescent="0.6">
      <c r="A204" s="32"/>
      <c r="B204" s="32"/>
    </row>
    <row r="205" spans="1:2" x14ac:dyDescent="0.6">
      <c r="A205" s="32"/>
      <c r="B205" s="32"/>
    </row>
    <row r="206" spans="1:2" x14ac:dyDescent="0.6">
      <c r="A206" s="32"/>
      <c r="B206" s="32"/>
    </row>
    <row r="207" spans="1:2" x14ac:dyDescent="0.6">
      <c r="A207" s="32"/>
      <c r="B207" s="32"/>
    </row>
    <row r="208" spans="1:2" x14ac:dyDescent="0.6">
      <c r="A208" s="32"/>
      <c r="B208" s="32"/>
    </row>
    <row r="209" spans="1:2" x14ac:dyDescent="0.6">
      <c r="A209" s="32"/>
      <c r="B209" s="32"/>
    </row>
    <row r="210" spans="1:2" x14ac:dyDescent="0.6">
      <c r="A210" s="32"/>
      <c r="B210" s="32"/>
    </row>
    <row r="211" spans="1:2" x14ac:dyDescent="0.6">
      <c r="A211" s="32"/>
      <c r="B211" s="32"/>
    </row>
    <row r="212" spans="1:2" x14ac:dyDescent="0.6">
      <c r="A212" s="32"/>
      <c r="B212" s="32"/>
    </row>
    <row r="213" spans="1:2" x14ac:dyDescent="0.6">
      <c r="A213" s="32"/>
      <c r="B213" s="32"/>
    </row>
    <row r="214" spans="1:2" x14ac:dyDescent="0.6">
      <c r="A214" s="32"/>
      <c r="B214" s="32"/>
    </row>
    <row r="215" spans="1:2" x14ac:dyDescent="0.6">
      <c r="A215" s="32"/>
      <c r="B215" s="32"/>
    </row>
    <row r="216" spans="1:2" x14ac:dyDescent="0.6">
      <c r="A216" s="32"/>
      <c r="B216" s="32"/>
    </row>
    <row r="217" spans="1:2" x14ac:dyDescent="0.6">
      <c r="A217" s="32"/>
      <c r="B217" s="32"/>
    </row>
    <row r="218" spans="1:2" x14ac:dyDescent="0.6">
      <c r="A218" s="32"/>
      <c r="B218" s="32"/>
    </row>
    <row r="219" spans="1:2" x14ac:dyDescent="0.6">
      <c r="A219" s="32"/>
      <c r="B219" s="32"/>
    </row>
    <row r="220" spans="1:2" x14ac:dyDescent="0.6">
      <c r="A220" s="32"/>
      <c r="B220" s="32"/>
    </row>
    <row r="221" spans="1:2" x14ac:dyDescent="0.6">
      <c r="A221" s="32"/>
      <c r="B221" s="32"/>
    </row>
    <row r="222" spans="1:2" x14ac:dyDescent="0.6">
      <c r="A222" s="32"/>
      <c r="B222" s="32"/>
    </row>
    <row r="223" spans="1:2" x14ac:dyDescent="0.6">
      <c r="A223" s="32"/>
      <c r="B223" s="32"/>
    </row>
    <row r="224" spans="1:2" x14ac:dyDescent="0.6">
      <c r="A224" s="32"/>
      <c r="B224" s="32"/>
    </row>
    <row r="225" spans="1:2" x14ac:dyDescent="0.6">
      <c r="A225" s="32"/>
      <c r="B225" s="32"/>
    </row>
    <row r="226" spans="1:2" x14ac:dyDescent="0.6">
      <c r="A226" s="32"/>
      <c r="B226" s="32"/>
    </row>
    <row r="227" spans="1:2" x14ac:dyDescent="0.6">
      <c r="A227" s="32"/>
      <c r="B227" s="32"/>
    </row>
    <row r="228" spans="1:2" x14ac:dyDescent="0.6">
      <c r="A228" s="32"/>
      <c r="B228" s="32"/>
    </row>
    <row r="229" spans="1:2" x14ac:dyDescent="0.6">
      <c r="A229" s="32"/>
      <c r="B229" s="32"/>
    </row>
    <row r="230" spans="1:2" x14ac:dyDescent="0.6">
      <c r="A230" s="32"/>
      <c r="B230" s="32"/>
    </row>
    <row r="231" spans="1:2" x14ac:dyDescent="0.6">
      <c r="A231" s="32"/>
      <c r="B231" s="32"/>
    </row>
    <row r="232" spans="1:2" x14ac:dyDescent="0.6">
      <c r="A232" s="32"/>
      <c r="B232" s="32"/>
    </row>
    <row r="233" spans="1:2" x14ac:dyDescent="0.6">
      <c r="A233" s="32"/>
      <c r="B233" s="32"/>
    </row>
    <row r="234" spans="1:2" x14ac:dyDescent="0.6">
      <c r="A234" s="32"/>
      <c r="B234" s="32"/>
    </row>
    <row r="235" spans="1:2" x14ac:dyDescent="0.6">
      <c r="A235" s="32"/>
      <c r="B235" s="32"/>
    </row>
    <row r="236" spans="1:2" x14ac:dyDescent="0.6">
      <c r="A236" s="32"/>
      <c r="B236" s="32"/>
    </row>
    <row r="237" spans="1:2" x14ac:dyDescent="0.6">
      <c r="A237" s="32"/>
      <c r="B237" s="32"/>
    </row>
    <row r="238" spans="1:2" x14ac:dyDescent="0.6">
      <c r="A238" s="32"/>
      <c r="B238" s="32"/>
    </row>
    <row r="239" spans="1:2" x14ac:dyDescent="0.6">
      <c r="A239" s="32"/>
      <c r="B239" s="32"/>
    </row>
    <row r="240" spans="1:2" x14ac:dyDescent="0.6">
      <c r="A240" s="32"/>
      <c r="B240" s="32"/>
    </row>
    <row r="241" spans="1:2" x14ac:dyDescent="0.6">
      <c r="A241" s="32"/>
      <c r="B241" s="32"/>
    </row>
    <row r="242" spans="1:2" x14ac:dyDescent="0.6">
      <c r="A242" s="32"/>
      <c r="B242" s="32"/>
    </row>
    <row r="243" spans="1:2" x14ac:dyDescent="0.6">
      <c r="A243" s="32"/>
      <c r="B243" s="32"/>
    </row>
    <row r="244" spans="1:2" x14ac:dyDescent="0.6">
      <c r="A244" s="32"/>
      <c r="B244" s="32"/>
    </row>
    <row r="245" spans="1:2" x14ac:dyDescent="0.6">
      <c r="A245" s="32"/>
      <c r="B245" s="32"/>
    </row>
    <row r="246" spans="1:2" x14ac:dyDescent="0.6">
      <c r="A246" s="32"/>
      <c r="B246" s="32"/>
    </row>
    <row r="247" spans="1:2" x14ac:dyDescent="0.6">
      <c r="A247" s="32"/>
      <c r="B247" s="32"/>
    </row>
    <row r="248" spans="1:2" x14ac:dyDescent="0.6">
      <c r="A248" s="32"/>
      <c r="B248" s="32"/>
    </row>
    <row r="249" spans="1:2" x14ac:dyDescent="0.6">
      <c r="A249" s="32"/>
      <c r="B249" s="32"/>
    </row>
    <row r="250" spans="1:2" x14ac:dyDescent="0.6">
      <c r="A250" s="32"/>
      <c r="B250" s="32"/>
    </row>
    <row r="251" spans="1:2" x14ac:dyDescent="0.6">
      <c r="A251" s="32"/>
      <c r="B251" s="32"/>
    </row>
    <row r="252" spans="1:2" x14ac:dyDescent="0.6">
      <c r="A252" s="32"/>
      <c r="B252" s="32"/>
    </row>
    <row r="253" spans="1:2" x14ac:dyDescent="0.6">
      <c r="A253" s="32"/>
      <c r="B253" s="32"/>
    </row>
    <row r="254" spans="1:2" x14ac:dyDescent="0.6">
      <c r="A254" s="32"/>
      <c r="B254" s="32"/>
    </row>
    <row r="255" spans="1:2" x14ac:dyDescent="0.6">
      <c r="A255" s="32"/>
      <c r="B255" s="32"/>
    </row>
    <row r="256" spans="1:2" x14ac:dyDescent="0.6">
      <c r="A256" s="32"/>
      <c r="B256" s="32"/>
    </row>
    <row r="257" spans="1:2" x14ac:dyDescent="0.6">
      <c r="A257" s="32"/>
      <c r="B257" s="32"/>
    </row>
    <row r="258" spans="1:2" x14ac:dyDescent="0.6">
      <c r="A258" s="32"/>
      <c r="B258" s="32"/>
    </row>
    <row r="259" spans="1:2" x14ac:dyDescent="0.6">
      <c r="A259" s="32"/>
      <c r="B259" s="32"/>
    </row>
    <row r="260" spans="1:2" x14ac:dyDescent="0.6">
      <c r="A260" s="32"/>
      <c r="B260" s="32"/>
    </row>
    <row r="261" spans="1:2" x14ac:dyDescent="0.6">
      <c r="A261" s="32"/>
      <c r="B261" s="32"/>
    </row>
    <row r="262" spans="1:2" x14ac:dyDescent="0.6">
      <c r="A262" s="32"/>
      <c r="B262" s="32"/>
    </row>
    <row r="263" spans="1:2" x14ac:dyDescent="0.6">
      <c r="A263" s="32"/>
      <c r="B263" s="32"/>
    </row>
    <row r="264" spans="1:2" x14ac:dyDescent="0.6">
      <c r="A264" s="32"/>
      <c r="B264" s="32"/>
    </row>
    <row r="265" spans="1:2" x14ac:dyDescent="0.6">
      <c r="A265" s="32"/>
      <c r="B265" s="32"/>
    </row>
    <row r="266" spans="1:2" x14ac:dyDescent="0.6">
      <c r="A266" s="32"/>
      <c r="B266" s="32"/>
    </row>
    <row r="267" spans="1:2" x14ac:dyDescent="0.6">
      <c r="A267" s="32"/>
      <c r="B267" s="32"/>
    </row>
    <row r="268" spans="1:2" x14ac:dyDescent="0.6">
      <c r="A268" s="32"/>
      <c r="B268" s="32"/>
    </row>
    <row r="269" spans="1:2" x14ac:dyDescent="0.6">
      <c r="A269" s="32"/>
      <c r="B269" s="32"/>
    </row>
    <row r="270" spans="1:2" x14ac:dyDescent="0.6">
      <c r="A270" s="32"/>
      <c r="B270" s="32"/>
    </row>
    <row r="271" spans="1:2" x14ac:dyDescent="0.6">
      <c r="A271" s="32"/>
      <c r="B271" s="32"/>
    </row>
    <row r="272" spans="1:2" x14ac:dyDescent="0.6">
      <c r="A272" s="32"/>
      <c r="B272" s="32"/>
    </row>
    <row r="273" spans="1:2" x14ac:dyDescent="0.6">
      <c r="A273" s="32"/>
      <c r="B273" s="32"/>
    </row>
    <row r="274" spans="1:2" x14ac:dyDescent="0.6">
      <c r="A274" s="32"/>
      <c r="B274" s="32"/>
    </row>
    <row r="275" spans="1:2" x14ac:dyDescent="0.6">
      <c r="A275" s="32"/>
      <c r="B275" s="32"/>
    </row>
    <row r="276" spans="1:2" x14ac:dyDescent="0.6">
      <c r="A276" s="32"/>
      <c r="B276" s="32"/>
    </row>
    <row r="277" spans="1:2" x14ac:dyDescent="0.6">
      <c r="A277" s="32"/>
      <c r="B277" s="32"/>
    </row>
    <row r="278" spans="1:2" x14ac:dyDescent="0.6">
      <c r="A278" s="32"/>
      <c r="B278" s="32"/>
    </row>
    <row r="279" spans="1:2" x14ac:dyDescent="0.6">
      <c r="A279" s="32"/>
      <c r="B279" s="32"/>
    </row>
    <row r="280" spans="1:2" x14ac:dyDescent="0.6">
      <c r="A280" s="32"/>
      <c r="B280" s="32"/>
    </row>
    <row r="281" spans="1:2" x14ac:dyDescent="0.6">
      <c r="A281" s="32"/>
      <c r="B281" s="32"/>
    </row>
    <row r="282" spans="1:2" x14ac:dyDescent="0.6">
      <c r="A282" s="32"/>
      <c r="B282" s="32"/>
    </row>
    <row r="283" spans="1:2" x14ac:dyDescent="0.6">
      <c r="A283" s="32"/>
      <c r="B283" s="32"/>
    </row>
    <row r="284" spans="1:2" x14ac:dyDescent="0.6">
      <c r="A284" s="32"/>
      <c r="B284" s="32"/>
    </row>
    <row r="285" spans="1:2" x14ac:dyDescent="0.6">
      <c r="A285" s="32"/>
      <c r="B285" s="32"/>
    </row>
    <row r="286" spans="1:2" x14ac:dyDescent="0.6">
      <c r="A286" s="32"/>
      <c r="B286" s="32"/>
    </row>
    <row r="287" spans="1:2" x14ac:dyDescent="0.6">
      <c r="A287" s="32"/>
      <c r="B287" s="32"/>
    </row>
    <row r="288" spans="1:2" x14ac:dyDescent="0.6">
      <c r="A288" s="32"/>
      <c r="B288" s="32"/>
    </row>
    <row r="289" spans="1:2" x14ac:dyDescent="0.6">
      <c r="A289" s="32"/>
      <c r="B289" s="32"/>
    </row>
    <row r="290" spans="1:2" x14ac:dyDescent="0.6">
      <c r="A290" s="32"/>
      <c r="B290" s="32"/>
    </row>
    <row r="291" spans="1:2" x14ac:dyDescent="0.6">
      <c r="A291" s="32"/>
      <c r="B291" s="32"/>
    </row>
    <row r="292" spans="1:2" x14ac:dyDescent="0.6">
      <c r="A292" s="32"/>
      <c r="B292" s="32"/>
    </row>
    <row r="293" spans="1:2" x14ac:dyDescent="0.6">
      <c r="A293" s="32"/>
      <c r="B293" s="32"/>
    </row>
    <row r="294" spans="1:2" x14ac:dyDescent="0.6">
      <c r="A294" s="32"/>
      <c r="B294" s="32"/>
    </row>
    <row r="295" spans="1:2" x14ac:dyDescent="0.6">
      <c r="A295" s="32"/>
      <c r="B295" s="32"/>
    </row>
    <row r="296" spans="1:2" x14ac:dyDescent="0.6">
      <c r="A296" s="32"/>
      <c r="B296" s="32"/>
    </row>
    <row r="297" spans="1:2" x14ac:dyDescent="0.6">
      <c r="A297" s="32"/>
      <c r="B297" s="32"/>
    </row>
    <row r="298" spans="1:2" x14ac:dyDescent="0.6">
      <c r="A298" s="32"/>
      <c r="B298" s="32"/>
    </row>
    <row r="299" spans="1:2" x14ac:dyDescent="0.6">
      <c r="A299" s="32"/>
      <c r="B299" s="32"/>
    </row>
    <row r="300" spans="1:2" x14ac:dyDescent="0.6">
      <c r="A300" s="32"/>
      <c r="B300" s="32"/>
    </row>
    <row r="301" spans="1:2" x14ac:dyDescent="0.6">
      <c r="A301" s="32"/>
      <c r="B301" s="32"/>
    </row>
    <row r="302" spans="1:2" x14ac:dyDescent="0.6">
      <c r="A302" s="32"/>
      <c r="B302" s="32"/>
    </row>
    <row r="303" spans="1:2" x14ac:dyDescent="0.6">
      <c r="A303" s="32"/>
      <c r="B303" s="32"/>
    </row>
    <row r="304" spans="1:2" x14ac:dyDescent="0.6">
      <c r="A304" s="32"/>
      <c r="B304" s="32"/>
    </row>
    <row r="305" spans="1:2" x14ac:dyDescent="0.6">
      <c r="A305" s="32"/>
      <c r="B305" s="32"/>
    </row>
    <row r="306" spans="1:2" x14ac:dyDescent="0.6">
      <c r="A306" s="32"/>
      <c r="B306" s="32"/>
    </row>
    <row r="307" spans="1:2" x14ac:dyDescent="0.6">
      <c r="A307" s="32"/>
      <c r="B307" s="32"/>
    </row>
    <row r="308" spans="1:2" x14ac:dyDescent="0.6">
      <c r="A308" s="32"/>
      <c r="B308" s="32"/>
    </row>
    <row r="309" spans="1:2" x14ac:dyDescent="0.6">
      <c r="A309" s="32"/>
      <c r="B309" s="32"/>
    </row>
    <row r="310" spans="1:2" x14ac:dyDescent="0.6">
      <c r="A310" s="32"/>
      <c r="B310" s="32"/>
    </row>
    <row r="311" spans="1:2" x14ac:dyDescent="0.6">
      <c r="A311" s="32"/>
      <c r="B311" s="32"/>
    </row>
    <row r="312" spans="1:2" x14ac:dyDescent="0.6">
      <c r="A312" s="32"/>
      <c r="B312" s="32"/>
    </row>
    <row r="313" spans="1:2" x14ac:dyDescent="0.6">
      <c r="A313" s="32"/>
      <c r="B313" s="32"/>
    </row>
    <row r="314" spans="1:2" x14ac:dyDescent="0.6">
      <c r="A314" s="32"/>
      <c r="B314" s="32"/>
    </row>
    <row r="315" spans="1:2" x14ac:dyDescent="0.6">
      <c r="A315" s="32"/>
      <c r="B315" s="32"/>
    </row>
    <row r="316" spans="1:2" x14ac:dyDescent="0.6">
      <c r="A316" s="32"/>
      <c r="B316" s="32"/>
    </row>
    <row r="317" spans="1:2" x14ac:dyDescent="0.6">
      <c r="A317" s="32"/>
      <c r="B317" s="32"/>
    </row>
    <row r="318" spans="1:2" x14ac:dyDescent="0.6">
      <c r="A318" s="32"/>
      <c r="B318" s="32"/>
    </row>
    <row r="319" spans="1:2" x14ac:dyDescent="0.6">
      <c r="A319" s="32"/>
      <c r="B319" s="32"/>
    </row>
    <row r="320" spans="1:2" x14ac:dyDescent="0.6">
      <c r="A320" s="32"/>
      <c r="B320" s="32"/>
    </row>
    <row r="321" spans="1:2" x14ac:dyDescent="0.6">
      <c r="A321" s="32"/>
      <c r="B321" s="32"/>
    </row>
    <row r="322" spans="1:2" x14ac:dyDescent="0.6">
      <c r="A322" s="32"/>
      <c r="B322" s="32"/>
    </row>
    <row r="323" spans="1:2" x14ac:dyDescent="0.6">
      <c r="A323" s="32"/>
      <c r="B323" s="32"/>
    </row>
    <row r="324" spans="1:2" x14ac:dyDescent="0.6">
      <c r="A324" s="32"/>
      <c r="B324" s="32"/>
    </row>
    <row r="325" spans="1:2" x14ac:dyDescent="0.6">
      <c r="A325" s="32"/>
      <c r="B325" s="32"/>
    </row>
    <row r="326" spans="1:2" x14ac:dyDescent="0.6">
      <c r="A326" s="32"/>
      <c r="B326" s="32"/>
    </row>
    <row r="327" spans="1:2" x14ac:dyDescent="0.6">
      <c r="A327" s="32"/>
      <c r="B327" s="32"/>
    </row>
    <row r="328" spans="1:2" x14ac:dyDescent="0.6">
      <c r="A328" s="32"/>
      <c r="B328" s="32"/>
    </row>
    <row r="329" spans="1:2" x14ac:dyDescent="0.6">
      <c r="A329" s="32"/>
      <c r="B329" s="32"/>
    </row>
    <row r="330" spans="1:2" x14ac:dyDescent="0.6">
      <c r="A330" s="32"/>
      <c r="B330" s="32"/>
    </row>
    <row r="331" spans="1:2" x14ac:dyDescent="0.6">
      <c r="A331" s="32"/>
      <c r="B331" s="32"/>
    </row>
    <row r="332" spans="1:2" x14ac:dyDescent="0.6">
      <c r="A332" s="32"/>
      <c r="B332" s="32"/>
    </row>
    <row r="333" spans="1:2" x14ac:dyDescent="0.6">
      <c r="A333" s="32"/>
      <c r="B333" s="32"/>
    </row>
    <row r="334" spans="1:2" x14ac:dyDescent="0.6">
      <c r="A334" s="32"/>
      <c r="B334" s="32"/>
    </row>
    <row r="335" spans="1:2" x14ac:dyDescent="0.6">
      <c r="A335" s="32"/>
      <c r="B335" s="32"/>
    </row>
    <row r="336" spans="1:2" x14ac:dyDescent="0.6">
      <c r="A336" s="32"/>
      <c r="B336" s="32"/>
    </row>
    <row r="337" spans="1:2" x14ac:dyDescent="0.6">
      <c r="A337" s="32"/>
      <c r="B337" s="32"/>
    </row>
    <row r="338" spans="1:2" x14ac:dyDescent="0.6">
      <c r="A338" s="32"/>
      <c r="B338" s="32"/>
    </row>
    <row r="339" spans="1:2" x14ac:dyDescent="0.6">
      <c r="A339" s="32"/>
      <c r="B339" s="32"/>
    </row>
    <row r="340" spans="1:2" x14ac:dyDescent="0.6">
      <c r="A340" s="32"/>
      <c r="B340" s="32"/>
    </row>
    <row r="341" spans="1:2" x14ac:dyDescent="0.6">
      <c r="A341" s="32"/>
      <c r="B341" s="32"/>
    </row>
    <row r="342" spans="1:2" x14ac:dyDescent="0.6">
      <c r="A342" s="32"/>
      <c r="B342" s="32"/>
    </row>
    <row r="343" spans="1:2" x14ac:dyDescent="0.6">
      <c r="A343" s="32"/>
      <c r="B343" s="32"/>
    </row>
    <row r="344" spans="1:2" x14ac:dyDescent="0.6">
      <c r="A344" s="32"/>
      <c r="B344" s="32"/>
    </row>
    <row r="345" spans="1:2" x14ac:dyDescent="0.6">
      <c r="A345" s="32"/>
      <c r="B345" s="32"/>
    </row>
    <row r="346" spans="1:2" x14ac:dyDescent="0.6">
      <c r="A346" s="32"/>
      <c r="B346" s="32"/>
    </row>
    <row r="347" spans="1:2" x14ac:dyDescent="0.6">
      <c r="A347" s="32"/>
      <c r="B347" s="32"/>
    </row>
    <row r="348" spans="1:2" x14ac:dyDescent="0.6">
      <c r="A348" s="32"/>
      <c r="B348" s="32"/>
    </row>
    <row r="349" spans="1:2" x14ac:dyDescent="0.6">
      <c r="A349" s="32"/>
      <c r="B349" s="32"/>
    </row>
    <row r="350" spans="1:2" x14ac:dyDescent="0.6">
      <c r="A350" s="32"/>
      <c r="B350" s="32"/>
    </row>
    <row r="351" spans="1:2" x14ac:dyDescent="0.6">
      <c r="A351" s="32"/>
      <c r="B351" s="32"/>
    </row>
    <row r="352" spans="1:2" x14ac:dyDescent="0.6">
      <c r="A352" s="32"/>
      <c r="B352" s="32"/>
    </row>
    <row r="353" spans="1:2" x14ac:dyDescent="0.6">
      <c r="A353" s="32"/>
      <c r="B353" s="32"/>
    </row>
    <row r="354" spans="1:2" x14ac:dyDescent="0.6">
      <c r="A354" s="32"/>
      <c r="B354" s="32"/>
    </row>
    <row r="355" spans="1:2" x14ac:dyDescent="0.6">
      <c r="A355" s="32"/>
      <c r="B355" s="32"/>
    </row>
    <row r="356" spans="1:2" x14ac:dyDescent="0.6">
      <c r="A356" s="32"/>
      <c r="B356" s="32"/>
    </row>
    <row r="357" spans="1:2" x14ac:dyDescent="0.6">
      <c r="A357" s="32"/>
      <c r="B357" s="32"/>
    </row>
    <row r="358" spans="1:2" x14ac:dyDescent="0.6">
      <c r="A358" s="32"/>
      <c r="B358" s="32"/>
    </row>
    <row r="359" spans="1:2" x14ac:dyDescent="0.6">
      <c r="A359" s="32"/>
      <c r="B359" s="32"/>
    </row>
    <row r="360" spans="1:2" x14ac:dyDescent="0.6">
      <c r="A360" s="32"/>
      <c r="B360" s="32"/>
    </row>
    <row r="361" spans="1:2" x14ac:dyDescent="0.6">
      <c r="A361" s="32"/>
      <c r="B361" s="32"/>
    </row>
    <row r="362" spans="1:2" x14ac:dyDescent="0.6">
      <c r="A362" s="32"/>
      <c r="B362" s="32"/>
    </row>
    <row r="363" spans="1:2" x14ac:dyDescent="0.6">
      <c r="A363" s="32"/>
      <c r="B363" s="32"/>
    </row>
    <row r="364" spans="1:2" x14ac:dyDescent="0.6">
      <c r="A364" s="32"/>
      <c r="B364" s="32"/>
    </row>
    <row r="365" spans="1:2" x14ac:dyDescent="0.6">
      <c r="A365" s="32"/>
      <c r="B365" s="32"/>
    </row>
    <row r="366" spans="1:2" x14ac:dyDescent="0.6">
      <c r="A366" s="32"/>
      <c r="B366" s="32"/>
    </row>
    <row r="367" spans="1:2" x14ac:dyDescent="0.6">
      <c r="A367" s="32"/>
      <c r="B367" s="32"/>
    </row>
    <row r="368" spans="1:2" x14ac:dyDescent="0.6">
      <c r="A368" s="32"/>
      <c r="B368" s="32"/>
    </row>
    <row r="369" spans="1:2" x14ac:dyDescent="0.6">
      <c r="A369" s="32"/>
      <c r="B369" s="32"/>
    </row>
    <row r="370" spans="1:2" x14ac:dyDescent="0.6">
      <c r="A370" s="32"/>
      <c r="B370" s="32"/>
    </row>
    <row r="371" spans="1:2" x14ac:dyDescent="0.6">
      <c r="A371" s="32"/>
      <c r="B371" s="32"/>
    </row>
    <row r="372" spans="1:2" x14ac:dyDescent="0.6">
      <c r="A372" s="32"/>
      <c r="B372" s="32"/>
    </row>
    <row r="373" spans="1:2" x14ac:dyDescent="0.6">
      <c r="A373" s="32"/>
      <c r="B373" s="32"/>
    </row>
    <row r="374" spans="1:2" x14ac:dyDescent="0.6">
      <c r="A374" s="32"/>
      <c r="B374" s="32"/>
    </row>
    <row r="375" spans="1:2" x14ac:dyDescent="0.6">
      <c r="A375" s="32"/>
      <c r="B375" s="32"/>
    </row>
    <row r="376" spans="1:2" x14ac:dyDescent="0.6">
      <c r="A376" s="32"/>
      <c r="B376" s="32"/>
    </row>
    <row r="377" spans="1:2" x14ac:dyDescent="0.6">
      <c r="A377" s="32"/>
      <c r="B377" s="32"/>
    </row>
    <row r="378" spans="1:2" x14ac:dyDescent="0.6">
      <c r="A378" s="32"/>
      <c r="B378" s="32"/>
    </row>
    <row r="379" spans="1:2" x14ac:dyDescent="0.6">
      <c r="A379" s="32"/>
      <c r="B379" s="32"/>
    </row>
    <row r="380" spans="1:2" x14ac:dyDescent="0.6">
      <c r="A380" s="32"/>
      <c r="B380" s="32"/>
    </row>
    <row r="381" spans="1:2" x14ac:dyDescent="0.6">
      <c r="A381" s="32"/>
      <c r="B381" s="32"/>
    </row>
    <row r="382" spans="1:2" x14ac:dyDescent="0.6">
      <c r="A382" s="32"/>
      <c r="B382" s="32"/>
    </row>
    <row r="383" spans="1:2" x14ac:dyDescent="0.6">
      <c r="A383" s="32"/>
      <c r="B383" s="32"/>
    </row>
    <row r="384" spans="1:2" x14ac:dyDescent="0.6">
      <c r="A384" s="32"/>
      <c r="B384" s="32"/>
    </row>
    <row r="385" spans="1:2" x14ac:dyDescent="0.6">
      <c r="A385" s="32"/>
      <c r="B385" s="32"/>
    </row>
    <row r="386" spans="1:2" x14ac:dyDescent="0.6">
      <c r="A386" s="32"/>
      <c r="B386" s="32"/>
    </row>
    <row r="387" spans="1:2" x14ac:dyDescent="0.6">
      <c r="A387" s="32"/>
      <c r="B387" s="32"/>
    </row>
    <row r="388" spans="1:2" x14ac:dyDescent="0.6">
      <c r="A388" s="32"/>
      <c r="B388" s="32"/>
    </row>
    <row r="389" spans="1:2" x14ac:dyDescent="0.6">
      <c r="A389" s="32"/>
      <c r="B389" s="32"/>
    </row>
    <row r="390" spans="1:2" x14ac:dyDescent="0.6">
      <c r="A390" s="32"/>
      <c r="B390" s="32"/>
    </row>
    <row r="391" spans="1:2" x14ac:dyDescent="0.6">
      <c r="A391" s="32"/>
      <c r="B391" s="32"/>
    </row>
    <row r="392" spans="1:2" x14ac:dyDescent="0.6">
      <c r="A392" s="32"/>
      <c r="B392" s="32"/>
    </row>
    <row r="393" spans="1:2" x14ac:dyDescent="0.6">
      <c r="A393" s="32"/>
      <c r="B393" s="32"/>
    </row>
    <row r="394" spans="1:2" x14ac:dyDescent="0.6">
      <c r="A394" s="32"/>
      <c r="B394" s="32"/>
    </row>
    <row r="395" spans="1:2" x14ac:dyDescent="0.6">
      <c r="A395" s="32"/>
      <c r="B395" s="32"/>
    </row>
    <row r="396" spans="1:2" x14ac:dyDescent="0.6">
      <c r="A396" s="32"/>
      <c r="B396" s="32"/>
    </row>
    <row r="397" spans="1:2" x14ac:dyDescent="0.6">
      <c r="A397" s="32"/>
      <c r="B397" s="32"/>
    </row>
    <row r="398" spans="1:2" x14ac:dyDescent="0.6">
      <c r="A398" s="32"/>
      <c r="B398" s="32"/>
    </row>
    <row r="399" spans="1:2" x14ac:dyDescent="0.6">
      <c r="A399" s="32"/>
      <c r="B399" s="32"/>
    </row>
    <row r="400" spans="1:2" x14ac:dyDescent="0.6">
      <c r="A400" s="32"/>
      <c r="B400" s="32"/>
    </row>
    <row r="401" spans="1:2" x14ac:dyDescent="0.6">
      <c r="A401" s="32"/>
      <c r="B401" s="32"/>
    </row>
    <row r="402" spans="1:2" x14ac:dyDescent="0.6">
      <c r="A402" s="32"/>
      <c r="B402" s="32"/>
    </row>
    <row r="403" spans="1:2" x14ac:dyDescent="0.6">
      <c r="A403" s="32"/>
      <c r="B403" s="32"/>
    </row>
    <row r="404" spans="1:2" x14ac:dyDescent="0.6">
      <c r="A404" s="32"/>
      <c r="B404" s="32"/>
    </row>
    <row r="405" spans="1:2" x14ac:dyDescent="0.6">
      <c r="A405" s="32"/>
      <c r="B405" s="32"/>
    </row>
    <row r="406" spans="1:2" x14ac:dyDescent="0.6">
      <c r="A406" s="32"/>
      <c r="B406" s="32"/>
    </row>
    <row r="407" spans="1:2" x14ac:dyDescent="0.6">
      <c r="A407" s="32"/>
      <c r="B407" s="32"/>
    </row>
    <row r="408" spans="1:2" x14ac:dyDescent="0.6">
      <c r="A408" s="32"/>
      <c r="B408" s="32"/>
    </row>
    <row r="409" spans="1:2" x14ac:dyDescent="0.6">
      <c r="A409" s="32"/>
      <c r="B409" s="32"/>
    </row>
    <row r="410" spans="1:2" x14ac:dyDescent="0.6">
      <c r="A410" s="32"/>
      <c r="B410" s="32"/>
    </row>
    <row r="411" spans="1:2" x14ac:dyDescent="0.6">
      <c r="A411" s="32"/>
      <c r="B411" s="32"/>
    </row>
    <row r="412" spans="1:2" x14ac:dyDescent="0.6">
      <c r="A412" s="32"/>
      <c r="B412" s="32"/>
    </row>
    <row r="413" spans="1:2" x14ac:dyDescent="0.6">
      <c r="A413" s="32"/>
      <c r="B413" s="32"/>
    </row>
    <row r="414" spans="1:2" x14ac:dyDescent="0.6">
      <c r="A414" s="32"/>
      <c r="B414" s="32"/>
    </row>
    <row r="415" spans="1:2" x14ac:dyDescent="0.6">
      <c r="A415" s="32"/>
      <c r="B415" s="32"/>
    </row>
    <row r="416" spans="1:2" x14ac:dyDescent="0.6">
      <c r="A416" s="32"/>
      <c r="B416" s="32"/>
    </row>
    <row r="417" spans="1:2" x14ac:dyDescent="0.6">
      <c r="A417" s="32"/>
      <c r="B417" s="32"/>
    </row>
    <row r="418" spans="1:2" x14ac:dyDescent="0.6">
      <c r="A418" s="32"/>
      <c r="B418" s="32"/>
    </row>
    <row r="419" spans="1:2" x14ac:dyDescent="0.6">
      <c r="A419" s="32"/>
      <c r="B419" s="32"/>
    </row>
    <row r="420" spans="1:2" x14ac:dyDescent="0.6">
      <c r="A420" s="32"/>
      <c r="B420" s="32"/>
    </row>
    <row r="421" spans="1:2" x14ac:dyDescent="0.6">
      <c r="A421" s="32"/>
      <c r="B421" s="32"/>
    </row>
    <row r="422" spans="1:2" x14ac:dyDescent="0.6">
      <c r="A422" s="32"/>
      <c r="B422" s="32"/>
    </row>
    <row r="423" spans="1:2" x14ac:dyDescent="0.6">
      <c r="A423" s="32"/>
      <c r="B423" s="32"/>
    </row>
    <row r="424" spans="1:2" x14ac:dyDescent="0.6">
      <c r="A424" s="32"/>
      <c r="B424" s="32"/>
    </row>
  </sheetData>
  <phoneticPr fontId="6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7EE1E-96A4-4BF8-8A57-F9872AABC44A}">
  <dimension ref="A1:N424"/>
  <sheetViews>
    <sheetView zoomScale="120" zoomScaleNormal="120" workbookViewId="0"/>
  </sheetViews>
  <sheetFormatPr baseColWidth="10" defaultRowHeight="15.6" x14ac:dyDescent="0.6"/>
  <cols>
    <col min="1" max="1" width="18.19921875" bestFit="1" customWidth="1"/>
    <col min="2" max="2" width="10.09765625" bestFit="1" customWidth="1"/>
    <col min="3" max="3" width="12.34765625" bestFit="1" customWidth="1"/>
    <col min="4" max="4" width="11.34765625" customWidth="1"/>
    <col min="5" max="5" width="10.5" bestFit="1" customWidth="1"/>
    <col min="6" max="6" width="10.5" customWidth="1"/>
    <col min="7" max="7" width="12.1484375" bestFit="1" customWidth="1"/>
    <col min="8" max="8" width="12.84765625" bestFit="1" customWidth="1"/>
    <col min="9" max="9" width="21.84765625" bestFit="1" customWidth="1"/>
    <col min="10" max="10" width="17.5" bestFit="1" customWidth="1"/>
    <col min="11" max="11" width="22.5" bestFit="1" customWidth="1"/>
    <col min="12" max="12" width="20" bestFit="1" customWidth="1"/>
    <col min="13" max="13" width="18.1484375" customWidth="1"/>
  </cols>
  <sheetData>
    <row r="1" spans="1:14" ht="18.3" x14ac:dyDescent="0.7">
      <c r="A1" s="6" t="s">
        <v>52</v>
      </c>
    </row>
    <row r="2" spans="1:14" x14ac:dyDescent="0.6">
      <c r="A2" s="1"/>
    </row>
    <row r="3" spans="1:14" x14ac:dyDescent="0.6">
      <c r="A3" s="4" t="s">
        <v>11</v>
      </c>
      <c r="B3" s="5">
        <v>56671</v>
      </c>
      <c r="D3" s="4" t="s">
        <v>15</v>
      </c>
      <c r="E3" s="5">
        <v>3636</v>
      </c>
    </row>
    <row r="4" spans="1:14" x14ac:dyDescent="0.6">
      <c r="A4" s="7" t="s">
        <v>14</v>
      </c>
      <c r="B4" s="5">
        <v>49311</v>
      </c>
      <c r="D4" s="4" t="s">
        <v>16</v>
      </c>
      <c r="E4" s="5">
        <v>6463</v>
      </c>
    </row>
    <row r="5" spans="1:14" x14ac:dyDescent="0.6">
      <c r="A5" s="7" t="s">
        <v>49</v>
      </c>
      <c r="B5" s="5"/>
      <c r="D5" s="4" t="s">
        <v>27</v>
      </c>
      <c r="E5" s="5"/>
    </row>
    <row r="6" spans="1:14" x14ac:dyDescent="0.6">
      <c r="A6" s="7"/>
      <c r="D6" s="4" t="s">
        <v>17</v>
      </c>
      <c r="E6" s="5">
        <v>1767</v>
      </c>
    </row>
    <row r="7" spans="1:14" ht="18.3" x14ac:dyDescent="0.7">
      <c r="A7" s="8" t="s">
        <v>24</v>
      </c>
      <c r="C7" s="3"/>
      <c r="D7" s="5"/>
    </row>
    <row r="8" spans="1:14" x14ac:dyDescent="0.6">
      <c r="A8" s="3" t="s">
        <v>25</v>
      </c>
      <c r="B8" s="5">
        <v>1767</v>
      </c>
      <c r="C8" t="s">
        <v>31</v>
      </c>
      <c r="D8" s="57" t="s">
        <v>55</v>
      </c>
      <c r="E8" s="58">
        <f>$B$8*100/$B$3</f>
        <v>3.1179968590637186</v>
      </c>
    </row>
    <row r="9" spans="1:14" x14ac:dyDescent="0.6">
      <c r="A9" s="3" t="s">
        <v>26</v>
      </c>
      <c r="B9" s="5">
        <f>B3-B8</f>
        <v>54904</v>
      </c>
      <c r="C9" s="5" t="s">
        <v>32</v>
      </c>
      <c r="D9" s="59" t="s">
        <v>56</v>
      </c>
      <c r="E9" s="58">
        <f>$B$9*100/$B$3</f>
        <v>96.882003140936277</v>
      </c>
      <c r="G9" s="13" t="s">
        <v>19</v>
      </c>
      <c r="H9" s="14" t="s">
        <v>20</v>
      </c>
      <c r="I9" s="19"/>
      <c r="J9" s="14" t="s">
        <v>36</v>
      </c>
      <c r="K9" s="23" t="s">
        <v>37</v>
      </c>
      <c r="L9" s="23" t="s">
        <v>38</v>
      </c>
      <c r="M9" s="26" t="s">
        <v>47</v>
      </c>
      <c r="N9" s="28" t="s">
        <v>50</v>
      </c>
    </row>
    <row r="10" spans="1:14" x14ac:dyDescent="0.6">
      <c r="B10" s="2"/>
      <c r="C10" s="4" t="s">
        <v>23</v>
      </c>
      <c r="G10" s="15" t="s">
        <v>13</v>
      </c>
      <c r="H10" s="16" t="s">
        <v>18</v>
      </c>
      <c r="I10" s="15" t="s">
        <v>12</v>
      </c>
      <c r="J10" s="12"/>
      <c r="K10" s="21"/>
      <c r="L10" s="21"/>
      <c r="M10" s="27" t="s">
        <v>48</v>
      </c>
      <c r="N10" s="21"/>
    </row>
    <row r="11" spans="1:14" x14ac:dyDescent="0.6">
      <c r="A11" s="9" t="s">
        <v>0</v>
      </c>
      <c r="B11" s="41" t="s">
        <v>21</v>
      </c>
      <c r="C11" s="10" t="s">
        <v>30</v>
      </c>
      <c r="D11" s="10" t="s">
        <v>29</v>
      </c>
      <c r="E11" s="10" t="s">
        <v>28</v>
      </c>
      <c r="F11" s="10" t="s">
        <v>34</v>
      </c>
      <c r="G11" s="17" t="s">
        <v>44</v>
      </c>
      <c r="H11" s="18" t="s">
        <v>43</v>
      </c>
      <c r="I11" s="17" t="s">
        <v>42</v>
      </c>
      <c r="J11" s="20" t="s">
        <v>39</v>
      </c>
      <c r="K11" s="22" t="s">
        <v>40</v>
      </c>
      <c r="L11" s="22" t="s">
        <v>41</v>
      </c>
      <c r="M11" s="22" t="s">
        <v>46</v>
      </c>
      <c r="N11" s="31" t="s">
        <v>51</v>
      </c>
    </row>
    <row r="12" spans="1:14" x14ac:dyDescent="0.6">
      <c r="A12" t="s">
        <v>1</v>
      </c>
      <c r="B12" s="46">
        <v>1897</v>
      </c>
      <c r="C12" s="19">
        <v>1897</v>
      </c>
      <c r="D12" s="33">
        <f t="shared" ref="D12:D17" si="0">C12-B23</f>
        <v>1293</v>
      </c>
      <c r="E12" s="33">
        <f t="shared" ref="E12:E17" si="1">$B$8-B23</f>
        <v>1163</v>
      </c>
      <c r="F12" s="33">
        <f t="shared" ref="F12:F17" si="2">$B$9-D12</f>
        <v>53611</v>
      </c>
      <c r="G12" s="34">
        <f t="shared" ref="G12:G17" si="3">B23/$B$8</f>
        <v>0.34182229767968308</v>
      </c>
      <c r="H12" s="35">
        <f t="shared" ref="H12:H17" si="4">F12/$B$9</f>
        <v>0.97644980329302056</v>
      </c>
      <c r="I12" s="34">
        <f t="shared" ref="I12:I17" si="5">B23/C12</f>
        <v>0.31839746968898258</v>
      </c>
      <c r="J12" s="35">
        <f t="shared" ref="J12:J17" si="6">D12/C12</f>
        <v>0.68160253031101736</v>
      </c>
      <c r="K12" s="36">
        <f t="shared" ref="K12:K17" si="7">F12/(F12+E12)</f>
        <v>0.97876729835323328</v>
      </c>
      <c r="L12" s="36">
        <f t="shared" ref="L12:L17" si="8">(B23+F12)/($B$8+$B$9)</f>
        <v>0.9566621376012423</v>
      </c>
      <c r="M12" s="36">
        <f t="shared" ref="M12:M17" si="9">(B23*F12-D12*E12)/SQRT((B23+D12)*(B23+E12)*(F12+D12)*(F12+E12))</f>
        <v>0.3075374043264692</v>
      </c>
      <c r="N12" s="29">
        <f t="shared" ref="N12:N17" si="10">E12/$B$8</f>
        <v>0.65817770232031692</v>
      </c>
    </row>
    <row r="13" spans="1:14" x14ac:dyDescent="0.6">
      <c r="A13" t="s">
        <v>2</v>
      </c>
      <c r="B13" s="12">
        <v>5276</v>
      </c>
      <c r="C13" s="24">
        <v>5276</v>
      </c>
      <c r="D13" s="33">
        <f t="shared" si="0"/>
        <v>4523</v>
      </c>
      <c r="E13" s="33">
        <f t="shared" si="1"/>
        <v>1014</v>
      </c>
      <c r="F13" s="33">
        <f t="shared" si="2"/>
        <v>50381</v>
      </c>
      <c r="G13" s="34">
        <f t="shared" si="3"/>
        <v>0.42614601018675724</v>
      </c>
      <c r="H13" s="35">
        <f t="shared" si="4"/>
        <v>0.91761984554859388</v>
      </c>
      <c r="I13" s="34">
        <f t="shared" si="5"/>
        <v>0.14272175890826383</v>
      </c>
      <c r="J13" s="35">
        <f t="shared" si="6"/>
        <v>0.85727824109173612</v>
      </c>
      <c r="K13" s="36">
        <f t="shared" si="7"/>
        <v>0.98027045432435067</v>
      </c>
      <c r="L13" s="36">
        <f t="shared" si="8"/>
        <v>0.90229570679889182</v>
      </c>
      <c r="M13" s="36">
        <f t="shared" si="9"/>
        <v>0.20562228340015701</v>
      </c>
      <c r="N13" s="29">
        <f t="shared" si="10"/>
        <v>0.57385398981324276</v>
      </c>
    </row>
    <row r="14" spans="1:14" x14ac:dyDescent="0.6">
      <c r="A14" t="s">
        <v>3</v>
      </c>
      <c r="B14" s="12">
        <v>1143</v>
      </c>
      <c r="C14" s="24">
        <v>1143</v>
      </c>
      <c r="D14" s="33">
        <f t="shared" si="0"/>
        <v>674</v>
      </c>
      <c r="E14" s="33">
        <f t="shared" si="1"/>
        <v>1298</v>
      </c>
      <c r="F14" s="33">
        <f t="shared" si="2"/>
        <v>54230</v>
      </c>
      <c r="G14" s="34">
        <f t="shared" si="3"/>
        <v>0.26542161856253538</v>
      </c>
      <c r="H14" s="35">
        <f t="shared" si="4"/>
        <v>0.98772402739326826</v>
      </c>
      <c r="I14" s="34">
        <f t="shared" si="5"/>
        <v>0.41032370953630798</v>
      </c>
      <c r="J14" s="35">
        <f t="shared" si="6"/>
        <v>0.58967629046369208</v>
      </c>
      <c r="K14" s="36">
        <f t="shared" si="7"/>
        <v>0.97662440570522979</v>
      </c>
      <c r="L14" s="36">
        <f t="shared" si="8"/>
        <v>0.96520266097298446</v>
      </c>
      <c r="M14" s="36">
        <f t="shared" si="9"/>
        <v>0.31297640579474967</v>
      </c>
      <c r="N14" s="29">
        <f t="shared" si="10"/>
        <v>0.73457838143746468</v>
      </c>
    </row>
    <row r="15" spans="1:14" x14ac:dyDescent="0.6">
      <c r="A15" t="s">
        <v>4</v>
      </c>
      <c r="B15" s="12">
        <v>16600</v>
      </c>
      <c r="C15" s="24">
        <v>16600</v>
      </c>
      <c r="D15" s="33">
        <f t="shared" si="0"/>
        <v>15518</v>
      </c>
      <c r="E15" s="33">
        <f t="shared" si="1"/>
        <v>685</v>
      </c>
      <c r="F15" s="33">
        <f t="shared" si="2"/>
        <v>39386</v>
      </c>
      <c r="G15" s="34">
        <f t="shared" si="3"/>
        <v>0.6123372948500283</v>
      </c>
      <c r="H15" s="35">
        <f t="shared" si="4"/>
        <v>0.7173612122978289</v>
      </c>
      <c r="I15" s="34">
        <f t="shared" si="5"/>
        <v>6.5180722891566262E-2</v>
      </c>
      <c r="J15" s="35">
        <f t="shared" si="6"/>
        <v>0.93481927710843371</v>
      </c>
      <c r="K15" s="36">
        <f t="shared" si="7"/>
        <v>0.98290534301614629</v>
      </c>
      <c r="L15" s="36">
        <f t="shared" si="8"/>
        <v>0.71408656985054086</v>
      </c>
      <c r="M15" s="36">
        <f t="shared" si="9"/>
        <v>0.12591228750358846</v>
      </c>
      <c r="N15" s="29">
        <f t="shared" si="10"/>
        <v>0.3876627051499717</v>
      </c>
    </row>
    <row r="16" spans="1:14" x14ac:dyDescent="0.6">
      <c r="A16" t="s">
        <v>5</v>
      </c>
      <c r="B16" s="12">
        <v>587</v>
      </c>
      <c r="C16" s="24">
        <v>587</v>
      </c>
      <c r="D16" s="33">
        <f t="shared" si="0"/>
        <v>309</v>
      </c>
      <c r="E16" s="33">
        <f t="shared" si="1"/>
        <v>1489</v>
      </c>
      <c r="F16" s="33">
        <f t="shared" si="2"/>
        <v>54595</v>
      </c>
      <c r="G16" s="34">
        <f t="shared" si="3"/>
        <v>0.15732880588568196</v>
      </c>
      <c r="H16" s="35">
        <f t="shared" si="4"/>
        <v>0.99437199475448057</v>
      </c>
      <c r="I16" s="34">
        <f t="shared" si="5"/>
        <v>0.47359454855195909</v>
      </c>
      <c r="J16" s="35">
        <f t="shared" si="6"/>
        <v>0.52640545144804085</v>
      </c>
      <c r="K16" s="36">
        <f t="shared" si="7"/>
        <v>0.97345053847799734</v>
      </c>
      <c r="L16" s="36">
        <f t="shared" si="8"/>
        <v>0.96827301441654456</v>
      </c>
      <c r="M16" s="36">
        <f t="shared" si="9"/>
        <v>0.26041716077227994</v>
      </c>
      <c r="N16" s="29">
        <f t="shared" si="10"/>
        <v>0.84267119411431801</v>
      </c>
    </row>
    <row r="17" spans="1:14" x14ac:dyDescent="0.6">
      <c r="A17" s="11" t="s">
        <v>6</v>
      </c>
      <c r="B17" s="47">
        <v>2008</v>
      </c>
      <c r="C17" s="48">
        <v>2008</v>
      </c>
      <c r="D17" s="37">
        <f t="shared" si="0"/>
        <v>1387</v>
      </c>
      <c r="E17" s="37">
        <f t="shared" si="1"/>
        <v>1146</v>
      </c>
      <c r="F17" s="37">
        <f t="shared" si="2"/>
        <v>53517</v>
      </c>
      <c r="G17" s="38">
        <f t="shared" si="3"/>
        <v>0.35144312393887944</v>
      </c>
      <c r="H17" s="39">
        <f t="shared" si="4"/>
        <v>0.97473772402739323</v>
      </c>
      <c r="I17" s="38">
        <f t="shared" si="5"/>
        <v>0.30926294820717132</v>
      </c>
      <c r="J17" s="39">
        <f t="shared" si="6"/>
        <v>0.69073705179282874</v>
      </c>
      <c r="K17" s="40">
        <f t="shared" si="7"/>
        <v>0.97903517918884808</v>
      </c>
      <c r="L17" s="40">
        <f t="shared" si="8"/>
        <v>0.9553034179739196</v>
      </c>
      <c r="M17" s="40">
        <f t="shared" si="9"/>
        <v>0.30665506299606748</v>
      </c>
      <c r="N17" s="30">
        <f t="shared" si="10"/>
        <v>0.64855687606112056</v>
      </c>
    </row>
    <row r="18" spans="1:14" x14ac:dyDescent="0.6">
      <c r="A18" t="s">
        <v>7</v>
      </c>
      <c r="B18">
        <v>1767</v>
      </c>
      <c r="C18">
        <v>1767</v>
      </c>
      <c r="D18" t="s">
        <v>35</v>
      </c>
    </row>
    <row r="21" spans="1:14" x14ac:dyDescent="0.6">
      <c r="A21" s="1" t="s">
        <v>22</v>
      </c>
      <c r="D21" s="4"/>
      <c r="F21" s="1" t="s">
        <v>53</v>
      </c>
    </row>
    <row r="22" spans="1:14" x14ac:dyDescent="0.6">
      <c r="A22" s="2" t="s">
        <v>33</v>
      </c>
      <c r="B22" s="42" t="s">
        <v>7</v>
      </c>
      <c r="F22" t="s">
        <v>54</v>
      </c>
    </row>
    <row r="23" spans="1:14" x14ac:dyDescent="0.6">
      <c r="A23" t="s">
        <v>1</v>
      </c>
      <c r="B23" s="44">
        <v>604</v>
      </c>
      <c r="E23" t="s">
        <v>1</v>
      </c>
      <c r="F23" s="45">
        <f>(($B$23*$F$12)-($D$12*E12))/SQRT(($B$23+$D$12)*($B$23+E12)*($F$12+$D$12)*($F$12+E12))</f>
        <v>0.3075374043264692</v>
      </c>
    </row>
    <row r="24" spans="1:14" x14ac:dyDescent="0.6">
      <c r="A24" t="s">
        <v>8</v>
      </c>
      <c r="B24" s="44">
        <v>753</v>
      </c>
      <c r="E24" t="s">
        <v>8</v>
      </c>
      <c r="F24" s="45">
        <f>(($B$24*$F$13)-($D$13*E13))/SQRT(($B$24+$D$13)*($B$24+E13)*($F$13+$D$13)*($F$13+E13))</f>
        <v>0.20562228340015701</v>
      </c>
    </row>
    <row r="25" spans="1:14" x14ac:dyDescent="0.6">
      <c r="A25" t="s">
        <v>3</v>
      </c>
      <c r="B25" s="44">
        <v>469</v>
      </c>
      <c r="E25" t="s">
        <v>3</v>
      </c>
      <c r="F25" s="45">
        <f>(($B$25*$F$14)-($D$14*E14))/SQRT(($B$25+$D$14)*($B$25+E14)*($F$14+$D$14)*($F$14+E14))</f>
        <v>0.31297640579474967</v>
      </c>
    </row>
    <row r="26" spans="1:14" x14ac:dyDescent="0.6">
      <c r="A26" t="s">
        <v>9</v>
      </c>
      <c r="B26" s="44">
        <v>1082</v>
      </c>
      <c r="E26" t="s">
        <v>9</v>
      </c>
      <c r="F26" s="45">
        <f>(($B$26*$F$15)-($D$15*E15))/SQRT(($B$26+$D$15)*($B$26+E15)*($F$15+$D$15)*($F$15+E15))</f>
        <v>0.12591228750358846</v>
      </c>
    </row>
    <row r="27" spans="1:14" x14ac:dyDescent="0.6">
      <c r="A27" t="s">
        <v>10</v>
      </c>
      <c r="B27" s="44">
        <v>278</v>
      </c>
      <c r="E27" t="s">
        <v>10</v>
      </c>
      <c r="F27" s="45">
        <f>(($B$27*$F$16)-($D$16*E16))/SQRT(($B$27+$D$16)*($B$27+E16)*($F$16+$D$16)*($F$16+E16))</f>
        <v>0.26041716077227994</v>
      </c>
    </row>
    <row r="28" spans="1:14" x14ac:dyDescent="0.6">
      <c r="A28" t="s">
        <v>6</v>
      </c>
      <c r="B28" s="44">
        <v>621</v>
      </c>
      <c r="E28" t="s">
        <v>6</v>
      </c>
      <c r="F28" s="45">
        <f>(($B$28*$F$17)-($D$17*E17))/SQRT(($B$28+$D$17)*($B$28+E17)*($F$17+$D$17)*($F$17+E17))</f>
        <v>0.30665506299606748</v>
      </c>
    </row>
    <row r="31" spans="1:14" x14ac:dyDescent="0.6">
      <c r="A31" s="32"/>
      <c r="B31" s="32"/>
    </row>
    <row r="32" spans="1:14" x14ac:dyDescent="0.6">
      <c r="A32" s="32"/>
      <c r="B32" s="32"/>
    </row>
    <row r="33" spans="1:2" x14ac:dyDescent="0.6">
      <c r="A33" s="32"/>
      <c r="B33" s="32"/>
    </row>
    <row r="34" spans="1:2" x14ac:dyDescent="0.6">
      <c r="A34" s="32"/>
      <c r="B34" s="32"/>
    </row>
    <row r="35" spans="1:2" x14ac:dyDescent="0.6">
      <c r="A35" s="32"/>
      <c r="B35" s="32"/>
    </row>
    <row r="36" spans="1:2" x14ac:dyDescent="0.6">
      <c r="A36" s="32"/>
      <c r="B36" s="32"/>
    </row>
    <row r="37" spans="1:2" x14ac:dyDescent="0.6">
      <c r="A37" s="32"/>
      <c r="B37" s="32"/>
    </row>
    <row r="38" spans="1:2" x14ac:dyDescent="0.6">
      <c r="A38" s="32"/>
      <c r="B38" s="32"/>
    </row>
    <row r="39" spans="1:2" x14ac:dyDescent="0.6">
      <c r="A39" s="32"/>
      <c r="B39" s="32"/>
    </row>
    <row r="40" spans="1:2" x14ac:dyDescent="0.6">
      <c r="A40" s="32"/>
      <c r="B40" s="32"/>
    </row>
    <row r="41" spans="1:2" x14ac:dyDescent="0.6">
      <c r="A41" s="32"/>
      <c r="B41" s="32"/>
    </row>
    <row r="42" spans="1:2" x14ac:dyDescent="0.6">
      <c r="A42" s="32"/>
      <c r="B42" s="32"/>
    </row>
    <row r="43" spans="1:2" x14ac:dyDescent="0.6">
      <c r="A43" s="32"/>
      <c r="B43" s="32"/>
    </row>
    <row r="44" spans="1:2" x14ac:dyDescent="0.6">
      <c r="A44" s="32"/>
      <c r="B44" s="32"/>
    </row>
    <row r="45" spans="1:2" x14ac:dyDescent="0.6">
      <c r="A45" s="32"/>
      <c r="B45" s="32"/>
    </row>
    <row r="46" spans="1:2" x14ac:dyDescent="0.6">
      <c r="A46" s="32"/>
      <c r="B46" s="32"/>
    </row>
    <row r="47" spans="1:2" x14ac:dyDescent="0.6">
      <c r="A47" s="32"/>
      <c r="B47" s="32"/>
    </row>
    <row r="48" spans="1:2" x14ac:dyDescent="0.6">
      <c r="A48" s="32"/>
      <c r="B48" s="32"/>
    </row>
    <row r="49" spans="1:2" x14ac:dyDescent="0.6">
      <c r="A49" s="32"/>
      <c r="B49" s="32"/>
    </row>
    <row r="50" spans="1:2" x14ac:dyDescent="0.6">
      <c r="A50" s="32"/>
      <c r="B50" s="32"/>
    </row>
    <row r="51" spans="1:2" x14ac:dyDescent="0.6">
      <c r="A51" s="32"/>
      <c r="B51" s="32"/>
    </row>
    <row r="52" spans="1:2" x14ac:dyDescent="0.6">
      <c r="A52" s="32"/>
      <c r="B52" s="32"/>
    </row>
    <row r="53" spans="1:2" x14ac:dyDescent="0.6">
      <c r="A53" s="32"/>
      <c r="B53" s="32"/>
    </row>
    <row r="54" spans="1:2" x14ac:dyDescent="0.6">
      <c r="A54" s="32"/>
      <c r="B54" s="32"/>
    </row>
    <row r="55" spans="1:2" x14ac:dyDescent="0.6">
      <c r="A55" s="32"/>
      <c r="B55" s="32"/>
    </row>
    <row r="56" spans="1:2" x14ac:dyDescent="0.6">
      <c r="A56" s="32"/>
      <c r="B56" s="32"/>
    </row>
    <row r="57" spans="1:2" x14ac:dyDescent="0.6">
      <c r="A57" s="32"/>
      <c r="B57" s="32"/>
    </row>
    <row r="58" spans="1:2" x14ac:dyDescent="0.6">
      <c r="A58" s="32"/>
      <c r="B58" s="32"/>
    </row>
    <row r="59" spans="1:2" x14ac:dyDescent="0.6">
      <c r="A59" s="32"/>
      <c r="B59" s="32"/>
    </row>
    <row r="60" spans="1:2" x14ac:dyDescent="0.6">
      <c r="A60" s="32"/>
      <c r="B60" s="32"/>
    </row>
    <row r="61" spans="1:2" x14ac:dyDescent="0.6">
      <c r="A61" s="32"/>
      <c r="B61" s="32"/>
    </row>
    <row r="62" spans="1:2" x14ac:dyDescent="0.6">
      <c r="A62" s="32"/>
      <c r="B62" s="32"/>
    </row>
    <row r="63" spans="1:2" x14ac:dyDescent="0.6">
      <c r="A63" s="32"/>
      <c r="B63" s="32"/>
    </row>
    <row r="64" spans="1:2" x14ac:dyDescent="0.6">
      <c r="A64" s="32"/>
      <c r="B64" s="32"/>
    </row>
    <row r="65" spans="1:2" x14ac:dyDescent="0.6">
      <c r="A65" s="32"/>
      <c r="B65" s="32"/>
    </row>
    <row r="66" spans="1:2" x14ac:dyDescent="0.6">
      <c r="A66" s="32"/>
      <c r="B66" s="32"/>
    </row>
    <row r="67" spans="1:2" x14ac:dyDescent="0.6">
      <c r="A67" s="32"/>
      <c r="B67" s="32"/>
    </row>
    <row r="68" spans="1:2" x14ac:dyDescent="0.6">
      <c r="A68" s="32"/>
      <c r="B68" s="32"/>
    </row>
    <row r="69" spans="1:2" x14ac:dyDescent="0.6">
      <c r="A69" s="32"/>
      <c r="B69" s="32"/>
    </row>
    <row r="70" spans="1:2" x14ac:dyDescent="0.6">
      <c r="A70" s="32"/>
      <c r="B70" s="32"/>
    </row>
    <row r="71" spans="1:2" x14ac:dyDescent="0.6">
      <c r="A71" s="32"/>
      <c r="B71" s="32"/>
    </row>
    <row r="72" spans="1:2" x14ac:dyDescent="0.6">
      <c r="A72" s="32"/>
      <c r="B72" s="32"/>
    </row>
    <row r="73" spans="1:2" x14ac:dyDescent="0.6">
      <c r="A73" s="32"/>
      <c r="B73" s="32"/>
    </row>
    <row r="74" spans="1:2" x14ac:dyDescent="0.6">
      <c r="A74" s="32"/>
      <c r="B74" s="32"/>
    </row>
    <row r="75" spans="1:2" x14ac:dyDescent="0.6">
      <c r="A75" s="32"/>
      <c r="B75" s="32"/>
    </row>
    <row r="76" spans="1:2" x14ac:dyDescent="0.6">
      <c r="A76" s="32"/>
      <c r="B76" s="32"/>
    </row>
    <row r="77" spans="1:2" x14ac:dyDescent="0.6">
      <c r="A77" s="32"/>
      <c r="B77" s="32"/>
    </row>
    <row r="78" spans="1:2" x14ac:dyDescent="0.6">
      <c r="A78" s="32"/>
      <c r="B78" s="32"/>
    </row>
    <row r="79" spans="1:2" x14ac:dyDescent="0.6">
      <c r="A79" s="32"/>
      <c r="B79" s="32"/>
    </row>
    <row r="80" spans="1:2" x14ac:dyDescent="0.6">
      <c r="A80" s="32"/>
      <c r="B80" s="32"/>
    </row>
    <row r="81" spans="1:2" x14ac:dyDescent="0.6">
      <c r="A81" s="32"/>
      <c r="B81" s="32"/>
    </row>
    <row r="82" spans="1:2" x14ac:dyDescent="0.6">
      <c r="A82" s="32"/>
      <c r="B82" s="32"/>
    </row>
    <row r="83" spans="1:2" x14ac:dyDescent="0.6">
      <c r="A83" s="32"/>
      <c r="B83" s="32"/>
    </row>
    <row r="84" spans="1:2" x14ac:dyDescent="0.6">
      <c r="A84" s="32"/>
      <c r="B84" s="32"/>
    </row>
    <row r="85" spans="1:2" x14ac:dyDescent="0.6">
      <c r="A85" s="32"/>
      <c r="B85" s="32"/>
    </row>
    <row r="86" spans="1:2" x14ac:dyDescent="0.6">
      <c r="A86" s="32"/>
      <c r="B86" s="32"/>
    </row>
    <row r="87" spans="1:2" x14ac:dyDescent="0.6">
      <c r="A87" s="32"/>
      <c r="B87" s="32"/>
    </row>
    <row r="88" spans="1:2" x14ac:dyDescent="0.6">
      <c r="A88" s="32"/>
      <c r="B88" s="32"/>
    </row>
    <row r="89" spans="1:2" x14ac:dyDescent="0.6">
      <c r="A89" s="32"/>
      <c r="B89" s="32"/>
    </row>
    <row r="90" spans="1:2" x14ac:dyDescent="0.6">
      <c r="A90" s="32"/>
      <c r="B90" s="32"/>
    </row>
    <row r="91" spans="1:2" x14ac:dyDescent="0.6">
      <c r="A91" s="32"/>
      <c r="B91" s="32"/>
    </row>
    <row r="92" spans="1:2" x14ac:dyDescent="0.6">
      <c r="A92" s="32"/>
      <c r="B92" s="32"/>
    </row>
    <row r="93" spans="1:2" x14ac:dyDescent="0.6">
      <c r="A93" s="32"/>
      <c r="B93" s="32"/>
    </row>
    <row r="94" spans="1:2" x14ac:dyDescent="0.6">
      <c r="A94" s="32"/>
      <c r="B94" s="32"/>
    </row>
    <row r="95" spans="1:2" x14ac:dyDescent="0.6">
      <c r="A95" s="32"/>
      <c r="B95" s="32"/>
    </row>
    <row r="96" spans="1:2" x14ac:dyDescent="0.6">
      <c r="A96" s="32"/>
      <c r="B96" s="32"/>
    </row>
    <row r="97" spans="1:2" x14ac:dyDescent="0.6">
      <c r="A97" s="32"/>
      <c r="B97" s="32"/>
    </row>
    <row r="98" spans="1:2" x14ac:dyDescent="0.6">
      <c r="A98" s="32"/>
      <c r="B98" s="32"/>
    </row>
    <row r="99" spans="1:2" x14ac:dyDescent="0.6">
      <c r="A99" s="32"/>
      <c r="B99" s="32"/>
    </row>
    <row r="100" spans="1:2" x14ac:dyDescent="0.6">
      <c r="A100" s="32"/>
      <c r="B100" s="32"/>
    </row>
    <row r="101" spans="1:2" x14ac:dyDescent="0.6">
      <c r="A101" s="32"/>
      <c r="B101" s="32"/>
    </row>
    <row r="102" spans="1:2" x14ac:dyDescent="0.6">
      <c r="A102" s="32"/>
      <c r="B102" s="32"/>
    </row>
    <row r="103" spans="1:2" x14ac:dyDescent="0.6">
      <c r="A103" s="32"/>
      <c r="B103" s="32"/>
    </row>
    <row r="104" spans="1:2" x14ac:dyDescent="0.6">
      <c r="A104" s="32"/>
      <c r="B104" s="32"/>
    </row>
    <row r="105" spans="1:2" x14ac:dyDescent="0.6">
      <c r="A105" s="32"/>
      <c r="B105" s="32"/>
    </row>
    <row r="106" spans="1:2" x14ac:dyDescent="0.6">
      <c r="A106" s="32"/>
      <c r="B106" s="32"/>
    </row>
    <row r="107" spans="1:2" x14ac:dyDescent="0.6">
      <c r="A107" s="32"/>
      <c r="B107" s="32"/>
    </row>
    <row r="108" spans="1:2" x14ac:dyDescent="0.6">
      <c r="A108" s="32"/>
      <c r="B108" s="32"/>
    </row>
    <row r="109" spans="1:2" x14ac:dyDescent="0.6">
      <c r="A109" s="32"/>
      <c r="B109" s="32"/>
    </row>
    <row r="110" spans="1:2" x14ac:dyDescent="0.6">
      <c r="A110" s="32"/>
      <c r="B110" s="32"/>
    </row>
    <row r="111" spans="1:2" x14ac:dyDescent="0.6">
      <c r="A111" s="32"/>
      <c r="B111" s="32"/>
    </row>
    <row r="112" spans="1:2" x14ac:dyDescent="0.6">
      <c r="A112" s="32"/>
      <c r="B112" s="32"/>
    </row>
    <row r="113" spans="1:2" x14ac:dyDescent="0.6">
      <c r="A113" s="32"/>
      <c r="B113" s="32"/>
    </row>
    <row r="114" spans="1:2" x14ac:dyDescent="0.6">
      <c r="A114" s="32"/>
      <c r="B114" s="32"/>
    </row>
    <row r="115" spans="1:2" x14ac:dyDescent="0.6">
      <c r="A115" s="32"/>
      <c r="B115" s="32"/>
    </row>
    <row r="116" spans="1:2" x14ac:dyDescent="0.6">
      <c r="A116" s="32"/>
      <c r="B116" s="32"/>
    </row>
    <row r="117" spans="1:2" x14ac:dyDescent="0.6">
      <c r="A117" s="32"/>
      <c r="B117" s="32"/>
    </row>
    <row r="118" spans="1:2" x14ac:dyDescent="0.6">
      <c r="A118" s="32"/>
      <c r="B118" s="32"/>
    </row>
    <row r="119" spans="1:2" x14ac:dyDescent="0.6">
      <c r="A119" s="32"/>
      <c r="B119" s="32"/>
    </row>
    <row r="120" spans="1:2" x14ac:dyDescent="0.6">
      <c r="A120" s="32"/>
      <c r="B120" s="32"/>
    </row>
    <row r="121" spans="1:2" x14ac:dyDescent="0.6">
      <c r="A121" s="32"/>
      <c r="B121" s="32"/>
    </row>
    <row r="122" spans="1:2" x14ac:dyDescent="0.6">
      <c r="A122" s="32"/>
      <c r="B122" s="32"/>
    </row>
    <row r="123" spans="1:2" x14ac:dyDescent="0.6">
      <c r="A123" s="32"/>
      <c r="B123" s="32"/>
    </row>
    <row r="124" spans="1:2" x14ac:dyDescent="0.6">
      <c r="A124" s="32"/>
      <c r="B124" s="32"/>
    </row>
    <row r="125" spans="1:2" x14ac:dyDescent="0.6">
      <c r="A125" s="32"/>
      <c r="B125" s="32"/>
    </row>
    <row r="126" spans="1:2" x14ac:dyDescent="0.6">
      <c r="A126" s="32"/>
      <c r="B126" s="32"/>
    </row>
    <row r="127" spans="1:2" x14ac:dyDescent="0.6">
      <c r="A127" s="32"/>
      <c r="B127" s="32"/>
    </row>
    <row r="128" spans="1:2" x14ac:dyDescent="0.6">
      <c r="A128" s="32"/>
      <c r="B128" s="32"/>
    </row>
    <row r="129" spans="1:2" x14ac:dyDescent="0.6">
      <c r="A129" s="32"/>
      <c r="B129" s="32"/>
    </row>
    <row r="130" spans="1:2" x14ac:dyDescent="0.6">
      <c r="A130" s="32"/>
      <c r="B130" s="32"/>
    </row>
    <row r="131" spans="1:2" x14ac:dyDescent="0.6">
      <c r="A131" s="32"/>
      <c r="B131" s="32"/>
    </row>
    <row r="132" spans="1:2" x14ac:dyDescent="0.6">
      <c r="A132" s="32"/>
      <c r="B132" s="32"/>
    </row>
    <row r="133" spans="1:2" x14ac:dyDescent="0.6">
      <c r="A133" s="32"/>
      <c r="B133" s="32"/>
    </row>
    <row r="134" spans="1:2" x14ac:dyDescent="0.6">
      <c r="A134" s="32"/>
      <c r="B134" s="32"/>
    </row>
    <row r="135" spans="1:2" x14ac:dyDescent="0.6">
      <c r="A135" s="32"/>
      <c r="B135" s="32"/>
    </row>
    <row r="136" spans="1:2" x14ac:dyDescent="0.6">
      <c r="A136" s="32"/>
      <c r="B136" s="32"/>
    </row>
    <row r="137" spans="1:2" x14ac:dyDescent="0.6">
      <c r="A137" s="32"/>
      <c r="B137" s="32"/>
    </row>
    <row r="138" spans="1:2" x14ac:dyDescent="0.6">
      <c r="A138" s="32"/>
      <c r="B138" s="32"/>
    </row>
    <row r="139" spans="1:2" x14ac:dyDescent="0.6">
      <c r="A139" s="32"/>
      <c r="B139" s="32"/>
    </row>
    <row r="140" spans="1:2" x14ac:dyDescent="0.6">
      <c r="A140" s="32"/>
      <c r="B140" s="32"/>
    </row>
    <row r="141" spans="1:2" x14ac:dyDescent="0.6">
      <c r="A141" s="32"/>
      <c r="B141" s="32"/>
    </row>
    <row r="142" spans="1:2" x14ac:dyDescent="0.6">
      <c r="A142" s="32"/>
      <c r="B142" s="32"/>
    </row>
    <row r="143" spans="1:2" x14ac:dyDescent="0.6">
      <c r="A143" s="32"/>
      <c r="B143" s="32"/>
    </row>
    <row r="144" spans="1:2" x14ac:dyDescent="0.6">
      <c r="A144" s="32"/>
      <c r="B144" s="32"/>
    </row>
    <row r="145" spans="1:2" x14ac:dyDescent="0.6">
      <c r="A145" s="32"/>
      <c r="B145" s="32"/>
    </row>
    <row r="146" spans="1:2" x14ac:dyDescent="0.6">
      <c r="A146" s="32"/>
      <c r="B146" s="32"/>
    </row>
    <row r="147" spans="1:2" x14ac:dyDescent="0.6">
      <c r="A147" s="32"/>
      <c r="B147" s="32"/>
    </row>
    <row r="148" spans="1:2" x14ac:dyDescent="0.6">
      <c r="A148" s="32"/>
      <c r="B148" s="32"/>
    </row>
    <row r="149" spans="1:2" x14ac:dyDescent="0.6">
      <c r="A149" s="32"/>
      <c r="B149" s="32"/>
    </row>
    <row r="150" spans="1:2" x14ac:dyDescent="0.6">
      <c r="A150" s="32"/>
      <c r="B150" s="32"/>
    </row>
    <row r="151" spans="1:2" x14ac:dyDescent="0.6">
      <c r="A151" s="32"/>
      <c r="B151" s="32"/>
    </row>
    <row r="152" spans="1:2" x14ac:dyDescent="0.6">
      <c r="A152" s="32"/>
      <c r="B152" s="32"/>
    </row>
    <row r="153" spans="1:2" x14ac:dyDescent="0.6">
      <c r="A153" s="32"/>
      <c r="B153" s="32"/>
    </row>
    <row r="154" spans="1:2" x14ac:dyDescent="0.6">
      <c r="A154" s="32"/>
      <c r="B154" s="32"/>
    </row>
    <row r="155" spans="1:2" x14ac:dyDescent="0.6">
      <c r="A155" s="32"/>
      <c r="B155" s="32"/>
    </row>
    <row r="156" spans="1:2" x14ac:dyDescent="0.6">
      <c r="A156" s="32"/>
      <c r="B156" s="32"/>
    </row>
    <row r="157" spans="1:2" x14ac:dyDescent="0.6">
      <c r="A157" s="32"/>
      <c r="B157" s="32"/>
    </row>
    <row r="158" spans="1:2" x14ac:dyDescent="0.6">
      <c r="A158" s="32"/>
      <c r="B158" s="32"/>
    </row>
    <row r="159" spans="1:2" x14ac:dyDescent="0.6">
      <c r="A159" s="32"/>
      <c r="B159" s="32"/>
    </row>
    <row r="160" spans="1:2" x14ac:dyDescent="0.6">
      <c r="A160" s="32"/>
      <c r="B160" s="32"/>
    </row>
    <row r="161" spans="1:2" x14ac:dyDescent="0.6">
      <c r="A161" s="32"/>
      <c r="B161" s="32"/>
    </row>
    <row r="162" spans="1:2" x14ac:dyDescent="0.6">
      <c r="A162" s="32"/>
      <c r="B162" s="32"/>
    </row>
    <row r="163" spans="1:2" x14ac:dyDescent="0.6">
      <c r="A163" s="32"/>
      <c r="B163" s="32"/>
    </row>
    <row r="164" spans="1:2" x14ac:dyDescent="0.6">
      <c r="A164" s="32"/>
      <c r="B164" s="32"/>
    </row>
    <row r="165" spans="1:2" x14ac:dyDescent="0.6">
      <c r="A165" s="32"/>
      <c r="B165" s="32"/>
    </row>
    <row r="166" spans="1:2" x14ac:dyDescent="0.6">
      <c r="A166" s="32"/>
      <c r="B166" s="32"/>
    </row>
    <row r="167" spans="1:2" x14ac:dyDescent="0.6">
      <c r="A167" s="32"/>
      <c r="B167" s="32"/>
    </row>
    <row r="168" spans="1:2" x14ac:dyDescent="0.6">
      <c r="A168" s="32"/>
      <c r="B168" s="32"/>
    </row>
    <row r="169" spans="1:2" x14ac:dyDescent="0.6">
      <c r="A169" s="32"/>
      <c r="B169" s="32"/>
    </row>
    <row r="170" spans="1:2" x14ac:dyDescent="0.6">
      <c r="A170" s="32"/>
      <c r="B170" s="32"/>
    </row>
    <row r="171" spans="1:2" x14ac:dyDescent="0.6">
      <c r="A171" s="32"/>
      <c r="B171" s="32"/>
    </row>
    <row r="172" spans="1:2" x14ac:dyDescent="0.6">
      <c r="A172" s="32"/>
      <c r="B172" s="32"/>
    </row>
    <row r="173" spans="1:2" x14ac:dyDescent="0.6">
      <c r="A173" s="32"/>
      <c r="B173" s="32"/>
    </row>
    <row r="174" spans="1:2" x14ac:dyDescent="0.6">
      <c r="A174" s="32"/>
      <c r="B174" s="32"/>
    </row>
    <row r="175" spans="1:2" x14ac:dyDescent="0.6">
      <c r="A175" s="32"/>
      <c r="B175" s="32"/>
    </row>
    <row r="176" spans="1:2" x14ac:dyDescent="0.6">
      <c r="A176" s="32"/>
      <c r="B176" s="32"/>
    </row>
    <row r="177" spans="1:2" x14ac:dyDescent="0.6">
      <c r="A177" s="32"/>
      <c r="B177" s="32"/>
    </row>
    <row r="178" spans="1:2" x14ac:dyDescent="0.6">
      <c r="A178" s="32"/>
      <c r="B178" s="32"/>
    </row>
    <row r="179" spans="1:2" x14ac:dyDescent="0.6">
      <c r="A179" s="32"/>
      <c r="B179" s="32"/>
    </row>
    <row r="180" spans="1:2" x14ac:dyDescent="0.6">
      <c r="A180" s="32"/>
      <c r="B180" s="32"/>
    </row>
    <row r="181" spans="1:2" x14ac:dyDescent="0.6">
      <c r="A181" s="32"/>
      <c r="B181" s="32"/>
    </row>
    <row r="182" spans="1:2" x14ac:dyDescent="0.6">
      <c r="A182" s="32"/>
      <c r="B182" s="32"/>
    </row>
    <row r="183" spans="1:2" x14ac:dyDescent="0.6">
      <c r="A183" s="32"/>
      <c r="B183" s="32"/>
    </row>
    <row r="184" spans="1:2" x14ac:dyDescent="0.6">
      <c r="A184" s="32"/>
      <c r="B184" s="32"/>
    </row>
    <row r="185" spans="1:2" x14ac:dyDescent="0.6">
      <c r="A185" s="32"/>
      <c r="B185" s="32"/>
    </row>
    <row r="186" spans="1:2" x14ac:dyDescent="0.6">
      <c r="A186" s="32"/>
      <c r="B186" s="32"/>
    </row>
    <row r="187" spans="1:2" x14ac:dyDescent="0.6">
      <c r="A187" s="32"/>
      <c r="B187" s="32"/>
    </row>
    <row r="188" spans="1:2" x14ac:dyDescent="0.6">
      <c r="A188" s="32"/>
      <c r="B188" s="32"/>
    </row>
    <row r="189" spans="1:2" x14ac:dyDescent="0.6">
      <c r="A189" s="32"/>
      <c r="B189" s="32"/>
    </row>
    <row r="190" spans="1:2" x14ac:dyDescent="0.6">
      <c r="A190" s="32"/>
      <c r="B190" s="32"/>
    </row>
    <row r="191" spans="1:2" x14ac:dyDescent="0.6">
      <c r="A191" s="32"/>
      <c r="B191" s="32"/>
    </row>
    <row r="192" spans="1:2" x14ac:dyDescent="0.6">
      <c r="A192" s="32"/>
      <c r="B192" s="32"/>
    </row>
    <row r="193" spans="1:2" x14ac:dyDescent="0.6">
      <c r="A193" s="32"/>
      <c r="B193" s="32"/>
    </row>
    <row r="194" spans="1:2" x14ac:dyDescent="0.6">
      <c r="A194" s="32"/>
      <c r="B194" s="32"/>
    </row>
    <row r="195" spans="1:2" x14ac:dyDescent="0.6">
      <c r="A195" s="32"/>
      <c r="B195" s="32"/>
    </row>
    <row r="196" spans="1:2" x14ac:dyDescent="0.6">
      <c r="A196" s="32"/>
      <c r="B196" s="32"/>
    </row>
    <row r="197" spans="1:2" x14ac:dyDescent="0.6">
      <c r="A197" s="32"/>
      <c r="B197" s="32"/>
    </row>
    <row r="198" spans="1:2" x14ac:dyDescent="0.6">
      <c r="A198" s="32"/>
      <c r="B198" s="32"/>
    </row>
    <row r="199" spans="1:2" x14ac:dyDescent="0.6">
      <c r="A199" s="32"/>
      <c r="B199" s="32"/>
    </row>
    <row r="200" spans="1:2" x14ac:dyDescent="0.6">
      <c r="A200" s="32"/>
      <c r="B200" s="32"/>
    </row>
    <row r="201" spans="1:2" x14ac:dyDescent="0.6">
      <c r="A201" s="32"/>
      <c r="B201" s="32"/>
    </row>
    <row r="202" spans="1:2" x14ac:dyDescent="0.6">
      <c r="A202" s="32"/>
      <c r="B202" s="32"/>
    </row>
    <row r="203" spans="1:2" x14ac:dyDescent="0.6">
      <c r="A203" s="32"/>
      <c r="B203" s="32"/>
    </row>
    <row r="204" spans="1:2" x14ac:dyDescent="0.6">
      <c r="A204" s="32"/>
      <c r="B204" s="32"/>
    </row>
    <row r="205" spans="1:2" x14ac:dyDescent="0.6">
      <c r="A205" s="32"/>
      <c r="B205" s="32"/>
    </row>
    <row r="206" spans="1:2" x14ac:dyDescent="0.6">
      <c r="A206" s="32"/>
      <c r="B206" s="32"/>
    </row>
    <row r="207" spans="1:2" x14ac:dyDescent="0.6">
      <c r="A207" s="32"/>
      <c r="B207" s="32"/>
    </row>
    <row r="208" spans="1:2" x14ac:dyDescent="0.6">
      <c r="A208" s="32"/>
      <c r="B208" s="32"/>
    </row>
    <row r="209" spans="1:2" x14ac:dyDescent="0.6">
      <c r="A209" s="32"/>
      <c r="B209" s="32"/>
    </row>
    <row r="210" spans="1:2" x14ac:dyDescent="0.6">
      <c r="A210" s="32"/>
      <c r="B210" s="32"/>
    </row>
    <row r="211" spans="1:2" x14ac:dyDescent="0.6">
      <c r="A211" s="32"/>
      <c r="B211" s="32"/>
    </row>
    <row r="212" spans="1:2" x14ac:dyDescent="0.6">
      <c r="A212" s="32"/>
      <c r="B212" s="32"/>
    </row>
    <row r="213" spans="1:2" x14ac:dyDescent="0.6">
      <c r="A213" s="32"/>
      <c r="B213" s="32"/>
    </row>
    <row r="214" spans="1:2" x14ac:dyDescent="0.6">
      <c r="A214" s="32"/>
      <c r="B214" s="32"/>
    </row>
    <row r="215" spans="1:2" x14ac:dyDescent="0.6">
      <c r="A215" s="32"/>
      <c r="B215" s="32"/>
    </row>
    <row r="216" spans="1:2" x14ac:dyDescent="0.6">
      <c r="A216" s="32"/>
      <c r="B216" s="32"/>
    </row>
    <row r="217" spans="1:2" x14ac:dyDescent="0.6">
      <c r="A217" s="32"/>
      <c r="B217" s="32"/>
    </row>
    <row r="218" spans="1:2" x14ac:dyDescent="0.6">
      <c r="A218" s="32"/>
      <c r="B218" s="32"/>
    </row>
    <row r="219" spans="1:2" x14ac:dyDescent="0.6">
      <c r="A219" s="32"/>
      <c r="B219" s="32"/>
    </row>
    <row r="220" spans="1:2" x14ac:dyDescent="0.6">
      <c r="A220" s="32"/>
      <c r="B220" s="32"/>
    </row>
    <row r="221" spans="1:2" x14ac:dyDescent="0.6">
      <c r="A221" s="32"/>
      <c r="B221" s="32"/>
    </row>
    <row r="222" spans="1:2" x14ac:dyDescent="0.6">
      <c r="A222" s="32"/>
      <c r="B222" s="32"/>
    </row>
    <row r="223" spans="1:2" x14ac:dyDescent="0.6">
      <c r="A223" s="32"/>
      <c r="B223" s="32"/>
    </row>
    <row r="224" spans="1:2" x14ac:dyDescent="0.6">
      <c r="A224" s="32"/>
      <c r="B224" s="32"/>
    </row>
    <row r="225" spans="1:2" x14ac:dyDescent="0.6">
      <c r="A225" s="32"/>
      <c r="B225" s="32"/>
    </row>
    <row r="226" spans="1:2" x14ac:dyDescent="0.6">
      <c r="A226" s="32"/>
      <c r="B226" s="32"/>
    </row>
    <row r="227" spans="1:2" x14ac:dyDescent="0.6">
      <c r="A227" s="32"/>
      <c r="B227" s="32"/>
    </row>
    <row r="228" spans="1:2" x14ac:dyDescent="0.6">
      <c r="A228" s="32"/>
      <c r="B228" s="32"/>
    </row>
    <row r="229" spans="1:2" x14ac:dyDescent="0.6">
      <c r="A229" s="32"/>
      <c r="B229" s="32"/>
    </row>
    <row r="230" spans="1:2" x14ac:dyDescent="0.6">
      <c r="A230" s="32"/>
      <c r="B230" s="32"/>
    </row>
    <row r="231" spans="1:2" x14ac:dyDescent="0.6">
      <c r="A231" s="32"/>
      <c r="B231" s="32"/>
    </row>
    <row r="232" spans="1:2" x14ac:dyDescent="0.6">
      <c r="A232" s="32"/>
      <c r="B232" s="32"/>
    </row>
    <row r="233" spans="1:2" x14ac:dyDescent="0.6">
      <c r="A233" s="32"/>
      <c r="B233" s="32"/>
    </row>
    <row r="234" spans="1:2" x14ac:dyDescent="0.6">
      <c r="A234" s="32"/>
      <c r="B234" s="32"/>
    </row>
    <row r="235" spans="1:2" x14ac:dyDescent="0.6">
      <c r="A235" s="32"/>
      <c r="B235" s="32"/>
    </row>
    <row r="236" spans="1:2" x14ac:dyDescent="0.6">
      <c r="A236" s="32"/>
      <c r="B236" s="32"/>
    </row>
    <row r="237" spans="1:2" x14ac:dyDescent="0.6">
      <c r="A237" s="32"/>
      <c r="B237" s="32"/>
    </row>
    <row r="238" spans="1:2" x14ac:dyDescent="0.6">
      <c r="A238" s="32"/>
      <c r="B238" s="32"/>
    </row>
    <row r="239" spans="1:2" x14ac:dyDescent="0.6">
      <c r="A239" s="32"/>
      <c r="B239" s="32"/>
    </row>
    <row r="240" spans="1:2" x14ac:dyDescent="0.6">
      <c r="A240" s="32"/>
      <c r="B240" s="32"/>
    </row>
    <row r="241" spans="1:2" x14ac:dyDescent="0.6">
      <c r="A241" s="32"/>
      <c r="B241" s="32"/>
    </row>
    <row r="242" spans="1:2" x14ac:dyDescent="0.6">
      <c r="A242" s="32"/>
      <c r="B242" s="32"/>
    </row>
    <row r="243" spans="1:2" x14ac:dyDescent="0.6">
      <c r="A243" s="32"/>
      <c r="B243" s="32"/>
    </row>
    <row r="244" spans="1:2" x14ac:dyDescent="0.6">
      <c r="A244" s="32"/>
      <c r="B244" s="32"/>
    </row>
    <row r="245" spans="1:2" x14ac:dyDescent="0.6">
      <c r="A245" s="32"/>
      <c r="B245" s="32"/>
    </row>
    <row r="246" spans="1:2" x14ac:dyDescent="0.6">
      <c r="A246" s="32"/>
      <c r="B246" s="32"/>
    </row>
    <row r="247" spans="1:2" x14ac:dyDescent="0.6">
      <c r="A247" s="32"/>
      <c r="B247" s="32"/>
    </row>
    <row r="248" spans="1:2" x14ac:dyDescent="0.6">
      <c r="A248" s="32"/>
      <c r="B248" s="32"/>
    </row>
    <row r="249" spans="1:2" x14ac:dyDescent="0.6">
      <c r="A249" s="32"/>
      <c r="B249" s="32"/>
    </row>
    <row r="250" spans="1:2" x14ac:dyDescent="0.6">
      <c r="A250" s="32"/>
      <c r="B250" s="32"/>
    </row>
    <row r="251" spans="1:2" x14ac:dyDescent="0.6">
      <c r="A251" s="32"/>
      <c r="B251" s="32"/>
    </row>
    <row r="252" spans="1:2" x14ac:dyDescent="0.6">
      <c r="A252" s="32"/>
      <c r="B252" s="32"/>
    </row>
    <row r="253" spans="1:2" x14ac:dyDescent="0.6">
      <c r="A253" s="32"/>
      <c r="B253" s="32"/>
    </row>
    <row r="254" spans="1:2" x14ac:dyDescent="0.6">
      <c r="A254" s="32"/>
      <c r="B254" s="32"/>
    </row>
    <row r="255" spans="1:2" x14ac:dyDescent="0.6">
      <c r="A255" s="32"/>
      <c r="B255" s="32"/>
    </row>
    <row r="256" spans="1:2" x14ac:dyDescent="0.6">
      <c r="A256" s="32"/>
      <c r="B256" s="32"/>
    </row>
    <row r="257" spans="1:2" x14ac:dyDescent="0.6">
      <c r="A257" s="32"/>
      <c r="B257" s="32"/>
    </row>
    <row r="258" spans="1:2" x14ac:dyDescent="0.6">
      <c r="A258" s="32"/>
      <c r="B258" s="32"/>
    </row>
    <row r="259" spans="1:2" x14ac:dyDescent="0.6">
      <c r="A259" s="32"/>
      <c r="B259" s="32"/>
    </row>
    <row r="260" spans="1:2" x14ac:dyDescent="0.6">
      <c r="A260" s="32"/>
      <c r="B260" s="32"/>
    </row>
    <row r="261" spans="1:2" x14ac:dyDescent="0.6">
      <c r="A261" s="32"/>
      <c r="B261" s="32"/>
    </row>
    <row r="262" spans="1:2" x14ac:dyDescent="0.6">
      <c r="A262" s="32"/>
      <c r="B262" s="32"/>
    </row>
    <row r="263" spans="1:2" x14ac:dyDescent="0.6">
      <c r="A263" s="32"/>
      <c r="B263" s="32"/>
    </row>
    <row r="264" spans="1:2" x14ac:dyDescent="0.6">
      <c r="A264" s="32"/>
      <c r="B264" s="32"/>
    </row>
    <row r="265" spans="1:2" x14ac:dyDescent="0.6">
      <c r="A265" s="32"/>
      <c r="B265" s="32"/>
    </row>
    <row r="266" spans="1:2" x14ac:dyDescent="0.6">
      <c r="A266" s="32"/>
      <c r="B266" s="32"/>
    </row>
    <row r="267" spans="1:2" x14ac:dyDescent="0.6">
      <c r="A267" s="32"/>
      <c r="B267" s="32"/>
    </row>
    <row r="268" spans="1:2" x14ac:dyDescent="0.6">
      <c r="A268" s="32"/>
      <c r="B268" s="32"/>
    </row>
    <row r="269" spans="1:2" x14ac:dyDescent="0.6">
      <c r="A269" s="32"/>
      <c r="B269" s="32"/>
    </row>
    <row r="270" spans="1:2" x14ac:dyDescent="0.6">
      <c r="A270" s="32"/>
      <c r="B270" s="32"/>
    </row>
    <row r="271" spans="1:2" x14ac:dyDescent="0.6">
      <c r="A271" s="32"/>
      <c r="B271" s="32"/>
    </row>
    <row r="272" spans="1:2" x14ac:dyDescent="0.6">
      <c r="A272" s="32"/>
      <c r="B272" s="32"/>
    </row>
    <row r="273" spans="1:2" x14ac:dyDescent="0.6">
      <c r="A273" s="32"/>
      <c r="B273" s="32"/>
    </row>
    <row r="274" spans="1:2" x14ac:dyDescent="0.6">
      <c r="A274" s="32"/>
      <c r="B274" s="32"/>
    </row>
    <row r="275" spans="1:2" x14ac:dyDescent="0.6">
      <c r="A275" s="32"/>
      <c r="B275" s="32"/>
    </row>
    <row r="276" spans="1:2" x14ac:dyDescent="0.6">
      <c r="A276" s="32"/>
      <c r="B276" s="32"/>
    </row>
    <row r="277" spans="1:2" x14ac:dyDescent="0.6">
      <c r="A277" s="32"/>
      <c r="B277" s="32"/>
    </row>
    <row r="278" spans="1:2" x14ac:dyDescent="0.6">
      <c r="A278" s="32"/>
      <c r="B278" s="32"/>
    </row>
    <row r="279" spans="1:2" x14ac:dyDescent="0.6">
      <c r="A279" s="32"/>
      <c r="B279" s="32"/>
    </row>
    <row r="280" spans="1:2" x14ac:dyDescent="0.6">
      <c r="A280" s="32"/>
      <c r="B280" s="32"/>
    </row>
    <row r="281" spans="1:2" x14ac:dyDescent="0.6">
      <c r="A281" s="32"/>
      <c r="B281" s="32"/>
    </row>
    <row r="282" spans="1:2" x14ac:dyDescent="0.6">
      <c r="A282" s="32"/>
      <c r="B282" s="32"/>
    </row>
    <row r="283" spans="1:2" x14ac:dyDescent="0.6">
      <c r="A283" s="32"/>
      <c r="B283" s="32"/>
    </row>
    <row r="284" spans="1:2" x14ac:dyDescent="0.6">
      <c r="A284" s="32"/>
      <c r="B284" s="32"/>
    </row>
    <row r="285" spans="1:2" x14ac:dyDescent="0.6">
      <c r="A285" s="32"/>
      <c r="B285" s="32"/>
    </row>
    <row r="286" spans="1:2" x14ac:dyDescent="0.6">
      <c r="A286" s="32"/>
      <c r="B286" s="32"/>
    </row>
    <row r="287" spans="1:2" x14ac:dyDescent="0.6">
      <c r="A287" s="32"/>
      <c r="B287" s="32"/>
    </row>
    <row r="288" spans="1:2" x14ac:dyDescent="0.6">
      <c r="A288" s="32"/>
      <c r="B288" s="32"/>
    </row>
    <row r="289" spans="1:2" x14ac:dyDescent="0.6">
      <c r="A289" s="32"/>
      <c r="B289" s="32"/>
    </row>
    <row r="290" spans="1:2" x14ac:dyDescent="0.6">
      <c r="A290" s="32"/>
      <c r="B290" s="32"/>
    </row>
    <row r="291" spans="1:2" x14ac:dyDescent="0.6">
      <c r="A291" s="32"/>
      <c r="B291" s="32"/>
    </row>
    <row r="292" spans="1:2" x14ac:dyDescent="0.6">
      <c r="A292" s="32"/>
      <c r="B292" s="32"/>
    </row>
    <row r="293" spans="1:2" x14ac:dyDescent="0.6">
      <c r="A293" s="32"/>
      <c r="B293" s="32"/>
    </row>
    <row r="294" spans="1:2" x14ac:dyDescent="0.6">
      <c r="A294" s="32"/>
      <c r="B294" s="32"/>
    </row>
    <row r="295" spans="1:2" x14ac:dyDescent="0.6">
      <c r="A295" s="32"/>
      <c r="B295" s="32"/>
    </row>
    <row r="296" spans="1:2" x14ac:dyDescent="0.6">
      <c r="A296" s="32"/>
      <c r="B296" s="32"/>
    </row>
    <row r="297" spans="1:2" x14ac:dyDescent="0.6">
      <c r="A297" s="32"/>
      <c r="B297" s="32"/>
    </row>
    <row r="298" spans="1:2" x14ac:dyDescent="0.6">
      <c r="A298" s="32"/>
      <c r="B298" s="32"/>
    </row>
    <row r="299" spans="1:2" x14ac:dyDescent="0.6">
      <c r="A299" s="32"/>
      <c r="B299" s="32"/>
    </row>
    <row r="300" spans="1:2" x14ac:dyDescent="0.6">
      <c r="A300" s="32"/>
      <c r="B300" s="32"/>
    </row>
    <row r="301" spans="1:2" x14ac:dyDescent="0.6">
      <c r="A301" s="32"/>
      <c r="B301" s="32"/>
    </row>
    <row r="302" spans="1:2" x14ac:dyDescent="0.6">
      <c r="A302" s="32"/>
      <c r="B302" s="32"/>
    </row>
    <row r="303" spans="1:2" x14ac:dyDescent="0.6">
      <c r="A303" s="32"/>
      <c r="B303" s="32"/>
    </row>
    <row r="304" spans="1:2" x14ac:dyDescent="0.6">
      <c r="A304" s="32"/>
      <c r="B304" s="32"/>
    </row>
    <row r="305" spans="1:2" x14ac:dyDescent="0.6">
      <c r="A305" s="32"/>
      <c r="B305" s="32"/>
    </row>
    <row r="306" spans="1:2" x14ac:dyDescent="0.6">
      <c r="A306" s="32"/>
      <c r="B306" s="32"/>
    </row>
    <row r="307" spans="1:2" x14ac:dyDescent="0.6">
      <c r="A307" s="32"/>
      <c r="B307" s="32"/>
    </row>
    <row r="308" spans="1:2" x14ac:dyDescent="0.6">
      <c r="A308" s="32"/>
      <c r="B308" s="32"/>
    </row>
    <row r="309" spans="1:2" x14ac:dyDescent="0.6">
      <c r="A309" s="32"/>
      <c r="B309" s="32"/>
    </row>
    <row r="310" spans="1:2" x14ac:dyDescent="0.6">
      <c r="A310" s="32"/>
      <c r="B310" s="32"/>
    </row>
    <row r="311" spans="1:2" x14ac:dyDescent="0.6">
      <c r="A311" s="32"/>
      <c r="B311" s="32"/>
    </row>
    <row r="312" spans="1:2" x14ac:dyDescent="0.6">
      <c r="A312" s="32"/>
      <c r="B312" s="32"/>
    </row>
    <row r="313" spans="1:2" x14ac:dyDescent="0.6">
      <c r="A313" s="32"/>
      <c r="B313" s="32"/>
    </row>
    <row r="314" spans="1:2" x14ac:dyDescent="0.6">
      <c r="A314" s="32"/>
      <c r="B314" s="32"/>
    </row>
    <row r="315" spans="1:2" x14ac:dyDescent="0.6">
      <c r="A315" s="32"/>
      <c r="B315" s="32"/>
    </row>
    <row r="316" spans="1:2" x14ac:dyDescent="0.6">
      <c r="A316" s="32"/>
      <c r="B316" s="32"/>
    </row>
    <row r="317" spans="1:2" x14ac:dyDescent="0.6">
      <c r="A317" s="32"/>
      <c r="B317" s="32"/>
    </row>
    <row r="318" spans="1:2" x14ac:dyDescent="0.6">
      <c r="A318" s="32"/>
      <c r="B318" s="32"/>
    </row>
    <row r="319" spans="1:2" x14ac:dyDescent="0.6">
      <c r="A319" s="32"/>
      <c r="B319" s="32"/>
    </row>
    <row r="320" spans="1:2" x14ac:dyDescent="0.6">
      <c r="A320" s="32"/>
      <c r="B320" s="32"/>
    </row>
    <row r="321" spans="1:2" x14ac:dyDescent="0.6">
      <c r="A321" s="32"/>
      <c r="B321" s="32"/>
    </row>
    <row r="322" spans="1:2" x14ac:dyDescent="0.6">
      <c r="A322" s="32"/>
      <c r="B322" s="32"/>
    </row>
    <row r="323" spans="1:2" x14ac:dyDescent="0.6">
      <c r="A323" s="32"/>
      <c r="B323" s="32"/>
    </row>
    <row r="324" spans="1:2" x14ac:dyDescent="0.6">
      <c r="A324" s="32"/>
      <c r="B324" s="32"/>
    </row>
    <row r="325" spans="1:2" x14ac:dyDescent="0.6">
      <c r="A325" s="32"/>
      <c r="B325" s="32"/>
    </row>
    <row r="326" spans="1:2" x14ac:dyDescent="0.6">
      <c r="A326" s="32"/>
      <c r="B326" s="32"/>
    </row>
    <row r="327" spans="1:2" x14ac:dyDescent="0.6">
      <c r="A327" s="32"/>
      <c r="B327" s="32"/>
    </row>
    <row r="328" spans="1:2" x14ac:dyDescent="0.6">
      <c r="A328" s="32"/>
      <c r="B328" s="32"/>
    </row>
    <row r="329" spans="1:2" x14ac:dyDescent="0.6">
      <c r="A329" s="32"/>
      <c r="B329" s="32"/>
    </row>
    <row r="330" spans="1:2" x14ac:dyDescent="0.6">
      <c r="A330" s="32"/>
      <c r="B330" s="32"/>
    </row>
    <row r="331" spans="1:2" x14ac:dyDescent="0.6">
      <c r="A331" s="32"/>
      <c r="B331" s="32"/>
    </row>
    <row r="332" spans="1:2" x14ac:dyDescent="0.6">
      <c r="A332" s="32"/>
      <c r="B332" s="32"/>
    </row>
    <row r="333" spans="1:2" x14ac:dyDescent="0.6">
      <c r="A333" s="32"/>
      <c r="B333" s="32"/>
    </row>
    <row r="334" spans="1:2" x14ac:dyDescent="0.6">
      <c r="A334" s="32"/>
      <c r="B334" s="32"/>
    </row>
    <row r="335" spans="1:2" x14ac:dyDescent="0.6">
      <c r="A335" s="32"/>
      <c r="B335" s="32"/>
    </row>
    <row r="336" spans="1:2" x14ac:dyDescent="0.6">
      <c r="A336" s="32"/>
      <c r="B336" s="32"/>
    </row>
    <row r="337" spans="1:2" x14ac:dyDescent="0.6">
      <c r="A337" s="32"/>
      <c r="B337" s="32"/>
    </row>
    <row r="338" spans="1:2" x14ac:dyDescent="0.6">
      <c r="A338" s="32"/>
      <c r="B338" s="32"/>
    </row>
    <row r="339" spans="1:2" x14ac:dyDescent="0.6">
      <c r="A339" s="32"/>
      <c r="B339" s="32"/>
    </row>
    <row r="340" spans="1:2" x14ac:dyDescent="0.6">
      <c r="A340" s="32"/>
      <c r="B340" s="32"/>
    </row>
    <row r="341" spans="1:2" x14ac:dyDescent="0.6">
      <c r="A341" s="32"/>
      <c r="B341" s="32"/>
    </row>
    <row r="342" spans="1:2" x14ac:dyDescent="0.6">
      <c r="A342" s="32"/>
      <c r="B342" s="32"/>
    </row>
    <row r="343" spans="1:2" x14ac:dyDescent="0.6">
      <c r="A343" s="32"/>
      <c r="B343" s="32"/>
    </row>
    <row r="344" spans="1:2" x14ac:dyDescent="0.6">
      <c r="A344" s="32"/>
      <c r="B344" s="32"/>
    </row>
    <row r="345" spans="1:2" x14ac:dyDescent="0.6">
      <c r="A345" s="32"/>
      <c r="B345" s="32"/>
    </row>
    <row r="346" spans="1:2" x14ac:dyDescent="0.6">
      <c r="A346" s="32"/>
      <c r="B346" s="32"/>
    </row>
    <row r="347" spans="1:2" x14ac:dyDescent="0.6">
      <c r="A347" s="32"/>
      <c r="B347" s="32"/>
    </row>
    <row r="348" spans="1:2" x14ac:dyDescent="0.6">
      <c r="A348" s="32"/>
      <c r="B348" s="32"/>
    </row>
    <row r="349" spans="1:2" x14ac:dyDescent="0.6">
      <c r="A349" s="32"/>
      <c r="B349" s="32"/>
    </row>
    <row r="350" spans="1:2" x14ac:dyDescent="0.6">
      <c r="A350" s="32"/>
      <c r="B350" s="32"/>
    </row>
    <row r="351" spans="1:2" x14ac:dyDescent="0.6">
      <c r="A351" s="32"/>
      <c r="B351" s="32"/>
    </row>
    <row r="352" spans="1:2" x14ac:dyDescent="0.6">
      <c r="A352" s="32"/>
      <c r="B352" s="32"/>
    </row>
    <row r="353" spans="1:2" x14ac:dyDescent="0.6">
      <c r="A353" s="32"/>
      <c r="B353" s="32"/>
    </row>
    <row r="354" spans="1:2" x14ac:dyDescent="0.6">
      <c r="A354" s="32"/>
      <c r="B354" s="32"/>
    </row>
    <row r="355" spans="1:2" x14ac:dyDescent="0.6">
      <c r="A355" s="32"/>
      <c r="B355" s="32"/>
    </row>
    <row r="356" spans="1:2" x14ac:dyDescent="0.6">
      <c r="A356" s="32"/>
      <c r="B356" s="32"/>
    </row>
    <row r="357" spans="1:2" x14ac:dyDescent="0.6">
      <c r="A357" s="32"/>
      <c r="B357" s="32"/>
    </row>
    <row r="358" spans="1:2" x14ac:dyDescent="0.6">
      <c r="A358" s="32"/>
      <c r="B358" s="32"/>
    </row>
    <row r="359" spans="1:2" x14ac:dyDescent="0.6">
      <c r="A359" s="32"/>
      <c r="B359" s="32"/>
    </row>
    <row r="360" spans="1:2" x14ac:dyDescent="0.6">
      <c r="A360" s="32"/>
      <c r="B360" s="32"/>
    </row>
    <row r="361" spans="1:2" x14ac:dyDescent="0.6">
      <c r="A361" s="32"/>
      <c r="B361" s="32"/>
    </row>
    <row r="362" spans="1:2" x14ac:dyDescent="0.6">
      <c r="A362" s="32"/>
      <c r="B362" s="32"/>
    </row>
    <row r="363" spans="1:2" x14ac:dyDescent="0.6">
      <c r="A363" s="32"/>
      <c r="B363" s="32"/>
    </row>
    <row r="364" spans="1:2" x14ac:dyDescent="0.6">
      <c r="A364" s="32"/>
      <c r="B364" s="32"/>
    </row>
    <row r="365" spans="1:2" x14ac:dyDescent="0.6">
      <c r="A365" s="32"/>
      <c r="B365" s="32"/>
    </row>
    <row r="366" spans="1:2" x14ac:dyDescent="0.6">
      <c r="A366" s="32"/>
      <c r="B366" s="32"/>
    </row>
    <row r="367" spans="1:2" x14ac:dyDescent="0.6">
      <c r="A367" s="32"/>
      <c r="B367" s="32"/>
    </row>
    <row r="368" spans="1:2" x14ac:dyDescent="0.6">
      <c r="A368" s="32"/>
      <c r="B368" s="32"/>
    </row>
    <row r="369" spans="1:2" x14ac:dyDescent="0.6">
      <c r="A369" s="32"/>
      <c r="B369" s="32"/>
    </row>
    <row r="370" spans="1:2" x14ac:dyDescent="0.6">
      <c r="A370" s="32"/>
      <c r="B370" s="32"/>
    </row>
    <row r="371" spans="1:2" x14ac:dyDescent="0.6">
      <c r="A371" s="32"/>
      <c r="B371" s="32"/>
    </row>
    <row r="372" spans="1:2" x14ac:dyDescent="0.6">
      <c r="A372" s="32"/>
      <c r="B372" s="32"/>
    </row>
    <row r="373" spans="1:2" x14ac:dyDescent="0.6">
      <c r="A373" s="32"/>
      <c r="B373" s="32"/>
    </row>
    <row r="374" spans="1:2" x14ac:dyDescent="0.6">
      <c r="A374" s="32"/>
      <c r="B374" s="32"/>
    </row>
    <row r="375" spans="1:2" x14ac:dyDescent="0.6">
      <c r="A375" s="32"/>
      <c r="B375" s="32"/>
    </row>
    <row r="376" spans="1:2" x14ac:dyDescent="0.6">
      <c r="A376" s="32"/>
      <c r="B376" s="32"/>
    </row>
    <row r="377" spans="1:2" x14ac:dyDescent="0.6">
      <c r="A377" s="32"/>
      <c r="B377" s="32"/>
    </row>
    <row r="378" spans="1:2" x14ac:dyDescent="0.6">
      <c r="A378" s="32"/>
      <c r="B378" s="32"/>
    </row>
    <row r="379" spans="1:2" x14ac:dyDescent="0.6">
      <c r="A379" s="32"/>
      <c r="B379" s="32"/>
    </row>
    <row r="380" spans="1:2" x14ac:dyDescent="0.6">
      <c r="A380" s="32"/>
      <c r="B380" s="32"/>
    </row>
    <row r="381" spans="1:2" x14ac:dyDescent="0.6">
      <c r="A381" s="32"/>
      <c r="B381" s="32"/>
    </row>
    <row r="382" spans="1:2" x14ac:dyDescent="0.6">
      <c r="A382" s="32"/>
      <c r="B382" s="32"/>
    </row>
    <row r="383" spans="1:2" x14ac:dyDescent="0.6">
      <c r="A383" s="32"/>
      <c r="B383" s="32"/>
    </row>
    <row r="384" spans="1:2" x14ac:dyDescent="0.6">
      <c r="A384" s="32"/>
      <c r="B384" s="32"/>
    </row>
    <row r="385" spans="1:2" x14ac:dyDescent="0.6">
      <c r="A385" s="32"/>
      <c r="B385" s="32"/>
    </row>
    <row r="386" spans="1:2" x14ac:dyDescent="0.6">
      <c r="A386" s="32"/>
      <c r="B386" s="32"/>
    </row>
    <row r="387" spans="1:2" x14ac:dyDescent="0.6">
      <c r="A387" s="32"/>
      <c r="B387" s="32"/>
    </row>
    <row r="388" spans="1:2" x14ac:dyDescent="0.6">
      <c r="A388" s="32"/>
      <c r="B388" s="32"/>
    </row>
    <row r="389" spans="1:2" x14ac:dyDescent="0.6">
      <c r="A389" s="32"/>
      <c r="B389" s="32"/>
    </row>
    <row r="390" spans="1:2" x14ac:dyDescent="0.6">
      <c r="A390" s="32"/>
      <c r="B390" s="32"/>
    </row>
    <row r="391" spans="1:2" x14ac:dyDescent="0.6">
      <c r="A391" s="32"/>
      <c r="B391" s="32"/>
    </row>
    <row r="392" spans="1:2" x14ac:dyDescent="0.6">
      <c r="A392" s="32"/>
      <c r="B392" s="32"/>
    </row>
    <row r="393" spans="1:2" x14ac:dyDescent="0.6">
      <c r="A393" s="32"/>
      <c r="B393" s="32"/>
    </row>
    <row r="394" spans="1:2" x14ac:dyDescent="0.6">
      <c r="A394" s="32"/>
      <c r="B394" s="32"/>
    </row>
    <row r="395" spans="1:2" x14ac:dyDescent="0.6">
      <c r="A395" s="32"/>
      <c r="B395" s="32"/>
    </row>
    <row r="396" spans="1:2" x14ac:dyDescent="0.6">
      <c r="A396" s="32"/>
      <c r="B396" s="32"/>
    </row>
    <row r="397" spans="1:2" x14ac:dyDescent="0.6">
      <c r="A397" s="32"/>
      <c r="B397" s="32"/>
    </row>
    <row r="398" spans="1:2" x14ac:dyDescent="0.6">
      <c r="A398" s="32"/>
      <c r="B398" s="32"/>
    </row>
    <row r="399" spans="1:2" x14ac:dyDescent="0.6">
      <c r="A399" s="32"/>
      <c r="B399" s="32"/>
    </row>
    <row r="400" spans="1:2" x14ac:dyDescent="0.6">
      <c r="A400" s="32"/>
      <c r="B400" s="32"/>
    </row>
    <row r="401" spans="1:2" x14ac:dyDescent="0.6">
      <c r="A401" s="32"/>
      <c r="B401" s="32"/>
    </row>
    <row r="402" spans="1:2" x14ac:dyDescent="0.6">
      <c r="A402" s="32"/>
      <c r="B402" s="32"/>
    </row>
    <row r="403" spans="1:2" x14ac:dyDescent="0.6">
      <c r="A403" s="32"/>
      <c r="B403" s="32"/>
    </row>
    <row r="404" spans="1:2" x14ac:dyDescent="0.6">
      <c r="A404" s="32"/>
      <c r="B404" s="32"/>
    </row>
    <row r="405" spans="1:2" x14ac:dyDescent="0.6">
      <c r="A405" s="32"/>
      <c r="B405" s="32"/>
    </row>
    <row r="406" spans="1:2" x14ac:dyDescent="0.6">
      <c r="A406" s="32"/>
      <c r="B406" s="32"/>
    </row>
    <row r="407" spans="1:2" x14ac:dyDescent="0.6">
      <c r="A407" s="32"/>
      <c r="B407" s="32"/>
    </row>
    <row r="408" spans="1:2" x14ac:dyDescent="0.6">
      <c r="A408" s="32"/>
      <c r="B408" s="32"/>
    </row>
    <row r="409" spans="1:2" x14ac:dyDescent="0.6">
      <c r="A409" s="32"/>
      <c r="B409" s="32"/>
    </row>
    <row r="410" spans="1:2" x14ac:dyDescent="0.6">
      <c r="A410" s="32"/>
      <c r="B410" s="32"/>
    </row>
    <row r="411" spans="1:2" x14ac:dyDescent="0.6">
      <c r="A411" s="32"/>
      <c r="B411" s="32"/>
    </row>
    <row r="412" spans="1:2" x14ac:dyDescent="0.6">
      <c r="A412" s="32"/>
      <c r="B412" s="32"/>
    </row>
    <row r="413" spans="1:2" x14ac:dyDescent="0.6">
      <c r="A413" s="32"/>
      <c r="B413" s="32"/>
    </row>
    <row r="414" spans="1:2" x14ac:dyDescent="0.6">
      <c r="A414" s="32"/>
      <c r="B414" s="32"/>
    </row>
    <row r="415" spans="1:2" x14ac:dyDescent="0.6">
      <c r="A415" s="32"/>
      <c r="B415" s="32"/>
    </row>
    <row r="416" spans="1:2" x14ac:dyDescent="0.6">
      <c r="A416" s="32"/>
      <c r="B416" s="32"/>
    </row>
    <row r="417" spans="1:2" x14ac:dyDescent="0.6">
      <c r="A417" s="32"/>
      <c r="B417" s="32"/>
    </row>
    <row r="418" spans="1:2" x14ac:dyDescent="0.6">
      <c r="A418" s="32"/>
      <c r="B418" s="32"/>
    </row>
    <row r="419" spans="1:2" x14ac:dyDescent="0.6">
      <c r="A419" s="32"/>
      <c r="B419" s="32"/>
    </row>
    <row r="420" spans="1:2" x14ac:dyDescent="0.6">
      <c r="A420" s="32"/>
      <c r="B420" s="32"/>
    </row>
    <row r="421" spans="1:2" x14ac:dyDescent="0.6">
      <c r="A421" s="32"/>
      <c r="B421" s="32"/>
    </row>
    <row r="422" spans="1:2" x14ac:dyDescent="0.6">
      <c r="A422" s="32"/>
      <c r="B422" s="32"/>
    </row>
    <row r="423" spans="1:2" x14ac:dyDescent="0.6">
      <c r="A423" s="32"/>
      <c r="B423" s="32"/>
    </row>
    <row r="424" spans="1:2" x14ac:dyDescent="0.6">
      <c r="A424" s="32"/>
      <c r="B424" s="32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7EBCA-91B3-43E4-A3BD-64125C15272C}">
  <dimension ref="A1:N424"/>
  <sheetViews>
    <sheetView zoomScale="120" zoomScaleNormal="120" workbookViewId="0"/>
  </sheetViews>
  <sheetFormatPr baseColWidth="10" defaultRowHeight="15.6" x14ac:dyDescent="0.6"/>
  <cols>
    <col min="1" max="1" width="18.19921875" bestFit="1" customWidth="1"/>
    <col min="2" max="2" width="10.09765625" bestFit="1" customWidth="1"/>
    <col min="3" max="3" width="12.34765625" bestFit="1" customWidth="1"/>
    <col min="4" max="4" width="11.34765625" customWidth="1"/>
    <col min="5" max="5" width="10.5" bestFit="1" customWidth="1"/>
    <col min="6" max="6" width="10.5" customWidth="1"/>
    <col min="7" max="7" width="12.1484375" bestFit="1" customWidth="1"/>
    <col min="8" max="8" width="12.84765625" bestFit="1" customWidth="1"/>
    <col min="9" max="9" width="21.84765625" bestFit="1" customWidth="1"/>
    <col min="10" max="10" width="17.5" bestFit="1" customWidth="1"/>
    <col min="11" max="11" width="22.5" bestFit="1" customWidth="1"/>
    <col min="12" max="12" width="20" bestFit="1" customWidth="1"/>
    <col min="13" max="13" width="18.1484375" customWidth="1"/>
  </cols>
  <sheetData>
    <row r="1" spans="1:14" ht="18.3" x14ac:dyDescent="0.7">
      <c r="A1" s="6" t="s">
        <v>52</v>
      </c>
    </row>
    <row r="2" spans="1:14" x14ac:dyDescent="0.6">
      <c r="A2" s="1"/>
    </row>
    <row r="3" spans="1:14" x14ac:dyDescent="0.6">
      <c r="A3" s="4" t="s">
        <v>11</v>
      </c>
      <c r="B3" s="5">
        <v>56671</v>
      </c>
      <c r="D3" s="4" t="s">
        <v>15</v>
      </c>
      <c r="E3" s="5">
        <v>1430</v>
      </c>
    </row>
    <row r="4" spans="1:14" x14ac:dyDescent="0.6">
      <c r="A4" s="7" t="s">
        <v>14</v>
      </c>
      <c r="B4" s="5">
        <v>49311</v>
      </c>
      <c r="D4" s="4" t="s">
        <v>16</v>
      </c>
      <c r="E4" s="5">
        <v>2360</v>
      </c>
    </row>
    <row r="5" spans="1:14" x14ac:dyDescent="0.6">
      <c r="A5" s="7" t="s">
        <v>49</v>
      </c>
      <c r="B5" s="5"/>
      <c r="D5" s="4" t="s">
        <v>27</v>
      </c>
      <c r="E5" s="5"/>
    </row>
    <row r="6" spans="1:14" x14ac:dyDescent="0.6">
      <c r="A6" s="7"/>
      <c r="D6" s="4" t="s">
        <v>17</v>
      </c>
      <c r="E6" s="5">
        <v>825</v>
      </c>
    </row>
    <row r="7" spans="1:14" ht="18.3" x14ac:dyDescent="0.7">
      <c r="A7" s="8" t="s">
        <v>24</v>
      </c>
      <c r="C7" s="3"/>
      <c r="D7" s="5"/>
    </row>
    <row r="8" spans="1:14" x14ac:dyDescent="0.6">
      <c r="A8" s="3" t="s">
        <v>25</v>
      </c>
      <c r="B8" s="5">
        <v>825</v>
      </c>
      <c r="C8" t="s">
        <v>31</v>
      </c>
      <c r="D8" s="57" t="s">
        <v>55</v>
      </c>
      <c r="E8" s="58">
        <f>$B$8*100/$B$3</f>
        <v>1.4557710292742321</v>
      </c>
    </row>
    <row r="9" spans="1:14" x14ac:dyDescent="0.6">
      <c r="A9" s="3" t="s">
        <v>26</v>
      </c>
      <c r="B9" s="5">
        <f>B3-B8</f>
        <v>55846</v>
      </c>
      <c r="C9" s="5" t="s">
        <v>32</v>
      </c>
      <c r="D9" s="59" t="s">
        <v>56</v>
      </c>
      <c r="E9" s="58">
        <f>$B$9*100/$B$3</f>
        <v>98.544228970725769</v>
      </c>
      <c r="G9" s="13" t="s">
        <v>19</v>
      </c>
      <c r="H9" s="14" t="s">
        <v>20</v>
      </c>
      <c r="I9" s="19"/>
      <c r="J9" s="14" t="s">
        <v>36</v>
      </c>
      <c r="K9" s="23" t="s">
        <v>37</v>
      </c>
      <c r="L9" s="23" t="s">
        <v>38</v>
      </c>
      <c r="M9" s="26" t="s">
        <v>47</v>
      </c>
      <c r="N9" s="28" t="s">
        <v>50</v>
      </c>
    </row>
    <row r="10" spans="1:14" x14ac:dyDescent="0.6">
      <c r="B10" s="2"/>
      <c r="C10" s="4" t="s">
        <v>23</v>
      </c>
      <c r="G10" s="15" t="s">
        <v>13</v>
      </c>
      <c r="H10" s="16" t="s">
        <v>18</v>
      </c>
      <c r="I10" s="15" t="s">
        <v>12</v>
      </c>
      <c r="J10" s="12"/>
      <c r="K10" s="21"/>
      <c r="L10" s="21"/>
      <c r="M10" s="27" t="s">
        <v>48</v>
      </c>
      <c r="N10" s="21"/>
    </row>
    <row r="11" spans="1:14" x14ac:dyDescent="0.6">
      <c r="A11" s="9" t="s">
        <v>0</v>
      </c>
      <c r="B11" s="41" t="s">
        <v>21</v>
      </c>
      <c r="C11" s="10" t="s">
        <v>30</v>
      </c>
      <c r="D11" s="10" t="s">
        <v>29</v>
      </c>
      <c r="E11" s="10" t="s">
        <v>28</v>
      </c>
      <c r="F11" s="10" t="s">
        <v>34</v>
      </c>
      <c r="G11" s="17" t="s">
        <v>44</v>
      </c>
      <c r="H11" s="18" t="s">
        <v>43</v>
      </c>
      <c r="I11" s="17" t="s">
        <v>42</v>
      </c>
      <c r="J11" s="20" t="s">
        <v>39</v>
      </c>
      <c r="K11" s="22" t="s">
        <v>40</v>
      </c>
      <c r="L11" s="22" t="s">
        <v>41</v>
      </c>
      <c r="M11" s="22" t="s">
        <v>46</v>
      </c>
      <c r="N11" s="31" t="s">
        <v>51</v>
      </c>
    </row>
    <row r="12" spans="1:14" x14ac:dyDescent="0.6">
      <c r="A12" t="s">
        <v>1</v>
      </c>
      <c r="B12" s="46">
        <v>1516</v>
      </c>
      <c r="C12" s="19">
        <v>1516</v>
      </c>
      <c r="D12" s="33">
        <f t="shared" ref="D12:D17" si="0">C12-B23</f>
        <v>1072</v>
      </c>
      <c r="E12" s="33">
        <f t="shared" ref="E12:E17" si="1">$B$8-B23</f>
        <v>381</v>
      </c>
      <c r="F12" s="33">
        <f t="shared" ref="F12:F17" si="2">$B$9-D12</f>
        <v>54774</v>
      </c>
      <c r="G12" s="34">
        <f t="shared" ref="G12:G17" si="3">B23/$B$8</f>
        <v>0.53818181818181821</v>
      </c>
      <c r="H12" s="35">
        <f t="shared" ref="H12:H17" si="4">F12/$B$9</f>
        <v>0.98080435483293338</v>
      </c>
      <c r="I12" s="34">
        <f t="shared" ref="I12:I17" si="5">B23/C12</f>
        <v>0.29287598944591031</v>
      </c>
      <c r="J12" s="35">
        <f t="shared" ref="J12:J17" si="6">D12/C12</f>
        <v>0.70712401055408969</v>
      </c>
      <c r="K12" s="36">
        <f t="shared" ref="K12:K17" si="7">F12/(F12+E12)</f>
        <v>0.99309219472395971</v>
      </c>
      <c r="L12" s="36">
        <f t="shared" ref="L12:L17" si="8">(B23+F12)/($B$8+$B$9)</f>
        <v>0.97436078417532779</v>
      </c>
      <c r="M12" s="36">
        <f t="shared" ref="M12:M17" si="9">(B23*F12-D12*E12)/SQRT((B23+D12)*(B23+E12)*(F12+D12)*(F12+E12))</f>
        <v>0.38524477090065545</v>
      </c>
      <c r="N12" s="29">
        <f t="shared" ref="N12:N17" si="10">E12/$B$8</f>
        <v>0.46181818181818179</v>
      </c>
    </row>
    <row r="13" spans="1:14" x14ac:dyDescent="0.6">
      <c r="A13" t="s">
        <v>2</v>
      </c>
      <c r="B13" s="12">
        <v>4870</v>
      </c>
      <c r="C13" s="24">
        <v>4870</v>
      </c>
      <c r="D13" s="33">
        <f t="shared" si="0"/>
        <v>4346</v>
      </c>
      <c r="E13" s="33">
        <f t="shared" si="1"/>
        <v>301</v>
      </c>
      <c r="F13" s="33">
        <f t="shared" si="2"/>
        <v>51500</v>
      </c>
      <c r="G13" s="34">
        <f t="shared" si="3"/>
        <v>0.63515151515151513</v>
      </c>
      <c r="H13" s="35">
        <f t="shared" si="4"/>
        <v>0.92217884897754543</v>
      </c>
      <c r="I13" s="34">
        <f t="shared" si="5"/>
        <v>0.10759753593429158</v>
      </c>
      <c r="J13" s="35">
        <f t="shared" si="6"/>
        <v>0.89240246406570845</v>
      </c>
      <c r="K13" s="36">
        <f t="shared" si="7"/>
        <v>0.99418930136483852</v>
      </c>
      <c r="L13" s="36">
        <f t="shared" si="8"/>
        <v>0.91800038820560781</v>
      </c>
      <c r="M13" s="36">
        <f t="shared" si="9"/>
        <v>0.23817828426510596</v>
      </c>
      <c r="N13" s="29">
        <f t="shared" si="10"/>
        <v>0.36484848484848487</v>
      </c>
    </row>
    <row r="14" spans="1:14" x14ac:dyDescent="0.6">
      <c r="A14" t="s">
        <v>3</v>
      </c>
      <c r="B14" s="12">
        <v>1141</v>
      </c>
      <c r="C14" s="24">
        <v>1141</v>
      </c>
      <c r="D14" s="33">
        <f t="shared" si="0"/>
        <v>766</v>
      </c>
      <c r="E14" s="33">
        <f t="shared" si="1"/>
        <v>450</v>
      </c>
      <c r="F14" s="33">
        <f t="shared" si="2"/>
        <v>55080</v>
      </c>
      <c r="G14" s="34">
        <f t="shared" si="3"/>
        <v>0.45454545454545453</v>
      </c>
      <c r="H14" s="35">
        <f t="shared" si="4"/>
        <v>0.98628370877054761</v>
      </c>
      <c r="I14" s="34">
        <f t="shared" si="5"/>
        <v>0.32865907099035935</v>
      </c>
      <c r="J14" s="35">
        <f t="shared" si="6"/>
        <v>0.67134092900964071</v>
      </c>
      <c r="K14" s="36">
        <f t="shared" si="7"/>
        <v>0.99189627228525123</v>
      </c>
      <c r="L14" s="36">
        <f t="shared" si="8"/>
        <v>0.97854281731397008</v>
      </c>
      <c r="M14" s="36">
        <f t="shared" si="9"/>
        <v>0.3759124150286357</v>
      </c>
      <c r="N14" s="29">
        <f t="shared" si="10"/>
        <v>0.54545454545454541</v>
      </c>
    </row>
    <row r="15" spans="1:14" x14ac:dyDescent="0.6">
      <c r="A15" t="s">
        <v>4</v>
      </c>
      <c r="B15" s="12">
        <v>16589</v>
      </c>
      <c r="C15" s="24">
        <v>16589</v>
      </c>
      <c r="D15" s="33">
        <f t="shared" si="0"/>
        <v>15887</v>
      </c>
      <c r="E15" s="33">
        <f t="shared" si="1"/>
        <v>123</v>
      </c>
      <c r="F15" s="33">
        <f t="shared" si="2"/>
        <v>39959</v>
      </c>
      <c r="G15" s="34">
        <f t="shared" si="3"/>
        <v>0.85090909090909095</v>
      </c>
      <c r="H15" s="35">
        <f t="shared" si="4"/>
        <v>0.71552125487949003</v>
      </c>
      <c r="I15" s="34">
        <f t="shared" si="5"/>
        <v>4.2317198143348E-2</v>
      </c>
      <c r="J15" s="35">
        <f t="shared" si="6"/>
        <v>0.957682801856652</v>
      </c>
      <c r="K15" s="36">
        <f t="shared" si="7"/>
        <v>0.99693129085374976</v>
      </c>
      <c r="L15" s="36">
        <f t="shared" si="8"/>
        <v>0.71749219177357026</v>
      </c>
      <c r="M15" s="36">
        <f t="shared" si="9"/>
        <v>0.14910243188595357</v>
      </c>
      <c r="N15" s="29">
        <f t="shared" si="10"/>
        <v>0.14909090909090908</v>
      </c>
    </row>
    <row r="16" spans="1:14" x14ac:dyDescent="0.6">
      <c r="A16" t="s">
        <v>5</v>
      </c>
      <c r="B16" s="12">
        <v>587</v>
      </c>
      <c r="C16" s="24">
        <v>587</v>
      </c>
      <c r="D16" s="33">
        <f t="shared" si="0"/>
        <v>344</v>
      </c>
      <c r="E16" s="33">
        <f t="shared" si="1"/>
        <v>582</v>
      </c>
      <c r="F16" s="33">
        <f t="shared" si="2"/>
        <v>55502</v>
      </c>
      <c r="G16" s="34">
        <f t="shared" si="3"/>
        <v>0.29454545454545455</v>
      </c>
      <c r="H16" s="35">
        <f t="shared" si="4"/>
        <v>0.99384020341653834</v>
      </c>
      <c r="I16" s="34">
        <f t="shared" si="5"/>
        <v>0.41396933560477001</v>
      </c>
      <c r="J16" s="35">
        <f t="shared" si="6"/>
        <v>0.58603066439522999</v>
      </c>
      <c r="K16" s="36">
        <f t="shared" si="7"/>
        <v>0.98962270879395198</v>
      </c>
      <c r="L16" s="36">
        <f t="shared" si="8"/>
        <v>0.98366007305323711</v>
      </c>
      <c r="M16" s="36">
        <f t="shared" si="9"/>
        <v>0.3411600171065643</v>
      </c>
      <c r="N16" s="29">
        <f t="shared" si="10"/>
        <v>0.70545454545454545</v>
      </c>
    </row>
    <row r="17" spans="1:14" x14ac:dyDescent="0.6">
      <c r="A17" s="11" t="s">
        <v>6</v>
      </c>
      <c r="B17" s="47">
        <v>2008</v>
      </c>
      <c r="C17" s="48">
        <v>2008</v>
      </c>
      <c r="D17" s="37">
        <f t="shared" si="0"/>
        <v>1509</v>
      </c>
      <c r="E17" s="37">
        <f t="shared" si="1"/>
        <v>326</v>
      </c>
      <c r="F17" s="37">
        <f t="shared" si="2"/>
        <v>54337</v>
      </c>
      <c r="G17" s="38">
        <f t="shared" si="3"/>
        <v>0.60484848484848486</v>
      </c>
      <c r="H17" s="39">
        <f t="shared" si="4"/>
        <v>0.97297926440568705</v>
      </c>
      <c r="I17" s="38">
        <f t="shared" si="5"/>
        <v>0.24850597609561753</v>
      </c>
      <c r="J17" s="39">
        <f t="shared" si="6"/>
        <v>0.75149402390438247</v>
      </c>
      <c r="K17" s="40">
        <f t="shared" si="7"/>
        <v>0.99403618535389571</v>
      </c>
      <c r="L17" s="40">
        <f t="shared" si="8"/>
        <v>0.96762012316705193</v>
      </c>
      <c r="M17" s="40">
        <f t="shared" si="9"/>
        <v>0.37436291382776449</v>
      </c>
      <c r="N17" s="30">
        <f t="shared" si="10"/>
        <v>0.39515151515151514</v>
      </c>
    </row>
    <row r="18" spans="1:14" x14ac:dyDescent="0.6">
      <c r="A18" t="s">
        <v>7</v>
      </c>
      <c r="B18">
        <v>825</v>
      </c>
      <c r="C18">
        <v>825</v>
      </c>
      <c r="D18" t="s">
        <v>35</v>
      </c>
    </row>
    <row r="21" spans="1:14" x14ac:dyDescent="0.6">
      <c r="A21" s="1" t="s">
        <v>22</v>
      </c>
      <c r="D21" s="4"/>
      <c r="F21" s="1" t="s">
        <v>53</v>
      </c>
      <c r="M21" t="s">
        <v>45</v>
      </c>
    </row>
    <row r="22" spans="1:14" x14ac:dyDescent="0.6">
      <c r="A22" s="2" t="s">
        <v>33</v>
      </c>
      <c r="B22" s="42" t="s">
        <v>7</v>
      </c>
      <c r="F22" t="s">
        <v>54</v>
      </c>
    </row>
    <row r="23" spans="1:14" x14ac:dyDescent="0.6">
      <c r="A23" t="s">
        <v>1</v>
      </c>
      <c r="B23" s="44">
        <v>444</v>
      </c>
      <c r="E23" t="s">
        <v>1</v>
      </c>
      <c r="F23" s="45">
        <f>(($B$23*$F$12)-($D$12*E12))/SQRT(($B$23+$D$12)*($B$23+E12)*($F$12+$D$12)*($F$12+E12))</f>
        <v>0.38524477090065545</v>
      </c>
    </row>
    <row r="24" spans="1:14" x14ac:dyDescent="0.6">
      <c r="A24" t="s">
        <v>8</v>
      </c>
      <c r="B24" s="44">
        <v>524</v>
      </c>
      <c r="E24" t="s">
        <v>8</v>
      </c>
      <c r="F24" s="45">
        <f>(($B$24*$F$13)-($D$13*E13))/SQRT(($B$24+$D$13)*($B$24+E13)*($F$13+$D$13)*($F$13+E13))</f>
        <v>0.23817828426510596</v>
      </c>
    </row>
    <row r="25" spans="1:14" x14ac:dyDescent="0.6">
      <c r="A25" t="s">
        <v>3</v>
      </c>
      <c r="B25" s="44">
        <v>375</v>
      </c>
      <c r="E25" t="s">
        <v>3</v>
      </c>
      <c r="F25" s="45">
        <f>(($B$25*$F$14)-($D$14*E14))/SQRT(($B$25+$D$14)*($B$25+E14)*($F$14+$D$14)*($F$14+E14))</f>
        <v>0.3759124150286357</v>
      </c>
    </row>
    <row r="26" spans="1:14" x14ac:dyDescent="0.6">
      <c r="A26" t="s">
        <v>9</v>
      </c>
      <c r="B26" s="44">
        <v>702</v>
      </c>
      <c r="E26" t="s">
        <v>9</v>
      </c>
      <c r="F26" s="45">
        <f>(($B$26*$F$15)-($D$15*E15))/SQRT(($B$26+$D$15)*($B$26+E15)*($F$15+$D$15)*($F$15+E15))</f>
        <v>0.14910243188595357</v>
      </c>
    </row>
    <row r="27" spans="1:14" x14ac:dyDescent="0.6">
      <c r="A27" t="s">
        <v>10</v>
      </c>
      <c r="B27" s="44">
        <v>243</v>
      </c>
      <c r="E27" t="s">
        <v>10</v>
      </c>
      <c r="F27" s="45">
        <f>(($B$27*$F$16)-($D$16*E16))/SQRT(($B$27+$D$16)*($B$27+E16)*($F$16+$D$16)*($F$16+E16))</f>
        <v>0.3411600171065643</v>
      </c>
    </row>
    <row r="28" spans="1:14" x14ac:dyDescent="0.6">
      <c r="A28" t="s">
        <v>6</v>
      </c>
      <c r="B28" s="44">
        <v>499</v>
      </c>
      <c r="E28" t="s">
        <v>6</v>
      </c>
      <c r="F28" s="45">
        <f>(($B$28*$F$17)-($D$17*E17))/SQRT(($B$28+$D$17)*($B$28+E17)*($F$17+$D$17)*($F$17+E17))</f>
        <v>0.37436291382776449</v>
      </c>
    </row>
    <row r="31" spans="1:14" x14ac:dyDescent="0.6">
      <c r="A31" s="32"/>
      <c r="B31" s="32"/>
    </row>
    <row r="32" spans="1:14" x14ac:dyDescent="0.6">
      <c r="A32" s="32"/>
      <c r="B32" s="32"/>
    </row>
    <row r="33" spans="1:2" x14ac:dyDescent="0.6">
      <c r="A33" s="32"/>
      <c r="B33" s="32"/>
    </row>
    <row r="34" spans="1:2" x14ac:dyDescent="0.6">
      <c r="A34" s="32"/>
      <c r="B34" s="32"/>
    </row>
    <row r="35" spans="1:2" x14ac:dyDescent="0.6">
      <c r="A35" s="32"/>
      <c r="B35" s="32"/>
    </row>
    <row r="36" spans="1:2" x14ac:dyDescent="0.6">
      <c r="A36" s="32"/>
      <c r="B36" s="32"/>
    </row>
    <row r="37" spans="1:2" x14ac:dyDescent="0.6">
      <c r="A37" s="32"/>
      <c r="B37" s="32"/>
    </row>
    <row r="38" spans="1:2" x14ac:dyDescent="0.6">
      <c r="A38" s="32"/>
      <c r="B38" s="32"/>
    </row>
    <row r="39" spans="1:2" x14ac:dyDescent="0.6">
      <c r="A39" s="32"/>
      <c r="B39" s="32"/>
    </row>
    <row r="40" spans="1:2" x14ac:dyDescent="0.6">
      <c r="A40" s="32"/>
      <c r="B40" s="32"/>
    </row>
    <row r="41" spans="1:2" x14ac:dyDescent="0.6">
      <c r="A41" s="32"/>
      <c r="B41" s="32"/>
    </row>
    <row r="42" spans="1:2" x14ac:dyDescent="0.6">
      <c r="A42" s="32"/>
      <c r="B42" s="32"/>
    </row>
    <row r="43" spans="1:2" x14ac:dyDescent="0.6">
      <c r="A43" s="32"/>
      <c r="B43" s="32"/>
    </row>
    <row r="44" spans="1:2" x14ac:dyDescent="0.6">
      <c r="A44" s="32"/>
      <c r="B44" s="32"/>
    </row>
    <row r="45" spans="1:2" x14ac:dyDescent="0.6">
      <c r="A45" s="32"/>
      <c r="B45" s="32"/>
    </row>
    <row r="46" spans="1:2" x14ac:dyDescent="0.6">
      <c r="A46" s="32"/>
      <c r="B46" s="32"/>
    </row>
    <row r="47" spans="1:2" x14ac:dyDescent="0.6">
      <c r="A47" s="32"/>
      <c r="B47" s="32"/>
    </row>
    <row r="48" spans="1:2" x14ac:dyDescent="0.6">
      <c r="A48" s="32"/>
      <c r="B48" s="32"/>
    </row>
    <row r="49" spans="1:2" x14ac:dyDescent="0.6">
      <c r="A49" s="32"/>
      <c r="B49" s="32"/>
    </row>
    <row r="50" spans="1:2" x14ac:dyDescent="0.6">
      <c r="A50" s="32"/>
      <c r="B50" s="32"/>
    </row>
    <row r="51" spans="1:2" x14ac:dyDescent="0.6">
      <c r="A51" s="32"/>
      <c r="B51" s="32"/>
    </row>
    <row r="52" spans="1:2" x14ac:dyDescent="0.6">
      <c r="A52" s="32"/>
      <c r="B52" s="32"/>
    </row>
    <row r="53" spans="1:2" x14ac:dyDescent="0.6">
      <c r="A53" s="32"/>
      <c r="B53" s="32"/>
    </row>
    <row r="54" spans="1:2" x14ac:dyDescent="0.6">
      <c r="A54" s="32"/>
      <c r="B54" s="32"/>
    </row>
    <row r="55" spans="1:2" x14ac:dyDescent="0.6">
      <c r="A55" s="32"/>
      <c r="B55" s="32"/>
    </row>
    <row r="56" spans="1:2" x14ac:dyDescent="0.6">
      <c r="A56" s="32"/>
      <c r="B56" s="32"/>
    </row>
    <row r="57" spans="1:2" x14ac:dyDescent="0.6">
      <c r="A57" s="32"/>
      <c r="B57" s="32"/>
    </row>
    <row r="58" spans="1:2" x14ac:dyDescent="0.6">
      <c r="A58" s="32"/>
      <c r="B58" s="32"/>
    </row>
    <row r="59" spans="1:2" x14ac:dyDescent="0.6">
      <c r="A59" s="32"/>
      <c r="B59" s="32"/>
    </row>
    <row r="60" spans="1:2" x14ac:dyDescent="0.6">
      <c r="A60" s="32"/>
      <c r="B60" s="32"/>
    </row>
    <row r="61" spans="1:2" x14ac:dyDescent="0.6">
      <c r="A61" s="32"/>
      <c r="B61" s="32"/>
    </row>
    <row r="62" spans="1:2" x14ac:dyDescent="0.6">
      <c r="A62" s="32"/>
      <c r="B62" s="32"/>
    </row>
    <row r="63" spans="1:2" x14ac:dyDescent="0.6">
      <c r="A63" s="32"/>
      <c r="B63" s="32"/>
    </row>
    <row r="64" spans="1:2" x14ac:dyDescent="0.6">
      <c r="A64" s="32"/>
      <c r="B64" s="32"/>
    </row>
    <row r="65" spans="1:2" x14ac:dyDescent="0.6">
      <c r="A65" s="32"/>
      <c r="B65" s="32"/>
    </row>
    <row r="66" spans="1:2" x14ac:dyDescent="0.6">
      <c r="A66" s="32"/>
      <c r="B66" s="32"/>
    </row>
    <row r="67" spans="1:2" x14ac:dyDescent="0.6">
      <c r="A67" s="32"/>
      <c r="B67" s="32"/>
    </row>
    <row r="68" spans="1:2" x14ac:dyDescent="0.6">
      <c r="A68" s="32"/>
      <c r="B68" s="32"/>
    </row>
    <row r="69" spans="1:2" x14ac:dyDescent="0.6">
      <c r="A69" s="32"/>
      <c r="B69" s="32"/>
    </row>
    <row r="70" spans="1:2" x14ac:dyDescent="0.6">
      <c r="A70" s="32"/>
      <c r="B70" s="32"/>
    </row>
    <row r="71" spans="1:2" x14ac:dyDescent="0.6">
      <c r="A71" s="32"/>
      <c r="B71" s="32"/>
    </row>
    <row r="72" spans="1:2" x14ac:dyDescent="0.6">
      <c r="A72" s="32"/>
      <c r="B72" s="32"/>
    </row>
    <row r="73" spans="1:2" x14ac:dyDescent="0.6">
      <c r="A73" s="32"/>
      <c r="B73" s="32"/>
    </row>
    <row r="74" spans="1:2" x14ac:dyDescent="0.6">
      <c r="A74" s="32"/>
      <c r="B74" s="32"/>
    </row>
    <row r="75" spans="1:2" x14ac:dyDescent="0.6">
      <c r="A75" s="32"/>
      <c r="B75" s="32"/>
    </row>
    <row r="76" spans="1:2" x14ac:dyDescent="0.6">
      <c r="A76" s="32"/>
      <c r="B76" s="32"/>
    </row>
    <row r="77" spans="1:2" x14ac:dyDescent="0.6">
      <c r="A77" s="32"/>
      <c r="B77" s="32"/>
    </row>
    <row r="78" spans="1:2" x14ac:dyDescent="0.6">
      <c r="A78" s="32"/>
      <c r="B78" s="32"/>
    </row>
    <row r="79" spans="1:2" x14ac:dyDescent="0.6">
      <c r="A79" s="32"/>
      <c r="B79" s="32"/>
    </row>
    <row r="80" spans="1:2" x14ac:dyDescent="0.6">
      <c r="A80" s="32"/>
      <c r="B80" s="32"/>
    </row>
    <row r="81" spans="1:2" x14ac:dyDescent="0.6">
      <c r="A81" s="32"/>
      <c r="B81" s="32"/>
    </row>
    <row r="82" spans="1:2" x14ac:dyDescent="0.6">
      <c r="A82" s="32"/>
      <c r="B82" s="32"/>
    </row>
    <row r="83" spans="1:2" x14ac:dyDescent="0.6">
      <c r="A83" s="32"/>
      <c r="B83" s="32"/>
    </row>
    <row r="84" spans="1:2" x14ac:dyDescent="0.6">
      <c r="A84" s="32"/>
      <c r="B84" s="32"/>
    </row>
    <row r="85" spans="1:2" x14ac:dyDescent="0.6">
      <c r="A85" s="32"/>
      <c r="B85" s="32"/>
    </row>
    <row r="86" spans="1:2" x14ac:dyDescent="0.6">
      <c r="A86" s="32"/>
      <c r="B86" s="32"/>
    </row>
    <row r="87" spans="1:2" x14ac:dyDescent="0.6">
      <c r="A87" s="32"/>
      <c r="B87" s="32"/>
    </row>
    <row r="88" spans="1:2" x14ac:dyDescent="0.6">
      <c r="A88" s="32"/>
      <c r="B88" s="32"/>
    </row>
    <row r="89" spans="1:2" x14ac:dyDescent="0.6">
      <c r="A89" s="32"/>
      <c r="B89" s="32"/>
    </row>
    <row r="90" spans="1:2" x14ac:dyDescent="0.6">
      <c r="A90" s="32"/>
      <c r="B90" s="32"/>
    </row>
    <row r="91" spans="1:2" x14ac:dyDescent="0.6">
      <c r="A91" s="32"/>
      <c r="B91" s="32"/>
    </row>
    <row r="92" spans="1:2" x14ac:dyDescent="0.6">
      <c r="A92" s="32"/>
      <c r="B92" s="32"/>
    </row>
    <row r="93" spans="1:2" x14ac:dyDescent="0.6">
      <c r="A93" s="32"/>
      <c r="B93" s="32"/>
    </row>
    <row r="94" spans="1:2" x14ac:dyDescent="0.6">
      <c r="A94" s="32"/>
      <c r="B94" s="32"/>
    </row>
    <row r="95" spans="1:2" x14ac:dyDescent="0.6">
      <c r="A95" s="32"/>
      <c r="B95" s="32"/>
    </row>
    <row r="96" spans="1:2" x14ac:dyDescent="0.6">
      <c r="A96" s="32"/>
      <c r="B96" s="32"/>
    </row>
    <row r="97" spans="1:2" x14ac:dyDescent="0.6">
      <c r="A97" s="32"/>
      <c r="B97" s="32"/>
    </row>
    <row r="98" spans="1:2" x14ac:dyDescent="0.6">
      <c r="A98" s="32"/>
      <c r="B98" s="32"/>
    </row>
    <row r="99" spans="1:2" x14ac:dyDescent="0.6">
      <c r="A99" s="32"/>
      <c r="B99" s="32"/>
    </row>
    <row r="100" spans="1:2" x14ac:dyDescent="0.6">
      <c r="A100" s="32"/>
      <c r="B100" s="32"/>
    </row>
    <row r="101" spans="1:2" x14ac:dyDescent="0.6">
      <c r="A101" s="32"/>
      <c r="B101" s="32"/>
    </row>
    <row r="102" spans="1:2" x14ac:dyDescent="0.6">
      <c r="A102" s="32"/>
      <c r="B102" s="32"/>
    </row>
    <row r="103" spans="1:2" x14ac:dyDescent="0.6">
      <c r="A103" s="32"/>
      <c r="B103" s="32"/>
    </row>
    <row r="104" spans="1:2" x14ac:dyDescent="0.6">
      <c r="A104" s="32"/>
      <c r="B104" s="32"/>
    </row>
    <row r="105" spans="1:2" x14ac:dyDescent="0.6">
      <c r="A105" s="32"/>
      <c r="B105" s="32"/>
    </row>
    <row r="106" spans="1:2" x14ac:dyDescent="0.6">
      <c r="A106" s="32"/>
      <c r="B106" s="32"/>
    </row>
    <row r="107" spans="1:2" x14ac:dyDescent="0.6">
      <c r="A107" s="32"/>
      <c r="B107" s="32"/>
    </row>
    <row r="108" spans="1:2" x14ac:dyDescent="0.6">
      <c r="A108" s="32"/>
      <c r="B108" s="32"/>
    </row>
    <row r="109" spans="1:2" x14ac:dyDescent="0.6">
      <c r="A109" s="32"/>
      <c r="B109" s="32"/>
    </row>
    <row r="110" spans="1:2" x14ac:dyDescent="0.6">
      <c r="A110" s="32"/>
      <c r="B110" s="32"/>
    </row>
    <row r="111" spans="1:2" x14ac:dyDescent="0.6">
      <c r="A111" s="32"/>
      <c r="B111" s="32"/>
    </row>
    <row r="112" spans="1:2" x14ac:dyDescent="0.6">
      <c r="A112" s="32"/>
      <c r="B112" s="32"/>
    </row>
    <row r="113" spans="1:2" x14ac:dyDescent="0.6">
      <c r="A113" s="32"/>
      <c r="B113" s="32"/>
    </row>
    <row r="114" spans="1:2" x14ac:dyDescent="0.6">
      <c r="A114" s="32"/>
      <c r="B114" s="32"/>
    </row>
    <row r="115" spans="1:2" x14ac:dyDescent="0.6">
      <c r="A115" s="32"/>
      <c r="B115" s="32"/>
    </row>
    <row r="116" spans="1:2" x14ac:dyDescent="0.6">
      <c r="A116" s="32"/>
      <c r="B116" s="32"/>
    </row>
    <row r="117" spans="1:2" x14ac:dyDescent="0.6">
      <c r="A117" s="32"/>
      <c r="B117" s="32"/>
    </row>
    <row r="118" spans="1:2" x14ac:dyDescent="0.6">
      <c r="A118" s="32"/>
      <c r="B118" s="32"/>
    </row>
    <row r="119" spans="1:2" x14ac:dyDescent="0.6">
      <c r="A119" s="32"/>
      <c r="B119" s="32"/>
    </row>
    <row r="120" spans="1:2" x14ac:dyDescent="0.6">
      <c r="A120" s="32"/>
      <c r="B120" s="32"/>
    </row>
    <row r="121" spans="1:2" x14ac:dyDescent="0.6">
      <c r="A121" s="32"/>
      <c r="B121" s="32"/>
    </row>
    <row r="122" spans="1:2" x14ac:dyDescent="0.6">
      <c r="A122" s="32"/>
      <c r="B122" s="32"/>
    </row>
    <row r="123" spans="1:2" x14ac:dyDescent="0.6">
      <c r="A123" s="32"/>
      <c r="B123" s="32"/>
    </row>
    <row r="124" spans="1:2" x14ac:dyDescent="0.6">
      <c r="A124" s="32"/>
      <c r="B124" s="32"/>
    </row>
    <row r="125" spans="1:2" x14ac:dyDescent="0.6">
      <c r="A125" s="32"/>
      <c r="B125" s="32"/>
    </row>
    <row r="126" spans="1:2" x14ac:dyDescent="0.6">
      <c r="A126" s="32"/>
      <c r="B126" s="32"/>
    </row>
    <row r="127" spans="1:2" x14ac:dyDescent="0.6">
      <c r="A127" s="32"/>
      <c r="B127" s="32"/>
    </row>
    <row r="128" spans="1:2" x14ac:dyDescent="0.6">
      <c r="A128" s="32"/>
      <c r="B128" s="32"/>
    </row>
    <row r="129" spans="1:2" x14ac:dyDescent="0.6">
      <c r="A129" s="32"/>
      <c r="B129" s="32"/>
    </row>
    <row r="130" spans="1:2" x14ac:dyDescent="0.6">
      <c r="A130" s="32"/>
      <c r="B130" s="32"/>
    </row>
    <row r="131" spans="1:2" x14ac:dyDescent="0.6">
      <c r="A131" s="32"/>
      <c r="B131" s="32"/>
    </row>
    <row r="132" spans="1:2" x14ac:dyDescent="0.6">
      <c r="A132" s="32"/>
      <c r="B132" s="32"/>
    </row>
    <row r="133" spans="1:2" x14ac:dyDescent="0.6">
      <c r="A133" s="32"/>
      <c r="B133" s="32"/>
    </row>
    <row r="134" spans="1:2" x14ac:dyDescent="0.6">
      <c r="A134" s="32"/>
      <c r="B134" s="32"/>
    </row>
    <row r="135" spans="1:2" x14ac:dyDescent="0.6">
      <c r="A135" s="32"/>
      <c r="B135" s="32"/>
    </row>
    <row r="136" spans="1:2" x14ac:dyDescent="0.6">
      <c r="A136" s="32"/>
      <c r="B136" s="32"/>
    </row>
    <row r="137" spans="1:2" x14ac:dyDescent="0.6">
      <c r="A137" s="32"/>
      <c r="B137" s="32"/>
    </row>
    <row r="138" spans="1:2" x14ac:dyDescent="0.6">
      <c r="A138" s="32"/>
      <c r="B138" s="32"/>
    </row>
    <row r="139" spans="1:2" x14ac:dyDescent="0.6">
      <c r="A139" s="32"/>
      <c r="B139" s="32"/>
    </row>
    <row r="140" spans="1:2" x14ac:dyDescent="0.6">
      <c r="A140" s="32"/>
      <c r="B140" s="32"/>
    </row>
    <row r="141" spans="1:2" x14ac:dyDescent="0.6">
      <c r="A141" s="32"/>
      <c r="B141" s="32"/>
    </row>
    <row r="142" spans="1:2" x14ac:dyDescent="0.6">
      <c r="A142" s="32"/>
      <c r="B142" s="32"/>
    </row>
    <row r="143" spans="1:2" x14ac:dyDescent="0.6">
      <c r="A143" s="32"/>
      <c r="B143" s="32"/>
    </row>
    <row r="144" spans="1:2" x14ac:dyDescent="0.6">
      <c r="A144" s="32"/>
      <c r="B144" s="32"/>
    </row>
    <row r="145" spans="1:2" x14ac:dyDescent="0.6">
      <c r="A145" s="32"/>
      <c r="B145" s="32"/>
    </row>
    <row r="146" spans="1:2" x14ac:dyDescent="0.6">
      <c r="A146" s="32"/>
      <c r="B146" s="32"/>
    </row>
    <row r="147" spans="1:2" x14ac:dyDescent="0.6">
      <c r="A147" s="32"/>
      <c r="B147" s="32"/>
    </row>
    <row r="148" spans="1:2" x14ac:dyDescent="0.6">
      <c r="A148" s="32"/>
      <c r="B148" s="32"/>
    </row>
    <row r="149" spans="1:2" x14ac:dyDescent="0.6">
      <c r="A149" s="32"/>
      <c r="B149" s="32"/>
    </row>
    <row r="150" spans="1:2" x14ac:dyDescent="0.6">
      <c r="A150" s="32"/>
      <c r="B150" s="32"/>
    </row>
    <row r="151" spans="1:2" x14ac:dyDescent="0.6">
      <c r="A151" s="32"/>
      <c r="B151" s="32"/>
    </row>
    <row r="152" spans="1:2" x14ac:dyDescent="0.6">
      <c r="A152" s="32"/>
      <c r="B152" s="32"/>
    </row>
    <row r="153" spans="1:2" x14ac:dyDescent="0.6">
      <c r="A153" s="32"/>
      <c r="B153" s="32"/>
    </row>
    <row r="154" spans="1:2" x14ac:dyDescent="0.6">
      <c r="A154" s="32"/>
      <c r="B154" s="32"/>
    </row>
    <row r="155" spans="1:2" x14ac:dyDescent="0.6">
      <c r="A155" s="32"/>
      <c r="B155" s="32"/>
    </row>
    <row r="156" spans="1:2" x14ac:dyDescent="0.6">
      <c r="A156" s="32"/>
      <c r="B156" s="32"/>
    </row>
    <row r="157" spans="1:2" x14ac:dyDescent="0.6">
      <c r="A157" s="32"/>
      <c r="B157" s="32"/>
    </row>
    <row r="158" spans="1:2" x14ac:dyDescent="0.6">
      <c r="A158" s="32"/>
      <c r="B158" s="32"/>
    </row>
    <row r="159" spans="1:2" x14ac:dyDescent="0.6">
      <c r="A159" s="32"/>
      <c r="B159" s="32"/>
    </row>
    <row r="160" spans="1:2" x14ac:dyDescent="0.6">
      <c r="A160" s="32"/>
      <c r="B160" s="32"/>
    </row>
    <row r="161" spans="1:2" x14ac:dyDescent="0.6">
      <c r="A161" s="32"/>
      <c r="B161" s="32"/>
    </row>
    <row r="162" spans="1:2" x14ac:dyDescent="0.6">
      <c r="A162" s="32"/>
      <c r="B162" s="32"/>
    </row>
    <row r="163" spans="1:2" x14ac:dyDescent="0.6">
      <c r="A163" s="32"/>
      <c r="B163" s="32"/>
    </row>
    <row r="164" spans="1:2" x14ac:dyDescent="0.6">
      <c r="A164" s="32"/>
      <c r="B164" s="32"/>
    </row>
    <row r="165" spans="1:2" x14ac:dyDescent="0.6">
      <c r="A165" s="32"/>
      <c r="B165" s="32"/>
    </row>
    <row r="166" spans="1:2" x14ac:dyDescent="0.6">
      <c r="A166" s="32"/>
      <c r="B166" s="32"/>
    </row>
    <row r="167" spans="1:2" x14ac:dyDescent="0.6">
      <c r="A167" s="32"/>
      <c r="B167" s="32"/>
    </row>
    <row r="168" spans="1:2" x14ac:dyDescent="0.6">
      <c r="A168" s="32"/>
      <c r="B168" s="32"/>
    </row>
    <row r="169" spans="1:2" x14ac:dyDescent="0.6">
      <c r="A169" s="32"/>
      <c r="B169" s="32"/>
    </row>
    <row r="170" spans="1:2" x14ac:dyDescent="0.6">
      <c r="A170" s="32"/>
      <c r="B170" s="32"/>
    </row>
    <row r="171" spans="1:2" x14ac:dyDescent="0.6">
      <c r="A171" s="32"/>
      <c r="B171" s="32"/>
    </row>
    <row r="172" spans="1:2" x14ac:dyDescent="0.6">
      <c r="A172" s="32"/>
      <c r="B172" s="32"/>
    </row>
    <row r="173" spans="1:2" x14ac:dyDescent="0.6">
      <c r="A173" s="32"/>
      <c r="B173" s="32"/>
    </row>
    <row r="174" spans="1:2" x14ac:dyDescent="0.6">
      <c r="A174" s="32"/>
      <c r="B174" s="32"/>
    </row>
    <row r="175" spans="1:2" x14ac:dyDescent="0.6">
      <c r="A175" s="32"/>
      <c r="B175" s="32"/>
    </row>
    <row r="176" spans="1:2" x14ac:dyDescent="0.6">
      <c r="A176" s="32"/>
      <c r="B176" s="32"/>
    </row>
    <row r="177" spans="1:2" x14ac:dyDescent="0.6">
      <c r="A177" s="32"/>
      <c r="B177" s="32"/>
    </row>
    <row r="178" spans="1:2" x14ac:dyDescent="0.6">
      <c r="A178" s="32"/>
      <c r="B178" s="32"/>
    </row>
    <row r="179" spans="1:2" x14ac:dyDescent="0.6">
      <c r="A179" s="32"/>
      <c r="B179" s="32"/>
    </row>
    <row r="180" spans="1:2" x14ac:dyDescent="0.6">
      <c r="A180" s="32"/>
      <c r="B180" s="32"/>
    </row>
    <row r="181" spans="1:2" x14ac:dyDescent="0.6">
      <c r="A181" s="32"/>
      <c r="B181" s="32"/>
    </row>
    <row r="182" spans="1:2" x14ac:dyDescent="0.6">
      <c r="A182" s="32"/>
      <c r="B182" s="32"/>
    </row>
    <row r="183" spans="1:2" x14ac:dyDescent="0.6">
      <c r="A183" s="32"/>
      <c r="B183" s="32"/>
    </row>
    <row r="184" spans="1:2" x14ac:dyDescent="0.6">
      <c r="A184" s="32"/>
      <c r="B184" s="32"/>
    </row>
    <row r="185" spans="1:2" x14ac:dyDescent="0.6">
      <c r="A185" s="32"/>
      <c r="B185" s="32"/>
    </row>
    <row r="186" spans="1:2" x14ac:dyDescent="0.6">
      <c r="A186" s="32"/>
      <c r="B186" s="32"/>
    </row>
    <row r="187" spans="1:2" x14ac:dyDescent="0.6">
      <c r="A187" s="32"/>
      <c r="B187" s="32"/>
    </row>
    <row r="188" spans="1:2" x14ac:dyDescent="0.6">
      <c r="A188" s="32"/>
      <c r="B188" s="32"/>
    </row>
    <row r="189" spans="1:2" x14ac:dyDescent="0.6">
      <c r="A189" s="32"/>
      <c r="B189" s="32"/>
    </row>
    <row r="190" spans="1:2" x14ac:dyDescent="0.6">
      <c r="A190" s="32"/>
      <c r="B190" s="32"/>
    </row>
    <row r="191" spans="1:2" x14ac:dyDescent="0.6">
      <c r="A191" s="32"/>
      <c r="B191" s="32"/>
    </row>
    <row r="192" spans="1:2" x14ac:dyDescent="0.6">
      <c r="A192" s="32"/>
      <c r="B192" s="32"/>
    </row>
    <row r="193" spans="1:2" x14ac:dyDescent="0.6">
      <c r="A193" s="32"/>
      <c r="B193" s="32"/>
    </row>
    <row r="194" spans="1:2" x14ac:dyDescent="0.6">
      <c r="A194" s="32"/>
      <c r="B194" s="32"/>
    </row>
    <row r="195" spans="1:2" x14ac:dyDescent="0.6">
      <c r="A195" s="32"/>
      <c r="B195" s="32"/>
    </row>
    <row r="196" spans="1:2" x14ac:dyDescent="0.6">
      <c r="A196" s="32"/>
      <c r="B196" s="32"/>
    </row>
    <row r="197" spans="1:2" x14ac:dyDescent="0.6">
      <c r="A197" s="32"/>
      <c r="B197" s="32"/>
    </row>
    <row r="198" spans="1:2" x14ac:dyDescent="0.6">
      <c r="A198" s="32"/>
      <c r="B198" s="32"/>
    </row>
    <row r="199" spans="1:2" x14ac:dyDescent="0.6">
      <c r="A199" s="32"/>
      <c r="B199" s="32"/>
    </row>
    <row r="200" spans="1:2" x14ac:dyDescent="0.6">
      <c r="A200" s="32"/>
      <c r="B200" s="32"/>
    </row>
    <row r="201" spans="1:2" x14ac:dyDescent="0.6">
      <c r="A201" s="32"/>
      <c r="B201" s="32"/>
    </row>
    <row r="202" spans="1:2" x14ac:dyDescent="0.6">
      <c r="A202" s="32"/>
      <c r="B202" s="32"/>
    </row>
    <row r="203" spans="1:2" x14ac:dyDescent="0.6">
      <c r="A203" s="32"/>
      <c r="B203" s="32"/>
    </row>
    <row r="204" spans="1:2" x14ac:dyDescent="0.6">
      <c r="A204" s="32"/>
      <c r="B204" s="32"/>
    </row>
    <row r="205" spans="1:2" x14ac:dyDescent="0.6">
      <c r="A205" s="32"/>
      <c r="B205" s="32"/>
    </row>
    <row r="206" spans="1:2" x14ac:dyDescent="0.6">
      <c r="A206" s="32"/>
      <c r="B206" s="32"/>
    </row>
    <row r="207" spans="1:2" x14ac:dyDescent="0.6">
      <c r="A207" s="32"/>
      <c r="B207" s="32"/>
    </row>
    <row r="208" spans="1:2" x14ac:dyDescent="0.6">
      <c r="A208" s="32"/>
      <c r="B208" s="32"/>
    </row>
    <row r="209" spans="1:2" x14ac:dyDescent="0.6">
      <c r="A209" s="32"/>
      <c r="B209" s="32"/>
    </row>
    <row r="210" spans="1:2" x14ac:dyDescent="0.6">
      <c r="A210" s="32"/>
      <c r="B210" s="32"/>
    </row>
    <row r="211" spans="1:2" x14ac:dyDescent="0.6">
      <c r="A211" s="32"/>
      <c r="B211" s="32"/>
    </row>
    <row r="212" spans="1:2" x14ac:dyDescent="0.6">
      <c r="A212" s="32"/>
      <c r="B212" s="32"/>
    </row>
    <row r="213" spans="1:2" x14ac:dyDescent="0.6">
      <c r="A213" s="32"/>
      <c r="B213" s="32"/>
    </row>
    <row r="214" spans="1:2" x14ac:dyDescent="0.6">
      <c r="A214" s="32"/>
      <c r="B214" s="32"/>
    </row>
    <row r="215" spans="1:2" x14ac:dyDescent="0.6">
      <c r="A215" s="32"/>
      <c r="B215" s="32"/>
    </row>
    <row r="216" spans="1:2" x14ac:dyDescent="0.6">
      <c r="A216" s="32"/>
      <c r="B216" s="32"/>
    </row>
    <row r="217" spans="1:2" x14ac:dyDescent="0.6">
      <c r="A217" s="32"/>
      <c r="B217" s="32"/>
    </row>
    <row r="218" spans="1:2" x14ac:dyDescent="0.6">
      <c r="A218" s="32"/>
      <c r="B218" s="32"/>
    </row>
    <row r="219" spans="1:2" x14ac:dyDescent="0.6">
      <c r="A219" s="32"/>
      <c r="B219" s="32"/>
    </row>
    <row r="220" spans="1:2" x14ac:dyDescent="0.6">
      <c r="A220" s="32"/>
      <c r="B220" s="32"/>
    </row>
    <row r="221" spans="1:2" x14ac:dyDescent="0.6">
      <c r="A221" s="32"/>
      <c r="B221" s="32"/>
    </row>
    <row r="222" spans="1:2" x14ac:dyDescent="0.6">
      <c r="A222" s="32"/>
      <c r="B222" s="32"/>
    </row>
    <row r="223" spans="1:2" x14ac:dyDescent="0.6">
      <c r="A223" s="32"/>
      <c r="B223" s="32"/>
    </row>
    <row r="224" spans="1:2" x14ac:dyDescent="0.6">
      <c r="A224" s="32"/>
      <c r="B224" s="32"/>
    </row>
    <row r="225" spans="1:2" x14ac:dyDescent="0.6">
      <c r="A225" s="32"/>
      <c r="B225" s="32"/>
    </row>
    <row r="226" spans="1:2" x14ac:dyDescent="0.6">
      <c r="A226" s="32"/>
      <c r="B226" s="32"/>
    </row>
    <row r="227" spans="1:2" x14ac:dyDescent="0.6">
      <c r="A227" s="32"/>
      <c r="B227" s="32"/>
    </row>
    <row r="228" spans="1:2" x14ac:dyDescent="0.6">
      <c r="A228" s="32"/>
      <c r="B228" s="32"/>
    </row>
    <row r="229" spans="1:2" x14ac:dyDescent="0.6">
      <c r="A229" s="32"/>
      <c r="B229" s="32"/>
    </row>
    <row r="230" spans="1:2" x14ac:dyDescent="0.6">
      <c r="A230" s="32"/>
      <c r="B230" s="32"/>
    </row>
    <row r="231" spans="1:2" x14ac:dyDescent="0.6">
      <c r="A231" s="32"/>
      <c r="B231" s="32"/>
    </row>
    <row r="232" spans="1:2" x14ac:dyDescent="0.6">
      <c r="A232" s="32"/>
      <c r="B232" s="32"/>
    </row>
    <row r="233" spans="1:2" x14ac:dyDescent="0.6">
      <c r="A233" s="32"/>
      <c r="B233" s="32"/>
    </row>
    <row r="234" spans="1:2" x14ac:dyDescent="0.6">
      <c r="A234" s="32"/>
      <c r="B234" s="32"/>
    </row>
    <row r="235" spans="1:2" x14ac:dyDescent="0.6">
      <c r="A235" s="32"/>
      <c r="B235" s="32"/>
    </row>
    <row r="236" spans="1:2" x14ac:dyDescent="0.6">
      <c r="A236" s="32"/>
      <c r="B236" s="32"/>
    </row>
    <row r="237" spans="1:2" x14ac:dyDescent="0.6">
      <c r="A237" s="32"/>
      <c r="B237" s="32"/>
    </row>
    <row r="238" spans="1:2" x14ac:dyDescent="0.6">
      <c r="A238" s="32"/>
      <c r="B238" s="32"/>
    </row>
    <row r="239" spans="1:2" x14ac:dyDescent="0.6">
      <c r="A239" s="32"/>
      <c r="B239" s="32"/>
    </row>
    <row r="240" spans="1:2" x14ac:dyDescent="0.6">
      <c r="A240" s="32"/>
      <c r="B240" s="32"/>
    </row>
    <row r="241" spans="1:2" x14ac:dyDescent="0.6">
      <c r="A241" s="32"/>
      <c r="B241" s="32"/>
    </row>
    <row r="242" spans="1:2" x14ac:dyDescent="0.6">
      <c r="A242" s="32"/>
      <c r="B242" s="32"/>
    </row>
    <row r="243" spans="1:2" x14ac:dyDescent="0.6">
      <c r="A243" s="32"/>
      <c r="B243" s="32"/>
    </row>
    <row r="244" spans="1:2" x14ac:dyDescent="0.6">
      <c r="A244" s="32"/>
      <c r="B244" s="32"/>
    </row>
    <row r="245" spans="1:2" x14ac:dyDescent="0.6">
      <c r="A245" s="32"/>
      <c r="B245" s="32"/>
    </row>
    <row r="246" spans="1:2" x14ac:dyDescent="0.6">
      <c r="A246" s="32"/>
      <c r="B246" s="32"/>
    </row>
    <row r="247" spans="1:2" x14ac:dyDescent="0.6">
      <c r="A247" s="32"/>
      <c r="B247" s="32"/>
    </row>
    <row r="248" spans="1:2" x14ac:dyDescent="0.6">
      <c r="A248" s="32"/>
      <c r="B248" s="32"/>
    </row>
    <row r="249" spans="1:2" x14ac:dyDescent="0.6">
      <c r="A249" s="32"/>
      <c r="B249" s="32"/>
    </row>
    <row r="250" spans="1:2" x14ac:dyDescent="0.6">
      <c r="A250" s="32"/>
      <c r="B250" s="32"/>
    </row>
    <row r="251" spans="1:2" x14ac:dyDescent="0.6">
      <c r="A251" s="32"/>
      <c r="B251" s="32"/>
    </row>
    <row r="252" spans="1:2" x14ac:dyDescent="0.6">
      <c r="A252" s="32"/>
      <c r="B252" s="32"/>
    </row>
    <row r="253" spans="1:2" x14ac:dyDescent="0.6">
      <c r="A253" s="32"/>
      <c r="B253" s="32"/>
    </row>
    <row r="254" spans="1:2" x14ac:dyDescent="0.6">
      <c r="A254" s="32"/>
      <c r="B254" s="32"/>
    </row>
    <row r="255" spans="1:2" x14ac:dyDescent="0.6">
      <c r="A255" s="32"/>
      <c r="B255" s="32"/>
    </row>
    <row r="256" spans="1:2" x14ac:dyDescent="0.6">
      <c r="A256" s="32"/>
      <c r="B256" s="32"/>
    </row>
    <row r="257" spans="1:2" x14ac:dyDescent="0.6">
      <c r="A257" s="32"/>
      <c r="B257" s="32"/>
    </row>
    <row r="258" spans="1:2" x14ac:dyDescent="0.6">
      <c r="A258" s="32"/>
      <c r="B258" s="32"/>
    </row>
    <row r="259" spans="1:2" x14ac:dyDescent="0.6">
      <c r="A259" s="32"/>
      <c r="B259" s="32"/>
    </row>
    <row r="260" spans="1:2" x14ac:dyDescent="0.6">
      <c r="A260" s="32"/>
      <c r="B260" s="32"/>
    </row>
    <row r="261" spans="1:2" x14ac:dyDescent="0.6">
      <c r="A261" s="32"/>
      <c r="B261" s="32"/>
    </row>
    <row r="262" spans="1:2" x14ac:dyDescent="0.6">
      <c r="A262" s="32"/>
      <c r="B262" s="32"/>
    </row>
    <row r="263" spans="1:2" x14ac:dyDescent="0.6">
      <c r="A263" s="32"/>
      <c r="B263" s="32"/>
    </row>
    <row r="264" spans="1:2" x14ac:dyDescent="0.6">
      <c r="A264" s="32"/>
      <c r="B264" s="32"/>
    </row>
    <row r="265" spans="1:2" x14ac:dyDescent="0.6">
      <c r="A265" s="32"/>
      <c r="B265" s="32"/>
    </row>
    <row r="266" spans="1:2" x14ac:dyDescent="0.6">
      <c r="A266" s="32"/>
      <c r="B266" s="32"/>
    </row>
    <row r="267" spans="1:2" x14ac:dyDescent="0.6">
      <c r="A267" s="32"/>
      <c r="B267" s="32"/>
    </row>
    <row r="268" spans="1:2" x14ac:dyDescent="0.6">
      <c r="A268" s="32"/>
      <c r="B268" s="32"/>
    </row>
    <row r="269" spans="1:2" x14ac:dyDescent="0.6">
      <c r="A269" s="32"/>
      <c r="B269" s="32"/>
    </row>
    <row r="270" spans="1:2" x14ac:dyDescent="0.6">
      <c r="A270" s="32"/>
      <c r="B270" s="32"/>
    </row>
    <row r="271" spans="1:2" x14ac:dyDescent="0.6">
      <c r="A271" s="32"/>
      <c r="B271" s="32"/>
    </row>
    <row r="272" spans="1:2" x14ac:dyDescent="0.6">
      <c r="A272" s="32"/>
      <c r="B272" s="32"/>
    </row>
    <row r="273" spans="1:2" x14ac:dyDescent="0.6">
      <c r="A273" s="32"/>
      <c r="B273" s="32"/>
    </row>
    <row r="274" spans="1:2" x14ac:dyDescent="0.6">
      <c r="A274" s="32"/>
      <c r="B274" s="32"/>
    </row>
    <row r="275" spans="1:2" x14ac:dyDescent="0.6">
      <c r="A275" s="32"/>
      <c r="B275" s="32"/>
    </row>
    <row r="276" spans="1:2" x14ac:dyDescent="0.6">
      <c r="A276" s="32"/>
      <c r="B276" s="32"/>
    </row>
    <row r="277" spans="1:2" x14ac:dyDescent="0.6">
      <c r="A277" s="32"/>
      <c r="B277" s="32"/>
    </row>
    <row r="278" spans="1:2" x14ac:dyDescent="0.6">
      <c r="A278" s="32"/>
      <c r="B278" s="32"/>
    </row>
    <row r="279" spans="1:2" x14ac:dyDescent="0.6">
      <c r="A279" s="32"/>
      <c r="B279" s="32"/>
    </row>
    <row r="280" spans="1:2" x14ac:dyDescent="0.6">
      <c r="A280" s="32"/>
      <c r="B280" s="32"/>
    </row>
    <row r="281" spans="1:2" x14ac:dyDescent="0.6">
      <c r="A281" s="32"/>
      <c r="B281" s="32"/>
    </row>
    <row r="282" spans="1:2" x14ac:dyDescent="0.6">
      <c r="A282" s="32"/>
      <c r="B282" s="32"/>
    </row>
    <row r="283" spans="1:2" x14ac:dyDescent="0.6">
      <c r="A283" s="32"/>
      <c r="B283" s="32"/>
    </row>
    <row r="284" spans="1:2" x14ac:dyDescent="0.6">
      <c r="A284" s="32"/>
      <c r="B284" s="32"/>
    </row>
    <row r="285" spans="1:2" x14ac:dyDescent="0.6">
      <c r="A285" s="32"/>
      <c r="B285" s="32"/>
    </row>
    <row r="286" spans="1:2" x14ac:dyDescent="0.6">
      <c r="A286" s="32"/>
      <c r="B286" s="32"/>
    </row>
    <row r="287" spans="1:2" x14ac:dyDescent="0.6">
      <c r="A287" s="32"/>
      <c r="B287" s="32"/>
    </row>
    <row r="288" spans="1:2" x14ac:dyDescent="0.6">
      <c r="A288" s="32"/>
      <c r="B288" s="32"/>
    </row>
    <row r="289" spans="1:2" x14ac:dyDescent="0.6">
      <c r="A289" s="32"/>
      <c r="B289" s="32"/>
    </row>
    <row r="290" spans="1:2" x14ac:dyDescent="0.6">
      <c r="A290" s="32"/>
      <c r="B290" s="32"/>
    </row>
    <row r="291" spans="1:2" x14ac:dyDescent="0.6">
      <c r="A291" s="32"/>
      <c r="B291" s="32"/>
    </row>
    <row r="292" spans="1:2" x14ac:dyDescent="0.6">
      <c r="A292" s="32"/>
      <c r="B292" s="32"/>
    </row>
    <row r="293" spans="1:2" x14ac:dyDescent="0.6">
      <c r="A293" s="32"/>
      <c r="B293" s="32"/>
    </row>
    <row r="294" spans="1:2" x14ac:dyDescent="0.6">
      <c r="A294" s="32"/>
      <c r="B294" s="32"/>
    </row>
    <row r="295" spans="1:2" x14ac:dyDescent="0.6">
      <c r="A295" s="32"/>
      <c r="B295" s="32"/>
    </row>
    <row r="296" spans="1:2" x14ac:dyDescent="0.6">
      <c r="A296" s="32"/>
      <c r="B296" s="32"/>
    </row>
    <row r="297" spans="1:2" x14ac:dyDescent="0.6">
      <c r="A297" s="32"/>
      <c r="B297" s="32"/>
    </row>
    <row r="298" spans="1:2" x14ac:dyDescent="0.6">
      <c r="A298" s="32"/>
      <c r="B298" s="32"/>
    </row>
    <row r="299" spans="1:2" x14ac:dyDescent="0.6">
      <c r="A299" s="32"/>
      <c r="B299" s="32"/>
    </row>
    <row r="300" spans="1:2" x14ac:dyDescent="0.6">
      <c r="A300" s="32"/>
      <c r="B300" s="32"/>
    </row>
    <row r="301" spans="1:2" x14ac:dyDescent="0.6">
      <c r="A301" s="32"/>
      <c r="B301" s="32"/>
    </row>
    <row r="302" spans="1:2" x14ac:dyDescent="0.6">
      <c r="A302" s="32"/>
      <c r="B302" s="32"/>
    </row>
    <row r="303" spans="1:2" x14ac:dyDescent="0.6">
      <c r="A303" s="32"/>
      <c r="B303" s="32"/>
    </row>
    <row r="304" spans="1:2" x14ac:dyDescent="0.6">
      <c r="A304" s="32"/>
      <c r="B304" s="32"/>
    </row>
    <row r="305" spans="1:2" x14ac:dyDescent="0.6">
      <c r="A305" s="32"/>
      <c r="B305" s="32"/>
    </row>
    <row r="306" spans="1:2" x14ac:dyDescent="0.6">
      <c r="A306" s="32"/>
      <c r="B306" s="32"/>
    </row>
    <row r="307" spans="1:2" x14ac:dyDescent="0.6">
      <c r="A307" s="32"/>
      <c r="B307" s="32"/>
    </row>
    <row r="308" spans="1:2" x14ac:dyDescent="0.6">
      <c r="A308" s="32"/>
      <c r="B308" s="32"/>
    </row>
    <row r="309" spans="1:2" x14ac:dyDescent="0.6">
      <c r="A309" s="32"/>
      <c r="B309" s="32"/>
    </row>
    <row r="310" spans="1:2" x14ac:dyDescent="0.6">
      <c r="A310" s="32"/>
      <c r="B310" s="32"/>
    </row>
    <row r="311" spans="1:2" x14ac:dyDescent="0.6">
      <c r="A311" s="32"/>
      <c r="B311" s="32"/>
    </row>
    <row r="312" spans="1:2" x14ac:dyDescent="0.6">
      <c r="A312" s="32"/>
      <c r="B312" s="32"/>
    </row>
    <row r="313" spans="1:2" x14ac:dyDescent="0.6">
      <c r="A313" s="32"/>
      <c r="B313" s="32"/>
    </row>
    <row r="314" spans="1:2" x14ac:dyDescent="0.6">
      <c r="A314" s="32"/>
      <c r="B314" s="32"/>
    </row>
    <row r="315" spans="1:2" x14ac:dyDescent="0.6">
      <c r="A315" s="32"/>
      <c r="B315" s="32"/>
    </row>
    <row r="316" spans="1:2" x14ac:dyDescent="0.6">
      <c r="A316" s="32"/>
      <c r="B316" s="32"/>
    </row>
    <row r="317" spans="1:2" x14ac:dyDescent="0.6">
      <c r="A317" s="32"/>
      <c r="B317" s="32"/>
    </row>
    <row r="318" spans="1:2" x14ac:dyDescent="0.6">
      <c r="A318" s="32"/>
      <c r="B318" s="32"/>
    </row>
    <row r="319" spans="1:2" x14ac:dyDescent="0.6">
      <c r="A319" s="32"/>
      <c r="B319" s="32"/>
    </row>
    <row r="320" spans="1:2" x14ac:dyDescent="0.6">
      <c r="A320" s="32"/>
      <c r="B320" s="32"/>
    </row>
    <row r="321" spans="1:2" x14ac:dyDescent="0.6">
      <c r="A321" s="32"/>
      <c r="B321" s="32"/>
    </row>
    <row r="322" spans="1:2" x14ac:dyDescent="0.6">
      <c r="A322" s="32"/>
      <c r="B322" s="32"/>
    </row>
    <row r="323" spans="1:2" x14ac:dyDescent="0.6">
      <c r="A323" s="32"/>
      <c r="B323" s="32"/>
    </row>
    <row r="324" spans="1:2" x14ac:dyDescent="0.6">
      <c r="A324" s="32"/>
      <c r="B324" s="32"/>
    </row>
    <row r="325" spans="1:2" x14ac:dyDescent="0.6">
      <c r="A325" s="32"/>
      <c r="B325" s="32"/>
    </row>
    <row r="326" spans="1:2" x14ac:dyDescent="0.6">
      <c r="A326" s="32"/>
      <c r="B326" s="32"/>
    </row>
    <row r="327" spans="1:2" x14ac:dyDescent="0.6">
      <c r="A327" s="32"/>
      <c r="B327" s="32"/>
    </row>
    <row r="328" spans="1:2" x14ac:dyDescent="0.6">
      <c r="A328" s="32"/>
      <c r="B328" s="32"/>
    </row>
    <row r="329" spans="1:2" x14ac:dyDescent="0.6">
      <c r="A329" s="32"/>
      <c r="B329" s="32"/>
    </row>
    <row r="330" spans="1:2" x14ac:dyDescent="0.6">
      <c r="A330" s="32"/>
      <c r="B330" s="32"/>
    </row>
    <row r="331" spans="1:2" x14ac:dyDescent="0.6">
      <c r="A331" s="32"/>
      <c r="B331" s="32"/>
    </row>
    <row r="332" spans="1:2" x14ac:dyDescent="0.6">
      <c r="A332" s="32"/>
      <c r="B332" s="32"/>
    </row>
    <row r="333" spans="1:2" x14ac:dyDescent="0.6">
      <c r="A333" s="32"/>
      <c r="B333" s="32"/>
    </row>
    <row r="334" spans="1:2" x14ac:dyDescent="0.6">
      <c r="A334" s="32"/>
      <c r="B334" s="32"/>
    </row>
    <row r="335" spans="1:2" x14ac:dyDescent="0.6">
      <c r="A335" s="32"/>
      <c r="B335" s="32"/>
    </row>
    <row r="336" spans="1:2" x14ac:dyDescent="0.6">
      <c r="A336" s="32"/>
      <c r="B336" s="32"/>
    </row>
    <row r="337" spans="1:2" x14ac:dyDescent="0.6">
      <c r="A337" s="32"/>
      <c r="B337" s="32"/>
    </row>
    <row r="338" spans="1:2" x14ac:dyDescent="0.6">
      <c r="A338" s="32"/>
      <c r="B338" s="32"/>
    </row>
    <row r="339" spans="1:2" x14ac:dyDescent="0.6">
      <c r="A339" s="32"/>
      <c r="B339" s="32"/>
    </row>
    <row r="340" spans="1:2" x14ac:dyDescent="0.6">
      <c r="A340" s="32"/>
      <c r="B340" s="32"/>
    </row>
    <row r="341" spans="1:2" x14ac:dyDescent="0.6">
      <c r="A341" s="32"/>
      <c r="B341" s="32"/>
    </row>
    <row r="342" spans="1:2" x14ac:dyDescent="0.6">
      <c r="A342" s="32"/>
      <c r="B342" s="32"/>
    </row>
    <row r="343" spans="1:2" x14ac:dyDescent="0.6">
      <c r="A343" s="32"/>
      <c r="B343" s="32"/>
    </row>
    <row r="344" spans="1:2" x14ac:dyDescent="0.6">
      <c r="A344" s="32"/>
      <c r="B344" s="32"/>
    </row>
    <row r="345" spans="1:2" x14ac:dyDescent="0.6">
      <c r="A345" s="32"/>
      <c r="B345" s="32"/>
    </row>
    <row r="346" spans="1:2" x14ac:dyDescent="0.6">
      <c r="A346" s="32"/>
      <c r="B346" s="32"/>
    </row>
    <row r="347" spans="1:2" x14ac:dyDescent="0.6">
      <c r="A347" s="32"/>
      <c r="B347" s="32"/>
    </row>
    <row r="348" spans="1:2" x14ac:dyDescent="0.6">
      <c r="A348" s="32"/>
      <c r="B348" s="32"/>
    </row>
    <row r="349" spans="1:2" x14ac:dyDescent="0.6">
      <c r="A349" s="32"/>
      <c r="B349" s="32"/>
    </row>
    <row r="350" spans="1:2" x14ac:dyDescent="0.6">
      <c r="A350" s="32"/>
      <c r="B350" s="32"/>
    </row>
    <row r="351" spans="1:2" x14ac:dyDescent="0.6">
      <c r="A351" s="32"/>
      <c r="B351" s="32"/>
    </row>
    <row r="352" spans="1:2" x14ac:dyDescent="0.6">
      <c r="A352" s="32"/>
      <c r="B352" s="32"/>
    </row>
    <row r="353" spans="1:2" x14ac:dyDescent="0.6">
      <c r="A353" s="32"/>
      <c r="B353" s="32"/>
    </row>
    <row r="354" spans="1:2" x14ac:dyDescent="0.6">
      <c r="A354" s="32"/>
      <c r="B354" s="32"/>
    </row>
    <row r="355" spans="1:2" x14ac:dyDescent="0.6">
      <c r="A355" s="32"/>
      <c r="B355" s="32"/>
    </row>
    <row r="356" spans="1:2" x14ac:dyDescent="0.6">
      <c r="A356" s="32"/>
      <c r="B356" s="32"/>
    </row>
    <row r="357" spans="1:2" x14ac:dyDescent="0.6">
      <c r="A357" s="32"/>
      <c r="B357" s="32"/>
    </row>
    <row r="358" spans="1:2" x14ac:dyDescent="0.6">
      <c r="A358" s="32"/>
      <c r="B358" s="32"/>
    </row>
    <row r="359" spans="1:2" x14ac:dyDescent="0.6">
      <c r="A359" s="32"/>
      <c r="B359" s="32"/>
    </row>
    <row r="360" spans="1:2" x14ac:dyDescent="0.6">
      <c r="A360" s="32"/>
      <c r="B360" s="32"/>
    </row>
    <row r="361" spans="1:2" x14ac:dyDescent="0.6">
      <c r="A361" s="32"/>
      <c r="B361" s="32"/>
    </row>
    <row r="362" spans="1:2" x14ac:dyDescent="0.6">
      <c r="A362" s="32"/>
      <c r="B362" s="32"/>
    </row>
    <row r="363" spans="1:2" x14ac:dyDescent="0.6">
      <c r="A363" s="32"/>
      <c r="B363" s="32"/>
    </row>
    <row r="364" spans="1:2" x14ac:dyDescent="0.6">
      <c r="A364" s="32"/>
      <c r="B364" s="32"/>
    </row>
    <row r="365" spans="1:2" x14ac:dyDescent="0.6">
      <c r="A365" s="32"/>
      <c r="B365" s="32"/>
    </row>
    <row r="366" spans="1:2" x14ac:dyDescent="0.6">
      <c r="A366" s="32"/>
      <c r="B366" s="32"/>
    </row>
    <row r="367" spans="1:2" x14ac:dyDescent="0.6">
      <c r="A367" s="32"/>
      <c r="B367" s="32"/>
    </row>
    <row r="368" spans="1:2" x14ac:dyDescent="0.6">
      <c r="A368" s="32"/>
      <c r="B368" s="32"/>
    </row>
    <row r="369" spans="1:2" x14ac:dyDescent="0.6">
      <c r="A369" s="32"/>
      <c r="B369" s="32"/>
    </row>
    <row r="370" spans="1:2" x14ac:dyDescent="0.6">
      <c r="A370" s="32"/>
      <c r="B370" s="32"/>
    </row>
    <row r="371" spans="1:2" x14ac:dyDescent="0.6">
      <c r="A371" s="32"/>
      <c r="B371" s="32"/>
    </row>
    <row r="372" spans="1:2" x14ac:dyDescent="0.6">
      <c r="A372" s="32"/>
      <c r="B372" s="32"/>
    </row>
    <row r="373" spans="1:2" x14ac:dyDescent="0.6">
      <c r="A373" s="32"/>
      <c r="B373" s="32"/>
    </row>
    <row r="374" spans="1:2" x14ac:dyDescent="0.6">
      <c r="A374" s="32"/>
      <c r="B374" s="32"/>
    </row>
    <row r="375" spans="1:2" x14ac:dyDescent="0.6">
      <c r="A375" s="32"/>
      <c r="B375" s="32"/>
    </row>
    <row r="376" spans="1:2" x14ac:dyDescent="0.6">
      <c r="A376" s="32"/>
      <c r="B376" s="32"/>
    </row>
    <row r="377" spans="1:2" x14ac:dyDescent="0.6">
      <c r="A377" s="32"/>
      <c r="B377" s="32"/>
    </row>
    <row r="378" spans="1:2" x14ac:dyDescent="0.6">
      <c r="A378" s="32"/>
      <c r="B378" s="32"/>
    </row>
    <row r="379" spans="1:2" x14ac:dyDescent="0.6">
      <c r="A379" s="32"/>
      <c r="B379" s="32"/>
    </row>
    <row r="380" spans="1:2" x14ac:dyDescent="0.6">
      <c r="A380" s="32"/>
      <c r="B380" s="32"/>
    </row>
    <row r="381" spans="1:2" x14ac:dyDescent="0.6">
      <c r="A381" s="32"/>
      <c r="B381" s="32"/>
    </row>
    <row r="382" spans="1:2" x14ac:dyDescent="0.6">
      <c r="A382" s="32"/>
      <c r="B382" s="32"/>
    </row>
    <row r="383" spans="1:2" x14ac:dyDescent="0.6">
      <c r="A383" s="32"/>
      <c r="B383" s="32"/>
    </row>
    <row r="384" spans="1:2" x14ac:dyDescent="0.6">
      <c r="A384" s="32"/>
      <c r="B384" s="32"/>
    </row>
    <row r="385" spans="1:2" x14ac:dyDescent="0.6">
      <c r="A385" s="32"/>
      <c r="B385" s="32"/>
    </row>
    <row r="386" spans="1:2" x14ac:dyDescent="0.6">
      <c r="A386" s="32"/>
      <c r="B386" s="32"/>
    </row>
    <row r="387" spans="1:2" x14ac:dyDescent="0.6">
      <c r="A387" s="32"/>
      <c r="B387" s="32"/>
    </row>
    <row r="388" spans="1:2" x14ac:dyDescent="0.6">
      <c r="A388" s="32"/>
      <c r="B388" s="32"/>
    </row>
    <row r="389" spans="1:2" x14ac:dyDescent="0.6">
      <c r="A389" s="32"/>
      <c r="B389" s="32"/>
    </row>
    <row r="390" spans="1:2" x14ac:dyDescent="0.6">
      <c r="A390" s="32"/>
      <c r="B390" s="32"/>
    </row>
    <row r="391" spans="1:2" x14ac:dyDescent="0.6">
      <c r="A391" s="32"/>
      <c r="B391" s="32"/>
    </row>
    <row r="392" spans="1:2" x14ac:dyDescent="0.6">
      <c r="A392" s="32"/>
      <c r="B392" s="32"/>
    </row>
    <row r="393" spans="1:2" x14ac:dyDescent="0.6">
      <c r="A393" s="32"/>
      <c r="B393" s="32"/>
    </row>
    <row r="394" spans="1:2" x14ac:dyDescent="0.6">
      <c r="A394" s="32"/>
      <c r="B394" s="32"/>
    </row>
    <row r="395" spans="1:2" x14ac:dyDescent="0.6">
      <c r="A395" s="32"/>
      <c r="B395" s="32"/>
    </row>
    <row r="396" spans="1:2" x14ac:dyDescent="0.6">
      <c r="A396" s="32"/>
      <c r="B396" s="32"/>
    </row>
    <row r="397" spans="1:2" x14ac:dyDescent="0.6">
      <c r="A397" s="32"/>
      <c r="B397" s="32"/>
    </row>
    <row r="398" spans="1:2" x14ac:dyDescent="0.6">
      <c r="A398" s="32"/>
      <c r="B398" s="32"/>
    </row>
    <row r="399" spans="1:2" x14ac:dyDescent="0.6">
      <c r="A399" s="32"/>
      <c r="B399" s="32"/>
    </row>
    <row r="400" spans="1:2" x14ac:dyDescent="0.6">
      <c r="A400" s="32"/>
      <c r="B400" s="32"/>
    </row>
    <row r="401" spans="1:2" x14ac:dyDescent="0.6">
      <c r="A401" s="32"/>
      <c r="B401" s="32"/>
    </row>
    <row r="402" spans="1:2" x14ac:dyDescent="0.6">
      <c r="A402" s="32"/>
      <c r="B402" s="32"/>
    </row>
    <row r="403" spans="1:2" x14ac:dyDescent="0.6">
      <c r="A403" s="32"/>
      <c r="B403" s="32"/>
    </row>
    <row r="404" spans="1:2" x14ac:dyDescent="0.6">
      <c r="A404" s="32"/>
      <c r="B404" s="32"/>
    </row>
    <row r="405" spans="1:2" x14ac:dyDescent="0.6">
      <c r="A405" s="32"/>
      <c r="B405" s="32"/>
    </row>
    <row r="406" spans="1:2" x14ac:dyDescent="0.6">
      <c r="A406" s="32"/>
      <c r="B406" s="32"/>
    </row>
    <row r="407" spans="1:2" x14ac:dyDescent="0.6">
      <c r="A407" s="32"/>
      <c r="B407" s="32"/>
    </row>
    <row r="408" spans="1:2" x14ac:dyDescent="0.6">
      <c r="A408" s="32"/>
      <c r="B408" s="32"/>
    </row>
    <row r="409" spans="1:2" x14ac:dyDescent="0.6">
      <c r="A409" s="32"/>
      <c r="B409" s="32"/>
    </row>
    <row r="410" spans="1:2" x14ac:dyDescent="0.6">
      <c r="A410" s="32"/>
      <c r="B410" s="32"/>
    </row>
    <row r="411" spans="1:2" x14ac:dyDescent="0.6">
      <c r="A411" s="32"/>
      <c r="B411" s="32"/>
    </row>
    <row r="412" spans="1:2" x14ac:dyDescent="0.6">
      <c r="A412" s="32"/>
      <c r="B412" s="32"/>
    </row>
    <row r="413" spans="1:2" x14ac:dyDescent="0.6">
      <c r="A413" s="32"/>
      <c r="B413" s="32"/>
    </row>
    <row r="414" spans="1:2" x14ac:dyDescent="0.6">
      <c r="A414" s="32"/>
      <c r="B414" s="32"/>
    </row>
    <row r="415" spans="1:2" x14ac:dyDescent="0.6">
      <c r="A415" s="32"/>
      <c r="B415" s="32"/>
    </row>
    <row r="416" spans="1:2" x14ac:dyDescent="0.6">
      <c r="A416" s="32"/>
      <c r="B416" s="32"/>
    </row>
    <row r="417" spans="1:2" x14ac:dyDescent="0.6">
      <c r="A417" s="32"/>
      <c r="B417" s="32"/>
    </row>
    <row r="418" spans="1:2" x14ac:dyDescent="0.6">
      <c r="A418" s="32"/>
      <c r="B418" s="32"/>
    </row>
    <row r="419" spans="1:2" x14ac:dyDescent="0.6">
      <c r="A419" s="32"/>
      <c r="B419" s="32"/>
    </row>
    <row r="420" spans="1:2" x14ac:dyDescent="0.6">
      <c r="A420" s="32"/>
      <c r="B420" s="32"/>
    </row>
    <row r="421" spans="1:2" x14ac:dyDescent="0.6">
      <c r="A421" s="32"/>
      <c r="B421" s="32"/>
    </row>
    <row r="422" spans="1:2" x14ac:dyDescent="0.6">
      <c r="A422" s="32"/>
      <c r="B422" s="32"/>
    </row>
    <row r="423" spans="1:2" x14ac:dyDescent="0.6">
      <c r="A423" s="32"/>
      <c r="B423" s="32"/>
    </row>
    <row r="424" spans="1:2" x14ac:dyDescent="0.6">
      <c r="A424" s="32"/>
      <c r="B424" s="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Y E A A B Q S w M E F A A C A A g A j 1 5 v U C 4 I s h 6 o A A A A + Q A A A B I A H A B D b 2 5 m a W c v U G F j a 2 F n Z S 5 4 b W w g o h g A K K A U A A A A A A A A A A A A A A A A A A A A A A A A A A A A h Y / N C o J A G E V f R W b v / E l R 8 j k u q l 1 C E E R b G S c d 0 j G c s f H d W v R I v U J C W e 1 a 3 s u 5 c O 7 j d o d 0 a O r g q j q r W 5 M g h i k K l J F t o U 2 Z o N 6 d w g V K B e x y e c 5 L F Y y w s f F g d Y I q 5 y 4 x I d 5 7 7 C P c d i X h l D J y z L Z 7 W a k m D 7 W x L j d S o c + q + L 9 C A g 4 v G c H x n O E Z W 3 L M I s q A T D 1 k 2 n w Z P i p j C u S n h F V f u 7 5 T o l D h e g N k i k D e N 8 Q T U E s D B B Q A A g A I A I 9 e b 1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X m 9 Q 1 o w Q w D w B A A D 5 B A A A E w A c A E Z v c m 1 1 b G F z L 1 N l Y 3 R p b 2 4 x L m 0 g o h g A K K A U A A A A A A A A A A A A A A A A A A A A A A A A A A A A 7 V F N S 8 N A E L 0 H 8 h + W 7 S W B N C Q R B S s 5 p e p N K K 0 n V 0 K S H d u F / S i 7 k 9 p S + m / 8 J / 4 x t w R R o Z 7 1 0 L 3 M z H u z O 2 / 2 O e h Q G E 3 m Q 8 x v w i A M 3 K q x w M k G t K 6 5 a J a 2 U b X u V Q v W k Z J I w D A g / s x 6 k B I 8 U r l N O j V d r 0 B j d C c k p J X R 6 A s X 0 W r C H p 2 / y F R j U T D z q i t p e s 4 6 4 / t 4 f Q w M j Z E + U + v G C m c 0 W / O 2 d o B 1 k R X Z O M t Z x 8 c r g d c Z y 6 6 I 5 w g X D q 1 o + 6 N i d k p l i l u k c f I 0 B S m U Q L A l n d C E V E b 2 S r u y S M i t 7 g w X e l n m x a U v Z 7 1 B m O N O Q v m V p g 9 G w 3 O c D N u O 6 D 2 8 v 2 k O 1 r 9 H F r s 1 9 Z s v m t b 3 L W y j 3 Y u x a h j g O X D R 8 D v J f k 8 H N P c C 0 D M E Y Y u H h H z i x Q / 8 E I e B 0 L 9 N / O 7 O i J 7 0 J y p i e j b p v 5 t 0 c T b p j 0 3 6 A F B L A Q I t A B Q A A g A I A I 9 e b 1 A u C L I e q A A A A P k A A A A S A A A A A A A A A A A A A A A A A A A A A A B D b 2 5 m a W c v U G F j a 2 F n Z S 5 4 b W x Q S w E C L Q A U A A I A C A C P X m 9 Q D 8 r p q 6 Q A A A D p A A A A E w A A A A A A A A A A A A A A A A D 0 A A A A W 0 N v b n R l b n R f V H l w Z X N d L n h t b F B L A Q I t A B Q A A g A I A I 9 e b 1 D W j B D A P A E A A P k E A A A T A A A A A A A A A A A A A A A A A O U B A A B G b 3 J t d W x h c y 9 T Z W N 0 a W 9 u M S 5 t U E s F B g A A A A A D A A M A w g A A A G 4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0 X A A A A A A A A m x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Z l b m 5 f Z G l h Z 3 J h b V 9 u d W 1 i Z X J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k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z L T E 1 V D E w O j Q 2 O j E z L j A w M z A 5 M T V a I i A v P j x F b n R y e S B U e X B l P S J G a W x s Q 2 9 s d W 1 u V H l w Z X M i I F Z h b H V l P S J z Q m d Z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2 Z W 5 u X 2 R p Y W d y Y W 1 f b n V t Y m V y c y 9 H Z c O k b m R l c n R l c i B U e X A u e 0 N v b H V t b j E s M H 0 m c X V v d D s s J n F 1 b 3 Q 7 U 2 V j d G l v b j E v d m V u b l 9 k a W F n c m F t X 2 5 1 b W J l c n M v R 2 X D p G 5 k Z X J 0 Z X I g V H l w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3 Z l b m 5 f Z G l h Z 3 J h b V 9 u d W 1 i Z X J z L 0 d l w 6 R u Z G V y d G V y I F R 5 c C 5 7 Q 2 9 s d W 1 u M S w w f S Z x d W 9 0 O y w m c X V v d D t T Z W N 0 a W 9 u M S 9 2 Z W 5 u X 2 R p Y W d y Y W 1 f b n V t Y m V y c y 9 H Z c O k b m R l c n R l c i B U e X A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Z l b m 5 f Z G l h Z 3 J h b V 9 u d W 1 i Z X J z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l b m 5 f Z G l h Z 3 J h b V 9 u d W 1 i Z X J z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l b m 5 f Z G l h Z 3 J h b V 9 u d W 1 i Z X J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T 3 Z l c n Z p Z X c i I C 8 + P E V u d H J 5 I F R 5 c G U 9 I l J l Y 2 9 2 Z X J 5 V G F y Z 2 V 0 Q 2 9 s d W 1 u I i B W Y W x 1 Z T 0 i b D E i I C 8 + P E V u d H J 5 I F R 5 c G U 9 I l J l Y 2 9 2 Z X J 5 V G F y Z 2 V 0 U m 9 3 I i B W Y W x 1 Z T 0 i b D M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M 5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y 0 x N V Q x M D o 0 O D o x M C 4 0 M T M y N j k 2 W i I g L z 4 8 R W 5 0 c n k g V H l w Z T 0 i R m l s b E N v b H V t b l R 5 c G V z I i B W Y W x 1 Z T 0 i c 0 J n W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m V u b l 9 k a W F n c m F t X 2 5 1 b W J l c n M g K D I p L 0 d l w 6 R u Z G V y d G V y I F R 5 c C 5 7 Q 2 9 s d W 1 u M S w w f S Z x d W 9 0 O y w m c X V v d D t T Z W N 0 a W 9 u M S 9 2 Z W 5 u X 2 R p Y W d y Y W 1 f b n V t Y m V y c y A o M i k v R 2 X D p G 5 k Z X J 0 Z X I g V H l w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3 Z l b m 5 f Z G l h Z 3 J h b V 9 u d W 1 i Z X J z I C g y K S 9 H Z c O k b m R l c n R l c i B U e X A u e 0 N v b H V t b j E s M H 0 m c X V v d D s s J n F 1 b 3 Q 7 U 2 V j d G l v b j E v d m V u b l 9 k a W F n c m F t X 2 5 1 b W J l c n M g K D I p L 0 d l w 6 R u Z G V y d G V y I F R 5 c C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m V u b l 9 k a W F n c m F t X 2 5 1 b W J l c n M l M j A o M i k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m V u b l 9 k a W F n c m F t X 2 5 1 b W J l c n M l M j A o M i k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m V u b l 9 k a W F n c m F t X 2 5 1 b W J l c n M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M t M T V U M T A 6 N D g 6 N T k u M D Q 4 M D c 2 M F o i I C 8 + P E V u d H J 5 I F R 5 c G U 9 I k Z p b G x D b 2 x 1 b W 5 U e X B l c y I g V m F s d W U 9 I n N C Z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Z l b m 5 f Z G l h Z 3 J h b V 9 u d W 1 i Z X J z I C g z K S 9 H Z c O k b m R l c n R l c i B U e X A u e 0 N v b H V t b j E s M H 0 m c X V v d D s s J n F 1 b 3 Q 7 U 2 V j d G l v b j E v d m V u b l 9 k a W F n c m F t X 2 5 1 b W J l c n M g K D M p L 0 d l w 6 R u Z G V y d G V y I F R 5 c C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2 Z W 5 u X 2 R p Y W d y Y W 1 f b n V t Y m V y c y A o M y k v R 2 X D p G 5 k Z X J 0 Z X I g V H l w L n t D b 2 x 1 b W 4 x L D B 9 J n F 1 b 3 Q 7 L C Z x d W 9 0 O 1 N l Y 3 R p b 2 4 x L 3 Z l b m 5 f Z G l h Z 3 J h b V 9 u d W 1 i Z X J z I C g z K S 9 H Z c O k b m R l c n R l c i B U e X A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Z l b m 5 f Z G l h Z 3 J h b V 9 u d W 1 i Z X J z J T I w K D M p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l b m 5 f Z G l h Z 3 J h b V 9 u d W 1 i Z X J z J T I w K D M p L 0 d l J U M z J U E 0 b m R l c n R l c i U y M F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Y e 8 t O 1 c B 6 Q 7 t g e 7 U 7 D C P 0 A A A A A A I A A A A A A B B m A A A A A Q A A I A A A A C 5 n 1 D 6 q B Q v 9 t w 0 B E V F u c f i q M Y g n H Q u C J e S 6 8 W b P w X 2 3 A A A A A A 6 A A A A A A g A A I A A A A E Y t E h o M n 8 H p i n A l 6 3 k X m 9 r b B / c h B g E k M b O I z n q p x F u f U A A A A B k C G k 4 / h J G q R O 3 q B g o x x t y C 8 h S h M F S C v K W n m 4 U L X c a 8 O 1 P F g R y b N a e / Q 9 l b E W 6 k v a f v B X O g 4 Q 6 b k c U 5 + X T X c n p g Y y 8 L L w 3 C 2 s Q I E 5 F 6 y A R S Q A A A A K 9 2 e T p B G z 5 1 0 A n n u M 6 S g e j 7 H T m S + + F r 2 P e V 3 z R w r k J N g Y k H I C K A I w 6 5 s c 8 / t n e F T p d 3 9 z 6 8 V V d A 8 A S h R W t 4 G Z w = < / D a t a M a s h u p > 
</file>

<file path=customXml/itemProps1.xml><?xml version="1.0" encoding="utf-8"?>
<ds:datastoreItem xmlns:ds="http://schemas.openxmlformats.org/officeDocument/2006/customXml" ds:itemID="{453B0425-02F8-4FED-ACDF-2259B494D01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cover</vt:lpstr>
      <vt:lpstr>plots redundancy</vt:lpstr>
      <vt:lpstr>plots length filter</vt:lpstr>
      <vt:lpstr>100</vt:lpstr>
      <vt:lpstr>100cut14</vt:lpstr>
      <vt:lpstr>100cut21</vt:lpstr>
      <vt:lpstr>90</vt:lpstr>
      <vt:lpstr>90cut14</vt:lpstr>
      <vt:lpstr>90cut21</vt:lpstr>
      <vt:lpstr>70</vt:lpstr>
      <vt:lpstr>70cut14</vt:lpstr>
      <vt:lpstr>70cut21</vt:lpstr>
      <vt:lpstr>50</vt:lpstr>
      <vt:lpstr>50cut14</vt:lpstr>
      <vt:lpstr>50cut21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Dominic Simm</dc:creator>
  <cp:lastModifiedBy>Dr. Martin Kollmar</cp:lastModifiedBy>
  <dcterms:created xsi:type="dcterms:W3CDTF">2019-01-28T15:22:06Z</dcterms:created>
  <dcterms:modified xsi:type="dcterms:W3CDTF">2021-02-13T13:14:37Z</dcterms:modified>
</cp:coreProperties>
</file>