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shogo\OneDrive\Desktop\Sumona san\manuscript\210412\210427 for Sci Rep\"/>
    </mc:Choice>
  </mc:AlternateContent>
  <xr:revisionPtr revIDLastSave="0" documentId="13_ncr:1_{5688314E-8B9B-4DEE-9277-012E35516746}" xr6:coauthVersionLast="46" xr6:coauthVersionMax="46" xr10:uidLastSave="{00000000-0000-0000-0000-000000000000}"/>
  <bookViews>
    <workbookView xWindow="-108" yWindow="-108" windowWidth="23256" windowHeight="14016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Sheet1!$A$2:$Q$94</definedName>
  </definedNames>
  <calcPr calcId="191029"/>
</workbook>
</file>

<file path=xl/calcChain.xml><?xml version="1.0" encoding="utf-8"?>
<calcChain xmlns="http://schemas.openxmlformats.org/spreadsheetml/2006/main">
  <c r="Q3" i="1" l="1"/>
  <c r="Q20" i="1"/>
  <c r="Q46" i="1"/>
  <c r="Q25" i="1"/>
  <c r="Q14" i="1"/>
  <c r="Q51" i="1"/>
  <c r="Q31" i="1"/>
  <c r="Q39" i="1"/>
  <c r="Q18" i="1"/>
  <c r="Q27" i="1"/>
  <c r="Q29" i="1"/>
  <c r="Q9" i="1"/>
  <c r="Q15" i="1"/>
  <c r="Q30" i="1"/>
  <c r="Q58" i="1"/>
  <c r="Q26" i="1"/>
  <c r="Q13" i="1"/>
  <c r="Q19" i="1"/>
  <c r="Q17" i="1"/>
  <c r="Q88" i="1"/>
  <c r="Q11" i="1"/>
  <c r="Q82" i="1"/>
  <c r="Q21" i="1"/>
  <c r="Q66" i="1"/>
  <c r="Q42" i="1"/>
  <c r="Q33" i="1"/>
  <c r="Q40" i="1"/>
  <c r="Q94" i="1"/>
  <c r="Q74" i="1"/>
  <c r="Q69" i="1"/>
  <c r="Q63" i="1"/>
  <c r="Q10" i="1"/>
  <c r="Q92" i="1"/>
  <c r="Q61" i="1"/>
  <c r="Q52" i="1"/>
  <c r="Q85" i="1"/>
  <c r="Q36" i="1"/>
  <c r="Q12" i="1"/>
  <c r="Q79" i="1"/>
  <c r="Q34" i="1"/>
  <c r="Q45" i="1"/>
  <c r="Q70" i="1"/>
  <c r="Q55" i="1"/>
  <c r="Q50" i="1"/>
  <c r="Q32" i="1"/>
  <c r="Q8" i="1"/>
  <c r="Q48" i="1"/>
  <c r="Q56" i="1"/>
  <c r="Q89" i="1"/>
  <c r="Q23" i="1"/>
  <c r="Q16" i="1"/>
  <c r="Q49" i="1"/>
  <c r="Q22" i="1"/>
  <c r="Q35" i="1"/>
  <c r="Q73" i="1"/>
  <c r="Q65" i="1"/>
  <c r="Q80" i="1"/>
  <c r="Q90" i="1"/>
  <c r="Q68" i="1"/>
  <c r="Q37" i="1"/>
  <c r="Q86" i="1"/>
  <c r="Q60" i="1"/>
  <c r="Q62" i="1"/>
  <c r="Q81" i="1"/>
  <c r="Q75" i="1"/>
  <c r="Q4" i="1"/>
  <c r="Q5" i="1"/>
  <c r="Q6" i="1"/>
  <c r="Q43" i="1"/>
  <c r="Q57" i="1"/>
  <c r="Q53" i="1"/>
  <c r="Q72" i="1"/>
  <c r="Q38" i="1"/>
  <c r="Q78" i="1"/>
  <c r="Q24" i="1"/>
  <c r="Q93" i="1"/>
  <c r="Q47" i="1"/>
  <c r="Q71" i="1"/>
  <c r="Q76" i="1"/>
  <c r="Q54" i="1"/>
  <c r="Q28" i="1"/>
  <c r="Q91" i="1"/>
  <c r="Q59" i="1"/>
  <c r="Q87" i="1"/>
  <c r="Q44" i="1"/>
  <c r="Q84" i="1"/>
  <c r="Q83" i="1"/>
  <c r="Q64" i="1"/>
  <c r="Q67" i="1"/>
  <c r="Q7" i="1"/>
  <c r="Q41" i="1"/>
  <c r="Q77" i="1"/>
</calcChain>
</file>

<file path=xl/sharedStrings.xml><?xml version="1.0" encoding="utf-8"?>
<sst xmlns="http://schemas.openxmlformats.org/spreadsheetml/2006/main" count="479" uniqueCount="195">
  <si>
    <t>symbol</t>
  </si>
  <si>
    <t>state</t>
  </si>
  <si>
    <t>Chr</t>
  </si>
  <si>
    <t>Start</t>
  </si>
  <si>
    <t>End</t>
  </si>
  <si>
    <t>IVF_rep1</t>
  </si>
  <si>
    <t>IVF_rep2</t>
  </si>
  <si>
    <t>SCNT_rep1</t>
  </si>
  <si>
    <t>SCNT_rep2</t>
  </si>
  <si>
    <t>IVF.mean.fpkm</t>
  </si>
  <si>
    <t>SCNT.mean.fpkm</t>
  </si>
  <si>
    <t>IVF.meth.promoter</t>
  </si>
  <si>
    <t>SCNTkdm4d.meth.promoter</t>
  </si>
  <si>
    <t>Msc</t>
  </si>
  <si>
    <t>down</t>
  </si>
  <si>
    <t>Chr1</t>
  </si>
  <si>
    <t>Crygd</t>
  </si>
  <si>
    <t>Ren1</t>
  </si>
  <si>
    <t>Mael</t>
  </si>
  <si>
    <t>Car4</t>
  </si>
  <si>
    <t>Chr11</t>
  </si>
  <si>
    <t>Cbr2</t>
  </si>
  <si>
    <t>Cd7</t>
  </si>
  <si>
    <t>Scarna3b</t>
  </si>
  <si>
    <t>Chr12</t>
  </si>
  <si>
    <t>Acot1</t>
  </si>
  <si>
    <t>Cox8c</t>
  </si>
  <si>
    <t>Pi1</t>
  </si>
  <si>
    <t>Chr13</t>
  </si>
  <si>
    <t>Bhmt2</t>
  </si>
  <si>
    <t>Sult4a1</t>
  </si>
  <si>
    <t>Chr15</t>
  </si>
  <si>
    <t>Tnp2</t>
  </si>
  <si>
    <t>Chr16</t>
  </si>
  <si>
    <t>Fetub</t>
  </si>
  <si>
    <t>Kng1</t>
  </si>
  <si>
    <t>Impact</t>
  </si>
  <si>
    <t>Chr18</t>
  </si>
  <si>
    <t>Pde6a</t>
  </si>
  <si>
    <t>Chr19</t>
  </si>
  <si>
    <t>Fabp9</t>
  </si>
  <si>
    <t>Chr3</t>
  </si>
  <si>
    <t>Fabp4</t>
  </si>
  <si>
    <t>Slc25a31</t>
  </si>
  <si>
    <t>S100a3</t>
  </si>
  <si>
    <t>Tdpoz4</t>
  </si>
  <si>
    <t>Gstm6</t>
  </si>
  <si>
    <t>Scarna2</t>
  </si>
  <si>
    <t>Fam154a</t>
  </si>
  <si>
    <t>Chr4</t>
  </si>
  <si>
    <t>Cox7b2</t>
  </si>
  <si>
    <t>Chr5</t>
  </si>
  <si>
    <t>Asz1</t>
  </si>
  <si>
    <t>Chr6</t>
  </si>
  <si>
    <t>Npy</t>
  </si>
  <si>
    <t>Tuba3b</t>
  </si>
  <si>
    <t>Tex101</t>
  </si>
  <si>
    <t>Chr7</t>
  </si>
  <si>
    <t>Klk7</t>
  </si>
  <si>
    <t>Rbmxl2</t>
  </si>
  <si>
    <t>Adrb3</t>
  </si>
  <si>
    <t>Chr8</t>
  </si>
  <si>
    <t>Tat</t>
  </si>
  <si>
    <t>Tex12</t>
  </si>
  <si>
    <t>Chr9</t>
  </si>
  <si>
    <t>2410076I21Rik</t>
  </si>
  <si>
    <t>Rbp2</t>
  </si>
  <si>
    <t>AU022751</t>
  </si>
  <si>
    <t>ChrX</t>
  </si>
  <si>
    <t>Xlr</t>
  </si>
  <si>
    <t>Gm773</t>
  </si>
  <si>
    <t>4930550L24Rik</t>
  </si>
  <si>
    <t>Xlr3a</t>
  </si>
  <si>
    <t>Xlr5a</t>
  </si>
  <si>
    <t>Xlr5b</t>
  </si>
  <si>
    <t>Xlr3b</t>
  </si>
  <si>
    <t>Xlr4b</t>
  </si>
  <si>
    <t>Xlr4c</t>
  </si>
  <si>
    <t>Xlr3c</t>
  </si>
  <si>
    <t>Magea8</t>
  </si>
  <si>
    <t>Magea5</t>
  </si>
  <si>
    <t>LOC100861571</t>
  </si>
  <si>
    <t>NA</t>
  </si>
  <si>
    <t>Scarna3a</t>
  </si>
  <si>
    <t>up</t>
  </si>
  <si>
    <t>Derl3</t>
  </si>
  <si>
    <t>Chr10</t>
  </si>
  <si>
    <t>Ddit3</t>
  </si>
  <si>
    <t>Krt19</t>
  </si>
  <si>
    <t>Jdp2</t>
  </si>
  <si>
    <t>Serpina3m</t>
  </si>
  <si>
    <t>BC051665</t>
  </si>
  <si>
    <t>Slc39a2</t>
  </si>
  <si>
    <t>Chr14</t>
  </si>
  <si>
    <t>Slc7a8</t>
  </si>
  <si>
    <t>Entpd1</t>
  </si>
  <si>
    <t>Aif1l</t>
  </si>
  <si>
    <t>Chr2</t>
  </si>
  <si>
    <t>Elf5</t>
  </si>
  <si>
    <t>Chac1</t>
  </si>
  <si>
    <t>Trib3</t>
  </si>
  <si>
    <t>Defb25</t>
  </si>
  <si>
    <t>Myl9</t>
  </si>
  <si>
    <t>Ptk6</t>
  </si>
  <si>
    <t>Glipr2</t>
  </si>
  <si>
    <t>Tspan1</t>
  </si>
  <si>
    <t>Plac8</t>
  </si>
  <si>
    <t>Apoc2</t>
  </si>
  <si>
    <t>LOC100302567</t>
  </si>
  <si>
    <t>Parva</t>
  </si>
  <si>
    <t>Nupr1</t>
  </si>
  <si>
    <t>H19</t>
  </si>
  <si>
    <t>Gm514</t>
  </si>
  <si>
    <t>Ostb</t>
  </si>
  <si>
    <t>Praf2</t>
  </si>
  <si>
    <t>Rhox6</t>
  </si>
  <si>
    <t>Plac1</t>
  </si>
  <si>
    <t>0610009L18Rik</t>
  </si>
  <si>
    <t>1700019E08Rik</t>
  </si>
  <si>
    <t>4930461G14Rik</t>
  </si>
  <si>
    <t>4930591A17Rik</t>
  </si>
  <si>
    <t>AF357426</t>
  </si>
  <si>
    <t>Gm5480</t>
  </si>
  <si>
    <t>LOC100861570</t>
  </si>
  <si>
    <t>log2(FC)_SCNTvsIVF</t>
  </si>
  <si>
    <t xml:space="preserve">Table S3. List of the differentially regulated genes in SCNT blastocysts, Related to Figure 2 </t>
    <phoneticPr fontId="2"/>
  </si>
  <si>
    <r>
      <t>M</t>
    </r>
    <r>
      <rPr>
        <sz val="12"/>
        <color theme="1"/>
        <rFont val="ＭＳ Ｐゴシック"/>
        <family val="3"/>
        <charset val="128"/>
        <scheme val="minor"/>
      </rPr>
      <t>ethylation Difference</t>
    </r>
    <phoneticPr fontId="2"/>
  </si>
  <si>
    <r>
      <t>1700123I01Rik</t>
    </r>
    <r>
      <rPr>
        <sz val="12"/>
        <color theme="1"/>
        <rFont val="ＭＳ Ｐゴシック"/>
        <family val="3"/>
        <charset val="128"/>
        <scheme val="minor"/>
      </rPr>
      <t>-Majin</t>
    </r>
    <phoneticPr fontId="2"/>
  </si>
  <si>
    <t>Gm6432-Faiml</t>
    <phoneticPr fontId="2"/>
  </si>
  <si>
    <r>
      <t>h</t>
    </r>
    <r>
      <rPr>
        <sz val="12"/>
        <color theme="1"/>
        <rFont val="ＭＳ Ｐゴシック"/>
        <family val="3"/>
        <charset val="128"/>
        <scheme val="minor"/>
      </rPr>
      <t>ighly expressed in lung</t>
    </r>
    <phoneticPr fontId="2"/>
  </si>
  <si>
    <r>
      <t>s</t>
    </r>
    <r>
      <rPr>
        <sz val="12"/>
        <color theme="1"/>
        <rFont val="ＭＳ Ｐゴシック"/>
        <family val="3"/>
        <charset val="128"/>
        <scheme val="minor"/>
      </rPr>
      <t>pecific to testis</t>
    </r>
    <phoneticPr fontId="2"/>
  </si>
  <si>
    <t>Male mice homozygous for a null allele are infertile and display small testes, a complete block of spermatogenesis due to apoptosis during meiotic prophase I, defects in homologous chromosome synapsis, DNA damage, reduced DNA methylation, and derepression of L1 retrotransposons in the adult testis.</t>
    <phoneticPr fontId="2"/>
  </si>
  <si>
    <t>Homozygotes for a targeted null mutation exhibit susceptibility to diet-induced obesity, attenuated dibutyryl cAMP-induced adipocyte release of glycerol and free fatty acid, and reduced acute insulin secretion in response to beta-adrenergic stimulation.</t>
    <phoneticPr fontId="2"/>
  </si>
  <si>
    <t>broadly expressed in adipose tissues</t>
    <phoneticPr fontId="2"/>
  </si>
  <si>
    <t>Mice homozygous for a knock-out allele exhibit female infertility due to premature hardening of the zona pellucida.</t>
    <phoneticPr fontId="2"/>
  </si>
  <si>
    <r>
      <t>b</t>
    </r>
    <r>
      <rPr>
        <sz val="12"/>
        <color theme="1"/>
        <rFont val="ＭＳ Ｐゴシック"/>
        <family val="3"/>
        <charset val="128"/>
        <scheme val="minor"/>
      </rPr>
      <t>roadly expressed</t>
    </r>
    <phoneticPr fontId="2"/>
  </si>
  <si>
    <t>highly expressed in liver</t>
    <phoneticPr fontId="2"/>
  </si>
  <si>
    <r>
      <t>n</t>
    </r>
    <r>
      <rPr>
        <sz val="12"/>
        <color theme="1"/>
        <rFont val="ＭＳ Ｐゴシック"/>
        <family val="3"/>
        <charset val="128"/>
        <scheme val="minor"/>
      </rPr>
      <t>o report</t>
    </r>
    <phoneticPr fontId="2"/>
  </si>
  <si>
    <t>no report</t>
    <phoneticPr fontId="2"/>
  </si>
  <si>
    <t>broadly expressed including ovary and testis</t>
    <phoneticPr fontId="2"/>
  </si>
  <si>
    <t>Male mice homozygous for a knockout allele of this marker are infertile due to the failure of sperm to migrate into the oviduct.</t>
    <phoneticPr fontId="2"/>
  </si>
  <si>
    <t>Male mice homozygous for a null allele exhibit infertility, arrested meiosis and increased apoptosis of the spermatocytes.</t>
    <phoneticPr fontId="2"/>
  </si>
  <si>
    <t>Mice homozygous for a knockout allele exhibit infertility associated with failure of crossover events during meiosis</t>
    <phoneticPr fontId="2"/>
  </si>
  <si>
    <t>Homozygous null male mice are sterile resulting from a block in spermatid development</t>
    <phoneticPr fontId="2"/>
  </si>
  <si>
    <t>specific to testis (+ bladder)</t>
    <phoneticPr fontId="2"/>
  </si>
  <si>
    <r>
      <t>o</t>
    </r>
    <r>
      <rPr>
        <sz val="12"/>
        <color theme="1"/>
        <rFont val="ＭＳ Ｐゴシック"/>
        <family val="3"/>
        <charset val="128"/>
        <scheme val="minor"/>
      </rPr>
      <t>vary and testis specific</t>
    </r>
    <phoneticPr fontId="2"/>
  </si>
  <si>
    <r>
      <t>s</t>
    </r>
    <r>
      <rPr>
        <sz val="12"/>
        <color theme="1"/>
        <rFont val="ＭＳ Ｐゴシック"/>
        <family val="3"/>
        <charset val="128"/>
        <scheme val="minor"/>
      </rPr>
      <t>pecific to testis</t>
    </r>
    <phoneticPr fontId="2"/>
  </si>
  <si>
    <t>no report (but known ad Xlr6)</t>
    <phoneticPr fontId="2"/>
  </si>
  <si>
    <t>specific to testis</t>
    <phoneticPr fontId="2"/>
  </si>
  <si>
    <t>specific to testis</t>
    <phoneticPr fontId="2"/>
  </si>
  <si>
    <t>placenta and testis</t>
    <phoneticPr fontId="2"/>
  </si>
  <si>
    <t>placenta</t>
    <phoneticPr fontId="2"/>
  </si>
  <si>
    <t>Heterozygotes for a spontaneous mutation exhibit a dense nuclear cataract and mild microphthalmia by 2-months of age, followed by posterior capsular rupture into the posterior vitreous by 3-months. In homozygotes, the microphthalmia is more pronounced.</t>
    <phoneticPr fontId="2"/>
  </si>
  <si>
    <t>Saturable vitamin A (retinol) uptake is impaired in homozygous mutant mice. Serum retinol levels are unaffected when with normal dietary intake, however, pups of homozygous dams fed a marginal retinol diet show increased neonatal lethality due to inadequate retinal transport to the fetus.</t>
    <phoneticPr fontId="2"/>
  </si>
  <si>
    <t>no report (protein is similar to Sycp3)</t>
    <phoneticPr fontId="2"/>
  </si>
  <si>
    <r>
      <t>1700013H16Rik</t>
    </r>
    <r>
      <rPr>
        <sz val="12"/>
        <color theme="1"/>
        <rFont val="ＭＳ Ｐゴシック"/>
        <family val="3"/>
        <charset val="128"/>
        <scheme val="minor"/>
      </rPr>
      <t>-Xlr6</t>
    </r>
    <phoneticPr fontId="2"/>
  </si>
  <si>
    <t>Mice homozygous for a knock-out allele exhibit sperm head abnormalities without altering fertility.</t>
    <phoneticPr fontId="2"/>
  </si>
  <si>
    <t>Gene</t>
    <phoneticPr fontId="2"/>
  </si>
  <si>
    <t>Xlr6</t>
    <phoneticPr fontId="2"/>
  </si>
  <si>
    <t>broadly expressed</t>
    <phoneticPr fontId="2"/>
  </si>
  <si>
    <t>Ezhip</t>
    <phoneticPr fontId="2"/>
  </si>
  <si>
    <t>Majin</t>
    <phoneticPr fontId="2"/>
  </si>
  <si>
    <t>KO report</t>
    <phoneticPr fontId="2"/>
  </si>
  <si>
    <t>Table S1. List of genes that are resistant to SCNT reprogramming</t>
    <phoneticPr fontId="2"/>
  </si>
  <si>
    <t>Expressed tissues</t>
    <phoneticPr fontId="2"/>
  </si>
  <si>
    <t>Chromosome</t>
    <phoneticPr fontId="2"/>
  </si>
  <si>
    <t>Gene expression levels (FPKM)</t>
    <phoneticPr fontId="2"/>
  </si>
  <si>
    <t>IVF average</t>
    <phoneticPr fontId="2"/>
  </si>
  <si>
    <t>SCNT average</t>
    <phoneticPr fontId="2"/>
  </si>
  <si>
    <t>Fold change (log2)</t>
    <phoneticPr fontId="2"/>
  </si>
  <si>
    <t>DNA methylation levels at promoter</t>
    <phoneticPr fontId="2"/>
  </si>
  <si>
    <t>IVF</t>
    <phoneticPr fontId="2"/>
  </si>
  <si>
    <t>SCNT</t>
    <phoneticPr fontId="2"/>
  </si>
  <si>
    <t>Methylation difference</t>
    <phoneticPr fontId="2"/>
  </si>
  <si>
    <t>testis</t>
    <phoneticPr fontId="2"/>
  </si>
  <si>
    <t>Faiml</t>
    <phoneticPr fontId="2"/>
  </si>
  <si>
    <t>liver</t>
    <phoneticPr fontId="2"/>
  </si>
  <si>
    <t>lung</t>
    <phoneticPr fontId="2"/>
  </si>
  <si>
    <t>X linked multi-copy genes</t>
    <phoneticPr fontId="2"/>
  </si>
  <si>
    <t>broadly expressed genes</t>
    <phoneticPr fontId="2"/>
  </si>
  <si>
    <t>Genes show testis (and ovary) specific expression and their KO shows spermatogenesis defects</t>
    <phoneticPr fontId="2"/>
  </si>
  <si>
    <t>Genes show testis specific expression but no KO reported</t>
    <phoneticPr fontId="2"/>
  </si>
  <si>
    <t>Promoter hyper methylated (&gt;5% absolute) in SCNT blastocyst</t>
    <phoneticPr fontId="2"/>
  </si>
  <si>
    <t>-</t>
    <phoneticPr fontId="2"/>
  </si>
  <si>
    <t>Females show reduced fertility. Males exhibit normal fertility.</t>
    <phoneticPr fontId="2"/>
  </si>
  <si>
    <t>Males and females are infertile</t>
    <phoneticPr fontId="2"/>
  </si>
  <si>
    <t>Males are infertile</t>
    <phoneticPr fontId="2"/>
  </si>
  <si>
    <t>Males are infertile.</t>
    <phoneticPr fontId="2"/>
  </si>
  <si>
    <t>Normal fertility</t>
    <phoneticPr fontId="2"/>
  </si>
  <si>
    <t>Males exhibit reduced fertility.</t>
    <phoneticPr fontId="2"/>
  </si>
  <si>
    <t>-</t>
    <phoneticPr fontId="2"/>
  </si>
  <si>
    <t>Females are infertile.</t>
    <phoneticPr fontId="2"/>
  </si>
  <si>
    <t>Modified from Matoba et al., Cell Stem Cell, 2018 (GSE112546)</t>
    <phoneticPr fontId="2"/>
  </si>
  <si>
    <t>Expression repressed (FC&gt;2) in SCNT blastocyst</t>
    <phoneticPr fontId="2"/>
  </si>
  <si>
    <t>testis and ovary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</si>
</sst>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2"/>
      <color theme="1"/>
      <name val="ＭＳ Ｐゴシック"/>
      <charset val="134"/>
      <scheme val="minor"/>
    </font>
    <font>
      <b/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176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176" fontId="3" fillId="2" borderId="0" xfId="0" applyNumberFormat="1" applyFont="1" applyFill="1">
      <alignment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4" borderId="0" xfId="0" applyFont="1" applyFill="1">
      <alignment vertical="center"/>
    </xf>
    <xf numFmtId="0" fontId="0" fillId="6" borderId="0" xfId="0" applyFill="1">
      <alignment vertical="center"/>
    </xf>
    <xf numFmtId="0" fontId="4" fillId="6" borderId="0" xfId="0" applyFont="1" applyFill="1">
      <alignment vertical="center"/>
    </xf>
    <xf numFmtId="0" fontId="3" fillId="6" borderId="0" xfId="0" applyFont="1" applyFill="1">
      <alignment vertical="center"/>
    </xf>
    <xf numFmtId="0" fontId="4" fillId="5" borderId="0" xfId="0" applyFont="1" applyFill="1">
      <alignment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5" fillId="0" borderId="0" xfId="0" applyFont="1" applyFill="1">
      <alignment vertical="center"/>
    </xf>
    <xf numFmtId="0" fontId="5" fillId="4" borderId="0" xfId="0" applyFont="1" applyFill="1">
      <alignment vertical="center"/>
    </xf>
    <xf numFmtId="0" fontId="5" fillId="7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76" fontId="5" fillId="4" borderId="0" xfId="0" applyNumberFormat="1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176" fontId="5" fillId="7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94"/>
  <sheetViews>
    <sheetView topLeftCell="Q1" workbookViewId="0">
      <selection activeCell="A40" sqref="A2:S40"/>
    </sheetView>
  </sheetViews>
  <sheetFormatPr defaultColWidth="8.69921875" defaultRowHeight="14.4" x14ac:dyDescent="0.2"/>
  <cols>
    <col min="1" max="3" width="19.59765625" customWidth="1"/>
    <col min="5" max="5" width="7.69921875" customWidth="1"/>
    <col min="6" max="7" width="10.69921875" customWidth="1"/>
    <col min="8" max="9" width="8.796875" bestFit="1" customWidth="1"/>
    <col min="10" max="10" width="10.5" customWidth="1"/>
    <col min="11" max="11" width="10.69921875" customWidth="1"/>
    <col min="12" max="12" width="13.296875" customWidth="1"/>
    <col min="13" max="13" width="15.5" customWidth="1"/>
    <col min="14" max="14" width="17.5" customWidth="1"/>
    <col min="15" max="15" width="21.69921875" customWidth="1"/>
    <col min="16" max="16" width="24.296875" customWidth="1"/>
    <col min="17" max="17" width="8.8984375" bestFit="1" customWidth="1"/>
  </cols>
  <sheetData>
    <row r="1" spans="1:17" s="1" customFormat="1" x14ac:dyDescent="0.2">
      <c r="A1" s="1" t="s">
        <v>125</v>
      </c>
    </row>
    <row r="2" spans="1:17" x14ac:dyDescent="0.2">
      <c r="A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124</v>
      </c>
      <c r="O2" t="s">
        <v>11</v>
      </c>
      <c r="P2" t="s">
        <v>12</v>
      </c>
      <c r="Q2" s="4" t="s">
        <v>126</v>
      </c>
    </row>
    <row r="3" spans="1:17" s="2" customFormat="1" hidden="1" x14ac:dyDescent="0.2">
      <c r="A3" s="2" t="s">
        <v>81</v>
      </c>
      <c r="D3" s="2" t="s">
        <v>14</v>
      </c>
      <c r="E3" s="2" t="s">
        <v>24</v>
      </c>
      <c r="F3" s="2">
        <v>110889634</v>
      </c>
      <c r="G3" s="2">
        <v>110889705</v>
      </c>
      <c r="H3" s="5">
        <v>190.17500000000001</v>
      </c>
      <c r="I3" s="5">
        <v>0</v>
      </c>
      <c r="J3" s="5">
        <v>0</v>
      </c>
      <c r="K3" s="5">
        <v>0</v>
      </c>
      <c r="L3" s="5">
        <v>95.087500000000006</v>
      </c>
      <c r="M3" s="5">
        <v>0</v>
      </c>
      <c r="N3" s="5">
        <v>-9.8946283213746504</v>
      </c>
      <c r="O3" s="5" t="s">
        <v>82</v>
      </c>
      <c r="P3" s="5" t="s">
        <v>82</v>
      </c>
      <c r="Q3" s="5" t="e">
        <f t="shared" ref="Q3:Q34" si="0">P3-O3</f>
        <v>#VALUE!</v>
      </c>
    </row>
    <row r="4" spans="1:17" s="2" customFormat="1" hidden="1" x14ac:dyDescent="0.2">
      <c r="A4" t="s">
        <v>108</v>
      </c>
      <c r="B4"/>
      <c r="C4"/>
      <c r="D4" t="s">
        <v>84</v>
      </c>
      <c r="E4" t="s">
        <v>57</v>
      </c>
      <c r="F4">
        <v>29136558</v>
      </c>
      <c r="G4">
        <v>29136652</v>
      </c>
      <c r="H4" s="6">
        <v>0</v>
      </c>
      <c r="I4" s="6">
        <v>28.442699999999999</v>
      </c>
      <c r="J4" s="6">
        <v>65.874099999999999</v>
      </c>
      <c r="K4" s="6">
        <v>28.7867</v>
      </c>
      <c r="L4" s="6">
        <v>14.221349999999999</v>
      </c>
      <c r="M4" s="6">
        <v>47.330399999999997</v>
      </c>
      <c r="N4" s="6">
        <v>1.7276445408541301</v>
      </c>
      <c r="O4" s="6" t="s">
        <v>82</v>
      </c>
      <c r="P4" s="6" t="s">
        <v>82</v>
      </c>
      <c r="Q4" s="5" t="e">
        <f t="shared" si="0"/>
        <v>#VALUE!</v>
      </c>
    </row>
    <row r="5" spans="1:17" s="2" customFormat="1" hidden="1" x14ac:dyDescent="0.2">
      <c r="A5" t="s">
        <v>113</v>
      </c>
      <c r="B5"/>
      <c r="C5"/>
      <c r="D5" t="s">
        <v>84</v>
      </c>
      <c r="E5" t="s">
        <v>64</v>
      </c>
      <c r="F5">
        <v>65260559</v>
      </c>
      <c r="G5">
        <v>65270580</v>
      </c>
      <c r="H5" s="6">
        <v>4.1506999999999996</v>
      </c>
      <c r="I5" s="6">
        <v>6.4853300000000003</v>
      </c>
      <c r="J5" s="6">
        <v>20.860199999999999</v>
      </c>
      <c r="K5" s="6">
        <v>14.884499999999999</v>
      </c>
      <c r="L5" s="6">
        <v>5.3180149999999999</v>
      </c>
      <c r="M5" s="6">
        <v>17.872350000000001</v>
      </c>
      <c r="N5" s="6">
        <v>1.7299427699896901</v>
      </c>
      <c r="O5" s="6" t="s">
        <v>82</v>
      </c>
      <c r="P5" s="6" t="s">
        <v>82</v>
      </c>
      <c r="Q5" s="5" t="e">
        <f t="shared" si="0"/>
        <v>#VALUE!</v>
      </c>
    </row>
    <row r="6" spans="1:17" s="2" customFormat="1" hidden="1" x14ac:dyDescent="0.2">
      <c r="A6" t="s">
        <v>122</v>
      </c>
      <c r="B6"/>
      <c r="C6"/>
      <c r="D6" t="s">
        <v>84</v>
      </c>
      <c r="E6" t="s">
        <v>33</v>
      </c>
      <c r="F6">
        <v>5007381</v>
      </c>
      <c r="G6">
        <v>5007418</v>
      </c>
      <c r="H6" s="6">
        <v>56.483699999999999</v>
      </c>
      <c r="I6" s="6">
        <v>105.81</v>
      </c>
      <c r="J6" s="6">
        <v>191.71700000000001</v>
      </c>
      <c r="K6" s="6">
        <v>356.26600000000002</v>
      </c>
      <c r="L6" s="6">
        <v>81.146850000000001</v>
      </c>
      <c r="M6" s="6">
        <v>273.99149999999997</v>
      </c>
      <c r="N6" s="6">
        <v>1.7542738037800201</v>
      </c>
      <c r="O6" s="6" t="s">
        <v>82</v>
      </c>
      <c r="P6" s="6" t="s">
        <v>82</v>
      </c>
      <c r="Q6" s="5" t="e">
        <f t="shared" si="0"/>
        <v>#VALUE!</v>
      </c>
    </row>
    <row r="7" spans="1:17" s="3" customFormat="1" hidden="1" x14ac:dyDescent="0.2">
      <c r="A7" t="s">
        <v>123</v>
      </c>
      <c r="B7"/>
      <c r="C7"/>
      <c r="D7" t="s">
        <v>84</v>
      </c>
      <c r="E7" t="s">
        <v>24</v>
      </c>
      <c r="F7">
        <v>110887827</v>
      </c>
      <c r="G7">
        <v>110887897</v>
      </c>
      <c r="H7" s="6">
        <v>0</v>
      </c>
      <c r="I7" s="6">
        <v>0</v>
      </c>
      <c r="J7" s="6">
        <v>0</v>
      </c>
      <c r="K7" s="6">
        <v>158.184</v>
      </c>
      <c r="L7" s="6">
        <v>0</v>
      </c>
      <c r="M7" s="6">
        <v>79.091999999999999</v>
      </c>
      <c r="N7" s="6">
        <v>9.6292108859473693</v>
      </c>
      <c r="O7" s="6" t="s">
        <v>82</v>
      </c>
      <c r="P7" s="6" t="s">
        <v>82</v>
      </c>
      <c r="Q7" s="5" t="e">
        <f t="shared" si="0"/>
        <v>#VALUE!</v>
      </c>
    </row>
    <row r="8" spans="1:17" s="2" customFormat="1" x14ac:dyDescent="0.2">
      <c r="A8" s="3" t="s">
        <v>73</v>
      </c>
      <c r="B8" s="3" t="s">
        <v>150</v>
      </c>
      <c r="C8" s="3"/>
      <c r="D8" s="3" t="s">
        <v>14</v>
      </c>
      <c r="E8" s="16" t="s">
        <v>68</v>
      </c>
      <c r="F8" s="3">
        <v>70352973</v>
      </c>
      <c r="G8" s="3">
        <v>70363041</v>
      </c>
      <c r="H8" s="7">
        <v>4.2941399999999996</v>
      </c>
      <c r="I8" s="7">
        <v>9.2083200000000005</v>
      </c>
      <c r="J8" s="7">
        <v>1.60493</v>
      </c>
      <c r="K8" s="7">
        <v>2.45757</v>
      </c>
      <c r="L8" s="7">
        <v>6.7512299999999996</v>
      </c>
      <c r="M8" s="7">
        <v>2.03125</v>
      </c>
      <c r="N8" s="7">
        <v>-1.6846631839511901</v>
      </c>
      <c r="O8" s="7">
        <v>2.9411764705882401E-2</v>
      </c>
      <c r="P8" s="7">
        <v>0.75</v>
      </c>
      <c r="Q8" s="5">
        <f t="shared" si="0"/>
        <v>0.72058823529411764</v>
      </c>
    </row>
    <row r="9" spans="1:17" s="2" customFormat="1" x14ac:dyDescent="0.2">
      <c r="A9" s="14" t="s">
        <v>52</v>
      </c>
      <c r="B9" s="13" t="s">
        <v>144</v>
      </c>
      <c r="C9" s="14" t="s">
        <v>143</v>
      </c>
      <c r="D9" s="3" t="s">
        <v>14</v>
      </c>
      <c r="E9" s="3" t="s">
        <v>53</v>
      </c>
      <c r="F9" s="3">
        <v>18000963</v>
      </c>
      <c r="G9" s="3">
        <v>18059061</v>
      </c>
      <c r="H9" s="7">
        <v>5.3202400000000001</v>
      </c>
      <c r="I9" s="7">
        <v>5.8527199999999997</v>
      </c>
      <c r="J9" s="7">
        <v>1.1110800000000001</v>
      </c>
      <c r="K9" s="7">
        <v>0.37621500000000002</v>
      </c>
      <c r="L9" s="7">
        <v>5.5864799999999999</v>
      </c>
      <c r="M9" s="7">
        <v>0.74364750000000002</v>
      </c>
      <c r="N9" s="7">
        <v>-2.7528236523290599</v>
      </c>
      <c r="O9" s="7">
        <v>1.40844978873239E-2</v>
      </c>
      <c r="P9" s="7">
        <v>0.34455444376237598</v>
      </c>
      <c r="Q9" s="5">
        <f t="shared" si="0"/>
        <v>0.33046994587505207</v>
      </c>
    </row>
    <row r="10" spans="1:17" s="2" customFormat="1" x14ac:dyDescent="0.2">
      <c r="A10" s="8" t="s">
        <v>67</v>
      </c>
      <c r="B10" s="9" t="s">
        <v>145</v>
      </c>
      <c r="C10" s="9" t="s">
        <v>137</v>
      </c>
      <c r="D10" s="2" t="s">
        <v>14</v>
      </c>
      <c r="E10" s="17" t="s">
        <v>68</v>
      </c>
      <c r="F10" s="2">
        <v>5658335</v>
      </c>
      <c r="G10" s="2">
        <v>5660538</v>
      </c>
      <c r="H10" s="5">
        <v>4.9049100000000001</v>
      </c>
      <c r="I10" s="5">
        <v>9.3438400000000001</v>
      </c>
      <c r="J10" s="5">
        <v>2.3664299999999998</v>
      </c>
      <c r="K10" s="5">
        <v>1.24895</v>
      </c>
      <c r="L10" s="5">
        <v>7.1243749999999997</v>
      </c>
      <c r="M10" s="5">
        <v>1.80769</v>
      </c>
      <c r="N10" s="5">
        <v>-1.92104602944423</v>
      </c>
      <c r="O10" s="5">
        <v>3.0674840490797502E-2</v>
      </c>
      <c r="P10" s="5">
        <v>0.33409607551487402</v>
      </c>
      <c r="Q10" s="5">
        <f t="shared" si="0"/>
        <v>0.30342123502407653</v>
      </c>
    </row>
    <row r="11" spans="1:17" s="2" customFormat="1" x14ac:dyDescent="0.2">
      <c r="A11" s="3" t="s">
        <v>77</v>
      </c>
      <c r="B11" s="3" t="s">
        <v>151</v>
      </c>
      <c r="C11" s="3"/>
      <c r="D11" s="3" t="s">
        <v>14</v>
      </c>
      <c r="E11" s="16" t="s">
        <v>68</v>
      </c>
      <c r="F11" s="3">
        <v>70479414</v>
      </c>
      <c r="G11" s="3">
        <v>70488469</v>
      </c>
      <c r="H11" s="7">
        <v>4.4396899999999997</v>
      </c>
      <c r="I11" s="7">
        <v>8.8064900000000002</v>
      </c>
      <c r="J11" s="7">
        <v>1.0161500000000001</v>
      </c>
      <c r="K11" s="7">
        <v>1.6037999999999999</v>
      </c>
      <c r="L11" s="7">
        <v>6.6230900000000004</v>
      </c>
      <c r="M11" s="7">
        <v>1.3099749999999999</v>
      </c>
      <c r="N11" s="7">
        <v>-2.2534548799288299</v>
      </c>
      <c r="O11" s="7">
        <v>2.5641056410256401E-2</v>
      </c>
      <c r="P11" s="7">
        <v>0.32231403801652903</v>
      </c>
      <c r="Q11" s="5">
        <f t="shared" si="0"/>
        <v>0.29667298160627265</v>
      </c>
    </row>
    <row r="12" spans="1:17" s="2" customFormat="1" x14ac:dyDescent="0.2">
      <c r="A12" s="12" t="s">
        <v>63</v>
      </c>
      <c r="B12" s="13" t="s">
        <v>130</v>
      </c>
      <c r="C12" s="13" t="s">
        <v>142</v>
      </c>
      <c r="D12" s="2" t="s">
        <v>14</v>
      </c>
      <c r="E12" s="2" t="s">
        <v>64</v>
      </c>
      <c r="F12" s="2">
        <v>50365252</v>
      </c>
      <c r="G12" s="2">
        <v>50369373</v>
      </c>
      <c r="H12" s="5">
        <v>10.054500000000001</v>
      </c>
      <c r="I12" s="5">
        <v>21.764399999999998</v>
      </c>
      <c r="J12" s="5">
        <v>5.2731300000000001</v>
      </c>
      <c r="K12" s="5">
        <v>3.8650199999999999</v>
      </c>
      <c r="L12" s="5">
        <v>15.90945</v>
      </c>
      <c r="M12" s="5">
        <v>4.5690749999999998</v>
      </c>
      <c r="N12" s="5">
        <v>-1.7777150772472301</v>
      </c>
      <c r="O12" s="5">
        <v>2.0344298748043801E-2</v>
      </c>
      <c r="P12" s="5">
        <v>0.27188322970822298</v>
      </c>
      <c r="Q12" s="5">
        <f t="shared" si="0"/>
        <v>0.25153893096017921</v>
      </c>
    </row>
    <row r="13" spans="1:17" s="2" customFormat="1" x14ac:dyDescent="0.2">
      <c r="A13" s="3" t="s">
        <v>75</v>
      </c>
      <c r="B13" s="3" t="s">
        <v>151</v>
      </c>
      <c r="C13" s="3"/>
      <c r="D13" s="3" t="s">
        <v>14</v>
      </c>
      <c r="E13" s="16" t="s">
        <v>68</v>
      </c>
      <c r="F13" s="3">
        <v>70437517</v>
      </c>
      <c r="G13" s="3">
        <v>70448269</v>
      </c>
      <c r="H13" s="7">
        <v>2.7638600000000002</v>
      </c>
      <c r="I13" s="7">
        <v>6.6795200000000001</v>
      </c>
      <c r="J13" s="7">
        <v>0.62171699999999996</v>
      </c>
      <c r="K13" s="7">
        <v>0.85270299999999999</v>
      </c>
      <c r="L13" s="7">
        <v>4.7216899999999997</v>
      </c>
      <c r="M13" s="7">
        <v>0.73721000000000003</v>
      </c>
      <c r="N13" s="7">
        <v>-2.5258774500180299</v>
      </c>
      <c r="O13" s="7">
        <v>2.4390249999999999E-2</v>
      </c>
      <c r="P13" s="7">
        <v>0.25641019658119701</v>
      </c>
      <c r="Q13" s="5">
        <f t="shared" si="0"/>
        <v>0.23201994658119701</v>
      </c>
    </row>
    <row r="14" spans="1:17" s="2" customFormat="1" x14ac:dyDescent="0.2">
      <c r="A14" s="10" t="s">
        <v>155</v>
      </c>
      <c r="B14" s="13" t="s">
        <v>146</v>
      </c>
      <c r="C14" s="15" t="s">
        <v>147</v>
      </c>
      <c r="D14" s="2" t="s">
        <v>14</v>
      </c>
      <c r="E14" s="17" t="s">
        <v>68</v>
      </c>
      <c r="F14" s="2">
        <v>51046077</v>
      </c>
      <c r="G14" s="2">
        <v>51061008</v>
      </c>
      <c r="H14" s="5">
        <v>12.599500000000001</v>
      </c>
      <c r="I14" s="5">
        <v>19.4374</v>
      </c>
      <c r="J14" s="5">
        <v>3.6753300000000003E-2</v>
      </c>
      <c r="K14" s="5">
        <v>2.6328900000000002</v>
      </c>
      <c r="L14" s="5">
        <v>16.018450000000001</v>
      </c>
      <c r="M14" s="5">
        <v>1.3348216500000001</v>
      </c>
      <c r="N14" s="5">
        <v>-3.4897696920327701</v>
      </c>
      <c r="O14" s="5">
        <v>7.07070542087542E-2</v>
      </c>
      <c r="P14" s="5">
        <v>0.28178692096219898</v>
      </c>
      <c r="Q14" s="5">
        <f t="shared" si="0"/>
        <v>0.21107986675344478</v>
      </c>
    </row>
    <row r="15" spans="1:17" s="3" customFormat="1" x14ac:dyDescent="0.2">
      <c r="A15" s="8" t="s">
        <v>55</v>
      </c>
      <c r="B15" s="8"/>
      <c r="C15" s="8"/>
      <c r="D15" s="2" t="s">
        <v>14</v>
      </c>
      <c r="E15" s="2" t="s">
        <v>53</v>
      </c>
      <c r="F15" s="2">
        <v>145564482</v>
      </c>
      <c r="G15" s="2">
        <v>145569997</v>
      </c>
      <c r="H15" s="5">
        <v>13.945600000000001</v>
      </c>
      <c r="I15" s="5">
        <v>15.0755</v>
      </c>
      <c r="J15" s="5">
        <v>2.6804600000000001</v>
      </c>
      <c r="K15" s="5">
        <v>1.8126599999999999</v>
      </c>
      <c r="L15" s="5">
        <v>14.51055</v>
      </c>
      <c r="M15" s="5">
        <v>2.2465600000000001</v>
      </c>
      <c r="N15" s="5">
        <v>-2.6383912333044601</v>
      </c>
      <c r="O15" s="5">
        <v>7.5571169595782098E-2</v>
      </c>
      <c r="P15" s="5">
        <v>0.25967731919354797</v>
      </c>
      <c r="Q15" s="5">
        <f t="shared" si="0"/>
        <v>0.18410614959776589</v>
      </c>
    </row>
    <row r="16" spans="1:17" s="2" customFormat="1" x14ac:dyDescent="0.2">
      <c r="A16" s="3" t="s">
        <v>72</v>
      </c>
      <c r="B16" s="3" t="s">
        <v>151</v>
      </c>
      <c r="C16" s="3"/>
      <c r="D16" s="3" t="s">
        <v>14</v>
      </c>
      <c r="E16" s="16" t="s">
        <v>68</v>
      </c>
      <c r="F16" s="3">
        <v>70331631</v>
      </c>
      <c r="G16" s="3">
        <v>70342434</v>
      </c>
      <c r="H16" s="7">
        <v>13.942600000000001</v>
      </c>
      <c r="I16" s="7">
        <v>26.040400000000002</v>
      </c>
      <c r="J16" s="7">
        <v>5.4046900000000004</v>
      </c>
      <c r="K16" s="7">
        <v>7.4269299999999996</v>
      </c>
      <c r="L16" s="7">
        <v>19.991499999999998</v>
      </c>
      <c r="M16" s="7">
        <v>6.4158099999999996</v>
      </c>
      <c r="N16" s="7">
        <v>-1.6245688366220901</v>
      </c>
      <c r="O16" s="7">
        <v>5.9829034188034202E-2</v>
      </c>
      <c r="P16" s="7">
        <v>0.237037022222222</v>
      </c>
      <c r="Q16" s="5">
        <f t="shared" si="0"/>
        <v>0.1772079880341878</v>
      </c>
    </row>
    <row r="17" spans="1:17" s="3" customFormat="1" x14ac:dyDescent="0.2">
      <c r="A17" s="3" t="s">
        <v>78</v>
      </c>
      <c r="B17" s="3" t="s">
        <v>151</v>
      </c>
      <c r="D17" s="3" t="s">
        <v>14</v>
      </c>
      <c r="E17" s="16" t="s">
        <v>68</v>
      </c>
      <c r="F17" s="3">
        <v>70499878</v>
      </c>
      <c r="G17" s="3">
        <v>70510729</v>
      </c>
      <c r="H17" s="7">
        <v>3.4200499999999998</v>
      </c>
      <c r="I17" s="7">
        <v>6.9377500000000003</v>
      </c>
      <c r="J17" s="7">
        <v>0.81251899999999999</v>
      </c>
      <c r="K17" s="7">
        <v>1.0076700000000001</v>
      </c>
      <c r="L17" s="7">
        <v>5.1788999999999996</v>
      </c>
      <c r="M17" s="7">
        <v>0.91009450000000003</v>
      </c>
      <c r="N17" s="7">
        <v>-2.3857470653084301</v>
      </c>
      <c r="O17" s="7">
        <v>6.1224460714285701E-2</v>
      </c>
      <c r="P17" s="7">
        <v>0.23008837168141599</v>
      </c>
      <c r="Q17" s="5">
        <f t="shared" si="0"/>
        <v>0.1688639109671303</v>
      </c>
    </row>
    <row r="18" spans="1:17" s="2" customFormat="1" x14ac:dyDescent="0.2">
      <c r="A18" s="8" t="s">
        <v>26</v>
      </c>
      <c r="B18" s="8"/>
      <c r="C18" s="8"/>
      <c r="D18" s="2" t="s">
        <v>14</v>
      </c>
      <c r="E18" s="2" t="s">
        <v>24</v>
      </c>
      <c r="F18" s="2">
        <v>104137515</v>
      </c>
      <c r="G18" s="2">
        <v>104138744</v>
      </c>
      <c r="H18" s="5">
        <v>4.1408399999999999</v>
      </c>
      <c r="I18" s="5">
        <v>7.7654100000000001</v>
      </c>
      <c r="J18" s="5">
        <v>0.605043</v>
      </c>
      <c r="K18" s="5">
        <v>0.73132900000000001</v>
      </c>
      <c r="L18" s="5">
        <v>5.953125</v>
      </c>
      <c r="M18" s="5">
        <v>0.66818599999999995</v>
      </c>
      <c r="N18" s="5">
        <v>-2.9781525672552598</v>
      </c>
      <c r="O18" s="5">
        <v>4.7770712738853499E-2</v>
      </c>
      <c r="P18" s="5">
        <v>0.21641788955223901</v>
      </c>
      <c r="Q18" s="5">
        <f t="shared" si="0"/>
        <v>0.16864717681338551</v>
      </c>
    </row>
    <row r="19" spans="1:17" s="2" customFormat="1" x14ac:dyDescent="0.2">
      <c r="A19" s="12" t="s">
        <v>43</v>
      </c>
      <c r="B19" s="13" t="s">
        <v>130</v>
      </c>
      <c r="C19" s="13" t="s">
        <v>141</v>
      </c>
      <c r="D19" s="2" t="s">
        <v>14</v>
      </c>
      <c r="E19" s="2" t="s">
        <v>41</v>
      </c>
      <c r="F19" s="2">
        <v>40512792</v>
      </c>
      <c r="G19" s="2">
        <v>40530016</v>
      </c>
      <c r="H19" s="5">
        <v>1.3037700000000001</v>
      </c>
      <c r="I19" s="5">
        <v>6.7164999999999999</v>
      </c>
      <c r="J19" s="5">
        <v>0.65688100000000005</v>
      </c>
      <c r="K19" s="5">
        <v>0.68089599999999995</v>
      </c>
      <c r="L19" s="5">
        <v>4.010135</v>
      </c>
      <c r="M19" s="5">
        <v>0.6688885</v>
      </c>
      <c r="N19" s="5">
        <v>-2.4183394741893198</v>
      </c>
      <c r="O19" s="5">
        <v>3.9950047940074902E-2</v>
      </c>
      <c r="P19" s="5">
        <v>0.20653438319719999</v>
      </c>
      <c r="Q19" s="5">
        <f t="shared" si="0"/>
        <v>0.1665843352571251</v>
      </c>
    </row>
    <row r="20" spans="1:17" s="3" customFormat="1" x14ac:dyDescent="0.2">
      <c r="A20" s="8" t="s">
        <v>50</v>
      </c>
      <c r="B20" s="8"/>
      <c r="C20" s="8"/>
      <c r="D20" s="2" t="s">
        <v>14</v>
      </c>
      <c r="E20" s="2" t="s">
        <v>51</v>
      </c>
      <c r="F20" s="2">
        <v>71834061</v>
      </c>
      <c r="G20" s="2">
        <v>71939444</v>
      </c>
      <c r="H20" s="5">
        <v>2.0495000000000001</v>
      </c>
      <c r="I20" s="5">
        <v>5.2129899999999996</v>
      </c>
      <c r="J20" s="5">
        <v>0.115952</v>
      </c>
      <c r="K20" s="5">
        <v>0.21808</v>
      </c>
      <c r="L20" s="5">
        <v>3.6312449999999998</v>
      </c>
      <c r="M20" s="5">
        <v>0.167016</v>
      </c>
      <c r="N20" s="5">
        <v>-3.80465899504585</v>
      </c>
      <c r="O20" s="5">
        <v>9.7457614406779705E-2</v>
      </c>
      <c r="P20" s="5">
        <v>0.26153835897435901</v>
      </c>
      <c r="Q20" s="5">
        <f t="shared" si="0"/>
        <v>0.16408074456757932</v>
      </c>
    </row>
    <row r="21" spans="1:17" s="2" customFormat="1" x14ac:dyDescent="0.2">
      <c r="A21" s="3" t="s">
        <v>76</v>
      </c>
      <c r="B21" s="3" t="s">
        <v>151</v>
      </c>
      <c r="C21" s="3"/>
      <c r="D21" s="3" t="s">
        <v>14</v>
      </c>
      <c r="E21" s="16" t="s">
        <v>68</v>
      </c>
      <c r="F21" s="3">
        <v>70459703</v>
      </c>
      <c r="G21" s="3">
        <v>70467792</v>
      </c>
      <c r="H21" s="7">
        <v>6.3424199999999997</v>
      </c>
      <c r="I21" s="7">
        <v>7.60703</v>
      </c>
      <c r="J21" s="7">
        <v>1.2423900000000001</v>
      </c>
      <c r="K21" s="7">
        <v>1.5822099999999999</v>
      </c>
      <c r="L21" s="7">
        <v>6.9747250000000003</v>
      </c>
      <c r="M21" s="7">
        <v>1.4123000000000001</v>
      </c>
      <c r="N21" s="7">
        <v>-2.2259297101879101</v>
      </c>
      <c r="O21" s="7">
        <v>2.6315789473684199E-2</v>
      </c>
      <c r="P21" s="7">
        <v>0.17647055882352899</v>
      </c>
      <c r="Q21" s="5">
        <f t="shared" si="0"/>
        <v>0.15015476934984479</v>
      </c>
    </row>
    <row r="22" spans="1:17" s="3" customFormat="1" x14ac:dyDescent="0.2">
      <c r="A22" s="9" t="s">
        <v>128</v>
      </c>
      <c r="B22" s="9"/>
      <c r="C22" s="9"/>
      <c r="D22" s="2" t="s">
        <v>14</v>
      </c>
      <c r="E22" s="2" t="s">
        <v>64</v>
      </c>
      <c r="F22" s="2">
        <v>99134718</v>
      </c>
      <c r="G22" s="2">
        <v>99134946</v>
      </c>
      <c r="H22" s="5">
        <v>11.517200000000001</v>
      </c>
      <c r="I22" s="5">
        <v>15.9831</v>
      </c>
      <c r="J22" s="5">
        <v>4.3558500000000002</v>
      </c>
      <c r="K22" s="5">
        <v>4.5922700000000001</v>
      </c>
      <c r="L22" s="5">
        <v>13.75015</v>
      </c>
      <c r="M22" s="5">
        <v>4.4740599999999997</v>
      </c>
      <c r="N22" s="5">
        <v>-1.5983544055805401</v>
      </c>
      <c r="O22" s="5">
        <v>1.7064843003412999E-2</v>
      </c>
      <c r="P22" s="5">
        <v>0.16696909981851199</v>
      </c>
      <c r="Q22" s="5">
        <f t="shared" si="0"/>
        <v>0.149904256815099</v>
      </c>
    </row>
    <row r="23" spans="1:17" s="2" customFormat="1" x14ac:dyDescent="0.2">
      <c r="A23" s="12" t="s">
        <v>56</v>
      </c>
      <c r="B23" s="13" t="s">
        <v>130</v>
      </c>
      <c r="C23" s="13" t="s">
        <v>140</v>
      </c>
      <c r="D23" s="2" t="s">
        <v>14</v>
      </c>
      <c r="E23" s="2" t="s">
        <v>57</v>
      </c>
      <c r="F23" s="2">
        <v>25453030</v>
      </c>
      <c r="G23" s="2">
        <v>25457069</v>
      </c>
      <c r="H23" s="5">
        <v>4.4302599999999996</v>
      </c>
      <c r="I23" s="5">
        <v>8.1505399999999995</v>
      </c>
      <c r="J23" s="5">
        <v>3.1138300000000001</v>
      </c>
      <c r="K23" s="5">
        <v>0.81716900000000003</v>
      </c>
      <c r="L23" s="5">
        <v>6.2904</v>
      </c>
      <c r="M23" s="5">
        <v>1.9654995</v>
      </c>
      <c r="N23" s="5">
        <v>-1.6294155269368</v>
      </c>
      <c r="O23" s="5">
        <v>6.0386471497584499E-2</v>
      </c>
      <c r="P23" s="5">
        <v>0.20879120131868101</v>
      </c>
      <c r="Q23" s="5">
        <f t="shared" si="0"/>
        <v>0.14840472982109651</v>
      </c>
    </row>
    <row r="24" spans="1:17" s="3" customFormat="1" hidden="1" x14ac:dyDescent="0.2">
      <c r="A24" t="s">
        <v>120</v>
      </c>
      <c r="B24"/>
      <c r="C24"/>
      <c r="D24" t="s">
        <v>84</v>
      </c>
      <c r="E24" t="s">
        <v>97</v>
      </c>
      <c r="F24">
        <v>179149641</v>
      </c>
      <c r="G24">
        <v>179149805</v>
      </c>
      <c r="H24" s="6">
        <v>0.73384199999999999</v>
      </c>
      <c r="I24" s="6">
        <v>2.5623499999999999</v>
      </c>
      <c r="J24" s="6">
        <v>5.1950700000000003</v>
      </c>
      <c r="K24" s="6">
        <v>8.3343500000000006</v>
      </c>
      <c r="L24" s="6">
        <v>1.648096</v>
      </c>
      <c r="M24" s="6">
        <v>6.76471</v>
      </c>
      <c r="N24" s="6">
        <v>1.97341435959671</v>
      </c>
      <c r="O24" s="6">
        <v>3.2520319783197797E-2</v>
      </c>
      <c r="P24" s="6">
        <v>0.16455690569620299</v>
      </c>
      <c r="Q24" s="5">
        <f t="shared" si="0"/>
        <v>0.13203658591300518</v>
      </c>
    </row>
    <row r="25" spans="1:17" s="2" customFormat="1" x14ac:dyDescent="0.2">
      <c r="A25" s="3" t="s">
        <v>80</v>
      </c>
      <c r="B25" s="3" t="s">
        <v>150</v>
      </c>
      <c r="C25" s="3"/>
      <c r="D25" s="3" t="s">
        <v>14</v>
      </c>
      <c r="E25" s="16" t="s">
        <v>68</v>
      </c>
      <c r="F25" s="3">
        <v>151487603</v>
      </c>
      <c r="G25" s="3">
        <v>151496096</v>
      </c>
      <c r="H25" s="7">
        <v>13.367900000000001</v>
      </c>
      <c r="I25" s="7">
        <v>10.955399999999999</v>
      </c>
      <c r="J25" s="7">
        <v>1.3626799999999999</v>
      </c>
      <c r="K25" s="7">
        <v>0.44739000000000001</v>
      </c>
      <c r="L25" s="7">
        <v>12.16165</v>
      </c>
      <c r="M25" s="7">
        <v>0.90503500000000003</v>
      </c>
      <c r="N25" s="7">
        <v>-3.60883548089955</v>
      </c>
      <c r="O25" s="7">
        <v>0.11607144375</v>
      </c>
      <c r="P25" s="7">
        <v>0.24404761904761901</v>
      </c>
      <c r="Q25" s="5">
        <f t="shared" si="0"/>
        <v>0.12797617529761901</v>
      </c>
    </row>
    <row r="26" spans="1:17" s="3" customFormat="1" x14ac:dyDescent="0.2">
      <c r="A26" s="2" t="s">
        <v>66</v>
      </c>
      <c r="B26" s="11" t="s">
        <v>135</v>
      </c>
      <c r="C26" s="10" t="s">
        <v>153</v>
      </c>
      <c r="D26" s="2" t="s">
        <v>14</v>
      </c>
      <c r="E26" s="2" t="s">
        <v>64</v>
      </c>
      <c r="F26" s="2">
        <v>98390955</v>
      </c>
      <c r="G26" s="2">
        <v>98410190</v>
      </c>
      <c r="H26" s="5">
        <v>10.247999999999999</v>
      </c>
      <c r="I26" s="5">
        <v>9.9020299999999999</v>
      </c>
      <c r="J26" s="5">
        <v>1.4520299999999999</v>
      </c>
      <c r="K26" s="5">
        <v>1.8220499999999999</v>
      </c>
      <c r="L26" s="5">
        <v>10.075015</v>
      </c>
      <c r="M26" s="5">
        <v>1.6370400000000001</v>
      </c>
      <c r="N26" s="5">
        <v>-2.5503280398509598</v>
      </c>
      <c r="O26" s="5">
        <v>0.113513548648649</v>
      </c>
      <c r="P26" s="5">
        <v>0.239725965753425</v>
      </c>
      <c r="Q26" s="5">
        <f t="shared" si="0"/>
        <v>0.12621241710477599</v>
      </c>
    </row>
    <row r="27" spans="1:17" s="2" customFormat="1" x14ac:dyDescent="0.2">
      <c r="A27" s="2" t="s">
        <v>16</v>
      </c>
      <c r="B27" s="11" t="s">
        <v>139</v>
      </c>
      <c r="C27" s="10" t="s">
        <v>152</v>
      </c>
      <c r="D27" s="2" t="s">
        <v>14</v>
      </c>
      <c r="E27" s="2" t="s">
        <v>15</v>
      </c>
      <c r="F27" s="2">
        <v>65108411</v>
      </c>
      <c r="G27" s="2">
        <v>65110014</v>
      </c>
      <c r="H27" s="5">
        <v>16.228000000000002</v>
      </c>
      <c r="I27" s="5">
        <v>3.375</v>
      </c>
      <c r="J27" s="5">
        <v>1.5796600000000001</v>
      </c>
      <c r="K27" s="5">
        <v>0.81643900000000003</v>
      </c>
      <c r="L27" s="5">
        <v>9.8015000000000008</v>
      </c>
      <c r="M27" s="5">
        <v>1.1980495</v>
      </c>
      <c r="N27" s="5">
        <v>-2.9313016984725402</v>
      </c>
      <c r="O27" s="5">
        <v>6.2499974431818199E-2</v>
      </c>
      <c r="P27" s="5">
        <v>0.18844217261306501</v>
      </c>
      <c r="Q27" s="5">
        <f t="shared" si="0"/>
        <v>0.1259421981812468</v>
      </c>
    </row>
    <row r="28" spans="1:17" s="2" customFormat="1" hidden="1" x14ac:dyDescent="0.2">
      <c r="A28" t="s">
        <v>115</v>
      </c>
      <c r="B28"/>
      <c r="C28"/>
      <c r="D28" t="s">
        <v>84</v>
      </c>
      <c r="E28" t="s">
        <v>68</v>
      </c>
      <c r="F28">
        <v>35180231</v>
      </c>
      <c r="G28">
        <v>35183034</v>
      </c>
      <c r="H28" s="6">
        <v>0</v>
      </c>
      <c r="I28" s="6">
        <v>1.5534399999999999</v>
      </c>
      <c r="J28" s="6">
        <v>4.0495700000000001</v>
      </c>
      <c r="K28" s="6">
        <v>6.7023400000000004</v>
      </c>
      <c r="L28" s="6">
        <v>0.77671999999999997</v>
      </c>
      <c r="M28" s="6">
        <v>5.3759550000000003</v>
      </c>
      <c r="N28" s="6">
        <v>2.6429225262986802</v>
      </c>
      <c r="O28" s="6">
        <v>2.3333326666666699E-2</v>
      </c>
      <c r="P28" s="6">
        <v>0.13541663645833299</v>
      </c>
      <c r="Q28" s="5">
        <f t="shared" si="0"/>
        <v>0.11208330979166629</v>
      </c>
    </row>
    <row r="29" spans="1:17" s="2" customFormat="1" x14ac:dyDescent="0.2">
      <c r="A29" s="2" t="s">
        <v>62</v>
      </c>
      <c r="B29" s="11" t="s">
        <v>136</v>
      </c>
      <c r="C29" s="10" t="s">
        <v>137</v>
      </c>
      <c r="D29" s="2" t="s">
        <v>14</v>
      </c>
      <c r="E29" s="2" t="s">
        <v>61</v>
      </c>
      <c r="F29" s="2">
        <v>112514335</v>
      </c>
      <c r="G29" s="2">
        <v>112523704</v>
      </c>
      <c r="H29" s="5">
        <v>9.10806</v>
      </c>
      <c r="I29" s="5">
        <v>8.4550199999999993</v>
      </c>
      <c r="J29" s="5">
        <v>0.680446</v>
      </c>
      <c r="K29" s="5">
        <v>1.5472699999999999</v>
      </c>
      <c r="L29" s="5">
        <v>8.7815399999999997</v>
      </c>
      <c r="M29" s="5">
        <v>1.113858</v>
      </c>
      <c r="N29" s="5">
        <v>-2.8712101904335201</v>
      </c>
      <c r="O29" s="5">
        <v>0.19832396340782099</v>
      </c>
      <c r="P29" s="5">
        <v>0.30023101431870702</v>
      </c>
      <c r="Q29" s="5">
        <f t="shared" si="0"/>
        <v>0.10190705091088603</v>
      </c>
    </row>
    <row r="30" spans="1:17" s="2" customFormat="1" x14ac:dyDescent="0.2">
      <c r="A30" s="3" t="s">
        <v>79</v>
      </c>
      <c r="B30" s="3" t="s">
        <v>150</v>
      </c>
      <c r="C30" s="3"/>
      <c r="D30" s="3" t="s">
        <v>14</v>
      </c>
      <c r="E30" s="16" t="s">
        <v>68</v>
      </c>
      <c r="F30" s="3">
        <v>151420317</v>
      </c>
      <c r="G30" s="3">
        <v>151430393</v>
      </c>
      <c r="H30" s="7">
        <v>7.6108900000000004</v>
      </c>
      <c r="I30" s="7">
        <v>5.6409399999999996</v>
      </c>
      <c r="J30" s="7">
        <v>1.43451</v>
      </c>
      <c r="K30" s="7">
        <v>0.55583700000000003</v>
      </c>
      <c r="L30" s="7">
        <v>6.625915</v>
      </c>
      <c r="M30" s="7">
        <v>0.99517350000000004</v>
      </c>
      <c r="N30" s="7">
        <v>-2.6185711035286601</v>
      </c>
      <c r="O30" s="7">
        <v>0.112994336723164</v>
      </c>
      <c r="P30" s="7">
        <v>0.214285632653061</v>
      </c>
      <c r="Q30" s="5">
        <f t="shared" si="0"/>
        <v>0.101291295929897</v>
      </c>
    </row>
    <row r="31" spans="1:17" s="2" customFormat="1" x14ac:dyDescent="0.2">
      <c r="A31" s="12" t="s">
        <v>40</v>
      </c>
      <c r="B31" s="13" t="s">
        <v>130</v>
      </c>
      <c r="C31" s="13" t="s">
        <v>156</v>
      </c>
      <c r="D31" s="2" t="s">
        <v>14</v>
      </c>
      <c r="E31" s="2" t="s">
        <v>41</v>
      </c>
      <c r="F31" s="2">
        <v>10179850</v>
      </c>
      <c r="G31" s="2">
        <v>10197222</v>
      </c>
      <c r="H31" s="5">
        <v>11.659800000000001</v>
      </c>
      <c r="I31" s="5">
        <v>8.5437899999999996</v>
      </c>
      <c r="J31" s="5">
        <v>0.73612900000000003</v>
      </c>
      <c r="K31" s="5">
        <v>1.4785600000000001</v>
      </c>
      <c r="L31" s="5">
        <v>10.101794999999999</v>
      </c>
      <c r="M31" s="5">
        <v>1.1073445</v>
      </c>
      <c r="N31" s="5">
        <v>-3.0789137217460798</v>
      </c>
      <c r="O31" s="5">
        <v>5.3278684836065598E-2</v>
      </c>
      <c r="P31" s="5">
        <v>0.149090894909091</v>
      </c>
      <c r="Q31" s="5">
        <f t="shared" si="0"/>
        <v>9.58122100730254E-2</v>
      </c>
    </row>
    <row r="32" spans="1:17" s="2" customFormat="1" x14ac:dyDescent="0.2">
      <c r="A32" s="12" t="s">
        <v>18</v>
      </c>
      <c r="B32" s="13" t="s">
        <v>130</v>
      </c>
      <c r="C32" s="13" t="s">
        <v>131</v>
      </c>
      <c r="D32" s="2" t="s">
        <v>14</v>
      </c>
      <c r="E32" s="2" t="s">
        <v>15</v>
      </c>
      <c r="F32" s="2">
        <v>168131515</v>
      </c>
      <c r="G32" s="2">
        <v>168168875</v>
      </c>
      <c r="H32" s="5">
        <v>6.3415800000000004</v>
      </c>
      <c r="I32" s="5">
        <v>7.1832900000000004</v>
      </c>
      <c r="J32" s="5">
        <v>2.2236899999999999</v>
      </c>
      <c r="K32" s="5">
        <v>1.8055000000000001</v>
      </c>
      <c r="L32" s="5">
        <v>6.762435</v>
      </c>
      <c r="M32" s="5">
        <v>2.0145949999999999</v>
      </c>
      <c r="N32" s="5">
        <v>-1.6983392030432201</v>
      </c>
      <c r="O32" s="5">
        <v>4.5092819761273203E-2</v>
      </c>
      <c r="P32" s="5">
        <v>0.13604488443197801</v>
      </c>
      <c r="Q32" s="5">
        <f t="shared" si="0"/>
        <v>9.095206467070481E-2</v>
      </c>
    </row>
    <row r="33" spans="1:17" s="2" customFormat="1" x14ac:dyDescent="0.2">
      <c r="A33" s="2" t="s">
        <v>21</v>
      </c>
      <c r="B33" s="10" t="s">
        <v>129</v>
      </c>
      <c r="C33" s="10" t="s">
        <v>138</v>
      </c>
      <c r="D33" s="2" t="s">
        <v>14</v>
      </c>
      <c r="E33" s="2" t="s">
        <v>20</v>
      </c>
      <c r="F33" s="2">
        <v>120590798</v>
      </c>
      <c r="G33" s="2">
        <v>120593335</v>
      </c>
      <c r="H33" s="5">
        <v>22.3856</v>
      </c>
      <c r="I33" s="5">
        <v>18.992999999999999</v>
      </c>
      <c r="J33" s="5">
        <v>3.7129500000000002</v>
      </c>
      <c r="K33" s="5">
        <v>5.8479000000000001</v>
      </c>
      <c r="L33" s="5">
        <v>20.689299999999999</v>
      </c>
      <c r="M33" s="5">
        <v>4.7804250000000001</v>
      </c>
      <c r="N33" s="5">
        <v>-2.0907624898103601</v>
      </c>
      <c r="O33" s="5">
        <v>5.3412455786350101E-2</v>
      </c>
      <c r="P33" s="5">
        <v>0.140718517365269</v>
      </c>
      <c r="Q33" s="5">
        <f t="shared" si="0"/>
        <v>8.7306061578918903E-2</v>
      </c>
    </row>
    <row r="34" spans="1:17" s="2" customFormat="1" x14ac:dyDescent="0.2">
      <c r="A34" s="2" t="s">
        <v>42</v>
      </c>
      <c r="B34" s="10" t="s">
        <v>133</v>
      </c>
      <c r="C34" s="10" t="s">
        <v>132</v>
      </c>
      <c r="D34" s="2" t="s">
        <v>14</v>
      </c>
      <c r="E34" s="2" t="s">
        <v>41</v>
      </c>
      <c r="F34" s="2">
        <v>10204342</v>
      </c>
      <c r="G34" s="2">
        <v>10208576</v>
      </c>
      <c r="H34" s="5">
        <v>1.8937200000000001</v>
      </c>
      <c r="I34" s="5">
        <v>7.01952</v>
      </c>
      <c r="J34" s="5">
        <v>0.96246299999999996</v>
      </c>
      <c r="K34" s="5">
        <v>1.5209600000000001</v>
      </c>
      <c r="L34" s="5">
        <v>4.45662</v>
      </c>
      <c r="M34" s="5">
        <v>1.2417115000000001</v>
      </c>
      <c r="N34" s="5">
        <v>-1.7638895707978099</v>
      </c>
      <c r="O34" s="5">
        <v>6.6666643333333303E-2</v>
      </c>
      <c r="P34" s="5">
        <v>0.149999990909091</v>
      </c>
      <c r="Q34" s="5">
        <f t="shared" si="0"/>
        <v>8.3333347575757694E-2</v>
      </c>
    </row>
    <row r="35" spans="1:17" s="2" customFormat="1" x14ac:dyDescent="0.2">
      <c r="A35" s="3" t="s">
        <v>74</v>
      </c>
      <c r="B35" s="3" t="s">
        <v>150</v>
      </c>
      <c r="C35" s="3"/>
      <c r="D35" s="3" t="s">
        <v>14</v>
      </c>
      <c r="E35" s="16" t="s">
        <v>68</v>
      </c>
      <c r="F35" s="3">
        <v>70394179</v>
      </c>
      <c r="G35" s="3">
        <v>70403738</v>
      </c>
      <c r="H35" s="7">
        <v>4.7518399999999996</v>
      </c>
      <c r="I35" s="7">
        <v>7.5056099999999999</v>
      </c>
      <c r="J35" s="7">
        <v>1.4848699999999999</v>
      </c>
      <c r="K35" s="7">
        <v>2.4650500000000002</v>
      </c>
      <c r="L35" s="7">
        <v>6.1287250000000002</v>
      </c>
      <c r="M35" s="7">
        <v>1.97496</v>
      </c>
      <c r="N35" s="7">
        <v>-1.5858533532266701</v>
      </c>
      <c r="O35" s="7">
        <v>0.10852707751938</v>
      </c>
      <c r="P35" s="7">
        <v>0.18604644186046501</v>
      </c>
      <c r="Q35" s="5">
        <f t="shared" ref="Q35:Q66" si="1">P35-O35</f>
        <v>7.7519364341085015E-2</v>
      </c>
    </row>
    <row r="36" spans="1:17" s="2" customFormat="1" x14ac:dyDescent="0.2">
      <c r="A36" s="9" t="s">
        <v>127</v>
      </c>
      <c r="B36" s="9" t="s">
        <v>148</v>
      </c>
      <c r="C36" s="9" t="s">
        <v>138</v>
      </c>
      <c r="D36" s="2" t="s">
        <v>14</v>
      </c>
      <c r="E36" s="2" t="s">
        <v>39</v>
      </c>
      <c r="F36" s="2">
        <v>6184409</v>
      </c>
      <c r="G36" s="2">
        <v>6224219</v>
      </c>
      <c r="H36" s="5">
        <v>2.4314800000000001</v>
      </c>
      <c r="I36" s="5">
        <v>4.45038</v>
      </c>
      <c r="J36" s="5">
        <v>0.82038</v>
      </c>
      <c r="K36" s="5">
        <v>1.03942</v>
      </c>
      <c r="L36" s="5">
        <v>3.4409299999999998</v>
      </c>
      <c r="M36" s="5">
        <v>0.92989999999999995</v>
      </c>
      <c r="N36" s="5">
        <v>-1.78162406050637</v>
      </c>
      <c r="O36" s="5">
        <v>3.2906758683729401E-2</v>
      </c>
      <c r="P36" s="5">
        <v>0.110256430128205</v>
      </c>
      <c r="Q36" s="5">
        <f t="shared" si="1"/>
        <v>7.7349671444475604E-2</v>
      </c>
    </row>
    <row r="37" spans="1:17" s="2" customFormat="1" hidden="1" x14ac:dyDescent="0.2">
      <c r="A37" t="s">
        <v>118</v>
      </c>
      <c r="B37"/>
      <c r="C37"/>
      <c r="D37" t="s">
        <v>84</v>
      </c>
      <c r="E37" t="s">
        <v>97</v>
      </c>
      <c r="F37">
        <v>45552125</v>
      </c>
      <c r="G37">
        <v>45552149</v>
      </c>
      <c r="H37" s="6">
        <v>0.476408</v>
      </c>
      <c r="I37" s="6">
        <v>1.27739</v>
      </c>
      <c r="J37" s="6">
        <v>2.2901099999999999</v>
      </c>
      <c r="K37" s="6">
        <v>3.7260900000000001</v>
      </c>
      <c r="L37" s="6">
        <v>0.87689899999999998</v>
      </c>
      <c r="M37" s="6">
        <v>3.0081000000000002</v>
      </c>
      <c r="N37" s="6">
        <v>1.66975160463755</v>
      </c>
      <c r="O37" s="6">
        <v>9.9999939999999995E-2</v>
      </c>
      <c r="P37" s="6">
        <v>0.174311899082569</v>
      </c>
      <c r="Q37" s="5">
        <f t="shared" si="1"/>
        <v>7.4311959082569004E-2</v>
      </c>
    </row>
    <row r="38" spans="1:17" s="3" customFormat="1" hidden="1" x14ac:dyDescent="0.2">
      <c r="A38" t="s">
        <v>98</v>
      </c>
      <c r="B38"/>
      <c r="C38"/>
      <c r="D38" t="s">
        <v>84</v>
      </c>
      <c r="E38" t="s">
        <v>97</v>
      </c>
      <c r="F38">
        <v>103252254</v>
      </c>
      <c r="G38">
        <v>103285445</v>
      </c>
      <c r="H38" s="6">
        <v>3.23021</v>
      </c>
      <c r="I38" s="6">
        <v>3.8815200000000001</v>
      </c>
      <c r="J38" s="6">
        <v>17.9465</v>
      </c>
      <c r="K38" s="6">
        <v>9.4979999999999993</v>
      </c>
      <c r="L38" s="6">
        <v>3.5558649999999998</v>
      </c>
      <c r="M38" s="6">
        <v>13.722250000000001</v>
      </c>
      <c r="N38" s="6">
        <v>1.9187077760748901</v>
      </c>
      <c r="O38" s="6">
        <v>6.1326658698372997E-2</v>
      </c>
      <c r="P38" s="6">
        <v>0.12576310427350401</v>
      </c>
      <c r="Q38" s="5">
        <f t="shared" si="1"/>
        <v>6.4436445575131007E-2</v>
      </c>
    </row>
    <row r="39" spans="1:17" s="2" customFormat="1" x14ac:dyDescent="0.2">
      <c r="A39" s="8" t="s">
        <v>70</v>
      </c>
      <c r="B39" s="9" t="s">
        <v>149</v>
      </c>
      <c r="C39" s="9" t="s">
        <v>154</v>
      </c>
      <c r="D39" s="2" t="s">
        <v>14</v>
      </c>
      <c r="E39" s="17" t="s">
        <v>68</v>
      </c>
      <c r="F39" s="2">
        <v>53443003</v>
      </c>
      <c r="G39" s="2">
        <v>53455967</v>
      </c>
      <c r="H39" s="5">
        <v>5.0985899999999997</v>
      </c>
      <c r="I39" s="5">
        <v>9.9111499999999992</v>
      </c>
      <c r="J39" s="5">
        <v>0.13680200000000001</v>
      </c>
      <c r="K39" s="5">
        <v>1.5555600000000001</v>
      </c>
      <c r="L39" s="5">
        <v>7.5048700000000004</v>
      </c>
      <c r="M39" s="5">
        <v>0.84618099999999996</v>
      </c>
      <c r="N39" s="5">
        <v>-3.0067354903938801</v>
      </c>
      <c r="O39" s="5">
        <v>0.170068074829932</v>
      </c>
      <c r="P39" s="5">
        <v>0.22826086956521699</v>
      </c>
      <c r="Q39" s="5">
        <f t="shared" si="1"/>
        <v>5.8192794735284992E-2</v>
      </c>
    </row>
    <row r="40" spans="1:17" s="2" customFormat="1" x14ac:dyDescent="0.2">
      <c r="A40" s="2" t="s">
        <v>34</v>
      </c>
      <c r="B40" s="10" t="s">
        <v>135</v>
      </c>
      <c r="C40" s="10" t="s">
        <v>134</v>
      </c>
      <c r="D40" s="2" t="s">
        <v>14</v>
      </c>
      <c r="E40" s="2" t="s">
        <v>33</v>
      </c>
      <c r="F40" s="2">
        <v>22918454</v>
      </c>
      <c r="G40" s="2">
        <v>22939841</v>
      </c>
      <c r="H40" s="5">
        <v>6.0603999999999996</v>
      </c>
      <c r="I40" s="5">
        <v>7.3537800000000004</v>
      </c>
      <c r="J40" s="5">
        <v>1.0015700000000001</v>
      </c>
      <c r="K40" s="5">
        <v>2.0049199999999998</v>
      </c>
      <c r="L40" s="5">
        <v>6.70709</v>
      </c>
      <c r="M40" s="5">
        <v>1.5032449999999999</v>
      </c>
      <c r="N40" s="5">
        <v>-2.0860432765767598</v>
      </c>
      <c r="O40" s="5">
        <v>8.6439311181601905E-2</v>
      </c>
      <c r="P40" s="5">
        <v>0.144303768607595</v>
      </c>
      <c r="Q40" s="5">
        <f t="shared" si="1"/>
        <v>5.7864457425993096E-2</v>
      </c>
    </row>
    <row r="41" spans="1:17" s="2" customFormat="1" hidden="1" x14ac:dyDescent="0.2">
      <c r="A41" t="s">
        <v>121</v>
      </c>
      <c r="B41"/>
      <c r="C41"/>
      <c r="D41" t="s">
        <v>84</v>
      </c>
      <c r="E41" t="s">
        <v>24</v>
      </c>
      <c r="F41">
        <v>110881048</v>
      </c>
      <c r="G41">
        <v>110881114</v>
      </c>
      <c r="H41" s="6">
        <v>0</v>
      </c>
      <c r="I41" s="6">
        <v>0</v>
      </c>
      <c r="J41" s="6">
        <v>241.03700000000001</v>
      </c>
      <c r="K41" s="6">
        <v>0</v>
      </c>
      <c r="L41" s="6">
        <v>0</v>
      </c>
      <c r="M41" s="6">
        <v>120.5185</v>
      </c>
      <c r="N41" s="6">
        <v>10.236235483868199</v>
      </c>
      <c r="O41" s="6">
        <v>0.24999995</v>
      </c>
      <c r="P41" s="6">
        <v>0.30769216666666699</v>
      </c>
      <c r="Q41" s="5">
        <f t="shared" si="1"/>
        <v>5.769221666666699E-2</v>
      </c>
    </row>
    <row r="42" spans="1:17" s="2" customFormat="1" hidden="1" x14ac:dyDescent="0.2">
      <c r="A42" s="2" t="s">
        <v>59</v>
      </c>
      <c r="D42" s="2" t="s">
        <v>14</v>
      </c>
      <c r="E42" s="2" t="s">
        <v>57</v>
      </c>
      <c r="F42" s="2">
        <v>114352958</v>
      </c>
      <c r="G42" s="2">
        <v>114354430</v>
      </c>
      <c r="H42" s="5">
        <v>9.5922099999999997</v>
      </c>
      <c r="I42" s="5">
        <v>9.0734700000000004</v>
      </c>
      <c r="J42" s="5">
        <v>2.6096200000000001</v>
      </c>
      <c r="K42" s="5">
        <v>1.56172</v>
      </c>
      <c r="L42" s="5">
        <v>9.3328399999999991</v>
      </c>
      <c r="M42" s="5">
        <v>2.0856699999999999</v>
      </c>
      <c r="N42" s="5">
        <v>-2.10961660251232</v>
      </c>
      <c r="O42" s="5">
        <v>2.5153368957055201E-2</v>
      </c>
      <c r="P42" s="5">
        <v>7.2356204638218902E-2</v>
      </c>
      <c r="Q42" s="5">
        <f t="shared" si="1"/>
        <v>4.72028356811637E-2</v>
      </c>
    </row>
    <row r="43" spans="1:17" s="2" customFormat="1" hidden="1" x14ac:dyDescent="0.2">
      <c r="A43" t="s">
        <v>85</v>
      </c>
      <c r="B43"/>
      <c r="C43"/>
      <c r="D43" t="s">
        <v>84</v>
      </c>
      <c r="E43" t="s">
        <v>86</v>
      </c>
      <c r="F43">
        <v>75356142</v>
      </c>
      <c r="G43">
        <v>75358686</v>
      </c>
      <c r="H43" s="6">
        <v>1.87801</v>
      </c>
      <c r="I43" s="6">
        <v>0.438695</v>
      </c>
      <c r="J43" s="6">
        <v>4.4092399999999996</v>
      </c>
      <c r="K43" s="6">
        <v>3.9678800000000001</v>
      </c>
      <c r="L43" s="6">
        <v>1.1583524999999999</v>
      </c>
      <c r="M43" s="6">
        <v>4.1885599999999998</v>
      </c>
      <c r="N43" s="6">
        <v>1.7689571867852101</v>
      </c>
      <c r="O43" s="6">
        <v>2.41779568665377E-2</v>
      </c>
      <c r="P43" s="6">
        <v>7.0796455199115094E-2</v>
      </c>
      <c r="Q43" s="5">
        <f t="shared" si="1"/>
        <v>4.6618498332577391E-2</v>
      </c>
    </row>
    <row r="44" spans="1:17" s="2" customFormat="1" hidden="1" x14ac:dyDescent="0.2">
      <c r="A44" t="s">
        <v>102</v>
      </c>
      <c r="B44"/>
      <c r="C44"/>
      <c r="D44" t="s">
        <v>84</v>
      </c>
      <c r="E44" t="s">
        <v>97</v>
      </c>
      <c r="F44">
        <v>156601199</v>
      </c>
      <c r="G44">
        <v>156607393</v>
      </c>
      <c r="H44" s="6">
        <v>0.97025399999999995</v>
      </c>
      <c r="I44" s="6">
        <v>3.3678300000000001</v>
      </c>
      <c r="J44" s="6">
        <v>14.1249</v>
      </c>
      <c r="K44" s="6">
        <v>28.997699999999998</v>
      </c>
      <c r="L44" s="6">
        <v>2.1690420000000001</v>
      </c>
      <c r="M44" s="6">
        <v>21.561299999999999</v>
      </c>
      <c r="N44" s="6">
        <v>3.25496461001695</v>
      </c>
      <c r="O44" s="6">
        <v>1.4888337468982601E-2</v>
      </c>
      <c r="P44" s="6">
        <v>5.8270642481202999E-2</v>
      </c>
      <c r="Q44" s="5">
        <f t="shared" si="1"/>
        <v>4.3382305012220401E-2</v>
      </c>
    </row>
    <row r="45" spans="1:17" s="2" customFormat="1" hidden="1" x14ac:dyDescent="0.2">
      <c r="A45" s="2" t="s">
        <v>35</v>
      </c>
      <c r="D45" s="2" t="s">
        <v>14</v>
      </c>
      <c r="E45" s="2" t="s">
        <v>33</v>
      </c>
      <c r="F45" s="2">
        <v>23058372</v>
      </c>
      <c r="G45" s="2">
        <v>23080079</v>
      </c>
      <c r="H45" s="5">
        <v>3.54114</v>
      </c>
      <c r="I45" s="5">
        <v>3.4813100000000001</v>
      </c>
      <c r="J45" s="5">
        <v>0.61833499999999997</v>
      </c>
      <c r="K45" s="5">
        <v>1.32369</v>
      </c>
      <c r="L45" s="5">
        <v>3.511225</v>
      </c>
      <c r="M45" s="5">
        <v>0.97101249999999995</v>
      </c>
      <c r="N45" s="5">
        <v>-1.7535129930833899</v>
      </c>
      <c r="O45" s="5">
        <v>7.1428578571428605E-2</v>
      </c>
      <c r="P45" s="5">
        <v>0.113924113924051</v>
      </c>
      <c r="Q45" s="5">
        <f t="shared" si="1"/>
        <v>4.2495535352622391E-2</v>
      </c>
    </row>
    <row r="46" spans="1:17" s="2" customFormat="1" hidden="1" x14ac:dyDescent="0.2">
      <c r="A46" s="2" t="s">
        <v>71</v>
      </c>
      <c r="D46" s="2" t="s">
        <v>14</v>
      </c>
      <c r="E46" s="2" t="s">
        <v>68</v>
      </c>
      <c r="F46" s="2">
        <v>56164637</v>
      </c>
      <c r="G46" s="2">
        <v>56173481</v>
      </c>
      <c r="H46" s="5">
        <v>31.237100000000002</v>
      </c>
      <c r="I46" s="5">
        <v>33.828699999999998</v>
      </c>
      <c r="J46" s="5">
        <v>3.0016699999999998</v>
      </c>
      <c r="K46" s="5">
        <v>1.70739</v>
      </c>
      <c r="L46" s="5">
        <v>32.532899999999998</v>
      </c>
      <c r="M46" s="5">
        <v>2.35453</v>
      </c>
      <c r="N46" s="5">
        <v>-3.7328084966661801</v>
      </c>
      <c r="O46" s="5">
        <v>0.247787619469027</v>
      </c>
      <c r="P46" s="5">
        <v>0.28971971962616799</v>
      </c>
      <c r="Q46" s="5">
        <f t="shared" si="1"/>
        <v>4.1932100157140995E-2</v>
      </c>
    </row>
    <row r="47" spans="1:17" s="2" customFormat="1" hidden="1" x14ac:dyDescent="0.2">
      <c r="A47" t="s">
        <v>90</v>
      </c>
      <c r="B47"/>
      <c r="C47"/>
      <c r="D47" t="s">
        <v>84</v>
      </c>
      <c r="E47" t="s">
        <v>24</v>
      </c>
      <c r="F47">
        <v>105578703</v>
      </c>
      <c r="G47">
        <v>105632467</v>
      </c>
      <c r="H47" s="6">
        <v>1.6347100000000001</v>
      </c>
      <c r="I47" s="6">
        <v>0.91720500000000005</v>
      </c>
      <c r="J47" s="6">
        <v>7.0299500000000004</v>
      </c>
      <c r="K47" s="6">
        <v>7.5781900000000002</v>
      </c>
      <c r="L47" s="6">
        <v>1.2759575000000001</v>
      </c>
      <c r="M47" s="6">
        <v>7.3040700000000003</v>
      </c>
      <c r="N47" s="6">
        <v>2.4278826255195001</v>
      </c>
      <c r="O47" s="6">
        <v>7.5757543939393907E-2</v>
      </c>
      <c r="P47" s="6">
        <v>0.11538469230769199</v>
      </c>
      <c r="Q47" s="5">
        <f t="shared" si="1"/>
        <v>3.9627148368298087E-2</v>
      </c>
    </row>
    <row r="48" spans="1:17" s="2" customFormat="1" hidden="1" x14ac:dyDescent="0.2">
      <c r="A48" s="2" t="s">
        <v>65</v>
      </c>
      <c r="D48" s="2" t="s">
        <v>14</v>
      </c>
      <c r="E48" s="2" t="s">
        <v>64</v>
      </c>
      <c r="F48" s="2">
        <v>58500662</v>
      </c>
      <c r="G48" s="2">
        <v>58589366</v>
      </c>
      <c r="H48" s="5">
        <v>32.660499999999999</v>
      </c>
      <c r="I48" s="5">
        <v>43.368899999999996</v>
      </c>
      <c r="J48" s="5">
        <v>13.018800000000001</v>
      </c>
      <c r="K48" s="5">
        <v>10.584300000000001</v>
      </c>
      <c r="L48" s="5">
        <v>38.014699999999998</v>
      </c>
      <c r="M48" s="5">
        <v>11.801550000000001</v>
      </c>
      <c r="N48" s="5">
        <v>-1.6791980453787401</v>
      </c>
      <c r="O48" s="5">
        <v>2.9850739925373099E-2</v>
      </c>
      <c r="P48" s="5">
        <v>6.93333477333333E-2</v>
      </c>
      <c r="Q48" s="5">
        <f t="shared" si="1"/>
        <v>3.9482607807960202E-2</v>
      </c>
    </row>
    <row r="49" spans="1:17" s="3" customFormat="1" hidden="1" x14ac:dyDescent="0.2">
      <c r="A49" s="2" t="s">
        <v>13</v>
      </c>
      <c r="B49" s="2"/>
      <c r="C49" s="2"/>
      <c r="D49" s="2" t="s">
        <v>14</v>
      </c>
      <c r="E49" s="2" t="s">
        <v>15</v>
      </c>
      <c r="F49" s="2">
        <v>14743428</v>
      </c>
      <c r="G49" s="2">
        <v>14746047</v>
      </c>
      <c r="H49" s="5">
        <v>14.7158</v>
      </c>
      <c r="I49" s="5">
        <v>19.368400000000001</v>
      </c>
      <c r="J49" s="5">
        <v>1.53694</v>
      </c>
      <c r="K49" s="5">
        <v>9.5771599999999992</v>
      </c>
      <c r="L49" s="5">
        <v>17.042100000000001</v>
      </c>
      <c r="M49" s="5">
        <v>5.5570500000000003</v>
      </c>
      <c r="N49" s="5">
        <v>-1.5994220307728999</v>
      </c>
      <c r="O49" s="5">
        <v>7.51879516648765E-3</v>
      </c>
      <c r="P49" s="5">
        <v>4.5272948868175802E-2</v>
      </c>
      <c r="Q49" s="5">
        <f t="shared" si="1"/>
        <v>3.7754153701688151E-2</v>
      </c>
    </row>
    <row r="50" spans="1:17" s="2" customFormat="1" hidden="1" x14ac:dyDescent="0.2">
      <c r="A50" s="2" t="s">
        <v>22</v>
      </c>
      <c r="D50" s="2" t="s">
        <v>14</v>
      </c>
      <c r="E50" s="2" t="s">
        <v>20</v>
      </c>
      <c r="F50" s="2">
        <v>120898064</v>
      </c>
      <c r="G50" s="2">
        <v>120900732</v>
      </c>
      <c r="H50" s="5">
        <v>2.9194300000000002</v>
      </c>
      <c r="I50" s="5">
        <v>5.7092400000000003</v>
      </c>
      <c r="J50" s="5">
        <v>0.38696599999999998</v>
      </c>
      <c r="K50" s="5">
        <v>2.0900099999999999</v>
      </c>
      <c r="L50" s="5">
        <v>4.3143349999999998</v>
      </c>
      <c r="M50" s="5">
        <v>1.238488</v>
      </c>
      <c r="N50" s="5">
        <v>-1.7215919138445299</v>
      </c>
      <c r="O50" s="5">
        <v>3.9130430869565198E-2</v>
      </c>
      <c r="P50" s="5">
        <v>7.5999995200000003E-2</v>
      </c>
      <c r="Q50" s="5">
        <f t="shared" si="1"/>
        <v>3.6869564330434805E-2</v>
      </c>
    </row>
    <row r="51" spans="1:17" s="2" customFormat="1" hidden="1" x14ac:dyDescent="0.2">
      <c r="A51" s="2" t="s">
        <v>45</v>
      </c>
      <c r="D51" s="2" t="s">
        <v>14</v>
      </c>
      <c r="E51" s="2" t="s">
        <v>41</v>
      </c>
      <c r="F51" s="2">
        <v>93600319</v>
      </c>
      <c r="G51" s="2">
        <v>93601432</v>
      </c>
      <c r="H51" s="5">
        <v>0.106724</v>
      </c>
      <c r="I51" s="5">
        <v>9.2922799999999999</v>
      </c>
      <c r="J51" s="5">
        <v>0.20425499999999999</v>
      </c>
      <c r="K51" s="5">
        <v>0.46798699999999999</v>
      </c>
      <c r="L51" s="5">
        <v>4.6995019999999998</v>
      </c>
      <c r="M51" s="5">
        <v>0.336121</v>
      </c>
      <c r="N51" s="5">
        <v>-3.4600843529272902</v>
      </c>
      <c r="O51" s="5">
        <v>0.124999966477273</v>
      </c>
      <c r="P51" s="5">
        <v>0.159090955113636</v>
      </c>
      <c r="Q51" s="5">
        <f t="shared" si="1"/>
        <v>3.4090988636362993E-2</v>
      </c>
    </row>
    <row r="52" spans="1:17" s="2" customFormat="1" hidden="1" x14ac:dyDescent="0.2">
      <c r="A52" s="3" t="s">
        <v>69</v>
      </c>
      <c r="B52" s="3"/>
      <c r="C52" s="3"/>
      <c r="D52" s="3" t="s">
        <v>14</v>
      </c>
      <c r="E52" s="3" t="s">
        <v>68</v>
      </c>
      <c r="F52" s="3">
        <v>51086924</v>
      </c>
      <c r="G52" s="3">
        <v>51100873</v>
      </c>
      <c r="H52" s="7">
        <v>4.8481100000000001</v>
      </c>
      <c r="I52" s="7">
        <v>9.9602799999999991</v>
      </c>
      <c r="J52" s="7">
        <v>0.92175700000000005</v>
      </c>
      <c r="K52" s="7">
        <v>3.1791</v>
      </c>
      <c r="L52" s="7">
        <v>7.4041949999999996</v>
      </c>
      <c r="M52" s="7">
        <v>2.0504285000000002</v>
      </c>
      <c r="N52" s="7">
        <v>-1.8030731538001901</v>
      </c>
      <c r="O52" s="7">
        <v>5.0724615942028997E-2</v>
      </c>
      <c r="P52" s="7">
        <v>8.3333320833333294E-2</v>
      </c>
      <c r="Q52" s="5">
        <f t="shared" si="1"/>
        <v>3.2608704891304297E-2</v>
      </c>
    </row>
    <row r="53" spans="1:17" s="2" customFormat="1" hidden="1" x14ac:dyDescent="0.2">
      <c r="A53" t="s">
        <v>103</v>
      </c>
      <c r="B53"/>
      <c r="C53"/>
      <c r="D53" t="s">
        <v>84</v>
      </c>
      <c r="E53" t="s">
        <v>97</v>
      </c>
      <c r="F53">
        <v>180929828</v>
      </c>
      <c r="G53">
        <v>180937494</v>
      </c>
      <c r="H53" s="6">
        <v>1.23617</v>
      </c>
      <c r="I53" s="6">
        <v>1.45106</v>
      </c>
      <c r="J53" s="6">
        <v>7.0015799999999997</v>
      </c>
      <c r="K53" s="6">
        <v>3.4590299999999998</v>
      </c>
      <c r="L53" s="6">
        <v>1.343615</v>
      </c>
      <c r="M53" s="6">
        <v>5.2303050000000004</v>
      </c>
      <c r="N53" s="6">
        <v>1.8845320474757099</v>
      </c>
      <c r="O53" s="6">
        <v>0.116465810843373</v>
      </c>
      <c r="P53" s="6">
        <v>0.14883719255814001</v>
      </c>
      <c r="Q53" s="5">
        <f t="shared" si="1"/>
        <v>3.2371381714767014E-2</v>
      </c>
    </row>
    <row r="54" spans="1:17" s="3" customFormat="1" hidden="1" x14ac:dyDescent="0.2">
      <c r="A54" t="s">
        <v>105</v>
      </c>
      <c r="B54"/>
      <c r="C54"/>
      <c r="D54" t="s">
        <v>84</v>
      </c>
      <c r="E54" t="s">
        <v>49</v>
      </c>
      <c r="F54">
        <v>115834485</v>
      </c>
      <c r="G54">
        <v>115840203</v>
      </c>
      <c r="H54" s="6">
        <v>4.4255899999999997</v>
      </c>
      <c r="I54" s="6">
        <v>4.3214800000000002</v>
      </c>
      <c r="J54" s="6">
        <v>33.832099999999997</v>
      </c>
      <c r="K54" s="6">
        <v>21.501100000000001</v>
      </c>
      <c r="L54" s="6">
        <v>4.3735350000000004</v>
      </c>
      <c r="M54" s="6">
        <v>27.666599999999999</v>
      </c>
      <c r="N54" s="6">
        <v>2.6338633221304102</v>
      </c>
      <c r="O54" s="6">
        <v>2.4193548790322601E-2</v>
      </c>
      <c r="P54" s="6">
        <v>5.6338020070422497E-2</v>
      </c>
      <c r="Q54" s="5">
        <f t="shared" si="1"/>
        <v>3.2144471280099896E-2</v>
      </c>
    </row>
    <row r="55" spans="1:17" s="2" customFormat="1" hidden="1" x14ac:dyDescent="0.2">
      <c r="A55" s="2" t="s">
        <v>32</v>
      </c>
      <c r="D55" s="2" t="s">
        <v>14</v>
      </c>
      <c r="E55" s="2" t="s">
        <v>33</v>
      </c>
      <c r="F55" s="2">
        <v>10788027</v>
      </c>
      <c r="G55" s="2">
        <v>10788748</v>
      </c>
      <c r="H55" s="5">
        <v>2.0973700000000002</v>
      </c>
      <c r="I55" s="5">
        <v>4.1214500000000003</v>
      </c>
      <c r="J55" s="5">
        <v>1.0181</v>
      </c>
      <c r="K55" s="5">
        <v>0.69242700000000001</v>
      </c>
      <c r="L55" s="5">
        <v>3.10941</v>
      </c>
      <c r="M55" s="5">
        <v>0.85526349999999995</v>
      </c>
      <c r="N55" s="5">
        <v>-1.7483374583958</v>
      </c>
      <c r="O55" s="5">
        <v>7.3578578929765895E-2</v>
      </c>
      <c r="P55" s="5">
        <v>0.105113620170455</v>
      </c>
      <c r="Q55" s="5">
        <f t="shared" si="1"/>
        <v>3.1535041240689107E-2</v>
      </c>
    </row>
    <row r="56" spans="1:17" s="2" customFormat="1" hidden="1" x14ac:dyDescent="0.2">
      <c r="A56" s="2" t="s">
        <v>60</v>
      </c>
      <c r="D56" s="2" t="s">
        <v>14</v>
      </c>
      <c r="E56" s="2" t="s">
        <v>61</v>
      </c>
      <c r="F56" s="2">
        <v>28336247</v>
      </c>
      <c r="G56" s="2">
        <v>28340060</v>
      </c>
      <c r="H56" s="5">
        <v>3.17652</v>
      </c>
      <c r="I56" s="5">
        <v>3.6477499999999998</v>
      </c>
      <c r="J56" s="5">
        <v>0.88313200000000003</v>
      </c>
      <c r="K56" s="5">
        <v>1.1225499999999999</v>
      </c>
      <c r="L56" s="5">
        <v>3.4121350000000001</v>
      </c>
      <c r="M56" s="5">
        <v>1.0028410000000001</v>
      </c>
      <c r="N56" s="5">
        <v>-1.67112349236614</v>
      </c>
      <c r="O56" s="5">
        <v>0.106770796875</v>
      </c>
      <c r="P56" s="5">
        <v>0.13782046923076899</v>
      </c>
      <c r="Q56" s="5">
        <f t="shared" si="1"/>
        <v>3.1049672355768984E-2</v>
      </c>
    </row>
    <row r="57" spans="1:17" s="3" customFormat="1" hidden="1" x14ac:dyDescent="0.2">
      <c r="A57" t="s">
        <v>95</v>
      </c>
      <c r="B57"/>
      <c r="C57"/>
      <c r="D57" t="s">
        <v>84</v>
      </c>
      <c r="E57" t="s">
        <v>39</v>
      </c>
      <c r="F57">
        <v>40686886</v>
      </c>
      <c r="G57">
        <v>40816092</v>
      </c>
      <c r="H57" s="6">
        <v>2.9972099999999999</v>
      </c>
      <c r="I57" s="6">
        <v>3.20017</v>
      </c>
      <c r="J57" s="6">
        <v>10.953799999999999</v>
      </c>
      <c r="K57" s="6">
        <v>10.673400000000001</v>
      </c>
      <c r="L57" s="6">
        <v>3.0986899999999999</v>
      </c>
      <c r="M57" s="6">
        <v>10.813599999999999</v>
      </c>
      <c r="N57" s="6">
        <v>1.77057398680903</v>
      </c>
      <c r="O57" s="6">
        <v>1.0204078826530599E-2</v>
      </c>
      <c r="P57" s="6">
        <v>4.0865358653846197E-2</v>
      </c>
      <c r="Q57" s="5">
        <f t="shared" si="1"/>
        <v>3.0661279827315598E-2</v>
      </c>
    </row>
    <row r="58" spans="1:17" hidden="1" x14ac:dyDescent="0.2">
      <c r="A58" s="2" t="s">
        <v>29</v>
      </c>
      <c r="B58" s="2"/>
      <c r="C58" s="2"/>
      <c r="D58" s="2" t="s">
        <v>14</v>
      </c>
      <c r="E58" s="2" t="s">
        <v>28</v>
      </c>
      <c r="F58" s="2">
        <v>94426051</v>
      </c>
      <c r="G58" s="2">
        <v>94444257</v>
      </c>
      <c r="H58" s="5">
        <v>5.8928599999999998</v>
      </c>
      <c r="I58" s="5">
        <v>5.03904</v>
      </c>
      <c r="J58" s="5">
        <v>0.55829899999999999</v>
      </c>
      <c r="K58" s="5">
        <v>1.11273</v>
      </c>
      <c r="L58" s="5">
        <v>5.4659500000000003</v>
      </c>
      <c r="M58" s="5">
        <v>0.83551450000000005</v>
      </c>
      <c r="N58" s="5">
        <v>-2.5727960289275398</v>
      </c>
      <c r="O58" s="5">
        <v>6.2695879310344796E-3</v>
      </c>
      <c r="P58" s="5">
        <v>3.2818536100386098E-2</v>
      </c>
      <c r="Q58" s="5">
        <f t="shared" si="1"/>
        <v>2.6548948169351619E-2</v>
      </c>
    </row>
    <row r="59" spans="1:17" hidden="1" x14ac:dyDescent="0.2">
      <c r="A59" t="s">
        <v>111</v>
      </c>
      <c r="D59" t="s">
        <v>84</v>
      </c>
      <c r="E59" t="s">
        <v>57</v>
      </c>
      <c r="F59">
        <v>149761436</v>
      </c>
      <c r="G59">
        <v>149764051</v>
      </c>
      <c r="H59" s="6">
        <v>0.84545599999999999</v>
      </c>
      <c r="I59" s="6">
        <v>0.74781500000000001</v>
      </c>
      <c r="J59" s="6">
        <v>7.9712699999999996</v>
      </c>
      <c r="K59" s="6">
        <v>3.3839199999999998</v>
      </c>
      <c r="L59" s="6">
        <v>0.79663550000000005</v>
      </c>
      <c r="M59" s="6">
        <v>5.6775950000000002</v>
      </c>
      <c r="N59" s="6">
        <v>2.6878755514047299</v>
      </c>
      <c r="O59" s="6">
        <v>0.19040693633720901</v>
      </c>
      <c r="P59" s="6">
        <v>0.21285711714285699</v>
      </c>
      <c r="Q59" s="5">
        <f t="shared" si="1"/>
        <v>2.2450180805647979E-2</v>
      </c>
    </row>
    <row r="60" spans="1:17" hidden="1" x14ac:dyDescent="0.2">
      <c r="A60" t="s">
        <v>116</v>
      </c>
      <c r="D60" t="s">
        <v>84</v>
      </c>
      <c r="E60" t="s">
        <v>68</v>
      </c>
      <c r="F60">
        <v>50423178</v>
      </c>
      <c r="G60">
        <v>50467582</v>
      </c>
      <c r="H60" s="6">
        <v>21.767800000000001</v>
      </c>
      <c r="I60" s="6">
        <v>33.252099999999999</v>
      </c>
      <c r="J60" s="6">
        <v>90.079300000000003</v>
      </c>
      <c r="K60" s="6">
        <v>86.927300000000002</v>
      </c>
      <c r="L60" s="6">
        <v>27.50995</v>
      </c>
      <c r="M60" s="6">
        <v>88.503299999999996</v>
      </c>
      <c r="N60" s="6">
        <v>1.68217215717851</v>
      </c>
      <c r="O60" s="6">
        <v>1.7094011680911701E-2</v>
      </c>
      <c r="P60" s="6">
        <v>3.7572246242774603E-2</v>
      </c>
      <c r="Q60" s="5">
        <f t="shared" si="1"/>
        <v>2.0478234561862901E-2</v>
      </c>
    </row>
    <row r="61" spans="1:17" hidden="1" x14ac:dyDescent="0.2">
      <c r="A61" s="2" t="s">
        <v>30</v>
      </c>
      <c r="B61" s="2"/>
      <c r="C61" s="2"/>
      <c r="D61" s="2" t="s">
        <v>14</v>
      </c>
      <c r="E61" s="2" t="s">
        <v>31</v>
      </c>
      <c r="F61" s="2">
        <v>83906526</v>
      </c>
      <c r="G61" s="2">
        <v>83936184</v>
      </c>
      <c r="H61" s="5">
        <v>13.5885</v>
      </c>
      <c r="I61" s="5">
        <v>9.8919999999999995</v>
      </c>
      <c r="J61" s="5">
        <v>3.60737</v>
      </c>
      <c r="K61" s="5">
        <v>2.9218500000000001</v>
      </c>
      <c r="L61" s="5">
        <v>11.74025</v>
      </c>
      <c r="M61" s="5">
        <v>3.2646099999999998</v>
      </c>
      <c r="N61" s="5">
        <v>-1.81518834955283</v>
      </c>
      <c r="O61" s="5">
        <v>2.1880063938411701E-2</v>
      </c>
      <c r="P61" s="5">
        <v>4.2231074501991997E-2</v>
      </c>
      <c r="Q61" s="5">
        <f t="shared" si="1"/>
        <v>2.0351010563580296E-2</v>
      </c>
    </row>
    <row r="62" spans="1:17" hidden="1" x14ac:dyDescent="0.2">
      <c r="A62" t="s">
        <v>96</v>
      </c>
      <c r="D62" t="s">
        <v>84</v>
      </c>
      <c r="E62" t="s">
        <v>97</v>
      </c>
      <c r="F62">
        <v>31805822</v>
      </c>
      <c r="G62">
        <v>31828962</v>
      </c>
      <c r="H62" s="6">
        <v>1.6497900000000001</v>
      </c>
      <c r="I62" s="6">
        <v>1.63019</v>
      </c>
      <c r="J62" s="6">
        <v>4.5460399999999996</v>
      </c>
      <c r="K62" s="6">
        <v>6.4782700000000002</v>
      </c>
      <c r="L62" s="6">
        <v>1.6399900000000001</v>
      </c>
      <c r="M62" s="6">
        <v>5.5121549999999999</v>
      </c>
      <c r="N62" s="6">
        <v>1.68947584006089</v>
      </c>
      <c r="O62" s="6">
        <v>1.06644740771124E-2</v>
      </c>
      <c r="P62" s="6">
        <v>3.0927831302717899E-2</v>
      </c>
      <c r="Q62" s="5">
        <f t="shared" si="1"/>
        <v>2.0263357225605499E-2</v>
      </c>
    </row>
    <row r="63" spans="1:17" hidden="1" x14ac:dyDescent="0.2">
      <c r="A63" s="2" t="s">
        <v>17</v>
      </c>
      <c r="B63" s="2"/>
      <c r="C63" s="2"/>
      <c r="D63" s="2" t="s">
        <v>14</v>
      </c>
      <c r="E63" s="2" t="s">
        <v>15</v>
      </c>
      <c r="F63" s="2">
        <v>135247142</v>
      </c>
      <c r="G63" s="2">
        <v>135256900</v>
      </c>
      <c r="H63" s="5">
        <v>12.022600000000001</v>
      </c>
      <c r="I63" s="5">
        <v>17.1708</v>
      </c>
      <c r="J63" s="5">
        <v>4.0505399999999998</v>
      </c>
      <c r="K63" s="5">
        <v>3.3679800000000002</v>
      </c>
      <c r="L63" s="5">
        <v>14.5967</v>
      </c>
      <c r="M63" s="5">
        <v>3.70926</v>
      </c>
      <c r="N63" s="5">
        <v>-1.9479095812578699</v>
      </c>
      <c r="O63" s="5">
        <v>0.136842097894737</v>
      </c>
      <c r="P63" s="5">
        <v>0.156739815047022</v>
      </c>
      <c r="Q63" s="5">
        <f t="shared" si="1"/>
        <v>1.9897717152284999E-2</v>
      </c>
    </row>
    <row r="64" spans="1:17" hidden="1" x14ac:dyDescent="0.2">
      <c r="A64" t="s">
        <v>110</v>
      </c>
      <c r="D64" t="s">
        <v>84</v>
      </c>
      <c r="E64" t="s">
        <v>57</v>
      </c>
      <c r="F64">
        <v>133766759</v>
      </c>
      <c r="G64">
        <v>133768984</v>
      </c>
      <c r="H64" s="6">
        <v>1.0648599999999999</v>
      </c>
      <c r="I64" s="6">
        <v>3.0037199999999999</v>
      </c>
      <c r="J64" s="6">
        <v>109.889</v>
      </c>
      <c r="K64" s="6">
        <v>10.2629</v>
      </c>
      <c r="L64" s="6">
        <v>2.0342899999999999</v>
      </c>
      <c r="M64" s="6">
        <v>60.075949999999999</v>
      </c>
      <c r="N64" s="6">
        <v>4.8173588897161297</v>
      </c>
      <c r="O64" s="6">
        <v>8.2152957507082194E-2</v>
      </c>
      <c r="P64" s="6">
        <v>9.6514743699731897E-2</v>
      </c>
      <c r="Q64" s="5">
        <f t="shared" si="1"/>
        <v>1.4361786192649703E-2</v>
      </c>
    </row>
    <row r="65" spans="1:17" hidden="1" x14ac:dyDescent="0.2">
      <c r="A65" t="s">
        <v>100</v>
      </c>
      <c r="D65" t="s">
        <v>84</v>
      </c>
      <c r="E65" t="s">
        <v>97</v>
      </c>
      <c r="F65">
        <v>152163160</v>
      </c>
      <c r="G65">
        <v>152169796</v>
      </c>
      <c r="H65" s="6">
        <v>3.7018900000000001</v>
      </c>
      <c r="I65" s="6">
        <v>4.3652800000000003</v>
      </c>
      <c r="J65" s="6">
        <v>16.357199999999999</v>
      </c>
      <c r="K65" s="6">
        <v>8.5201399999999996</v>
      </c>
      <c r="L65" s="6">
        <v>4.0335850000000004</v>
      </c>
      <c r="M65" s="6">
        <v>12.43867</v>
      </c>
      <c r="N65" s="6">
        <v>1.60091886818518</v>
      </c>
      <c r="O65" s="6">
        <v>9.2165854838709704E-3</v>
      </c>
      <c r="P65" s="6">
        <v>1.8820571392722699E-2</v>
      </c>
      <c r="Q65" s="5">
        <f t="shared" si="1"/>
        <v>9.6039859088517289E-3</v>
      </c>
    </row>
    <row r="66" spans="1:17" hidden="1" x14ac:dyDescent="0.2">
      <c r="A66" s="2" t="s">
        <v>54</v>
      </c>
      <c r="B66" s="2"/>
      <c r="C66" s="2"/>
      <c r="D66" s="2" t="s">
        <v>14</v>
      </c>
      <c r="E66" s="2" t="s">
        <v>53</v>
      </c>
      <c r="F66" s="2">
        <v>49772727</v>
      </c>
      <c r="G66" s="2">
        <v>49779504</v>
      </c>
      <c r="H66" s="5">
        <v>9.6034799999999994</v>
      </c>
      <c r="I66" s="5">
        <v>16.275600000000001</v>
      </c>
      <c r="J66" s="5">
        <v>2.5375800000000002</v>
      </c>
      <c r="K66" s="5">
        <v>3.2548499999999998</v>
      </c>
      <c r="L66" s="5">
        <v>12.939539999999999</v>
      </c>
      <c r="M66" s="5">
        <v>2.8962150000000002</v>
      </c>
      <c r="N66" s="5">
        <v>-2.1216799196740102</v>
      </c>
      <c r="O66" s="5">
        <v>1.4048528480204299E-2</v>
      </c>
      <c r="P66" s="5">
        <v>2.3281592461197299E-2</v>
      </c>
      <c r="Q66" s="5">
        <f t="shared" si="1"/>
        <v>9.2330639809930001E-3</v>
      </c>
    </row>
    <row r="67" spans="1:17" hidden="1" x14ac:dyDescent="0.2">
      <c r="A67" t="s">
        <v>119</v>
      </c>
      <c r="D67" t="s">
        <v>84</v>
      </c>
      <c r="E67" t="s">
        <v>64</v>
      </c>
      <c r="F67">
        <v>58302980</v>
      </c>
      <c r="G67">
        <v>58303163</v>
      </c>
      <c r="H67" s="6">
        <v>8.9231599999999994E-2</v>
      </c>
      <c r="I67" s="6">
        <v>0.22333900000000001</v>
      </c>
      <c r="J67" s="6">
        <v>8.3279899999999998</v>
      </c>
      <c r="K67" s="6">
        <v>13.663500000000001</v>
      </c>
      <c r="L67" s="6">
        <v>0.15628529999999999</v>
      </c>
      <c r="M67" s="6">
        <v>10.995744999999999</v>
      </c>
      <c r="N67" s="6">
        <v>5.4361119962566704</v>
      </c>
      <c r="O67" s="6">
        <v>5.8631901628664503E-2</v>
      </c>
      <c r="P67" s="6">
        <v>6.6066059459459495E-2</v>
      </c>
      <c r="Q67" s="5">
        <f t="shared" ref="Q67:Q94" si="2">P67-O67</f>
        <v>7.4341578307949921E-3</v>
      </c>
    </row>
    <row r="68" spans="1:17" hidden="1" x14ac:dyDescent="0.2">
      <c r="A68" t="s">
        <v>89</v>
      </c>
      <c r="D68" t="s">
        <v>84</v>
      </c>
      <c r="E68" t="s">
        <v>24</v>
      </c>
      <c r="F68">
        <v>86940054</v>
      </c>
      <c r="G68">
        <v>86980828</v>
      </c>
      <c r="H68" s="6">
        <v>2.6704599999999998</v>
      </c>
      <c r="I68" s="6">
        <v>3.52908</v>
      </c>
      <c r="J68" s="6">
        <v>12.5321</v>
      </c>
      <c r="K68" s="6">
        <v>7.5909000000000004</v>
      </c>
      <c r="L68" s="6">
        <v>3.0997699999999999</v>
      </c>
      <c r="M68" s="6">
        <v>10.061500000000001</v>
      </c>
      <c r="N68" s="6">
        <v>1.66707326991102</v>
      </c>
      <c r="O68" s="6">
        <v>2.10526279473684E-2</v>
      </c>
      <c r="P68" s="6">
        <v>2.10235658313867E-2</v>
      </c>
      <c r="Q68" s="5">
        <f t="shared" si="2"/>
        <v>-2.9062115981699777E-5</v>
      </c>
    </row>
    <row r="69" spans="1:17" hidden="1" x14ac:dyDescent="0.2">
      <c r="A69" s="2" t="s">
        <v>44</v>
      </c>
      <c r="B69" s="2"/>
      <c r="C69" s="2"/>
      <c r="D69" s="2" t="s">
        <v>14</v>
      </c>
      <c r="E69" s="2" t="s">
        <v>41</v>
      </c>
      <c r="F69" s="2">
        <v>90404136</v>
      </c>
      <c r="G69" s="2">
        <v>90406624</v>
      </c>
      <c r="H69" s="5">
        <v>5.3616299999999999</v>
      </c>
      <c r="I69" s="5">
        <v>4.6859200000000003</v>
      </c>
      <c r="J69" s="5">
        <v>0.88364500000000001</v>
      </c>
      <c r="K69" s="5">
        <v>1.4900800000000001</v>
      </c>
      <c r="L69" s="5">
        <v>5.0237749999999997</v>
      </c>
      <c r="M69" s="5">
        <v>1.1868624999999999</v>
      </c>
      <c r="N69" s="5">
        <v>-1.9933492128577499</v>
      </c>
      <c r="O69" s="5">
        <v>7.0351712060301497E-2</v>
      </c>
      <c r="P69" s="5">
        <v>6.1611355450237E-2</v>
      </c>
      <c r="Q69" s="5">
        <f t="shared" si="2"/>
        <v>-8.7403566100644967E-3</v>
      </c>
    </row>
    <row r="70" spans="1:17" hidden="1" x14ac:dyDescent="0.2">
      <c r="A70" s="2" t="s">
        <v>19</v>
      </c>
      <c r="B70" s="2"/>
      <c r="C70" s="2"/>
      <c r="D70" s="2" t="s">
        <v>14</v>
      </c>
      <c r="E70" s="2" t="s">
        <v>20</v>
      </c>
      <c r="F70" s="2">
        <v>84771255</v>
      </c>
      <c r="G70" s="2">
        <v>84779556</v>
      </c>
      <c r="H70" s="5">
        <v>24.8369</v>
      </c>
      <c r="I70" s="5">
        <v>32.402500000000003</v>
      </c>
      <c r="J70" s="5">
        <v>8.9424899999999994</v>
      </c>
      <c r="K70" s="5">
        <v>7.89621</v>
      </c>
      <c r="L70" s="5">
        <v>28.619700000000002</v>
      </c>
      <c r="M70" s="5">
        <v>8.4193499999999997</v>
      </c>
      <c r="N70" s="5">
        <v>-1.7532254125454401</v>
      </c>
      <c r="O70" s="5">
        <v>2.8798416385302901E-2</v>
      </c>
      <c r="P70" s="5">
        <v>1.7185818904403901E-2</v>
      </c>
      <c r="Q70" s="5">
        <f t="shared" si="2"/>
        <v>-1.1612597480899E-2</v>
      </c>
    </row>
    <row r="71" spans="1:17" hidden="1" x14ac:dyDescent="0.2">
      <c r="A71" t="s">
        <v>94</v>
      </c>
      <c r="D71" t="s">
        <v>84</v>
      </c>
      <c r="E71" t="s">
        <v>93</v>
      </c>
      <c r="F71">
        <v>55341051</v>
      </c>
      <c r="G71">
        <v>55400723</v>
      </c>
      <c r="H71" s="6">
        <v>0.54311699999999996</v>
      </c>
      <c r="I71" s="6">
        <v>0.38853900000000002</v>
      </c>
      <c r="J71" s="6">
        <v>3.6160800000000002</v>
      </c>
      <c r="K71" s="6">
        <v>2.56948</v>
      </c>
      <c r="L71" s="6">
        <v>0.46582800000000002</v>
      </c>
      <c r="M71" s="6">
        <v>3.0927799999999999</v>
      </c>
      <c r="N71" s="6">
        <v>2.4963776713748702</v>
      </c>
      <c r="O71" s="6">
        <v>4.8913046467391301E-2</v>
      </c>
      <c r="P71" s="6">
        <v>3.5087706315789502E-2</v>
      </c>
      <c r="Q71" s="5">
        <f t="shared" si="2"/>
        <v>-1.3825340151601799E-2</v>
      </c>
    </row>
    <row r="72" spans="1:17" hidden="1" x14ac:dyDescent="0.2">
      <c r="A72" t="s">
        <v>106</v>
      </c>
      <c r="D72" t="s">
        <v>84</v>
      </c>
      <c r="E72" t="s">
        <v>51</v>
      </c>
      <c r="F72">
        <v>100982751</v>
      </c>
      <c r="G72">
        <v>101001224</v>
      </c>
      <c r="H72" s="6">
        <v>2.70492</v>
      </c>
      <c r="I72" s="6">
        <v>5.2124899999999998</v>
      </c>
      <c r="J72" s="6">
        <v>12.891999999999999</v>
      </c>
      <c r="K72" s="6">
        <v>17.167400000000001</v>
      </c>
      <c r="L72" s="6">
        <v>3.9587050000000001</v>
      </c>
      <c r="M72" s="6">
        <v>15.0297</v>
      </c>
      <c r="N72" s="6">
        <v>1.89829199214038</v>
      </c>
      <c r="O72" s="6">
        <v>9.4017083760683795E-2</v>
      </c>
      <c r="P72" s="6">
        <v>7.9497886610878699E-2</v>
      </c>
      <c r="Q72" s="5">
        <f t="shared" si="2"/>
        <v>-1.4519197149805096E-2</v>
      </c>
    </row>
    <row r="73" spans="1:17" hidden="1" x14ac:dyDescent="0.2">
      <c r="A73" t="s">
        <v>87</v>
      </c>
      <c r="D73" t="s">
        <v>84</v>
      </c>
      <c r="E73" t="s">
        <v>86</v>
      </c>
      <c r="F73">
        <v>126727848</v>
      </c>
      <c r="G73">
        <v>126733344</v>
      </c>
      <c r="H73" s="6">
        <v>22.010200000000001</v>
      </c>
      <c r="I73" s="6">
        <v>38.220199999999998</v>
      </c>
      <c r="J73" s="6">
        <v>74.233500000000006</v>
      </c>
      <c r="K73" s="6">
        <v>107.639</v>
      </c>
      <c r="L73" s="6">
        <v>30.115200000000002</v>
      </c>
      <c r="M73" s="6">
        <v>90.936250000000001</v>
      </c>
      <c r="N73" s="6">
        <v>1.5911666392883601</v>
      </c>
      <c r="O73" s="6">
        <v>2.0462633096085401E-2</v>
      </c>
      <c r="P73" s="6">
        <v>5.6537149116607796E-3</v>
      </c>
      <c r="Q73" s="5">
        <f t="shared" si="2"/>
        <v>-1.4808918184424622E-2</v>
      </c>
    </row>
    <row r="74" spans="1:17" hidden="1" x14ac:dyDescent="0.2">
      <c r="A74" s="2" t="s">
        <v>25</v>
      </c>
      <c r="B74" s="2"/>
      <c r="C74" s="2"/>
      <c r="D74" s="2" t="s">
        <v>14</v>
      </c>
      <c r="E74" s="2" t="s">
        <v>24</v>
      </c>
      <c r="F74" s="2">
        <v>85350451</v>
      </c>
      <c r="G74" s="2">
        <v>85358619</v>
      </c>
      <c r="H74" s="5">
        <v>12.1021</v>
      </c>
      <c r="I74" s="5">
        <v>9.7083999999999993</v>
      </c>
      <c r="J74" s="5">
        <v>3.2463600000000001</v>
      </c>
      <c r="K74" s="5">
        <v>1.85541</v>
      </c>
      <c r="L74" s="5">
        <v>10.905250000000001</v>
      </c>
      <c r="M74" s="5">
        <v>2.5508850000000001</v>
      </c>
      <c r="N74" s="5">
        <v>-2.0536459284275201</v>
      </c>
      <c r="O74" s="5">
        <v>5.83468050243112E-2</v>
      </c>
      <c r="P74" s="5">
        <v>3.5242281938326001E-2</v>
      </c>
      <c r="Q74" s="5">
        <f t="shared" si="2"/>
        <v>-2.31045230859852E-2</v>
      </c>
    </row>
    <row r="75" spans="1:17" hidden="1" x14ac:dyDescent="0.2">
      <c r="A75" t="s">
        <v>104</v>
      </c>
      <c r="D75" t="s">
        <v>84</v>
      </c>
      <c r="E75" t="s">
        <v>49</v>
      </c>
      <c r="F75">
        <v>43970573</v>
      </c>
      <c r="G75">
        <v>43991990</v>
      </c>
      <c r="H75" s="6">
        <v>17.1129</v>
      </c>
      <c r="I75" s="6">
        <v>22.043600000000001</v>
      </c>
      <c r="J75" s="6">
        <v>71.5946</v>
      </c>
      <c r="K75" s="6">
        <v>57.260599999999997</v>
      </c>
      <c r="L75" s="6">
        <v>19.578250000000001</v>
      </c>
      <c r="M75" s="6">
        <v>64.427599999999998</v>
      </c>
      <c r="N75" s="6">
        <v>1.7133144412230199</v>
      </c>
      <c r="O75" s="6">
        <v>5.81959125121242E-2</v>
      </c>
      <c r="P75" s="6">
        <v>3.4977574708520198E-2</v>
      </c>
      <c r="Q75" s="5">
        <f t="shared" si="2"/>
        <v>-2.3218337803604001E-2</v>
      </c>
    </row>
    <row r="76" spans="1:17" hidden="1" x14ac:dyDescent="0.2">
      <c r="A76" t="s">
        <v>88</v>
      </c>
      <c r="D76" t="s">
        <v>84</v>
      </c>
      <c r="E76" t="s">
        <v>20</v>
      </c>
      <c r="F76">
        <v>100002125</v>
      </c>
      <c r="G76">
        <v>100007233</v>
      </c>
      <c r="H76" s="6">
        <v>1.1811199999999999</v>
      </c>
      <c r="I76" s="6">
        <v>2.07376</v>
      </c>
      <c r="J76" s="6">
        <v>14.325699999999999</v>
      </c>
      <c r="K76" s="6">
        <v>6.40848</v>
      </c>
      <c r="L76" s="6">
        <v>1.62744</v>
      </c>
      <c r="M76" s="6">
        <v>10.367089999999999</v>
      </c>
      <c r="N76" s="6">
        <v>2.59915290147792</v>
      </c>
      <c r="O76" s="6">
        <v>5.98425040944882E-2</v>
      </c>
      <c r="P76" s="6">
        <v>3.4810109968354402E-2</v>
      </c>
      <c r="Q76" s="5">
        <f t="shared" si="2"/>
        <v>-2.5032394126133797E-2</v>
      </c>
    </row>
    <row r="77" spans="1:17" hidden="1" x14ac:dyDescent="0.2">
      <c r="A77" s="2" t="s">
        <v>47</v>
      </c>
      <c r="B77" s="2"/>
      <c r="C77" s="2"/>
      <c r="D77" s="2" t="s">
        <v>14</v>
      </c>
      <c r="E77" s="2" t="s">
        <v>41</v>
      </c>
      <c r="F77" s="2">
        <v>108357259</v>
      </c>
      <c r="G77" s="2">
        <v>108357320</v>
      </c>
      <c r="H77" s="5">
        <v>563.98199999999997</v>
      </c>
      <c r="I77" s="5">
        <v>0</v>
      </c>
      <c r="J77" s="5">
        <v>0</v>
      </c>
      <c r="K77" s="5">
        <v>0</v>
      </c>
      <c r="L77" s="5">
        <v>281.99099999999999</v>
      </c>
      <c r="M77" s="5">
        <v>0</v>
      </c>
      <c r="N77" s="5">
        <v>-11.4619449227143</v>
      </c>
      <c r="O77" s="5">
        <v>3.9215686877828101E-2</v>
      </c>
      <c r="P77" s="5">
        <v>1.12781959899749E-2</v>
      </c>
      <c r="Q77" s="5">
        <f t="shared" si="2"/>
        <v>-2.7937490887853203E-2</v>
      </c>
    </row>
    <row r="78" spans="1:17" hidden="1" x14ac:dyDescent="0.2">
      <c r="A78" t="s">
        <v>117</v>
      </c>
      <c r="D78" t="s">
        <v>84</v>
      </c>
      <c r="E78" t="s">
        <v>20</v>
      </c>
      <c r="F78">
        <v>120209992</v>
      </c>
      <c r="G78">
        <v>120210176</v>
      </c>
      <c r="H78" s="6">
        <v>1.1504700000000001</v>
      </c>
      <c r="I78" s="6">
        <v>0.926956</v>
      </c>
      <c r="J78" s="6">
        <v>3.9234</v>
      </c>
      <c r="K78" s="6">
        <v>4.5247900000000003</v>
      </c>
      <c r="L78" s="6">
        <v>1.038713</v>
      </c>
      <c r="M78" s="6">
        <v>4.2240950000000002</v>
      </c>
      <c r="N78" s="6">
        <v>1.9249940417540601</v>
      </c>
      <c r="O78" s="6">
        <v>3.6988104557463701E-2</v>
      </c>
      <c r="P78" s="6">
        <v>5.6947607061503397E-3</v>
      </c>
      <c r="Q78" s="5">
        <f t="shared" si="2"/>
        <v>-3.1293343851313361E-2</v>
      </c>
    </row>
    <row r="79" spans="1:17" hidden="1" x14ac:dyDescent="0.2">
      <c r="A79" s="2" t="s">
        <v>48</v>
      </c>
      <c r="B79" s="2"/>
      <c r="C79" s="2"/>
      <c r="D79" s="2" t="s">
        <v>14</v>
      </c>
      <c r="E79" s="2" t="s">
        <v>49</v>
      </c>
      <c r="F79" s="2">
        <v>86090601</v>
      </c>
      <c r="G79" s="2">
        <v>86204207</v>
      </c>
      <c r="H79" s="5">
        <v>2.6951800000000001</v>
      </c>
      <c r="I79" s="5">
        <v>4.8845299999999998</v>
      </c>
      <c r="J79" s="5">
        <v>0.30583500000000002</v>
      </c>
      <c r="K79" s="5">
        <v>1.764</v>
      </c>
      <c r="L79" s="5">
        <v>3.7898550000000002</v>
      </c>
      <c r="M79" s="5">
        <v>1.0349174999999999</v>
      </c>
      <c r="N79" s="5">
        <v>-1.7771289494525699</v>
      </c>
      <c r="O79" s="5">
        <v>0.22251312277486901</v>
      </c>
      <c r="P79" s="5">
        <v>0.189473659210526</v>
      </c>
      <c r="Q79" s="5">
        <f t="shared" si="2"/>
        <v>-3.3039463564343008E-2</v>
      </c>
    </row>
    <row r="80" spans="1:17" hidden="1" x14ac:dyDescent="0.2">
      <c r="A80" t="s">
        <v>109</v>
      </c>
      <c r="D80" t="s">
        <v>84</v>
      </c>
      <c r="E80" t="s">
        <v>57</v>
      </c>
      <c r="F80">
        <v>119571018</v>
      </c>
      <c r="G80">
        <v>119735202</v>
      </c>
      <c r="H80" s="6">
        <v>1.69798</v>
      </c>
      <c r="I80" s="6">
        <v>2.7708599999999999</v>
      </c>
      <c r="J80" s="6">
        <v>7.3222100000000001</v>
      </c>
      <c r="K80" s="6">
        <v>6.8559299999999999</v>
      </c>
      <c r="L80" s="6">
        <v>2.2344200000000001</v>
      </c>
      <c r="M80" s="6">
        <v>7.0890700000000004</v>
      </c>
      <c r="N80" s="6">
        <v>1.6227410026862501</v>
      </c>
      <c r="O80" s="6">
        <v>5.1319625219941399E-2</v>
      </c>
      <c r="P80" s="6">
        <v>1.6877639099859398E-2</v>
      </c>
      <c r="Q80" s="5">
        <f t="shared" si="2"/>
        <v>-3.4441986120082001E-2</v>
      </c>
    </row>
    <row r="81" spans="1:17" hidden="1" x14ac:dyDescent="0.2">
      <c r="A81" t="s">
        <v>99</v>
      </c>
      <c r="D81" t="s">
        <v>84</v>
      </c>
      <c r="E81" t="s">
        <v>97</v>
      </c>
      <c r="F81">
        <v>119176977</v>
      </c>
      <c r="G81">
        <v>119180062</v>
      </c>
      <c r="H81" s="6">
        <v>0.88800800000000002</v>
      </c>
      <c r="I81" s="6">
        <v>1.2659199999999999</v>
      </c>
      <c r="J81" s="6">
        <v>6.22736</v>
      </c>
      <c r="K81" s="6">
        <v>1.2645200000000001</v>
      </c>
      <c r="L81" s="6">
        <v>1.076964</v>
      </c>
      <c r="M81" s="6">
        <v>3.74594</v>
      </c>
      <c r="N81" s="6">
        <v>1.7082660624691</v>
      </c>
      <c r="O81" s="6">
        <v>6.1797753033707901E-2</v>
      </c>
      <c r="P81" s="6">
        <v>2.51004085341365E-2</v>
      </c>
      <c r="Q81" s="5">
        <f t="shared" si="2"/>
        <v>-3.6697344499571405E-2</v>
      </c>
    </row>
    <row r="82" spans="1:17" hidden="1" x14ac:dyDescent="0.2">
      <c r="A82" s="2" t="s">
        <v>58</v>
      </c>
      <c r="B82" s="2"/>
      <c r="C82" s="2"/>
      <c r="D82" s="2" t="s">
        <v>14</v>
      </c>
      <c r="E82" s="2" t="s">
        <v>57</v>
      </c>
      <c r="F82" s="2">
        <v>51066813</v>
      </c>
      <c r="G82" s="2">
        <v>51071729</v>
      </c>
      <c r="H82" s="5">
        <v>40.302100000000003</v>
      </c>
      <c r="I82" s="5">
        <v>22.143699999999999</v>
      </c>
      <c r="J82" s="5">
        <v>7.5174700000000003</v>
      </c>
      <c r="K82" s="5">
        <v>5.4862000000000002</v>
      </c>
      <c r="L82" s="5">
        <v>31.222899999999999</v>
      </c>
      <c r="M82" s="5">
        <v>6.5018349999999998</v>
      </c>
      <c r="N82" s="5">
        <v>-2.2462788025464202</v>
      </c>
      <c r="O82" s="5">
        <v>0.105485164556962</v>
      </c>
      <c r="P82" s="5">
        <v>6.5384608076923104E-2</v>
      </c>
      <c r="Q82" s="5">
        <f t="shared" si="2"/>
        <v>-4.0100556480038893E-2</v>
      </c>
    </row>
    <row r="83" spans="1:17" hidden="1" x14ac:dyDescent="0.2">
      <c r="A83" t="s">
        <v>107</v>
      </c>
      <c r="D83" t="s">
        <v>84</v>
      </c>
      <c r="E83" t="s">
        <v>57</v>
      </c>
      <c r="F83">
        <v>20256927</v>
      </c>
      <c r="G83">
        <v>20262233</v>
      </c>
      <c r="H83" s="6">
        <v>1.0854999999999999</v>
      </c>
      <c r="I83" s="6">
        <v>0.57279899999999995</v>
      </c>
      <c r="J83" s="6">
        <v>4.57721</v>
      </c>
      <c r="K83" s="6">
        <v>34.312899999999999</v>
      </c>
      <c r="L83" s="6">
        <v>0.82914949999999998</v>
      </c>
      <c r="M83" s="6">
        <v>19.445055</v>
      </c>
      <c r="N83" s="6">
        <v>4.3947490894905403</v>
      </c>
      <c r="O83" s="6">
        <v>0.136125665445026</v>
      </c>
      <c r="P83" s="6">
        <v>9.4736852105263197E-2</v>
      </c>
      <c r="Q83" s="5">
        <f t="shared" si="2"/>
        <v>-4.1388813339762798E-2</v>
      </c>
    </row>
    <row r="84" spans="1:17" hidden="1" x14ac:dyDescent="0.2">
      <c r="A84" t="s">
        <v>91</v>
      </c>
      <c r="D84" t="s">
        <v>84</v>
      </c>
      <c r="E84" t="s">
        <v>28</v>
      </c>
      <c r="F84">
        <v>60883247</v>
      </c>
      <c r="G84">
        <v>60887725</v>
      </c>
      <c r="H84" s="6">
        <v>4.5757199999999996</v>
      </c>
      <c r="I84" s="6">
        <v>6.39513</v>
      </c>
      <c r="J84" s="6">
        <v>104.429</v>
      </c>
      <c r="K84" s="6">
        <v>85.763999999999996</v>
      </c>
      <c r="L84" s="6">
        <v>5.4854250000000002</v>
      </c>
      <c r="M84" s="6">
        <v>95.096500000000006</v>
      </c>
      <c r="N84" s="6">
        <v>4.0911695663412404</v>
      </c>
      <c r="O84" s="6">
        <v>0.16049377037036999</v>
      </c>
      <c r="P84" s="6">
        <v>0.10483872903225799</v>
      </c>
      <c r="Q84" s="5">
        <f t="shared" si="2"/>
        <v>-5.5655041338111999E-2</v>
      </c>
    </row>
    <row r="85" spans="1:17" hidden="1" x14ac:dyDescent="0.2">
      <c r="A85" s="2" t="s">
        <v>38</v>
      </c>
      <c r="B85" s="2"/>
      <c r="C85" s="2"/>
      <c r="D85" s="2" t="s">
        <v>14</v>
      </c>
      <c r="E85" s="2" t="s">
        <v>37</v>
      </c>
      <c r="F85" s="2">
        <v>61380152</v>
      </c>
      <c r="G85" s="2">
        <v>61449372</v>
      </c>
      <c r="H85" s="5">
        <v>2.0291600000000001</v>
      </c>
      <c r="I85" s="5">
        <v>7.8451399999999998</v>
      </c>
      <c r="J85" s="5">
        <v>0.40627000000000002</v>
      </c>
      <c r="K85" s="5">
        <v>2.31636</v>
      </c>
      <c r="L85" s="5">
        <v>4.9371499999999999</v>
      </c>
      <c r="M85" s="5">
        <v>1.3613150000000001</v>
      </c>
      <c r="N85" s="5">
        <v>-1.78534049532262</v>
      </c>
      <c r="O85" s="5">
        <v>0.20190470190476201</v>
      </c>
      <c r="P85" s="5">
        <v>0.14044941217228499</v>
      </c>
      <c r="Q85" s="5">
        <f t="shared" si="2"/>
        <v>-6.145528973247702E-2</v>
      </c>
    </row>
    <row r="86" spans="1:17" hidden="1" x14ac:dyDescent="0.2">
      <c r="A86" t="s">
        <v>83</v>
      </c>
      <c r="D86" t="s">
        <v>84</v>
      </c>
      <c r="E86" t="s">
        <v>15</v>
      </c>
      <c r="F86">
        <v>161270437</v>
      </c>
      <c r="G86">
        <v>161270555</v>
      </c>
      <c r="H86" s="6">
        <v>0</v>
      </c>
      <c r="I86" s="6">
        <v>11.393599999999999</v>
      </c>
      <c r="J86" s="6">
        <v>25.369</v>
      </c>
      <c r="K86" s="6">
        <v>11.616099999999999</v>
      </c>
      <c r="L86" s="6">
        <v>5.6967999999999996</v>
      </c>
      <c r="M86" s="6">
        <v>18.492550000000001</v>
      </c>
      <c r="N86" s="6">
        <v>1.6813960359010001</v>
      </c>
      <c r="O86" s="6">
        <v>0.30588232941176502</v>
      </c>
      <c r="P86" s="6">
        <v>0.240740777777778</v>
      </c>
      <c r="Q86" s="5">
        <f t="shared" si="2"/>
        <v>-6.5141551633987022E-2</v>
      </c>
    </row>
    <row r="87" spans="1:17" hidden="1" x14ac:dyDescent="0.2">
      <c r="A87" t="s">
        <v>112</v>
      </c>
      <c r="D87" t="s">
        <v>84</v>
      </c>
      <c r="E87" t="s">
        <v>64</v>
      </c>
      <c r="F87">
        <v>65208866</v>
      </c>
      <c r="G87">
        <v>65228184</v>
      </c>
      <c r="H87" s="6">
        <v>0.94086499999999995</v>
      </c>
      <c r="I87" s="6">
        <v>0.101563</v>
      </c>
      <c r="J87" s="6">
        <v>8.4652499999999993</v>
      </c>
      <c r="K87" s="6">
        <v>2.4705699999999999</v>
      </c>
      <c r="L87" s="6">
        <v>0.52121399999999996</v>
      </c>
      <c r="M87" s="6">
        <v>5.4679099999999998</v>
      </c>
      <c r="N87" s="6">
        <v>3.16397364304818</v>
      </c>
      <c r="O87" s="6">
        <v>0.25552044479495301</v>
      </c>
      <c r="P87" s="6">
        <v>0.186131381386861</v>
      </c>
      <c r="Q87" s="5">
        <f t="shared" si="2"/>
        <v>-6.9389063408092005E-2</v>
      </c>
    </row>
    <row r="88" spans="1:17" hidden="1" x14ac:dyDescent="0.2">
      <c r="A88" s="2" t="s">
        <v>46</v>
      </c>
      <c r="B88" s="2"/>
      <c r="C88" s="2"/>
      <c r="D88" s="2" t="s">
        <v>14</v>
      </c>
      <c r="E88" s="2" t="s">
        <v>41</v>
      </c>
      <c r="F88" s="2">
        <v>107741765</v>
      </c>
      <c r="G88" s="2">
        <v>107746667</v>
      </c>
      <c r="H88" s="5">
        <v>7.44414</v>
      </c>
      <c r="I88" s="5">
        <v>10.843400000000001</v>
      </c>
      <c r="J88" s="5">
        <v>1.3746799999999999</v>
      </c>
      <c r="K88" s="5">
        <v>2.2555499999999999</v>
      </c>
      <c r="L88" s="5">
        <v>9.14377</v>
      </c>
      <c r="M88" s="5">
        <v>1.815115</v>
      </c>
      <c r="N88" s="5">
        <v>-2.2710503370700699</v>
      </c>
      <c r="O88" s="5">
        <v>0.23421044078947401</v>
      </c>
      <c r="P88" s="5">
        <v>0.161458254427083</v>
      </c>
      <c r="Q88" s="5">
        <f t="shared" si="2"/>
        <v>-7.2752186362391003E-2</v>
      </c>
    </row>
    <row r="89" spans="1:17" hidden="1" x14ac:dyDescent="0.2">
      <c r="A89" s="2" t="s">
        <v>27</v>
      </c>
      <c r="B89" s="2"/>
      <c r="C89" s="2"/>
      <c r="D89" s="2" t="s">
        <v>14</v>
      </c>
      <c r="E89" s="2" t="s">
        <v>28</v>
      </c>
      <c r="F89" s="2">
        <v>55926414</v>
      </c>
      <c r="G89" s="2">
        <v>55932786</v>
      </c>
      <c r="H89" s="5">
        <v>6.5847199999999999</v>
      </c>
      <c r="I89" s="5">
        <v>3.7938100000000001</v>
      </c>
      <c r="J89" s="5">
        <v>1.7318499999999999</v>
      </c>
      <c r="K89" s="5">
        <v>1.4400500000000001</v>
      </c>
      <c r="L89" s="5">
        <v>5.1892649999999998</v>
      </c>
      <c r="M89" s="5">
        <v>1.58595</v>
      </c>
      <c r="N89" s="5">
        <v>-1.6495055072503499</v>
      </c>
      <c r="O89" s="5">
        <v>0.110602053075916</v>
      </c>
      <c r="P89" s="5">
        <v>3.6856733379694001E-2</v>
      </c>
      <c r="Q89" s="5">
        <f t="shared" si="2"/>
        <v>-7.3745319696222E-2</v>
      </c>
    </row>
    <row r="90" spans="1:17" hidden="1" x14ac:dyDescent="0.2">
      <c r="A90" t="s">
        <v>114</v>
      </c>
      <c r="D90" t="s">
        <v>84</v>
      </c>
      <c r="E90" t="s">
        <v>68</v>
      </c>
      <c r="F90">
        <v>7305696</v>
      </c>
      <c r="G90">
        <v>7308189</v>
      </c>
      <c r="H90" s="6">
        <v>59.378399999999999</v>
      </c>
      <c r="I90" s="6">
        <v>62.329000000000001</v>
      </c>
      <c r="J90" s="6">
        <v>175.792</v>
      </c>
      <c r="K90" s="6">
        <v>207.2</v>
      </c>
      <c r="L90" s="6">
        <v>60.853700000000003</v>
      </c>
      <c r="M90" s="6">
        <v>191.49600000000001</v>
      </c>
      <c r="N90" s="6">
        <v>1.65228173904688</v>
      </c>
      <c r="O90" s="6">
        <v>0.13822282200282099</v>
      </c>
      <c r="P90" s="6">
        <v>5.1070811202635902E-2</v>
      </c>
      <c r="Q90" s="5">
        <f t="shared" si="2"/>
        <v>-8.7152010800185087E-2</v>
      </c>
    </row>
    <row r="91" spans="1:17" hidden="1" x14ac:dyDescent="0.2">
      <c r="A91" t="s">
        <v>101</v>
      </c>
      <c r="D91" t="s">
        <v>84</v>
      </c>
      <c r="E91" t="s">
        <v>97</v>
      </c>
      <c r="F91">
        <v>152448091</v>
      </c>
      <c r="G91">
        <v>152448789</v>
      </c>
      <c r="H91" s="6">
        <v>0.60627200000000003</v>
      </c>
      <c r="I91" s="6">
        <v>0.50947900000000002</v>
      </c>
      <c r="J91" s="6">
        <v>2.3562099999999999</v>
      </c>
      <c r="K91" s="6">
        <v>5.7770900000000003</v>
      </c>
      <c r="L91" s="6">
        <v>0.55787549999999997</v>
      </c>
      <c r="M91" s="6">
        <v>4.0666500000000001</v>
      </c>
      <c r="N91" s="6">
        <v>2.66300142695047</v>
      </c>
      <c r="O91" s="6">
        <v>0.33147629554317498</v>
      </c>
      <c r="P91" s="6">
        <v>0.226666589</v>
      </c>
      <c r="Q91" s="5">
        <f t="shared" si="2"/>
        <v>-0.10480970654317498</v>
      </c>
    </row>
    <row r="92" spans="1:17" hidden="1" x14ac:dyDescent="0.2">
      <c r="A92" s="2" t="s">
        <v>36</v>
      </c>
      <c r="B92" s="2"/>
      <c r="C92" s="2"/>
      <c r="D92" s="2" t="s">
        <v>14</v>
      </c>
      <c r="E92" s="2" t="s">
        <v>37</v>
      </c>
      <c r="F92" s="2">
        <v>13130760</v>
      </c>
      <c r="G92" s="2">
        <v>13151457</v>
      </c>
      <c r="H92" s="5">
        <v>14.081899999999999</v>
      </c>
      <c r="I92" s="5">
        <v>16.862200000000001</v>
      </c>
      <c r="J92" s="5">
        <v>3.2944100000000001</v>
      </c>
      <c r="K92" s="5">
        <v>5.1820599999999999</v>
      </c>
      <c r="L92" s="5">
        <v>15.472049999999999</v>
      </c>
      <c r="M92" s="5">
        <v>4.2382350000000004</v>
      </c>
      <c r="N92" s="5">
        <v>-1.8437787718257499</v>
      </c>
      <c r="O92" s="5">
        <v>0.355091373368146</v>
      </c>
      <c r="P92" s="5">
        <v>0.22857132914285699</v>
      </c>
      <c r="Q92" s="5">
        <f t="shared" si="2"/>
        <v>-0.12652004422528901</v>
      </c>
    </row>
    <row r="93" spans="1:17" hidden="1" x14ac:dyDescent="0.2">
      <c r="A93" t="s">
        <v>92</v>
      </c>
      <c r="D93" t="s">
        <v>84</v>
      </c>
      <c r="E93" t="s">
        <v>93</v>
      </c>
      <c r="F93">
        <v>52513284</v>
      </c>
      <c r="G93">
        <v>52515481</v>
      </c>
      <c r="H93" s="6">
        <v>2.08426</v>
      </c>
      <c r="I93" s="6">
        <v>2.5474999999999999</v>
      </c>
      <c r="J93" s="6">
        <v>18.1648</v>
      </c>
      <c r="K93" s="6">
        <v>7.1817200000000003</v>
      </c>
      <c r="L93" s="6">
        <v>2.3158799999999999</v>
      </c>
      <c r="M93" s="6">
        <v>12.673260000000001</v>
      </c>
      <c r="N93" s="6">
        <v>2.4025060766756501</v>
      </c>
      <c r="O93" s="6">
        <v>0.237918115241636</v>
      </c>
      <c r="P93" s="6">
        <v>0.10787169300291501</v>
      </c>
      <c r="Q93" s="5">
        <f t="shared" si="2"/>
        <v>-0.13004642223872098</v>
      </c>
    </row>
    <row r="94" spans="1:17" hidden="1" x14ac:dyDescent="0.2">
      <c r="A94" s="2" t="s">
        <v>23</v>
      </c>
      <c r="B94" s="2"/>
      <c r="C94" s="2"/>
      <c r="D94" s="2" t="s">
        <v>14</v>
      </c>
      <c r="E94" s="2" t="s">
        <v>24</v>
      </c>
      <c r="F94" s="2">
        <v>81492599</v>
      </c>
      <c r="G94" s="2">
        <v>81492724</v>
      </c>
      <c r="H94" s="5">
        <v>44.115099999999998</v>
      </c>
      <c r="I94" s="5">
        <v>0</v>
      </c>
      <c r="J94" s="5">
        <v>10.379099999999999</v>
      </c>
      <c r="K94" s="5">
        <v>0</v>
      </c>
      <c r="L94" s="5">
        <v>22.057549999999999</v>
      </c>
      <c r="M94" s="5">
        <v>5.1895499999999997</v>
      </c>
      <c r="N94" s="5">
        <v>-2.0665814711294899</v>
      </c>
      <c r="O94" s="5">
        <v>0.33516471428571398</v>
      </c>
      <c r="P94" s="5">
        <v>0.16167661437125699</v>
      </c>
      <c r="Q94" s="5">
        <f t="shared" si="2"/>
        <v>-0.17348809991445699</v>
      </c>
    </row>
  </sheetData>
  <autoFilter ref="A2:Q94" xr:uid="{00000000-0009-0000-0000-000000000000}">
    <filterColumn colId="13">
      <customFilters>
        <customFilter operator="lessThan" val="0"/>
      </customFilters>
    </filterColumn>
    <filterColumn colId="16">
      <customFilters>
        <customFilter operator="greaterThan" val="0.05"/>
      </customFilters>
    </filterColumn>
    <sortState xmlns:xlrd2="http://schemas.microsoft.com/office/spreadsheetml/2017/richdata2" ref="A3:Q94">
      <sortCondition descending="1" ref="Q2:Q94"/>
    </sortState>
  </autoFilter>
  <phoneticPr fontId="2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4E17-35FC-42B6-9D5A-C50AA4F4849E}">
  <dimension ref="A1:O40"/>
  <sheetViews>
    <sheetView tabSelected="1" topLeftCell="A13" workbookViewId="0">
      <selection activeCell="A40" sqref="A40"/>
    </sheetView>
  </sheetViews>
  <sheetFormatPr defaultRowHeight="14.4" x14ac:dyDescent="0.2"/>
  <cols>
    <col min="1" max="1" width="17.09765625" style="18" customWidth="1"/>
    <col min="2" max="2" width="21.8984375" style="18" customWidth="1"/>
    <col min="3" max="3" width="52.5" style="18" customWidth="1"/>
    <col min="4" max="4" width="8.796875" style="18"/>
    <col min="5" max="7" width="12.8984375" style="18" customWidth="1"/>
    <col min="8" max="8" width="6.8984375" style="18" customWidth="1"/>
    <col min="9" max="11" width="12.8984375" style="18" customWidth="1"/>
    <col min="12" max="12" width="3.59765625" style="18" customWidth="1"/>
    <col min="13" max="14" width="8.8984375" style="18" bestFit="1" customWidth="1"/>
    <col min="15" max="15" width="23" style="18" customWidth="1"/>
    <col min="16" max="16384" width="8.796875" style="18"/>
  </cols>
  <sheetData>
    <row r="1" spans="1:15" x14ac:dyDescent="0.2">
      <c r="A1" s="36" t="s">
        <v>163</v>
      </c>
    </row>
    <row r="2" spans="1:15" s="24" customFormat="1" x14ac:dyDescent="0.2">
      <c r="A2" s="36" t="s">
        <v>192</v>
      </c>
      <c r="B2" s="23"/>
      <c r="C2" s="23"/>
      <c r="D2" s="23"/>
      <c r="E2" s="41" t="s">
        <v>166</v>
      </c>
      <c r="F2" s="41"/>
      <c r="G2" s="41"/>
      <c r="H2" s="38"/>
      <c r="I2" s="41" t="s">
        <v>170</v>
      </c>
      <c r="J2" s="41"/>
      <c r="K2" s="41"/>
      <c r="L2" s="23"/>
      <c r="N2" s="38"/>
      <c r="O2" s="38"/>
    </row>
    <row r="3" spans="1:15" s="40" customFormat="1" ht="28.8" x14ac:dyDescent="0.2">
      <c r="A3" s="39" t="s">
        <v>157</v>
      </c>
      <c r="B3" s="39" t="s">
        <v>164</v>
      </c>
      <c r="C3" s="39" t="s">
        <v>162</v>
      </c>
      <c r="D3" s="39" t="s">
        <v>165</v>
      </c>
      <c r="E3" s="39" t="s">
        <v>167</v>
      </c>
      <c r="F3" s="39" t="s">
        <v>168</v>
      </c>
      <c r="G3" s="39" t="s">
        <v>169</v>
      </c>
      <c r="H3" s="39"/>
      <c r="I3" s="39" t="s">
        <v>171</v>
      </c>
      <c r="J3" s="39" t="s">
        <v>172</v>
      </c>
      <c r="K3" s="39" t="s">
        <v>173</v>
      </c>
    </row>
    <row r="4" spans="1:15" s="24" customFormat="1" x14ac:dyDescent="0.2">
      <c r="A4" s="32" t="s">
        <v>73</v>
      </c>
      <c r="B4" s="32" t="s">
        <v>150</v>
      </c>
      <c r="C4" s="32" t="s">
        <v>183</v>
      </c>
      <c r="D4" s="25" t="s">
        <v>68</v>
      </c>
      <c r="E4" s="26">
        <v>6.7512299999999996</v>
      </c>
      <c r="F4" s="26">
        <v>2.03125</v>
      </c>
      <c r="G4" s="26">
        <v>-1.6846631839511901</v>
      </c>
      <c r="H4" s="26"/>
      <c r="I4" s="26">
        <v>2.9411764705882401E-2</v>
      </c>
      <c r="J4" s="26">
        <v>0.75</v>
      </c>
      <c r="K4" s="26">
        <v>0.72058823529411764</v>
      </c>
    </row>
    <row r="5" spans="1:15" s="24" customFormat="1" x14ac:dyDescent="0.2">
      <c r="A5" s="33" t="s">
        <v>52</v>
      </c>
      <c r="B5" s="33" t="s">
        <v>174</v>
      </c>
      <c r="C5" s="33" t="s">
        <v>187</v>
      </c>
      <c r="D5" s="27" t="s">
        <v>53</v>
      </c>
      <c r="E5" s="28">
        <v>5.5864799999999999</v>
      </c>
      <c r="F5" s="28">
        <v>0.74364750000000002</v>
      </c>
      <c r="G5" s="28">
        <v>-2.7528236523290599</v>
      </c>
      <c r="H5" s="28"/>
      <c r="I5" s="28">
        <v>1.40844978873239E-2</v>
      </c>
      <c r="J5" s="28">
        <v>0.34455444376237598</v>
      </c>
      <c r="K5" s="28">
        <v>0.33046994587505207</v>
      </c>
    </row>
    <row r="6" spans="1:15" s="24" customFormat="1" x14ac:dyDescent="0.2">
      <c r="A6" s="33" t="s">
        <v>160</v>
      </c>
      <c r="B6" s="33" t="s">
        <v>194</v>
      </c>
      <c r="C6" s="33" t="s">
        <v>184</v>
      </c>
      <c r="D6" s="27" t="s">
        <v>68</v>
      </c>
      <c r="E6" s="28">
        <v>7.1243749999999997</v>
      </c>
      <c r="F6" s="28">
        <v>1.80769</v>
      </c>
      <c r="G6" s="28">
        <v>-1.92104602944423</v>
      </c>
      <c r="H6" s="28"/>
      <c r="I6" s="28">
        <v>3.0674840490797502E-2</v>
      </c>
      <c r="J6" s="28">
        <v>0.33409607551487402</v>
      </c>
      <c r="K6" s="28">
        <v>0.30342123502407653</v>
      </c>
    </row>
    <row r="7" spans="1:15" s="24" customFormat="1" x14ac:dyDescent="0.2">
      <c r="A7" s="32" t="s">
        <v>77</v>
      </c>
      <c r="B7" s="32" t="s">
        <v>151</v>
      </c>
      <c r="C7" s="32" t="s">
        <v>183</v>
      </c>
      <c r="D7" s="25" t="s">
        <v>68</v>
      </c>
      <c r="E7" s="26">
        <v>6.6230900000000004</v>
      </c>
      <c r="F7" s="26">
        <v>1.3099749999999999</v>
      </c>
      <c r="G7" s="26">
        <v>-2.2534548799288299</v>
      </c>
      <c r="H7" s="26"/>
      <c r="I7" s="26">
        <v>2.5641056410256401E-2</v>
      </c>
      <c r="J7" s="26">
        <v>0.32231403801652903</v>
      </c>
      <c r="K7" s="26">
        <v>0.29667298160627265</v>
      </c>
    </row>
    <row r="8" spans="1:15" s="24" customFormat="1" x14ac:dyDescent="0.2">
      <c r="A8" s="33" t="s">
        <v>63</v>
      </c>
      <c r="B8" s="33" t="s">
        <v>174</v>
      </c>
      <c r="C8" s="33" t="s">
        <v>185</v>
      </c>
      <c r="D8" s="27" t="s">
        <v>64</v>
      </c>
      <c r="E8" s="28">
        <v>15.90945</v>
      </c>
      <c r="F8" s="28">
        <v>4.5690749999999998</v>
      </c>
      <c r="G8" s="28">
        <v>-1.7777150772472301</v>
      </c>
      <c r="H8" s="28"/>
      <c r="I8" s="28">
        <v>2.0344298748043801E-2</v>
      </c>
      <c r="J8" s="28">
        <v>0.27188322970822298</v>
      </c>
      <c r="K8" s="28">
        <v>0.25153893096017921</v>
      </c>
    </row>
    <row r="9" spans="1:15" s="24" customFormat="1" x14ac:dyDescent="0.2">
      <c r="A9" s="32" t="s">
        <v>75</v>
      </c>
      <c r="B9" s="32" t="s">
        <v>151</v>
      </c>
      <c r="C9" s="32" t="s">
        <v>183</v>
      </c>
      <c r="D9" s="25" t="s">
        <v>68</v>
      </c>
      <c r="E9" s="26">
        <v>4.7216899999999997</v>
      </c>
      <c r="F9" s="26">
        <v>0.73721000000000003</v>
      </c>
      <c r="G9" s="26">
        <v>-2.5258774500180299</v>
      </c>
      <c r="H9" s="26"/>
      <c r="I9" s="26">
        <v>2.4390249999999999E-2</v>
      </c>
      <c r="J9" s="26">
        <v>0.25641019658119701</v>
      </c>
      <c r="K9" s="26">
        <v>0.23201994658119701</v>
      </c>
    </row>
    <row r="10" spans="1:15" s="24" customFormat="1" x14ac:dyDescent="0.2">
      <c r="A10" s="32" t="s">
        <v>158</v>
      </c>
      <c r="B10" s="32" t="s">
        <v>174</v>
      </c>
      <c r="C10" s="32" t="s">
        <v>183</v>
      </c>
      <c r="D10" s="25" t="s">
        <v>68</v>
      </c>
      <c r="E10" s="26">
        <v>16.018450000000001</v>
      </c>
      <c r="F10" s="26">
        <v>1.3348216500000001</v>
      </c>
      <c r="G10" s="26">
        <v>-3.4897696920327701</v>
      </c>
      <c r="H10" s="26"/>
      <c r="I10" s="26">
        <v>7.07070542087542E-2</v>
      </c>
      <c r="J10" s="26">
        <v>0.28178692096219898</v>
      </c>
      <c r="K10" s="26">
        <v>0.21107986675344478</v>
      </c>
    </row>
    <row r="11" spans="1:15" s="24" customFormat="1" x14ac:dyDescent="0.2">
      <c r="A11" s="34" t="s">
        <v>55</v>
      </c>
      <c r="B11" s="34" t="s">
        <v>174</v>
      </c>
      <c r="C11" s="34" t="s">
        <v>183</v>
      </c>
      <c r="D11" s="29" t="s">
        <v>53</v>
      </c>
      <c r="E11" s="30">
        <v>14.51055</v>
      </c>
      <c r="F11" s="30">
        <v>2.2465600000000001</v>
      </c>
      <c r="G11" s="30">
        <v>-2.6383912333044601</v>
      </c>
      <c r="H11" s="30"/>
      <c r="I11" s="30">
        <v>7.5571169595782098E-2</v>
      </c>
      <c r="J11" s="30">
        <v>0.25967731919354797</v>
      </c>
      <c r="K11" s="30">
        <v>0.18410614959776589</v>
      </c>
    </row>
    <row r="12" spans="1:15" s="24" customFormat="1" x14ac:dyDescent="0.2">
      <c r="A12" s="32" t="s">
        <v>72</v>
      </c>
      <c r="B12" s="32" t="s">
        <v>151</v>
      </c>
      <c r="C12" s="32" t="s">
        <v>183</v>
      </c>
      <c r="D12" s="25" t="s">
        <v>68</v>
      </c>
      <c r="E12" s="26">
        <v>19.991499999999998</v>
      </c>
      <c r="F12" s="26">
        <v>6.4158099999999996</v>
      </c>
      <c r="G12" s="26">
        <v>-1.6245688366220901</v>
      </c>
      <c r="H12" s="26"/>
      <c r="I12" s="26">
        <v>5.9829034188034202E-2</v>
      </c>
      <c r="J12" s="26">
        <v>0.237037022222222</v>
      </c>
      <c r="K12" s="26">
        <v>0.1772079880341878</v>
      </c>
    </row>
    <row r="13" spans="1:15" s="24" customFormat="1" x14ac:dyDescent="0.2">
      <c r="A13" s="32" t="s">
        <v>78</v>
      </c>
      <c r="B13" s="32" t="s">
        <v>151</v>
      </c>
      <c r="C13" s="32" t="s">
        <v>183</v>
      </c>
      <c r="D13" s="25" t="s">
        <v>68</v>
      </c>
      <c r="E13" s="26">
        <v>5.1788999999999996</v>
      </c>
      <c r="F13" s="26">
        <v>0.91009450000000003</v>
      </c>
      <c r="G13" s="26">
        <v>-2.3857470653084301</v>
      </c>
      <c r="H13" s="26"/>
      <c r="I13" s="26">
        <v>6.1224460714285701E-2</v>
      </c>
      <c r="J13" s="26">
        <v>0.23008837168141599</v>
      </c>
      <c r="K13" s="26">
        <v>0.1688639109671303</v>
      </c>
    </row>
    <row r="14" spans="1:15" s="24" customFormat="1" x14ac:dyDescent="0.2">
      <c r="A14" s="34" t="s">
        <v>26</v>
      </c>
      <c r="B14" s="34" t="s">
        <v>174</v>
      </c>
      <c r="C14" s="34" t="s">
        <v>183</v>
      </c>
      <c r="D14" s="29" t="s">
        <v>24</v>
      </c>
      <c r="E14" s="30">
        <v>5.953125</v>
      </c>
      <c r="F14" s="30">
        <v>0.66818599999999995</v>
      </c>
      <c r="G14" s="30">
        <v>-2.9781525672552598</v>
      </c>
      <c r="H14" s="30"/>
      <c r="I14" s="30">
        <v>4.7770712738853499E-2</v>
      </c>
      <c r="J14" s="30">
        <v>0.21641788955223901</v>
      </c>
      <c r="K14" s="30">
        <v>0.16864717681338551</v>
      </c>
    </row>
    <row r="15" spans="1:15" s="24" customFormat="1" x14ac:dyDescent="0.2">
      <c r="A15" s="33" t="s">
        <v>43</v>
      </c>
      <c r="B15" s="33" t="s">
        <v>174</v>
      </c>
      <c r="C15" s="33" t="s">
        <v>186</v>
      </c>
      <c r="D15" s="27" t="s">
        <v>41</v>
      </c>
      <c r="E15" s="28">
        <v>4.010135</v>
      </c>
      <c r="F15" s="28">
        <v>0.6688885</v>
      </c>
      <c r="G15" s="28">
        <v>-2.4183394741893198</v>
      </c>
      <c r="H15" s="28"/>
      <c r="I15" s="28">
        <v>3.9950047940074902E-2</v>
      </c>
      <c r="J15" s="28">
        <v>0.20653438319719999</v>
      </c>
      <c r="K15" s="28">
        <v>0.1665843352571251</v>
      </c>
    </row>
    <row r="16" spans="1:15" s="24" customFormat="1" x14ac:dyDescent="0.2">
      <c r="A16" s="34" t="s">
        <v>50</v>
      </c>
      <c r="B16" s="34" t="s">
        <v>174</v>
      </c>
      <c r="C16" s="34" t="s">
        <v>183</v>
      </c>
      <c r="D16" s="29" t="s">
        <v>51</v>
      </c>
      <c r="E16" s="30">
        <v>3.6312449999999998</v>
      </c>
      <c r="F16" s="30">
        <v>0.167016</v>
      </c>
      <c r="G16" s="30">
        <v>-3.80465899504585</v>
      </c>
      <c r="H16" s="30"/>
      <c r="I16" s="30">
        <v>9.7457614406779705E-2</v>
      </c>
      <c r="J16" s="30">
        <v>0.26153835897435901</v>
      </c>
      <c r="K16" s="30">
        <v>0.16408074456757932</v>
      </c>
    </row>
    <row r="17" spans="1:11" s="24" customFormat="1" x14ac:dyDescent="0.2">
      <c r="A17" s="32" t="s">
        <v>76</v>
      </c>
      <c r="B17" s="32" t="s">
        <v>151</v>
      </c>
      <c r="C17" s="32" t="s">
        <v>183</v>
      </c>
      <c r="D17" s="25" t="s">
        <v>68</v>
      </c>
      <c r="E17" s="26">
        <v>6.9747250000000003</v>
      </c>
      <c r="F17" s="26">
        <v>1.4123000000000001</v>
      </c>
      <c r="G17" s="26">
        <v>-2.2259297101879101</v>
      </c>
      <c r="H17" s="26"/>
      <c r="I17" s="26">
        <v>2.6315789473684199E-2</v>
      </c>
      <c r="J17" s="26">
        <v>0.17647055882352899</v>
      </c>
      <c r="K17" s="26">
        <v>0.15015476934984479</v>
      </c>
    </row>
    <row r="18" spans="1:11" s="24" customFormat="1" x14ac:dyDescent="0.2">
      <c r="A18" s="34" t="s">
        <v>175</v>
      </c>
      <c r="B18" s="34" t="s">
        <v>174</v>
      </c>
      <c r="C18" s="34" t="s">
        <v>183</v>
      </c>
      <c r="D18" s="29" t="s">
        <v>64</v>
      </c>
      <c r="E18" s="30">
        <v>13.75015</v>
      </c>
      <c r="F18" s="30">
        <v>4.4740599999999997</v>
      </c>
      <c r="G18" s="30">
        <v>-1.5983544055805401</v>
      </c>
      <c r="H18" s="30"/>
      <c r="I18" s="30">
        <v>1.7064843003412999E-2</v>
      </c>
      <c r="J18" s="30">
        <v>0.16696909981851199</v>
      </c>
      <c r="K18" s="30">
        <v>0.149904256815099</v>
      </c>
    </row>
    <row r="19" spans="1:11" s="24" customFormat="1" x14ac:dyDescent="0.2">
      <c r="A19" s="33" t="s">
        <v>56</v>
      </c>
      <c r="B19" s="33" t="s">
        <v>174</v>
      </c>
      <c r="C19" s="33" t="s">
        <v>187</v>
      </c>
      <c r="D19" s="27" t="s">
        <v>57</v>
      </c>
      <c r="E19" s="28">
        <v>6.2904</v>
      </c>
      <c r="F19" s="28">
        <v>1.9654995</v>
      </c>
      <c r="G19" s="28">
        <v>-1.6294155269368</v>
      </c>
      <c r="H19" s="28"/>
      <c r="I19" s="28">
        <v>6.0386471497584499E-2</v>
      </c>
      <c r="J19" s="28">
        <v>0.20879120131868101</v>
      </c>
      <c r="K19" s="28">
        <v>0.14840472982109651</v>
      </c>
    </row>
    <row r="20" spans="1:11" s="24" customFormat="1" x14ac:dyDescent="0.2">
      <c r="A20" s="32" t="s">
        <v>80</v>
      </c>
      <c r="B20" s="32" t="s">
        <v>150</v>
      </c>
      <c r="C20" s="32" t="s">
        <v>183</v>
      </c>
      <c r="D20" s="25" t="s">
        <v>68</v>
      </c>
      <c r="E20" s="26">
        <v>12.16165</v>
      </c>
      <c r="F20" s="26">
        <v>0.90503500000000003</v>
      </c>
      <c r="G20" s="26">
        <v>-3.60883548089955</v>
      </c>
      <c r="H20" s="26"/>
      <c r="I20" s="26">
        <v>0.11607144375</v>
      </c>
      <c r="J20" s="26">
        <v>0.24404761904761901</v>
      </c>
      <c r="K20" s="26">
        <v>0.12797617529761901</v>
      </c>
    </row>
    <row r="21" spans="1:11" s="24" customFormat="1" x14ac:dyDescent="0.2">
      <c r="A21" s="35" t="s">
        <v>66</v>
      </c>
      <c r="B21" s="35" t="s">
        <v>159</v>
      </c>
      <c r="C21" s="36" t="s">
        <v>188</v>
      </c>
      <c r="D21" s="24" t="s">
        <v>64</v>
      </c>
      <c r="E21" s="31">
        <v>10.075015</v>
      </c>
      <c r="F21" s="31">
        <v>1.6370400000000001</v>
      </c>
      <c r="G21" s="31">
        <v>-2.5503280398509598</v>
      </c>
      <c r="H21" s="31"/>
      <c r="I21" s="31">
        <v>0.113513548648649</v>
      </c>
      <c r="J21" s="31">
        <v>0.239725965753425</v>
      </c>
      <c r="K21" s="31">
        <v>0.12621241710477599</v>
      </c>
    </row>
    <row r="22" spans="1:11" s="24" customFormat="1" x14ac:dyDescent="0.2">
      <c r="A22" s="35" t="s">
        <v>16</v>
      </c>
      <c r="B22" s="35" t="s">
        <v>159</v>
      </c>
      <c r="C22" s="36" t="s">
        <v>188</v>
      </c>
      <c r="D22" s="24" t="s">
        <v>15</v>
      </c>
      <c r="E22" s="31">
        <v>9.8015000000000008</v>
      </c>
      <c r="F22" s="31">
        <v>1.1980495</v>
      </c>
      <c r="G22" s="31">
        <v>-2.9313016984725402</v>
      </c>
      <c r="H22" s="31"/>
      <c r="I22" s="31">
        <v>6.2499974431818199E-2</v>
      </c>
      <c r="J22" s="31">
        <v>0.18844217261306501</v>
      </c>
      <c r="K22" s="31">
        <v>0.1259421981812468</v>
      </c>
    </row>
    <row r="23" spans="1:11" s="24" customFormat="1" x14ac:dyDescent="0.2">
      <c r="A23" s="35" t="s">
        <v>62</v>
      </c>
      <c r="B23" s="35" t="s">
        <v>176</v>
      </c>
      <c r="C23" s="36" t="s">
        <v>183</v>
      </c>
      <c r="D23" s="24" t="s">
        <v>61</v>
      </c>
      <c r="E23" s="31">
        <v>8.7815399999999997</v>
      </c>
      <c r="F23" s="31">
        <v>1.113858</v>
      </c>
      <c r="G23" s="31">
        <v>-2.8712101904335201</v>
      </c>
      <c r="H23" s="31"/>
      <c r="I23" s="31">
        <v>0.19832396340782099</v>
      </c>
      <c r="J23" s="31">
        <v>0.30023101431870702</v>
      </c>
      <c r="K23" s="31">
        <v>0.10190705091088603</v>
      </c>
    </row>
    <row r="24" spans="1:11" s="24" customFormat="1" x14ac:dyDescent="0.2">
      <c r="A24" s="32" t="s">
        <v>79</v>
      </c>
      <c r="B24" s="32" t="s">
        <v>150</v>
      </c>
      <c r="C24" s="32" t="s">
        <v>183</v>
      </c>
      <c r="D24" s="25" t="s">
        <v>68</v>
      </c>
      <c r="E24" s="26">
        <v>6.625915</v>
      </c>
      <c r="F24" s="26">
        <v>0.99517350000000004</v>
      </c>
      <c r="G24" s="26">
        <v>-2.6185711035286601</v>
      </c>
      <c r="H24" s="26"/>
      <c r="I24" s="26">
        <v>0.112994336723164</v>
      </c>
      <c r="J24" s="26">
        <v>0.214285632653061</v>
      </c>
      <c r="K24" s="26">
        <v>0.101291295929897</v>
      </c>
    </row>
    <row r="25" spans="1:11" s="24" customFormat="1" x14ac:dyDescent="0.2">
      <c r="A25" s="33" t="s">
        <v>40</v>
      </c>
      <c r="B25" s="33" t="s">
        <v>174</v>
      </c>
      <c r="C25" s="33" t="s">
        <v>189</v>
      </c>
      <c r="D25" s="27" t="s">
        <v>41</v>
      </c>
      <c r="E25" s="28">
        <v>10.101794999999999</v>
      </c>
      <c r="F25" s="28">
        <v>1.1073445</v>
      </c>
      <c r="G25" s="28">
        <v>-3.0789137217460798</v>
      </c>
      <c r="H25" s="28"/>
      <c r="I25" s="28">
        <v>5.3278684836065598E-2</v>
      </c>
      <c r="J25" s="28">
        <v>0.149090894909091</v>
      </c>
      <c r="K25" s="28">
        <v>9.58122100730254E-2</v>
      </c>
    </row>
    <row r="26" spans="1:11" s="24" customFormat="1" x14ac:dyDescent="0.2">
      <c r="A26" s="33" t="s">
        <v>18</v>
      </c>
      <c r="B26" s="33" t="s">
        <v>174</v>
      </c>
      <c r="C26" s="33" t="s">
        <v>187</v>
      </c>
      <c r="D26" s="27" t="s">
        <v>15</v>
      </c>
      <c r="E26" s="28">
        <v>6.762435</v>
      </c>
      <c r="F26" s="28">
        <v>2.0145949999999999</v>
      </c>
      <c r="G26" s="28">
        <v>-1.6983392030432201</v>
      </c>
      <c r="H26" s="28"/>
      <c r="I26" s="28">
        <v>4.5092819761273203E-2</v>
      </c>
      <c r="J26" s="28">
        <v>0.13604488443197801</v>
      </c>
      <c r="K26" s="28">
        <v>9.095206467070481E-2</v>
      </c>
    </row>
    <row r="27" spans="1:11" s="24" customFormat="1" x14ac:dyDescent="0.2">
      <c r="A27" s="35" t="s">
        <v>21</v>
      </c>
      <c r="B27" s="35" t="s">
        <v>177</v>
      </c>
      <c r="C27" s="36" t="s">
        <v>190</v>
      </c>
      <c r="D27" s="24" t="s">
        <v>20</v>
      </c>
      <c r="E27" s="31">
        <v>20.689299999999999</v>
      </c>
      <c r="F27" s="31">
        <v>4.7804250000000001</v>
      </c>
      <c r="G27" s="31">
        <v>-2.0907624898103601</v>
      </c>
      <c r="H27" s="31"/>
      <c r="I27" s="31">
        <v>5.3412455786350101E-2</v>
      </c>
      <c r="J27" s="31">
        <v>0.140718517365269</v>
      </c>
      <c r="K27" s="31">
        <v>8.7306061578918903E-2</v>
      </c>
    </row>
    <row r="28" spans="1:11" s="24" customFormat="1" x14ac:dyDescent="0.2">
      <c r="A28" s="35" t="s">
        <v>42</v>
      </c>
      <c r="B28" s="35" t="s">
        <v>159</v>
      </c>
      <c r="C28" s="36" t="s">
        <v>188</v>
      </c>
      <c r="D28" s="24" t="s">
        <v>41</v>
      </c>
      <c r="E28" s="31">
        <v>4.45662</v>
      </c>
      <c r="F28" s="31">
        <v>1.2417115000000001</v>
      </c>
      <c r="G28" s="31">
        <v>-1.7638895707978099</v>
      </c>
      <c r="H28" s="31"/>
      <c r="I28" s="31">
        <v>6.6666643333333303E-2</v>
      </c>
      <c r="J28" s="31">
        <v>0.149999990909091</v>
      </c>
      <c r="K28" s="31">
        <v>8.3333347575757694E-2</v>
      </c>
    </row>
    <row r="29" spans="1:11" s="24" customFormat="1" x14ac:dyDescent="0.2">
      <c r="A29" s="32" t="s">
        <v>74</v>
      </c>
      <c r="B29" s="32" t="s">
        <v>150</v>
      </c>
      <c r="C29" s="32" t="s">
        <v>183</v>
      </c>
      <c r="D29" s="25" t="s">
        <v>68</v>
      </c>
      <c r="E29" s="26">
        <v>6.1287250000000002</v>
      </c>
      <c r="F29" s="26">
        <v>1.97496</v>
      </c>
      <c r="G29" s="26">
        <v>-1.5858533532266701</v>
      </c>
      <c r="H29" s="26"/>
      <c r="I29" s="26">
        <v>0.10852707751938</v>
      </c>
      <c r="J29" s="26">
        <v>0.18604644186046501</v>
      </c>
      <c r="K29" s="26">
        <v>7.7519364341085015E-2</v>
      </c>
    </row>
    <row r="30" spans="1:11" s="24" customFormat="1" x14ac:dyDescent="0.2">
      <c r="A30" s="33" t="s">
        <v>161</v>
      </c>
      <c r="B30" s="33" t="s">
        <v>194</v>
      </c>
      <c r="C30" s="33" t="s">
        <v>185</v>
      </c>
      <c r="D30" s="27" t="s">
        <v>39</v>
      </c>
      <c r="E30" s="28">
        <v>3.4409299999999998</v>
      </c>
      <c r="F30" s="28">
        <v>0.92989999999999995</v>
      </c>
      <c r="G30" s="28">
        <v>-1.78162406050637</v>
      </c>
      <c r="H30" s="28"/>
      <c r="I30" s="28">
        <v>3.2906758683729401E-2</v>
      </c>
      <c r="J30" s="28">
        <v>0.110256430128205</v>
      </c>
      <c r="K30" s="28">
        <v>7.7349671444475604E-2</v>
      </c>
    </row>
    <row r="31" spans="1:11" s="24" customFormat="1" x14ac:dyDescent="0.2">
      <c r="A31" s="34" t="s">
        <v>70</v>
      </c>
      <c r="B31" s="34" t="s">
        <v>174</v>
      </c>
      <c r="C31" s="34" t="s">
        <v>190</v>
      </c>
      <c r="D31" s="29" t="s">
        <v>68</v>
      </c>
      <c r="E31" s="30">
        <v>7.5048700000000004</v>
      </c>
      <c r="F31" s="30">
        <v>0.84618099999999996</v>
      </c>
      <c r="G31" s="30">
        <v>-3.0067354903938801</v>
      </c>
      <c r="H31" s="30"/>
      <c r="I31" s="30">
        <v>0.170068074829932</v>
      </c>
      <c r="J31" s="30">
        <v>0.22826086956521699</v>
      </c>
      <c r="K31" s="30">
        <v>5.8192794735284992E-2</v>
      </c>
    </row>
    <row r="32" spans="1:11" s="24" customFormat="1" x14ac:dyDescent="0.2">
      <c r="A32" s="36" t="s">
        <v>34</v>
      </c>
      <c r="B32" s="35" t="s">
        <v>159</v>
      </c>
      <c r="C32" s="36" t="s">
        <v>191</v>
      </c>
      <c r="D32" s="24" t="s">
        <v>33</v>
      </c>
      <c r="E32" s="31">
        <v>6.70709</v>
      </c>
      <c r="F32" s="31">
        <v>1.5032449999999999</v>
      </c>
      <c r="G32" s="31">
        <v>-2.0860432765767598</v>
      </c>
      <c r="H32" s="31"/>
      <c r="I32" s="31">
        <v>8.6439311181601905E-2</v>
      </c>
      <c r="J32" s="31">
        <v>0.144303768607595</v>
      </c>
      <c r="K32" s="31">
        <v>5.7864457425993096E-2</v>
      </c>
    </row>
    <row r="33" spans="1:2" x14ac:dyDescent="0.2">
      <c r="A33" s="36"/>
      <c r="B33" s="36"/>
    </row>
    <row r="34" spans="1:2" x14ac:dyDescent="0.2">
      <c r="A34" s="20"/>
      <c r="B34" s="18" t="s">
        <v>180</v>
      </c>
    </row>
    <row r="35" spans="1:2" x14ac:dyDescent="0.2">
      <c r="A35" s="21"/>
      <c r="B35" s="18" t="s">
        <v>181</v>
      </c>
    </row>
    <row r="36" spans="1:2" x14ac:dyDescent="0.2">
      <c r="A36" s="19"/>
      <c r="B36" s="18" t="s">
        <v>178</v>
      </c>
    </row>
    <row r="37" spans="1:2" x14ac:dyDescent="0.2">
      <c r="A37" s="22"/>
      <c r="B37" s="18" t="s">
        <v>179</v>
      </c>
    </row>
    <row r="39" spans="1:2" x14ac:dyDescent="0.2">
      <c r="A39" s="37" t="s">
        <v>193</v>
      </c>
    </row>
    <row r="40" spans="1:2" x14ac:dyDescent="0.2">
      <c r="A40" s="18" t="s">
        <v>182</v>
      </c>
    </row>
  </sheetData>
  <mergeCells count="2">
    <mergeCell ref="E2:G2"/>
    <mergeCell ref="I2:K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whh</dc:creator>
  <cp:lastModifiedBy>Shogo Matoba</cp:lastModifiedBy>
  <dcterms:created xsi:type="dcterms:W3CDTF">2018-01-10T10:33:37Z</dcterms:created>
  <dcterms:modified xsi:type="dcterms:W3CDTF">2021-04-27T03:30:24Z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2052-10.1.0.5672</vt:lpwstr>
  </property>
</Properties>
</file>