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ME\My_Work\Diptera\Mito_OXPHOS\My_Work\Work_1\SUBMISSION\Final\2nd_ReV\Sci_Rep_2_rev_f\Supple\"/>
    </mc:Choice>
  </mc:AlternateContent>
  <xr:revisionPtr revIDLastSave="0" documentId="13_ncr:1_{6A688B07-9211-4F17-B19F-9131A2C6DCA8}" xr6:coauthVersionLast="47" xr6:coauthVersionMax="47" xr10:uidLastSave="{00000000-0000-0000-0000-000000000000}"/>
  <bookViews>
    <workbookView xWindow="-120" yWindow="-120" windowWidth="19800" windowHeight="11760" activeTab="5" xr2:uid="{00000000-000D-0000-FFFF-FFFF00000000}"/>
  </bookViews>
  <sheets>
    <sheet name="Title" sheetId="14" r:id="rId1"/>
    <sheet name="A" sheetId="1" r:id="rId2"/>
    <sheet name="B" sheetId="6" r:id="rId3"/>
    <sheet name="C" sheetId="5" r:id="rId4"/>
    <sheet name="D" sheetId="11" r:id="rId5"/>
    <sheet name="E" sheetId="13" r:id="rId6"/>
  </sheets>
  <calcPr calcId="181029"/>
</workbook>
</file>

<file path=xl/calcChain.xml><?xml version="1.0" encoding="utf-8"?>
<calcChain xmlns="http://schemas.openxmlformats.org/spreadsheetml/2006/main">
  <c r="D20" i="11" l="1"/>
  <c r="E20" i="11"/>
  <c r="F20" i="11"/>
  <c r="G20" i="11"/>
  <c r="H20" i="11"/>
  <c r="X8" i="11" l="1"/>
  <c r="X9" i="11"/>
  <c r="X10" i="1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50" i="11"/>
  <c r="X7" i="11"/>
  <c r="X52" i="11" s="1"/>
  <c r="C20" i="11"/>
  <c r="X53" i="11" l="1"/>
  <c r="AN31" i="6"/>
  <c r="AN32" i="6"/>
  <c r="AN33" i="6"/>
  <c r="AN34" i="6"/>
  <c r="AN35" i="6"/>
  <c r="AN36" i="6"/>
  <c r="AN37" i="6"/>
  <c r="AN38" i="6"/>
  <c r="AN39" i="6"/>
  <c r="AN40" i="6"/>
  <c r="AN41" i="6"/>
  <c r="AN42" i="6"/>
  <c r="AN43" i="6"/>
  <c r="AN44" i="6"/>
  <c r="AN45" i="6"/>
  <c r="AN46" i="6"/>
  <c r="AN47" i="6"/>
  <c r="AN48" i="6"/>
  <c r="AN49" i="6"/>
  <c r="AN50" i="6"/>
  <c r="AN51" i="6"/>
  <c r="AN9" i="6"/>
  <c r="AN10" i="6"/>
  <c r="AN11" i="6"/>
  <c r="AN12" i="6"/>
  <c r="AN13" i="6"/>
  <c r="AN14" i="6"/>
  <c r="AN15" i="6"/>
  <c r="AN16" i="6"/>
  <c r="AN17" i="6"/>
  <c r="AN18" i="6"/>
  <c r="AN19" i="6"/>
  <c r="AN20" i="6"/>
  <c r="AN21" i="6"/>
  <c r="AN22" i="6"/>
  <c r="AN23" i="6"/>
  <c r="AN24" i="6"/>
  <c r="AN25" i="6"/>
  <c r="AN26" i="6"/>
  <c r="AN27" i="6"/>
  <c r="AN28" i="6"/>
  <c r="AN29" i="6"/>
  <c r="AN30" i="6"/>
  <c r="AN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J44" i="6"/>
  <c r="AJ45" i="6"/>
  <c r="AJ46" i="6"/>
  <c r="AJ47" i="6"/>
  <c r="AJ48" i="6"/>
  <c r="AJ49" i="6"/>
  <c r="AJ50" i="6"/>
  <c r="AJ51" i="6"/>
  <c r="AJ52" i="6"/>
  <c r="AJ8" i="6"/>
  <c r="AI9" i="6" l="1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AI25" i="6"/>
  <c r="AI26" i="6"/>
  <c r="AI27" i="6"/>
  <c r="AI28" i="6"/>
  <c r="AI29" i="6"/>
  <c r="AI30" i="6"/>
  <c r="AI31" i="6"/>
  <c r="AI32" i="6"/>
  <c r="AI33" i="6"/>
  <c r="AI34" i="6"/>
  <c r="AI35" i="6"/>
  <c r="AI36" i="6"/>
  <c r="AI37" i="6"/>
  <c r="AI38" i="6"/>
  <c r="AI39" i="6"/>
  <c r="AI40" i="6"/>
  <c r="AI41" i="6"/>
  <c r="AI42" i="6"/>
  <c r="AI43" i="6"/>
  <c r="AI44" i="6"/>
  <c r="AI45" i="6"/>
  <c r="AI46" i="6"/>
  <c r="AI47" i="6"/>
  <c r="AI48" i="6"/>
  <c r="AI49" i="6"/>
  <c r="AI50" i="6"/>
  <c r="AI51" i="6"/>
  <c r="AI8" i="6"/>
  <c r="AH9" i="6"/>
  <c r="AH10" i="6"/>
  <c r="AH11" i="6"/>
  <c r="AH12" i="6"/>
  <c r="AH13" i="6"/>
  <c r="AH14" i="6"/>
  <c r="AH15" i="6"/>
  <c r="AH16" i="6"/>
  <c r="AH17" i="6"/>
  <c r="AH18" i="6"/>
  <c r="AH19" i="6"/>
  <c r="AH20" i="6"/>
  <c r="AH21" i="6"/>
  <c r="AH22" i="6"/>
  <c r="AH23" i="6"/>
  <c r="AH24" i="6"/>
  <c r="AH25" i="6"/>
  <c r="AH26" i="6"/>
  <c r="AH27" i="6"/>
  <c r="AH28" i="6"/>
  <c r="AH29" i="6"/>
  <c r="AH30" i="6"/>
  <c r="AH31" i="6"/>
  <c r="AH32" i="6"/>
  <c r="AH33" i="6"/>
  <c r="AH34" i="6"/>
  <c r="AH35" i="6"/>
  <c r="AH36" i="6"/>
  <c r="AH37" i="6"/>
  <c r="AH38" i="6"/>
  <c r="AH39" i="6"/>
  <c r="AH40" i="6"/>
  <c r="AH41" i="6"/>
  <c r="AH42" i="6"/>
  <c r="AH43" i="6"/>
  <c r="AH44" i="6"/>
  <c r="AH45" i="6"/>
  <c r="AH46" i="6"/>
  <c r="AH47" i="6"/>
  <c r="AH48" i="6"/>
  <c r="AH49" i="6"/>
  <c r="AH50" i="6"/>
  <c r="AH51" i="6"/>
  <c r="AH8" i="6"/>
</calcChain>
</file>

<file path=xl/sharedStrings.xml><?xml version="1.0" encoding="utf-8"?>
<sst xmlns="http://schemas.openxmlformats.org/spreadsheetml/2006/main" count="665" uniqueCount="185">
  <si>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</si>
  <si>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</si>
  <si>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</si>
  <si>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</si>
  <si>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</si>
  <si>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</si>
  <si>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</si>
  <si>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</si>
  <si>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</si>
  <si>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</si>
  <si>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</si>
  <si>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</si>
  <si>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</si>
  <si>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</si>
  <si>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</si>
  <si>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</si>
  <si>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</si>
  <si>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</si>
  <si>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</si>
  <si>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</si>
  <si>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GCU</t>
  </si>
  <si>
    <t>GCC</t>
  </si>
  <si>
    <t>GCA</t>
  </si>
  <si>
    <t>GCG</t>
  </si>
  <si>
    <t>UGU</t>
  </si>
  <si>
    <t>UGC</t>
  </si>
  <si>
    <t>GAU</t>
  </si>
  <si>
    <t>GAC</t>
  </si>
  <si>
    <t>GAA</t>
  </si>
  <si>
    <t>GAG</t>
  </si>
  <si>
    <t>UUU</t>
  </si>
  <si>
    <t>UUC</t>
  </si>
  <si>
    <t>GGU</t>
  </si>
  <si>
    <t>GGC</t>
  </si>
  <si>
    <t>GGA</t>
  </si>
  <si>
    <t>GGG</t>
  </si>
  <si>
    <t>CAU</t>
  </si>
  <si>
    <t>CAC</t>
  </si>
  <si>
    <t>AUU</t>
  </si>
  <si>
    <t>AUC</t>
  </si>
  <si>
    <t>AAA</t>
  </si>
  <si>
    <t>AAG</t>
  </si>
  <si>
    <t>CUU</t>
  </si>
  <si>
    <t>CUC</t>
  </si>
  <si>
    <t>CUA</t>
  </si>
  <si>
    <t>CUG</t>
  </si>
  <si>
    <t>UUA</t>
  </si>
  <si>
    <t>UUG</t>
  </si>
  <si>
    <t>AUA</t>
  </si>
  <si>
    <t>AUG</t>
  </si>
  <si>
    <t>AAU</t>
  </si>
  <si>
    <t>AAC</t>
  </si>
  <si>
    <t>CCU</t>
  </si>
  <si>
    <t>CCC</t>
  </si>
  <si>
    <t>CCA</t>
  </si>
  <si>
    <t>CCG</t>
  </si>
  <si>
    <t>CAA</t>
  </si>
  <si>
    <t>CAG</t>
  </si>
  <si>
    <t>CGU</t>
  </si>
  <si>
    <t>CGC</t>
  </si>
  <si>
    <t>CGA</t>
  </si>
  <si>
    <t>CGG</t>
  </si>
  <si>
    <t>AGU</t>
  </si>
  <si>
    <t>AGC</t>
  </si>
  <si>
    <t>AGA</t>
  </si>
  <si>
    <t>AGG</t>
  </si>
  <si>
    <t>UCU</t>
  </si>
  <si>
    <t>UCC</t>
  </si>
  <si>
    <t>UCA</t>
  </si>
  <si>
    <t>UCG</t>
  </si>
  <si>
    <t>ACU</t>
  </si>
  <si>
    <t>ACC</t>
  </si>
  <si>
    <t>ACA</t>
  </si>
  <si>
    <t>ACG</t>
  </si>
  <si>
    <t>GUU</t>
  </si>
  <si>
    <t>GUC</t>
  </si>
  <si>
    <t>GUA</t>
  </si>
  <si>
    <t>GUG</t>
  </si>
  <si>
    <t>UGA</t>
  </si>
  <si>
    <t>UGG</t>
  </si>
  <si>
    <t>UAU</t>
  </si>
  <si>
    <t>UAC</t>
  </si>
  <si>
    <t>Blepharipa sp.</t>
  </si>
  <si>
    <t>Rutilia goerlingiana</t>
  </si>
  <si>
    <t>Elodia flavipalpis</t>
  </si>
  <si>
    <t>Exorista sorbillans</t>
  </si>
  <si>
    <t>Chrysomya saffranea</t>
  </si>
  <si>
    <t>Chrysomya megacephala</t>
  </si>
  <si>
    <t>Chrysomya pinguis</t>
  </si>
  <si>
    <t>Chrysomya phaonis</t>
  </si>
  <si>
    <t>Chrysomya bezziana</t>
  </si>
  <si>
    <t>Chrysomya putoria</t>
  </si>
  <si>
    <t>Chrysomya nigripes</t>
  </si>
  <si>
    <t>Chrysomya rufifacies</t>
  </si>
  <si>
    <t>Chrysomya albiceps</t>
  </si>
  <si>
    <t>Protophormia terraenovae</t>
  </si>
  <si>
    <t>Cochliomyia hominivorax</t>
  </si>
  <si>
    <t>Lucilia illustris</t>
  </si>
  <si>
    <t>Lucilia caesar</t>
  </si>
  <si>
    <t>Lucilia porphyrina</t>
  </si>
  <si>
    <t>Lucilia coeruleiviridis</t>
  </si>
  <si>
    <t>Hemipyrellia ligurriens</t>
  </si>
  <si>
    <t>Calliphora chinghaiensis</t>
  </si>
  <si>
    <t>Aldrichina grahami</t>
  </si>
  <si>
    <t>Calliphora vomitoria</t>
  </si>
  <si>
    <t>Ravinia pernix</t>
  </si>
  <si>
    <t>Sarcophaga melanura</t>
  </si>
  <si>
    <t>Sarcophaga africa</t>
  </si>
  <si>
    <t>Sarcophaga portschinskyi</t>
  </si>
  <si>
    <t>Sarcophaga similis</t>
  </si>
  <si>
    <t>Sarcophaga peregrina</t>
  </si>
  <si>
    <t>Sarcophaga impatiens</t>
  </si>
  <si>
    <t>Sarcophaga crassipalpis</t>
  </si>
  <si>
    <t>Sarcophaga albiceps</t>
  </si>
  <si>
    <t>Hypoderma lineatum</t>
  </si>
  <si>
    <t>Dermatobia hominis</t>
  </si>
  <si>
    <t>Gasterophilus pecorum</t>
  </si>
  <si>
    <t>Gasterophilus intestinalis</t>
  </si>
  <si>
    <t>Bactrocera minax</t>
  </si>
  <si>
    <t>Bactrocera umbrosa</t>
  </si>
  <si>
    <t>Liriomyza bryoniae</t>
  </si>
  <si>
    <t>Liriomyza sativae</t>
  </si>
  <si>
    <t>Anopheles culicifacies B</t>
  </si>
  <si>
    <t>Culex pipiens pipiens</t>
  </si>
  <si>
    <t>Antherea assamensis</t>
  </si>
  <si>
    <t>Bombyx mori</t>
  </si>
  <si>
    <t>Blepharipa</t>
  </si>
  <si>
    <t>Comparison of codon count present in every genes</t>
  </si>
  <si>
    <t>Gene</t>
  </si>
  <si>
    <t>strand</t>
  </si>
  <si>
    <t>Tachinidae</t>
  </si>
  <si>
    <t>Calliphoridae</t>
  </si>
  <si>
    <t>Oestridae</t>
  </si>
  <si>
    <t>Sarcophagidae</t>
  </si>
  <si>
    <t>Oestroidea</t>
  </si>
  <si>
    <t>atp6</t>
  </si>
  <si>
    <t>+</t>
  </si>
  <si>
    <t>atp8</t>
  </si>
  <si>
    <t>cox1</t>
  </si>
  <si>
    <t>cox2</t>
  </si>
  <si>
    <t>cox3</t>
  </si>
  <si>
    <t>cytb</t>
  </si>
  <si>
    <t>nad1</t>
  </si>
  <si>
    <t>-</t>
  </si>
  <si>
    <t>nad2</t>
  </si>
  <si>
    <t>nad3</t>
  </si>
  <si>
    <t>nad4</t>
  </si>
  <si>
    <t>nad4l</t>
  </si>
  <si>
    <t>nad5</t>
  </si>
  <si>
    <t>nad6</t>
  </si>
  <si>
    <t>Max</t>
  </si>
  <si>
    <t>Min</t>
  </si>
  <si>
    <t>Species wise Comparison of codon count present in every genes</t>
  </si>
  <si>
    <t>Organisms</t>
  </si>
  <si>
    <t xml:space="preserve">Bombyx mori </t>
  </si>
  <si>
    <t>Antheraea assamensis</t>
  </si>
  <si>
    <t>Average</t>
  </si>
  <si>
    <t>Codon</t>
  </si>
  <si>
    <t>Amino acid</t>
  </si>
  <si>
    <t>A/U ending codons</t>
  </si>
  <si>
    <t>G/C ending codons</t>
  </si>
  <si>
    <r>
      <t xml:space="preserve">Mitogenome-wise codon usage pattern from comparative analysis of the first mitogenome of </t>
    </r>
    <r>
      <rPr>
        <b/>
        <i/>
        <sz val="14"/>
        <color theme="1"/>
        <rFont val="Times New Roman"/>
        <family val="1"/>
      </rPr>
      <t>Blepharipa sp.</t>
    </r>
    <r>
      <rPr>
        <b/>
        <sz val="14"/>
        <color theme="1"/>
        <rFont val="Times New Roman"/>
        <family val="1"/>
      </rPr>
      <t xml:space="preserve"> (Muga uzifly) with other Oestroid flies</t>
    </r>
  </si>
  <si>
    <r>
      <t>Debajyoti Kabiraj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Hasnahana Chetia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Adhiraj Nath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Pragya Sharma</t>
    </r>
    <r>
      <rPr>
        <b/>
        <vertAlign val="superscript"/>
        <sz val="12"/>
        <color rgb="FF000000"/>
        <rFont val="Times New Roman"/>
        <family val="1"/>
      </rPr>
      <t>c</t>
    </r>
    <r>
      <rPr>
        <b/>
        <sz val="12"/>
        <color rgb="FF000000"/>
        <rFont val="Times New Roman"/>
        <family val="1"/>
      </rPr>
      <t>, Ponnala Vimal Mosahari</t>
    </r>
    <r>
      <rPr>
        <b/>
        <vertAlign val="superscript"/>
        <sz val="12"/>
        <color rgb="FF000000"/>
        <rFont val="Times New Roman"/>
        <family val="1"/>
      </rPr>
      <t>b</t>
    </r>
    <r>
      <rPr>
        <b/>
        <sz val="12"/>
        <color rgb="FF000000"/>
        <rFont val="Times New Roman"/>
        <family val="1"/>
      </rPr>
      <t>, Deepika Singh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Palash Dutta</t>
    </r>
    <r>
      <rPr>
        <b/>
        <vertAlign val="superscript"/>
        <sz val="12"/>
        <color rgb="FF000000"/>
        <rFont val="Times New Roman"/>
        <family val="1"/>
      </rPr>
      <t>d</t>
    </r>
    <r>
      <rPr>
        <b/>
        <sz val="12"/>
        <color rgb="FF000000"/>
        <rFont val="Times New Roman"/>
        <family val="1"/>
      </rPr>
      <t>, Kartik Neog</t>
    </r>
    <r>
      <rPr>
        <b/>
        <vertAlign val="superscript"/>
        <sz val="12"/>
        <color rgb="FF000000"/>
        <rFont val="Times New Roman"/>
        <family val="1"/>
      </rPr>
      <t>d</t>
    </r>
    <r>
      <rPr>
        <b/>
        <sz val="12"/>
        <color rgb="FF000000"/>
        <rFont val="Times New Roman"/>
        <family val="1"/>
      </rPr>
      <t>, Utpal Bora</t>
    </r>
    <r>
      <rPr>
        <b/>
        <vertAlign val="superscript"/>
        <sz val="12"/>
        <color rgb="FF000000"/>
        <rFont val="Times New Roman"/>
        <family val="1"/>
      </rPr>
      <t>a, b*</t>
    </r>
  </si>
  <si>
    <r>
      <t xml:space="preserve">a </t>
    </r>
    <r>
      <rPr>
        <sz val="12"/>
        <color rgb="FF000000"/>
        <rFont val="Times New Roman"/>
        <family val="1"/>
      </rPr>
      <t>Bioengineering Research Laboratory, Department of Biosciences and bioengineering,</t>
    </r>
  </si>
  <si>
    <t>Indian Institute of Technology Guwahati, Assam, India</t>
  </si>
  <si>
    <r>
      <t xml:space="preserve">b </t>
    </r>
    <r>
      <rPr>
        <sz val="12"/>
        <color rgb="FF000000"/>
        <rFont val="Times New Roman"/>
        <family val="1"/>
      </rPr>
      <t>Centre for the Environment, Indian Institute of Technology Guwahati, Assam, India</t>
    </r>
  </si>
  <si>
    <r>
      <t xml:space="preserve">c </t>
    </r>
    <r>
      <rPr>
        <sz val="12"/>
        <color rgb="FF000000"/>
        <rFont val="Times New Roman"/>
        <family val="1"/>
      </rPr>
      <t>Department of Bioengineering and Technology, Gauhati University Institute of Science and Technology (GUIST), Gauhati University, Guwahati, Assam, India</t>
    </r>
  </si>
  <si>
    <r>
      <t xml:space="preserve">d </t>
    </r>
    <r>
      <rPr>
        <sz val="12"/>
        <color rgb="FF000000"/>
        <rFont val="Times New Roman"/>
        <family val="1"/>
      </rPr>
      <t>Biotechnology Section, Central Muga Eri Research &amp; Training Institute (CMER&amp;TI), Lahdoigarh, Jorhat, Assam, India</t>
    </r>
  </si>
  <si>
    <t>*Corresponding author: ubora@iitg.ac.in</t>
  </si>
  <si>
    <t>Supplementary Data 5:  Relative Synonymous Codon Usage Data</t>
  </si>
  <si>
    <t>RSCU</t>
  </si>
  <si>
    <t>Anopheles culicifacies</t>
  </si>
  <si>
    <t xml:space="preserve">Anopheles culicifacies </t>
  </si>
  <si>
    <t>B</t>
  </si>
  <si>
    <t>Relative Synonymous Codon Usage (RSCU) outcome of 44 (36 Oestroidea, 6 other Diptera and 2 outgroup ) species</t>
  </si>
  <si>
    <t>Relative Synonymous Codon Usage (RSCU) outcome of A/U ending codons of 44 (36 Oestroidea, 6 other Diptera and 2 outgroup ) species</t>
  </si>
  <si>
    <t>Relative Synonymous Codon Usage (RSCU) outcome of G/C ending codons of 44 (36 Oestroidea, 6 other Diptera and 2 outgroup ) species</t>
  </si>
  <si>
    <t>Gene wise and species wise codon count comparison</t>
  </si>
  <si>
    <t>Family wise A/U and G/C ending codons</t>
  </si>
  <si>
    <t>Standard deviation</t>
  </si>
  <si>
    <t>Total A/U ending codons</t>
  </si>
  <si>
    <t>Percentage of A/U ending codons</t>
  </si>
  <si>
    <t>Sorted Species name (descending order)</t>
  </si>
  <si>
    <t>Most frequent codon</t>
  </si>
  <si>
    <r>
      <t xml:space="preserve">Aldrichina </t>
    </r>
    <r>
      <rPr>
        <i/>
        <sz val="11"/>
        <color theme="1"/>
        <rFont val="Calibri"/>
        <family val="1"/>
        <scheme val="minor"/>
      </rPr>
      <t>grahami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</si>
</sst>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?.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Times New Roman"/>
      <family val="1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2" fontId="0" fillId="0" borderId="0" xfId="0" applyNumberFormat="1" applyFont="1"/>
    <xf numFmtId="2" fontId="0" fillId="0" borderId="0" xfId="0" applyNumberFormat="1"/>
    <xf numFmtId="2" fontId="1" fillId="0" borderId="0" xfId="0" applyNumberFormat="1" applyFont="1"/>
    <xf numFmtId="0" fontId="1" fillId="0" borderId="0" xfId="0" applyFont="1"/>
    <xf numFmtId="0" fontId="3" fillId="0" borderId="0" xfId="0" applyFont="1"/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Fill="1" applyAlignment="1"/>
    <xf numFmtId="0" fontId="20" fillId="0" borderId="0" xfId="0" applyFont="1"/>
    <xf numFmtId="0" fontId="21" fillId="0" borderId="0" xfId="0" applyFont="1"/>
    <xf numFmtId="0" fontId="0" fillId="0" borderId="0" xfId="0" applyFill="1"/>
    <xf numFmtId="2" fontId="0" fillId="0" borderId="0" xfId="0" applyNumberFormat="1" applyFont="1" applyFill="1"/>
    <xf numFmtId="2" fontId="7" fillId="0" borderId="0" xfId="0" applyNumberFormat="1" applyFont="1" applyFill="1"/>
    <xf numFmtId="0" fontId="11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0" fillId="0" borderId="0" xfId="0" applyFont="1" applyFill="1"/>
    <xf numFmtId="0" fontId="2" fillId="0" borderId="0" xfId="0" applyFont="1" applyFill="1"/>
    <xf numFmtId="2" fontId="1" fillId="0" borderId="0" xfId="0" applyNumberFormat="1" applyFont="1" applyFill="1"/>
    <xf numFmtId="0" fontId="22" fillId="0" borderId="0" xfId="0" applyFont="1" applyFill="1"/>
    <xf numFmtId="0" fontId="23" fillId="0" borderId="0" xfId="0" applyFont="1" applyFill="1"/>
    <xf numFmtId="0" fontId="4" fillId="0" borderId="0" xfId="0" applyFont="1" applyFill="1"/>
    <xf numFmtId="0" fontId="19" fillId="0" borderId="0" xfId="0" applyFont="1" applyFill="1"/>
    <xf numFmtId="0" fontId="8" fillId="0" borderId="0" xfId="0" applyFont="1" applyFill="1"/>
    <xf numFmtId="0" fontId="1" fillId="0" borderId="0" xfId="0" applyFont="1" applyFill="1"/>
    <xf numFmtId="0" fontId="24" fillId="0" borderId="0" xfId="0" applyFont="1" applyFill="1"/>
    <xf numFmtId="2" fontId="0" fillId="0" borderId="0" xfId="0" applyNumberFormat="1" applyFill="1"/>
    <xf numFmtId="2" fontId="22" fillId="0" borderId="0" xfId="0" applyNumberFormat="1" applyFont="1" applyFill="1"/>
    <xf numFmtId="0" fontId="17" fillId="0" borderId="0" xfId="0" applyFont="1" applyFill="1"/>
    <xf numFmtId="0" fontId="5" fillId="0" borderId="0" xfId="0" applyFont="1" applyFill="1" applyAlignment="1">
      <alignment horizontal="center"/>
    </xf>
    <xf numFmtId="1" fontId="6" fillId="0" borderId="0" xfId="0" applyNumberFormat="1" applyFont="1" applyFill="1"/>
    <xf numFmtId="164" fontId="1" fillId="0" borderId="0" xfId="0" applyNumberFormat="1" applyFont="1" applyFill="1"/>
    <xf numFmtId="1" fontId="0" fillId="0" borderId="0" xfId="0" applyNumberFormat="1" applyFill="1"/>
    <xf numFmtId="164" fontId="0" fillId="0" borderId="0" xfId="0" applyNumberFormat="1" applyFill="1"/>
    <xf numFmtId="165" fontId="0" fillId="0" borderId="0" xfId="0" applyNumberFormat="1" applyFill="1"/>
    <xf numFmtId="0" fontId="18" fillId="0" borderId="0" xfId="0" applyFont="1" applyFill="1" applyAlignment="1">
      <alignment horizontal="center"/>
    </xf>
    <xf numFmtId="0" fontId="5" fillId="0" borderId="0" xfId="0" applyFont="1" applyFill="1" applyAlignment="1"/>
    <xf numFmtId="0" fontId="12" fillId="0" borderId="0" xfId="0" applyFont="1" applyFill="1"/>
    <xf numFmtId="0" fontId="5" fillId="0" borderId="0" xfId="0" applyFont="1" applyFill="1"/>
    <xf numFmtId="0" fontId="10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 vertical="center"/>
    </xf>
    <xf numFmtId="2" fontId="0" fillId="0" borderId="0" xfId="0" applyNumberFormat="1" applyFont="1" applyFill="1" applyAlignment="1">
      <alignment horizontal="center" vertical="center"/>
    </xf>
    <xf numFmtId="0" fontId="9" fillId="0" borderId="0" xfId="0" applyFont="1" applyFill="1"/>
    <xf numFmtId="0" fontId="0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FF6600"/>
      <color rgb="FF33CC33"/>
      <color rgb="FF66CCFF"/>
      <color rgb="FFFF9999"/>
      <color rgb="FF9954CC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4:S22"/>
  <sheetViews>
    <sheetView topLeftCell="A5" workbookViewId="0">
      <selection activeCell="F16" sqref="F16:S16"/>
    </sheetView>
  </sheetViews>
  <sheetFormatPr defaultRowHeight="15" x14ac:dyDescent="0.25"/>
  <sheetData>
    <row r="4" spans="6:19" ht="19.5" x14ac:dyDescent="0.25">
      <c r="N4" s="6" t="s">
        <v>161</v>
      </c>
    </row>
    <row r="5" spans="6:19" ht="15.75" x14ac:dyDescent="0.25">
      <c r="N5" s="7"/>
    </row>
    <row r="6" spans="6:19" ht="18.75" x14ac:dyDescent="0.25">
      <c r="N6" s="7" t="s">
        <v>162</v>
      </c>
    </row>
    <row r="7" spans="6:19" ht="18.75" x14ac:dyDescent="0.25">
      <c r="F7" s="8" t="s">
        <v>163</v>
      </c>
    </row>
    <row r="8" spans="6:19" ht="15.75" x14ac:dyDescent="0.25">
      <c r="F8" s="9" t="s">
        <v>164</v>
      </c>
    </row>
    <row r="9" spans="6:19" ht="18.75" x14ac:dyDescent="0.25">
      <c r="F9" s="8" t="s">
        <v>165</v>
      </c>
    </row>
    <row r="10" spans="6:19" ht="18.75" x14ac:dyDescent="0.25">
      <c r="F10" s="8" t="s">
        <v>166</v>
      </c>
    </row>
    <row r="11" spans="6:19" ht="18.75" x14ac:dyDescent="0.25">
      <c r="F11" s="8" t="s">
        <v>167</v>
      </c>
    </row>
    <row r="12" spans="6:19" ht="15.75" x14ac:dyDescent="0.25">
      <c r="F12" s="10" t="s">
        <v>168</v>
      </c>
    </row>
    <row r="16" spans="6:19" ht="18.75" x14ac:dyDescent="0.3">
      <c r="F16" s="17" t="s">
        <v>169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8" spans="6:11" ht="15.75" x14ac:dyDescent="0.25">
      <c r="F18" s="12" t="s">
        <v>0</v>
      </c>
      <c r="G18" s="12" t="s">
        <v>174</v>
      </c>
      <c r="H18" s="12"/>
      <c r="I18" s="12"/>
      <c r="J18" s="12"/>
      <c r="K18" s="13"/>
    </row>
    <row r="19" spans="6:11" ht="15.75" x14ac:dyDescent="0.25">
      <c r="F19" s="12" t="s">
        <v>173</v>
      </c>
      <c r="G19" s="12" t="s">
        <v>175</v>
      </c>
      <c r="H19" s="12"/>
      <c r="I19" s="12"/>
      <c r="J19" s="12"/>
      <c r="K19" s="13"/>
    </row>
    <row r="20" spans="6:11" ht="15.75" x14ac:dyDescent="0.25">
      <c r="F20" s="12" t="s">
        <v>1</v>
      </c>
      <c r="G20" s="12" t="s">
        <v>176</v>
      </c>
      <c r="H20" s="12"/>
      <c r="I20" s="12"/>
      <c r="J20" s="12"/>
      <c r="K20" s="13"/>
    </row>
    <row r="21" spans="6:11" ht="15.75" x14ac:dyDescent="0.25">
      <c r="F21" s="12" t="s">
        <v>2</v>
      </c>
      <c r="G21" s="12" t="s">
        <v>177</v>
      </c>
      <c r="H21" s="12"/>
      <c r="I21" s="12"/>
      <c r="J21" s="12"/>
      <c r="K21" s="13"/>
    </row>
    <row r="22" spans="6:11" ht="15.75" x14ac:dyDescent="0.25">
      <c r="F22" s="12" t="s">
        <v>3</v>
      </c>
      <c r="G22" s="12" t="s">
        <v>178</v>
      </c>
      <c r="H22" s="12"/>
      <c r="I22" s="12"/>
      <c r="J22" s="12"/>
      <c r="K22" s="13"/>
    </row>
  </sheetData>
  <mergeCells count="1">
    <mergeCell ref="F16:S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N56"/>
  <sheetViews>
    <sheetView zoomScale="70" zoomScaleNormal="70" workbookViewId="0">
      <selection activeCell="B2" sqref="B2"/>
    </sheetView>
  </sheetViews>
  <sheetFormatPr defaultRowHeight="15.75" x14ac:dyDescent="0.25"/>
  <cols>
    <col min="1" max="1" width="27.28515625" style="28" bestFit="1" customWidth="1"/>
    <col min="2" max="2" width="6.85546875" style="19" customWidth="1"/>
    <col min="3" max="3" width="6.85546875" style="19" bestFit="1" customWidth="1"/>
    <col min="4" max="4" width="5.85546875" style="19" bestFit="1" customWidth="1"/>
    <col min="5" max="5" width="6" style="19" bestFit="1" customWidth="1"/>
    <col min="6" max="6" width="5.85546875" style="19" bestFit="1" customWidth="1"/>
    <col min="7" max="7" width="6.85546875" style="19" customWidth="1"/>
    <col min="8" max="8" width="5.85546875" style="19" bestFit="1" customWidth="1"/>
    <col min="9" max="9" width="6.85546875" style="19" customWidth="1"/>
    <col min="10" max="10" width="5.85546875" style="19" bestFit="1" customWidth="1"/>
    <col min="11" max="11" width="6" style="19" bestFit="1" customWidth="1"/>
    <col min="12" max="13" width="6.42578125" style="19" customWidth="1"/>
    <col min="14" max="14" width="6.85546875" style="19" customWidth="1"/>
    <col min="15" max="15" width="6" style="19" bestFit="1" customWidth="1"/>
    <col min="16" max="16" width="6.85546875" style="19" customWidth="1"/>
    <col min="17" max="17" width="6.28515625" style="19" bestFit="1" customWidth="1"/>
    <col min="18" max="18" width="6.42578125" style="19" customWidth="1"/>
    <col min="19" max="19" width="6.42578125" style="19" bestFit="1" customWidth="1"/>
    <col min="20" max="21" width="6.42578125" style="19" customWidth="1"/>
    <col min="22" max="22" width="6.42578125" style="19" bestFit="1" customWidth="1"/>
    <col min="23" max="23" width="6.85546875" style="19" bestFit="1" customWidth="1"/>
    <col min="24" max="25" width="6.42578125" style="19" customWidth="1"/>
    <col min="26" max="27" width="6.85546875" style="19" customWidth="1"/>
    <col min="28" max="28" width="6.42578125" style="19" customWidth="1"/>
    <col min="29" max="29" width="5.85546875" style="19" bestFit="1" customWidth="1"/>
    <col min="30" max="30" width="6.42578125" style="19" customWidth="1"/>
    <col min="31" max="31" width="5.85546875" style="19" bestFit="1" customWidth="1"/>
    <col min="32" max="33" width="6.42578125" style="19" customWidth="1"/>
    <col min="34" max="35" width="6.85546875" style="19" customWidth="1"/>
    <col min="36" max="36" width="6.42578125" style="19" customWidth="1"/>
    <col min="37" max="37" width="6.85546875" style="19" customWidth="1"/>
    <col min="38" max="38" width="6.42578125" style="19" customWidth="1"/>
    <col min="39" max="39" width="6.85546875" style="19" customWidth="1"/>
    <col min="40" max="40" width="5.85546875" style="19" bestFit="1" customWidth="1"/>
    <col min="41" max="43" width="6.85546875" style="19" customWidth="1"/>
    <col min="44" max="44" width="6.85546875" style="19" bestFit="1" customWidth="1"/>
    <col min="45" max="46" width="5.85546875" style="19" bestFit="1" customWidth="1"/>
    <col min="47" max="48" width="6.85546875" style="19" customWidth="1"/>
    <col min="49" max="49" width="6.42578125" style="19" bestFit="1" customWidth="1"/>
    <col min="50" max="50" width="6.42578125" style="19" customWidth="1"/>
    <col min="51" max="51" width="5.85546875" style="19" bestFit="1" customWidth="1"/>
    <col min="52" max="52" width="6.85546875" style="19" customWidth="1"/>
    <col min="53" max="54" width="6.42578125" style="19" customWidth="1"/>
    <col min="55" max="56" width="5.85546875" style="19" bestFit="1" customWidth="1"/>
    <col min="57" max="57" width="6.85546875" style="19" customWidth="1"/>
    <col min="58" max="58" width="5.85546875" style="19" bestFit="1" customWidth="1"/>
    <col min="59" max="59" width="6.85546875" style="19" customWidth="1"/>
    <col min="60" max="60" width="5.85546875" style="19" bestFit="1" customWidth="1"/>
    <col min="61" max="61" width="6" style="19" bestFit="1" customWidth="1"/>
    <col min="62" max="62" width="6.42578125" style="19" customWidth="1"/>
    <col min="63" max="63" width="6.85546875" style="19" customWidth="1"/>
    <col min="64" max="64" width="9.140625" style="14"/>
    <col min="65" max="65" width="25.42578125" style="14" bestFit="1" customWidth="1"/>
    <col min="66" max="66" width="9.140625" style="14"/>
  </cols>
  <sheetData>
    <row r="2" spans="1:66" ht="23.25" x14ac:dyDescent="0.35">
      <c r="N2" s="18" t="s">
        <v>174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</row>
    <row r="5" spans="1:66" x14ac:dyDescent="0.25">
      <c r="A5" s="25" t="s">
        <v>158</v>
      </c>
      <c r="B5" s="21" t="s">
        <v>0</v>
      </c>
      <c r="C5" s="21" t="s">
        <v>0</v>
      </c>
      <c r="D5" s="21" t="s">
        <v>0</v>
      </c>
      <c r="E5" s="21" t="s">
        <v>0</v>
      </c>
      <c r="F5" s="15" t="s">
        <v>1</v>
      </c>
      <c r="G5" s="15" t="s">
        <v>1</v>
      </c>
      <c r="H5" s="15" t="s">
        <v>2</v>
      </c>
      <c r="I5" s="15" t="s">
        <v>2</v>
      </c>
      <c r="J5" s="15" t="s">
        <v>3</v>
      </c>
      <c r="K5" s="15" t="s">
        <v>3</v>
      </c>
      <c r="L5" s="15" t="s">
        <v>4</v>
      </c>
      <c r="M5" s="15" t="s">
        <v>4</v>
      </c>
      <c r="N5" s="15" t="s">
        <v>5</v>
      </c>
      <c r="O5" s="15" t="s">
        <v>5</v>
      </c>
      <c r="P5" s="15" t="s">
        <v>5</v>
      </c>
      <c r="Q5" s="15" t="s">
        <v>5</v>
      </c>
      <c r="R5" s="15" t="s">
        <v>6</v>
      </c>
      <c r="S5" s="15" t="s">
        <v>6</v>
      </c>
      <c r="T5" s="15" t="s">
        <v>7</v>
      </c>
      <c r="U5" s="15" t="s">
        <v>7</v>
      </c>
      <c r="V5" s="15" t="s">
        <v>8</v>
      </c>
      <c r="W5" s="15" t="s">
        <v>8</v>
      </c>
      <c r="X5" s="15" t="s">
        <v>9</v>
      </c>
      <c r="Y5" s="15" t="s">
        <v>9</v>
      </c>
      <c r="Z5" s="15" t="s">
        <v>9</v>
      </c>
      <c r="AA5" s="15" t="s">
        <v>9</v>
      </c>
      <c r="AB5" s="15" t="s">
        <v>9</v>
      </c>
      <c r="AC5" s="15" t="s">
        <v>9</v>
      </c>
      <c r="AD5" s="15" t="s">
        <v>10</v>
      </c>
      <c r="AE5" s="15" t="s">
        <v>10</v>
      </c>
      <c r="AF5" s="15" t="s">
        <v>11</v>
      </c>
      <c r="AG5" s="15" t="s">
        <v>11</v>
      </c>
      <c r="AH5" s="15" t="s">
        <v>12</v>
      </c>
      <c r="AI5" s="15" t="s">
        <v>12</v>
      </c>
      <c r="AJ5" s="15" t="s">
        <v>12</v>
      </c>
      <c r="AK5" s="15" t="s">
        <v>12</v>
      </c>
      <c r="AL5" s="15" t="s">
        <v>13</v>
      </c>
      <c r="AM5" s="15" t="s">
        <v>13</v>
      </c>
      <c r="AN5" s="15" t="s">
        <v>14</v>
      </c>
      <c r="AO5" s="15" t="s">
        <v>14</v>
      </c>
      <c r="AP5" s="15" t="s">
        <v>14</v>
      </c>
      <c r="AQ5" s="15" t="s">
        <v>14</v>
      </c>
      <c r="AR5" s="15" t="s">
        <v>15</v>
      </c>
      <c r="AS5" s="15" t="s">
        <v>15</v>
      </c>
      <c r="AT5" s="15" t="s">
        <v>15</v>
      </c>
      <c r="AU5" s="15" t="s">
        <v>15</v>
      </c>
      <c r="AV5" s="15" t="s">
        <v>15</v>
      </c>
      <c r="AW5" s="15" t="s">
        <v>15</v>
      </c>
      <c r="AX5" s="15" t="s">
        <v>15</v>
      </c>
      <c r="AY5" s="15" t="s">
        <v>15</v>
      </c>
      <c r="AZ5" s="15" t="s">
        <v>16</v>
      </c>
      <c r="BA5" s="15" t="s">
        <v>16</v>
      </c>
      <c r="BB5" s="15" t="s">
        <v>16</v>
      </c>
      <c r="BC5" s="15" t="s">
        <v>16</v>
      </c>
      <c r="BD5" s="15" t="s">
        <v>17</v>
      </c>
      <c r="BE5" s="15" t="s">
        <v>17</v>
      </c>
      <c r="BF5" s="15" t="s">
        <v>17</v>
      </c>
      <c r="BG5" s="15" t="s">
        <v>17</v>
      </c>
      <c r="BH5" s="15" t="s">
        <v>18</v>
      </c>
      <c r="BI5" s="15" t="s">
        <v>18</v>
      </c>
      <c r="BJ5" s="15" t="s">
        <v>19</v>
      </c>
      <c r="BK5" s="15" t="s">
        <v>19</v>
      </c>
    </row>
    <row r="6" spans="1:66" x14ac:dyDescent="0.25">
      <c r="A6" s="25" t="s">
        <v>157</v>
      </c>
      <c r="B6" s="21" t="s">
        <v>20</v>
      </c>
      <c r="C6" s="21" t="s">
        <v>21</v>
      </c>
      <c r="D6" s="21" t="s">
        <v>22</v>
      </c>
      <c r="E6" s="21" t="s">
        <v>23</v>
      </c>
      <c r="F6" s="15" t="s">
        <v>24</v>
      </c>
      <c r="G6" s="15" t="s">
        <v>25</v>
      </c>
      <c r="H6" s="15" t="s">
        <v>26</v>
      </c>
      <c r="I6" s="15" t="s">
        <v>27</v>
      </c>
      <c r="J6" s="15" t="s">
        <v>28</v>
      </c>
      <c r="K6" s="15" t="s">
        <v>29</v>
      </c>
      <c r="L6" s="15" t="s">
        <v>30</v>
      </c>
      <c r="M6" s="15" t="s">
        <v>31</v>
      </c>
      <c r="N6" s="15" t="s">
        <v>32</v>
      </c>
      <c r="O6" s="15" t="s">
        <v>33</v>
      </c>
      <c r="P6" s="15" t="s">
        <v>34</v>
      </c>
      <c r="Q6" s="15" t="s">
        <v>35</v>
      </c>
      <c r="R6" s="15" t="s">
        <v>36</v>
      </c>
      <c r="S6" s="15" t="s">
        <v>37</v>
      </c>
      <c r="T6" s="15" t="s">
        <v>38</v>
      </c>
      <c r="U6" s="15" t="s">
        <v>39</v>
      </c>
      <c r="V6" s="15" t="s">
        <v>40</v>
      </c>
      <c r="W6" s="15" t="s">
        <v>41</v>
      </c>
      <c r="X6" s="15" t="s">
        <v>42</v>
      </c>
      <c r="Y6" s="15" t="s">
        <v>43</v>
      </c>
      <c r="Z6" s="15" t="s">
        <v>44</v>
      </c>
      <c r="AA6" s="15" t="s">
        <v>45</v>
      </c>
      <c r="AB6" s="15" t="s">
        <v>46</v>
      </c>
      <c r="AC6" s="15" t="s">
        <v>47</v>
      </c>
      <c r="AD6" s="15" t="s">
        <v>48</v>
      </c>
      <c r="AE6" s="15" t="s">
        <v>49</v>
      </c>
      <c r="AF6" s="15" t="s">
        <v>50</v>
      </c>
      <c r="AG6" s="15" t="s">
        <v>51</v>
      </c>
      <c r="AH6" s="15" t="s">
        <v>52</v>
      </c>
      <c r="AI6" s="15" t="s">
        <v>53</v>
      </c>
      <c r="AJ6" s="15" t="s">
        <v>54</v>
      </c>
      <c r="AK6" s="15" t="s">
        <v>55</v>
      </c>
      <c r="AL6" s="15" t="s">
        <v>56</v>
      </c>
      <c r="AM6" s="15" t="s">
        <v>57</v>
      </c>
      <c r="AN6" s="15" t="s">
        <v>58</v>
      </c>
      <c r="AO6" s="15" t="s">
        <v>59</v>
      </c>
      <c r="AP6" s="15" t="s">
        <v>60</v>
      </c>
      <c r="AQ6" s="15" t="s">
        <v>61</v>
      </c>
      <c r="AR6" s="15" t="s">
        <v>62</v>
      </c>
      <c r="AS6" s="15" t="s">
        <v>63</v>
      </c>
      <c r="AT6" s="15" t="s">
        <v>64</v>
      </c>
      <c r="AU6" s="15" t="s">
        <v>65</v>
      </c>
      <c r="AV6" s="15" t="s">
        <v>66</v>
      </c>
      <c r="AW6" s="15" t="s">
        <v>67</v>
      </c>
      <c r="AX6" s="15" t="s">
        <v>68</v>
      </c>
      <c r="AY6" s="15" t="s">
        <v>69</v>
      </c>
      <c r="AZ6" s="15" t="s">
        <v>70</v>
      </c>
      <c r="BA6" s="15" t="s">
        <v>71</v>
      </c>
      <c r="BB6" s="15" t="s">
        <v>72</v>
      </c>
      <c r="BC6" s="15" t="s">
        <v>73</v>
      </c>
      <c r="BD6" s="15" t="s">
        <v>74</v>
      </c>
      <c r="BE6" s="15" t="s">
        <v>75</v>
      </c>
      <c r="BF6" s="15" t="s">
        <v>76</v>
      </c>
      <c r="BG6" s="15" t="s">
        <v>77</v>
      </c>
      <c r="BH6" s="15" t="s">
        <v>78</v>
      </c>
      <c r="BI6" s="15" t="s">
        <v>79</v>
      </c>
      <c r="BJ6" s="15" t="s">
        <v>80</v>
      </c>
      <c r="BK6" s="15" t="s">
        <v>81</v>
      </c>
      <c r="BM6" s="22" t="s">
        <v>183</v>
      </c>
      <c r="BN6" s="22" t="s">
        <v>170</v>
      </c>
    </row>
    <row r="7" spans="1:66" x14ac:dyDescent="0.25">
      <c r="A7" s="25"/>
      <c r="B7" s="21"/>
      <c r="C7" s="21"/>
      <c r="D7" s="21"/>
      <c r="E7" s="21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M7" s="22"/>
      <c r="BN7" s="22"/>
    </row>
    <row r="8" spans="1:66" s="4" customFormat="1" x14ac:dyDescent="0.25">
      <c r="A8" s="25" t="s">
        <v>82</v>
      </c>
      <c r="B8" s="21">
        <v>2.1052599999999999</v>
      </c>
      <c r="C8" s="21">
        <v>0.26316000000000001</v>
      </c>
      <c r="D8" s="21">
        <v>1.5</v>
      </c>
      <c r="E8" s="21">
        <v>0.13158</v>
      </c>
      <c r="F8" s="21">
        <v>1.9375</v>
      </c>
      <c r="G8" s="21">
        <v>6.25E-2</v>
      </c>
      <c r="H8" s="21">
        <v>1.6774199999999999</v>
      </c>
      <c r="I8" s="21">
        <v>0.32257999999999998</v>
      </c>
      <c r="J8" s="21">
        <v>1.8701300000000001</v>
      </c>
      <c r="K8" s="21">
        <v>0.12987000000000001</v>
      </c>
      <c r="L8" s="21">
        <v>1.86782</v>
      </c>
      <c r="M8" s="21">
        <v>0.13217999999999999</v>
      </c>
      <c r="N8" s="21">
        <v>0.81950999999999996</v>
      </c>
      <c r="O8" s="21">
        <v>0.13658999999999999</v>
      </c>
      <c r="P8" s="21">
        <v>2.4195099999999998</v>
      </c>
      <c r="Q8" s="21">
        <v>0.62439</v>
      </c>
      <c r="R8" s="21">
        <v>1.8378399999999999</v>
      </c>
      <c r="S8" s="21">
        <v>0.16216</v>
      </c>
      <c r="T8" s="21">
        <v>1.8725499999999999</v>
      </c>
      <c r="U8" s="21">
        <v>0.12745000000000001</v>
      </c>
      <c r="V8" s="21">
        <v>1.82524</v>
      </c>
      <c r="W8" s="21">
        <v>0.17476</v>
      </c>
      <c r="X8" s="21">
        <v>1.6790099999999999</v>
      </c>
      <c r="Y8" s="21">
        <v>9.8769999999999997E-2</v>
      </c>
      <c r="Z8" s="21">
        <v>2.2222200000000001</v>
      </c>
      <c r="AA8" s="21">
        <v>0</v>
      </c>
      <c r="AB8" s="21">
        <v>1.89734</v>
      </c>
      <c r="AC8" s="21">
        <v>0.10266</v>
      </c>
      <c r="AD8" s="21">
        <v>1.8352900000000001</v>
      </c>
      <c r="AE8" s="21">
        <v>0.16471</v>
      </c>
      <c r="AF8" s="21">
        <v>1.8490599999999999</v>
      </c>
      <c r="AG8" s="21">
        <v>0.15093999999999999</v>
      </c>
      <c r="AH8" s="21">
        <v>2.3030300000000001</v>
      </c>
      <c r="AI8" s="21">
        <v>0.39394000000000001</v>
      </c>
      <c r="AJ8" s="21">
        <v>1.2727299999999999</v>
      </c>
      <c r="AK8" s="21">
        <v>3.0300000000000001E-2</v>
      </c>
      <c r="AL8" s="21">
        <v>1.9722200000000001</v>
      </c>
      <c r="AM8" s="21">
        <v>2.7779999999999999E-2</v>
      </c>
      <c r="AN8" s="21">
        <v>1.09091</v>
      </c>
      <c r="AO8" s="21">
        <v>7.2730000000000003E-2</v>
      </c>
      <c r="AP8" s="21">
        <v>2.5454500000000002</v>
      </c>
      <c r="AQ8" s="21">
        <v>0.29091</v>
      </c>
      <c r="AR8" s="21">
        <v>0.95121999999999995</v>
      </c>
      <c r="AS8" s="21">
        <v>0.17072999999999999</v>
      </c>
      <c r="AT8" s="21">
        <v>1.63415</v>
      </c>
      <c r="AU8" s="21">
        <v>4.8779999999999997E-2</v>
      </c>
      <c r="AV8" s="21">
        <v>2.7317100000000001</v>
      </c>
      <c r="AW8" s="21">
        <v>0.17072999999999999</v>
      </c>
      <c r="AX8" s="21">
        <v>2.1463399999999999</v>
      </c>
      <c r="AY8" s="21">
        <v>0.14634</v>
      </c>
      <c r="AZ8" s="21">
        <v>2.0529099999999998</v>
      </c>
      <c r="BA8" s="21">
        <v>0.14815</v>
      </c>
      <c r="BB8" s="21">
        <v>1.69312</v>
      </c>
      <c r="BC8" s="21">
        <v>0.10582</v>
      </c>
      <c r="BD8" s="21">
        <v>1.93289</v>
      </c>
      <c r="BE8" s="21">
        <v>5.3690000000000002E-2</v>
      </c>
      <c r="BF8" s="21">
        <v>1.93289</v>
      </c>
      <c r="BG8" s="21">
        <v>8.054E-2</v>
      </c>
      <c r="BH8" s="21">
        <v>1.8775500000000001</v>
      </c>
      <c r="BI8" s="21">
        <v>0.12245</v>
      </c>
      <c r="BJ8" s="21">
        <v>1.7317100000000001</v>
      </c>
      <c r="BK8" s="21">
        <v>0.26828999999999997</v>
      </c>
      <c r="BL8" s="27"/>
      <c r="BM8" s="15" t="s">
        <v>66</v>
      </c>
      <c r="BN8" s="21">
        <v>2.7317100000000001</v>
      </c>
    </row>
    <row r="9" spans="1:66" x14ac:dyDescent="0.25">
      <c r="A9" s="26" t="s">
        <v>83</v>
      </c>
      <c r="B9" s="15">
        <v>2.5732499999999998</v>
      </c>
      <c r="C9" s="15">
        <v>0.20382</v>
      </c>
      <c r="D9" s="15">
        <v>1.2229300000000001</v>
      </c>
      <c r="E9" s="15">
        <v>0</v>
      </c>
      <c r="F9" s="15">
        <v>1.79487</v>
      </c>
      <c r="G9" s="15">
        <v>0.20513000000000001</v>
      </c>
      <c r="H9" s="15">
        <v>1.54545</v>
      </c>
      <c r="I9" s="15">
        <v>0.45455000000000001</v>
      </c>
      <c r="J9" s="15">
        <v>1.8421099999999999</v>
      </c>
      <c r="K9" s="15">
        <v>0.15789</v>
      </c>
      <c r="L9" s="15">
        <v>1.7940400000000001</v>
      </c>
      <c r="M9" s="15">
        <v>0.20596</v>
      </c>
      <c r="N9" s="15">
        <v>1.05769</v>
      </c>
      <c r="O9" s="15">
        <v>3.8460000000000001E-2</v>
      </c>
      <c r="P9" s="15">
        <v>2.6538499999999998</v>
      </c>
      <c r="Q9" s="15">
        <v>0.25</v>
      </c>
      <c r="R9" s="15">
        <v>1.8082199999999999</v>
      </c>
      <c r="S9" s="15">
        <v>0.19178000000000001</v>
      </c>
      <c r="T9" s="15">
        <v>1.8103</v>
      </c>
      <c r="U9" s="15">
        <v>0.18970000000000001</v>
      </c>
      <c r="V9" s="21">
        <v>1.7411799999999999</v>
      </c>
      <c r="W9" s="21">
        <v>0.25881999999999999</v>
      </c>
      <c r="X9" s="15">
        <v>1.8181799999999999</v>
      </c>
      <c r="Y9" s="15">
        <v>0.12121</v>
      </c>
      <c r="Z9" s="15">
        <v>2.0202</v>
      </c>
      <c r="AA9" s="15">
        <v>4.0399999999999998E-2</v>
      </c>
      <c r="AB9" s="15">
        <v>1.8214999999999999</v>
      </c>
      <c r="AC9" s="15">
        <v>0.17849999999999999</v>
      </c>
      <c r="AD9" s="15">
        <v>1.7398400000000001</v>
      </c>
      <c r="AE9" s="15">
        <v>0.26016</v>
      </c>
      <c r="AF9" s="15">
        <v>1.7980799999999999</v>
      </c>
      <c r="AG9" s="15">
        <v>0.20191999999999999</v>
      </c>
      <c r="AH9" s="15">
        <v>2.3206099999999998</v>
      </c>
      <c r="AI9" s="15">
        <v>0.15267</v>
      </c>
      <c r="AJ9" s="15">
        <v>1.4656499999999999</v>
      </c>
      <c r="AK9" s="15">
        <v>6.1069999999999999E-2</v>
      </c>
      <c r="AL9" s="15">
        <v>1.8947400000000001</v>
      </c>
      <c r="AM9" s="15">
        <v>0.10526000000000001</v>
      </c>
      <c r="AN9" s="15">
        <v>0.88888999999999996</v>
      </c>
      <c r="AO9" s="15">
        <v>0</v>
      </c>
      <c r="AP9" s="15">
        <v>3.0370400000000002</v>
      </c>
      <c r="AQ9" s="15">
        <v>7.4069999999999997E-2</v>
      </c>
      <c r="AR9" s="15">
        <v>0.90651999999999999</v>
      </c>
      <c r="AS9" s="15">
        <v>6.7989999999999995E-2</v>
      </c>
      <c r="AT9" s="15">
        <v>1.5637399999999999</v>
      </c>
      <c r="AU9" s="15">
        <v>9.0649999999999994E-2</v>
      </c>
      <c r="AV9" s="15">
        <v>2.6968800000000002</v>
      </c>
      <c r="AW9" s="15">
        <v>0.40793000000000001</v>
      </c>
      <c r="AX9" s="15">
        <v>2.1529699999999998</v>
      </c>
      <c r="AY9" s="15">
        <v>0.11330999999999999</v>
      </c>
      <c r="AZ9" s="15">
        <v>1.8142100000000001</v>
      </c>
      <c r="BA9" s="15">
        <v>0.21858</v>
      </c>
      <c r="BB9" s="15">
        <v>1.85792</v>
      </c>
      <c r="BC9" s="15">
        <v>0.10929</v>
      </c>
      <c r="BD9" s="15">
        <v>1.8554200000000001</v>
      </c>
      <c r="BE9" s="15">
        <v>7.2289999999999993E-2</v>
      </c>
      <c r="BF9" s="15">
        <v>1.90361</v>
      </c>
      <c r="BG9" s="15">
        <v>0.16866999999999999</v>
      </c>
      <c r="BH9" s="15">
        <v>1.93814</v>
      </c>
      <c r="BI9" s="15">
        <v>6.1859999999999998E-2</v>
      </c>
      <c r="BJ9" s="15">
        <v>1.7639800000000001</v>
      </c>
      <c r="BK9" s="15">
        <v>0.23602000000000001</v>
      </c>
      <c r="BM9" s="15" t="s">
        <v>60</v>
      </c>
      <c r="BN9" s="16">
        <v>3.0370400000000002</v>
      </c>
    </row>
    <row r="10" spans="1:66" x14ac:dyDescent="0.25">
      <c r="A10" s="26" t="s">
        <v>84</v>
      </c>
      <c r="B10" s="15">
        <v>2.3311299999999999</v>
      </c>
      <c r="C10" s="15">
        <v>2.649E-2</v>
      </c>
      <c r="D10" s="15">
        <v>1.61589</v>
      </c>
      <c r="E10" s="15">
        <v>2.649E-2</v>
      </c>
      <c r="F10" s="15">
        <v>1.9393899999999999</v>
      </c>
      <c r="G10" s="15">
        <v>6.0609999999999997E-2</v>
      </c>
      <c r="H10" s="15">
        <v>1.90323</v>
      </c>
      <c r="I10" s="15">
        <v>9.6769999999999995E-2</v>
      </c>
      <c r="J10" s="15">
        <v>2</v>
      </c>
      <c r="K10" s="15">
        <v>0</v>
      </c>
      <c r="L10" s="15">
        <v>1.93048</v>
      </c>
      <c r="M10" s="15">
        <v>6.9519999999999998E-2</v>
      </c>
      <c r="N10" s="15">
        <v>1.13462</v>
      </c>
      <c r="O10" s="15">
        <v>3.8460000000000001E-2</v>
      </c>
      <c r="P10" s="15">
        <v>2.7115399999999998</v>
      </c>
      <c r="Q10" s="15">
        <v>0.11538</v>
      </c>
      <c r="R10" s="15">
        <v>1.85714</v>
      </c>
      <c r="S10" s="15">
        <v>0.14285999999999999</v>
      </c>
      <c r="T10" s="15">
        <v>1.9604900000000001</v>
      </c>
      <c r="U10" s="15">
        <v>3.9510000000000003E-2</v>
      </c>
      <c r="V10" s="21">
        <v>1.91919</v>
      </c>
      <c r="W10" s="21">
        <v>8.0810000000000007E-2</v>
      </c>
      <c r="X10" s="15">
        <v>2.8181799999999999</v>
      </c>
      <c r="Y10" s="15">
        <v>0</v>
      </c>
      <c r="Z10" s="15">
        <v>1.1818200000000001</v>
      </c>
      <c r="AA10" s="15">
        <v>0</v>
      </c>
      <c r="AB10" s="15">
        <v>1.9379599999999999</v>
      </c>
      <c r="AC10" s="15">
        <v>6.2039999999999998E-2</v>
      </c>
      <c r="AD10" s="15">
        <v>1.90947</v>
      </c>
      <c r="AE10" s="15">
        <v>9.0529999999999999E-2</v>
      </c>
      <c r="AF10" s="15">
        <v>1.91509</v>
      </c>
      <c r="AG10" s="15">
        <v>8.4909999999999999E-2</v>
      </c>
      <c r="AH10" s="15">
        <v>1.8125</v>
      </c>
      <c r="AI10" s="15">
        <v>0.125</v>
      </c>
      <c r="AJ10" s="15">
        <v>2.03125</v>
      </c>
      <c r="AK10" s="15">
        <v>3.125E-2</v>
      </c>
      <c r="AL10" s="15">
        <v>1.91781</v>
      </c>
      <c r="AM10" s="15">
        <v>8.2189999999999999E-2</v>
      </c>
      <c r="AN10" s="15">
        <v>1.2142900000000001</v>
      </c>
      <c r="AO10" s="15">
        <v>0</v>
      </c>
      <c r="AP10" s="15">
        <v>2.6428600000000002</v>
      </c>
      <c r="AQ10" s="15">
        <v>0.14285999999999999</v>
      </c>
      <c r="AR10" s="15">
        <v>0.77493000000000001</v>
      </c>
      <c r="AS10" s="15">
        <v>0</v>
      </c>
      <c r="AT10" s="15">
        <v>1.8233600000000001</v>
      </c>
      <c r="AU10" s="15">
        <v>0</v>
      </c>
      <c r="AV10" s="15">
        <v>2.6210800000000001</v>
      </c>
      <c r="AW10" s="15">
        <v>2.2790000000000001E-2</v>
      </c>
      <c r="AX10" s="15">
        <v>2.7350400000000001</v>
      </c>
      <c r="AY10" s="15">
        <v>2.2790000000000001E-2</v>
      </c>
      <c r="AZ10" s="15">
        <v>1.6853899999999999</v>
      </c>
      <c r="BA10" s="15">
        <v>6.7419999999999994E-2</v>
      </c>
      <c r="BB10" s="15">
        <v>2.1797800000000001</v>
      </c>
      <c r="BC10" s="15">
        <v>6.7419999999999994E-2</v>
      </c>
      <c r="BD10" s="15">
        <v>2.4635799999999999</v>
      </c>
      <c r="BE10" s="15">
        <v>5.2979999999999999E-2</v>
      </c>
      <c r="BF10" s="15">
        <v>1.45695</v>
      </c>
      <c r="BG10" s="15">
        <v>2.649E-2</v>
      </c>
      <c r="BH10" s="15">
        <v>1.9583299999999999</v>
      </c>
      <c r="BI10" s="15">
        <v>4.1669999999999999E-2</v>
      </c>
      <c r="BJ10" s="15">
        <v>1.94872</v>
      </c>
      <c r="BK10" s="15">
        <v>5.1279999999999999E-2</v>
      </c>
      <c r="BM10" s="15" t="s">
        <v>42</v>
      </c>
      <c r="BN10" s="16">
        <v>2.8181799999999999</v>
      </c>
    </row>
    <row r="11" spans="1:66" x14ac:dyDescent="0.25">
      <c r="A11" s="26" t="s">
        <v>85</v>
      </c>
      <c r="B11" s="15">
        <v>2.6580599999999999</v>
      </c>
      <c r="C11" s="15">
        <v>0.23225999999999999</v>
      </c>
      <c r="D11" s="15">
        <v>1.0838699999999999</v>
      </c>
      <c r="E11" s="15">
        <v>2.581E-2</v>
      </c>
      <c r="F11" s="15">
        <v>1.9411799999999999</v>
      </c>
      <c r="G11" s="15">
        <v>5.8819999999999997E-2</v>
      </c>
      <c r="H11" s="15">
        <v>1.7391300000000001</v>
      </c>
      <c r="I11" s="15">
        <v>0.26086999999999999</v>
      </c>
      <c r="J11" s="15">
        <v>1.9210499999999999</v>
      </c>
      <c r="K11" s="15">
        <v>7.8950000000000006E-2</v>
      </c>
      <c r="L11" s="15">
        <v>1.88304</v>
      </c>
      <c r="M11" s="15">
        <v>0.11695999999999999</v>
      </c>
      <c r="N11" s="15">
        <v>1.2322299999999999</v>
      </c>
      <c r="O11" s="15">
        <v>9.4789999999999999E-2</v>
      </c>
      <c r="P11" s="15">
        <v>2.3696700000000002</v>
      </c>
      <c r="Q11" s="15">
        <v>0.30331999999999998</v>
      </c>
      <c r="R11" s="15">
        <v>1.7027000000000001</v>
      </c>
      <c r="S11" s="15">
        <v>0.29730000000000001</v>
      </c>
      <c r="T11" s="15">
        <v>1.8979600000000001</v>
      </c>
      <c r="U11" s="15">
        <v>0.10204000000000001</v>
      </c>
      <c r="V11" s="21">
        <v>1.8427</v>
      </c>
      <c r="W11" s="21">
        <v>0.1573</v>
      </c>
      <c r="X11" s="15">
        <v>1.63934</v>
      </c>
      <c r="Y11" s="15">
        <v>6.5570000000000003E-2</v>
      </c>
      <c r="Z11" s="15">
        <v>2.29508</v>
      </c>
      <c r="AA11" s="15">
        <v>0</v>
      </c>
      <c r="AB11" s="15">
        <v>1.9360900000000001</v>
      </c>
      <c r="AC11" s="15">
        <v>6.3909999999999995E-2</v>
      </c>
      <c r="AD11" s="15">
        <v>1.9437800000000001</v>
      </c>
      <c r="AE11" s="15">
        <v>5.6219999999999999E-2</v>
      </c>
      <c r="AF11" s="15">
        <v>1.88462</v>
      </c>
      <c r="AG11" s="15">
        <v>0.11538</v>
      </c>
      <c r="AH11" s="15">
        <v>2.4242400000000002</v>
      </c>
      <c r="AI11" s="15">
        <v>0.12121</v>
      </c>
      <c r="AJ11" s="15">
        <v>1.39394</v>
      </c>
      <c r="AK11" s="15">
        <v>6.0609999999999997E-2</v>
      </c>
      <c r="AL11" s="15">
        <v>1.85714</v>
      </c>
      <c r="AM11" s="15">
        <v>0.14285999999999999</v>
      </c>
      <c r="AN11" s="15">
        <v>1.0344800000000001</v>
      </c>
      <c r="AO11" s="15">
        <v>0</v>
      </c>
      <c r="AP11" s="15">
        <v>2.8275899999999998</v>
      </c>
      <c r="AQ11" s="15">
        <v>0.13793</v>
      </c>
      <c r="AR11" s="15">
        <v>0.91227999999999998</v>
      </c>
      <c r="AS11" s="15">
        <v>4.6780000000000002E-2</v>
      </c>
      <c r="AT11" s="15">
        <v>1.54386</v>
      </c>
      <c r="AU11" s="15">
        <v>0</v>
      </c>
      <c r="AV11" s="15">
        <v>3.11111</v>
      </c>
      <c r="AW11" s="15">
        <v>0.14035</v>
      </c>
      <c r="AX11" s="15">
        <v>2.1988300000000001</v>
      </c>
      <c r="AY11" s="15">
        <v>4.6780000000000002E-2</v>
      </c>
      <c r="AZ11" s="15">
        <v>1.84456</v>
      </c>
      <c r="BA11" s="15">
        <v>0.14507999999999999</v>
      </c>
      <c r="BB11" s="15">
        <v>1.9896400000000001</v>
      </c>
      <c r="BC11" s="15">
        <v>2.0729999999999998E-2</v>
      </c>
      <c r="BD11" s="15">
        <v>1.8385100000000001</v>
      </c>
      <c r="BE11" s="15">
        <v>0</v>
      </c>
      <c r="BF11" s="15">
        <v>2.0621100000000001</v>
      </c>
      <c r="BG11" s="15">
        <v>9.9379999999999996E-2</v>
      </c>
      <c r="BH11" s="15">
        <v>1.9183699999999999</v>
      </c>
      <c r="BI11" s="15">
        <v>8.1629999999999994E-2</v>
      </c>
      <c r="BJ11" s="15">
        <v>1.7349399999999999</v>
      </c>
      <c r="BK11" s="15">
        <v>0.26506000000000002</v>
      </c>
      <c r="BM11" s="15" t="s">
        <v>66</v>
      </c>
      <c r="BN11" s="16">
        <v>3.11111</v>
      </c>
    </row>
    <row r="12" spans="1:66" x14ac:dyDescent="0.25">
      <c r="A12" s="26" t="s">
        <v>86</v>
      </c>
      <c r="B12" s="15">
        <v>2.6373600000000001</v>
      </c>
      <c r="C12" s="15">
        <v>0.13186999999999999</v>
      </c>
      <c r="D12" s="15">
        <v>1.20879</v>
      </c>
      <c r="E12" s="15">
        <v>2.198E-2</v>
      </c>
      <c r="F12" s="15">
        <v>1.88571</v>
      </c>
      <c r="G12" s="15">
        <v>0.11429</v>
      </c>
      <c r="H12" s="15">
        <v>1.4857100000000001</v>
      </c>
      <c r="I12" s="15">
        <v>0.51429000000000002</v>
      </c>
      <c r="J12" s="15">
        <v>1.94737</v>
      </c>
      <c r="K12" s="15">
        <v>5.2630000000000003E-2</v>
      </c>
      <c r="L12" s="15">
        <v>1.5132000000000001</v>
      </c>
      <c r="M12" s="15">
        <v>0.48680000000000001</v>
      </c>
      <c r="N12" s="15">
        <v>0.76712000000000002</v>
      </c>
      <c r="O12" s="15">
        <v>0</v>
      </c>
      <c r="P12" s="15">
        <v>2.88584</v>
      </c>
      <c r="Q12" s="15">
        <v>0.34703000000000001</v>
      </c>
      <c r="R12" s="15">
        <v>1.5135099999999999</v>
      </c>
      <c r="S12" s="15">
        <v>0.48648999999999998</v>
      </c>
      <c r="T12" s="15">
        <v>1.9117599999999999</v>
      </c>
      <c r="U12" s="15">
        <v>8.8239999999999999E-2</v>
      </c>
      <c r="V12" s="15">
        <v>0.56521999999999994</v>
      </c>
      <c r="W12" s="15">
        <v>1.4347799999999999</v>
      </c>
      <c r="X12" s="15">
        <v>2.0235300000000001</v>
      </c>
      <c r="Y12" s="15">
        <v>0</v>
      </c>
      <c r="Z12" s="15">
        <v>1.88235</v>
      </c>
      <c r="AA12" s="15">
        <v>9.4119999999999995E-2</v>
      </c>
      <c r="AB12" s="15">
        <v>1.88304</v>
      </c>
      <c r="AC12" s="15">
        <v>0.11695999999999999</v>
      </c>
      <c r="AD12" s="15">
        <v>1.6164400000000001</v>
      </c>
      <c r="AE12" s="15">
        <v>0.38356000000000001</v>
      </c>
      <c r="AF12" s="15">
        <v>1.87435</v>
      </c>
      <c r="AG12" s="15">
        <v>0.12565000000000001</v>
      </c>
      <c r="AH12" s="15">
        <v>2.3582100000000001</v>
      </c>
      <c r="AI12" s="15">
        <v>8.9550000000000005E-2</v>
      </c>
      <c r="AJ12" s="15">
        <v>1.5522400000000001</v>
      </c>
      <c r="AK12" s="15">
        <v>0</v>
      </c>
      <c r="AL12" s="15">
        <v>1.9154899999999999</v>
      </c>
      <c r="AM12" s="15">
        <v>8.4510000000000002E-2</v>
      </c>
      <c r="AN12" s="15">
        <v>0.54237000000000002</v>
      </c>
      <c r="AO12" s="15">
        <v>0</v>
      </c>
      <c r="AP12" s="15">
        <v>3.2542399999999998</v>
      </c>
      <c r="AQ12" s="15">
        <v>0.20338999999999999</v>
      </c>
      <c r="AR12" s="15">
        <v>1.64638</v>
      </c>
      <c r="AS12" s="15">
        <v>0.13913</v>
      </c>
      <c r="AT12" s="15">
        <v>0.81159000000000003</v>
      </c>
      <c r="AU12" s="15">
        <v>2.3189999999999999E-2</v>
      </c>
      <c r="AV12" s="15">
        <v>2.5507200000000001</v>
      </c>
      <c r="AW12" s="15">
        <v>0.13913</v>
      </c>
      <c r="AX12" s="15">
        <v>2.6202899999999998</v>
      </c>
      <c r="AY12" s="15">
        <v>6.9570000000000007E-2</v>
      </c>
      <c r="AZ12" s="15">
        <v>2.1798899999999999</v>
      </c>
      <c r="BA12" s="15">
        <v>4.233E-2</v>
      </c>
      <c r="BB12" s="15">
        <v>1.7777799999999999</v>
      </c>
      <c r="BC12" s="15">
        <v>0</v>
      </c>
      <c r="BD12" s="15">
        <v>1.74884</v>
      </c>
      <c r="BE12" s="15">
        <v>3.721E-2</v>
      </c>
      <c r="BF12" s="15">
        <v>2.1581399999999999</v>
      </c>
      <c r="BG12" s="15">
        <v>5.5809999999999998E-2</v>
      </c>
      <c r="BH12" s="15">
        <v>1.9591799999999999</v>
      </c>
      <c r="BI12" s="15">
        <v>4.0820000000000002E-2</v>
      </c>
      <c r="BJ12" s="15">
        <v>1.60947</v>
      </c>
      <c r="BK12" s="15">
        <v>0.39052999999999999</v>
      </c>
      <c r="BM12" s="15" t="s">
        <v>60</v>
      </c>
      <c r="BN12" s="16">
        <v>3.2542399999999998</v>
      </c>
    </row>
    <row r="13" spans="1:66" x14ac:dyDescent="0.25">
      <c r="A13" s="26" t="s">
        <v>87</v>
      </c>
      <c r="B13" s="15">
        <v>2.6519300000000001</v>
      </c>
      <c r="C13" s="15">
        <v>0.1105</v>
      </c>
      <c r="D13" s="15">
        <v>1.2154700000000001</v>
      </c>
      <c r="E13" s="15">
        <v>2.2100000000000002E-2</v>
      </c>
      <c r="F13" s="15">
        <v>1.82857</v>
      </c>
      <c r="G13" s="15">
        <v>0.17143</v>
      </c>
      <c r="H13" s="15">
        <v>1.4571400000000001</v>
      </c>
      <c r="I13" s="15">
        <v>0.54286000000000001</v>
      </c>
      <c r="J13" s="15">
        <v>1.94737</v>
      </c>
      <c r="K13" s="15">
        <v>5.2630000000000003E-2</v>
      </c>
      <c r="L13" s="15">
        <v>1.5190600000000001</v>
      </c>
      <c r="M13" s="15">
        <v>0.48093999999999998</v>
      </c>
      <c r="N13" s="15">
        <v>0.76363999999999999</v>
      </c>
      <c r="O13" s="15">
        <v>0</v>
      </c>
      <c r="P13" s="15">
        <v>2.8909099999999999</v>
      </c>
      <c r="Q13" s="15">
        <v>0.34544999999999998</v>
      </c>
      <c r="R13" s="15">
        <v>1.50685</v>
      </c>
      <c r="S13" s="15">
        <v>0.49314999999999998</v>
      </c>
      <c r="T13" s="15">
        <v>1.9115</v>
      </c>
      <c r="U13" s="15">
        <v>8.8499999999999995E-2</v>
      </c>
      <c r="V13" s="15">
        <v>0.60870000000000002</v>
      </c>
      <c r="W13" s="15">
        <v>1.3913</v>
      </c>
      <c r="X13" s="15">
        <v>2.0465100000000001</v>
      </c>
      <c r="Y13" s="15">
        <v>0</v>
      </c>
      <c r="Z13" s="15">
        <v>1.8604700000000001</v>
      </c>
      <c r="AA13" s="15">
        <v>9.3020000000000005E-2</v>
      </c>
      <c r="AB13" s="15">
        <v>1.89063</v>
      </c>
      <c r="AC13" s="15">
        <v>0.10938000000000001</v>
      </c>
      <c r="AD13" s="15">
        <v>1.60731</v>
      </c>
      <c r="AE13" s="15">
        <v>0.39268999999999998</v>
      </c>
      <c r="AF13" s="15">
        <v>1.87435</v>
      </c>
      <c r="AG13" s="15">
        <v>0.12565000000000001</v>
      </c>
      <c r="AH13" s="15">
        <v>2.3582100000000001</v>
      </c>
      <c r="AI13" s="15">
        <v>8.9550000000000005E-2</v>
      </c>
      <c r="AJ13" s="15">
        <v>1.5522400000000001</v>
      </c>
      <c r="AK13" s="15">
        <v>0</v>
      </c>
      <c r="AL13" s="15">
        <v>1.9436599999999999</v>
      </c>
      <c r="AM13" s="15">
        <v>5.6340000000000001E-2</v>
      </c>
      <c r="AN13" s="15">
        <v>0.54237000000000002</v>
      </c>
      <c r="AO13" s="15">
        <v>0</v>
      </c>
      <c r="AP13" s="15">
        <v>3.2542399999999998</v>
      </c>
      <c r="AQ13" s="15">
        <v>0.20338999999999999</v>
      </c>
      <c r="AR13" s="15">
        <v>1.65116</v>
      </c>
      <c r="AS13" s="15">
        <v>0.13952999999999999</v>
      </c>
      <c r="AT13" s="15">
        <v>0.81394999999999995</v>
      </c>
      <c r="AU13" s="15">
        <v>0</v>
      </c>
      <c r="AV13" s="15">
        <v>2.5581399999999999</v>
      </c>
      <c r="AW13" s="15">
        <v>0.13952999999999999</v>
      </c>
      <c r="AX13" s="15">
        <v>2.65116</v>
      </c>
      <c r="AY13" s="15">
        <v>4.6510000000000003E-2</v>
      </c>
      <c r="AZ13" s="15">
        <v>2.1587299999999998</v>
      </c>
      <c r="BA13" s="15">
        <v>6.3490000000000005E-2</v>
      </c>
      <c r="BB13" s="15">
        <v>1.7777799999999999</v>
      </c>
      <c r="BC13" s="15">
        <v>0</v>
      </c>
      <c r="BD13" s="15">
        <v>1.75926</v>
      </c>
      <c r="BE13" s="15">
        <v>1.8519999999999998E-2</v>
      </c>
      <c r="BF13" s="15">
        <v>2.11111</v>
      </c>
      <c r="BG13" s="15">
        <v>0.11111</v>
      </c>
      <c r="BH13" s="15">
        <v>1.97959</v>
      </c>
      <c r="BI13" s="15">
        <v>2.0410000000000001E-2</v>
      </c>
      <c r="BJ13" s="15">
        <v>1.6140399999999999</v>
      </c>
      <c r="BK13" s="15">
        <v>0.38596000000000003</v>
      </c>
      <c r="BM13" s="15" t="s">
        <v>60</v>
      </c>
      <c r="BN13" s="16">
        <v>3.2542399999999998</v>
      </c>
    </row>
    <row r="14" spans="1:66" x14ac:dyDescent="0.25">
      <c r="A14" s="26" t="s">
        <v>88</v>
      </c>
      <c r="B14" s="15">
        <v>2.5573800000000002</v>
      </c>
      <c r="C14" s="15">
        <v>0.17485999999999999</v>
      </c>
      <c r="D14" s="15">
        <v>1.2021900000000001</v>
      </c>
      <c r="E14" s="15">
        <v>6.5570000000000003E-2</v>
      </c>
      <c r="F14" s="15">
        <v>1.9411799999999999</v>
      </c>
      <c r="G14" s="15">
        <v>5.8819999999999997E-2</v>
      </c>
      <c r="H14" s="15">
        <v>1.46479</v>
      </c>
      <c r="I14" s="15">
        <v>0.53520999999999996</v>
      </c>
      <c r="J14" s="15">
        <v>1.9466699999999999</v>
      </c>
      <c r="K14" s="15">
        <v>5.3330000000000002E-2</v>
      </c>
      <c r="L14" s="15">
        <v>1.44282</v>
      </c>
      <c r="M14" s="15">
        <v>0.55718000000000001</v>
      </c>
      <c r="N14" s="15">
        <v>0.81818000000000002</v>
      </c>
      <c r="O14" s="15">
        <v>0</v>
      </c>
      <c r="P14" s="15">
        <v>2.7272699999999999</v>
      </c>
      <c r="Q14" s="15">
        <v>0.45455000000000001</v>
      </c>
      <c r="R14" s="15">
        <v>1.49333</v>
      </c>
      <c r="S14" s="15">
        <v>0.50666999999999995</v>
      </c>
      <c r="T14" s="15">
        <v>1.9050400000000001</v>
      </c>
      <c r="U14" s="15">
        <v>9.4960000000000003E-2</v>
      </c>
      <c r="V14" s="15">
        <v>0.65217000000000003</v>
      </c>
      <c r="W14" s="15">
        <v>1.3478300000000001</v>
      </c>
      <c r="X14" s="15">
        <v>1.9780199999999999</v>
      </c>
      <c r="Y14" s="15">
        <v>0</v>
      </c>
      <c r="Z14" s="15">
        <v>1.9780199999999999</v>
      </c>
      <c r="AA14" s="15">
        <v>4.3959999999999999E-2</v>
      </c>
      <c r="AB14" s="15">
        <v>1.9173199999999999</v>
      </c>
      <c r="AC14" s="15">
        <v>8.2680000000000003E-2</v>
      </c>
      <c r="AD14" s="15">
        <v>1.52294</v>
      </c>
      <c r="AE14" s="15">
        <v>0.47705999999999998</v>
      </c>
      <c r="AF14" s="15">
        <v>1.7473700000000001</v>
      </c>
      <c r="AG14" s="15">
        <v>0.25263000000000002</v>
      </c>
      <c r="AH14" s="15">
        <v>2.4477600000000002</v>
      </c>
      <c r="AI14" s="15">
        <v>5.9700000000000003E-2</v>
      </c>
      <c r="AJ14" s="15">
        <v>1.46269</v>
      </c>
      <c r="AK14" s="15">
        <v>2.9850000000000002E-2</v>
      </c>
      <c r="AL14" s="15">
        <v>1.8873200000000001</v>
      </c>
      <c r="AM14" s="15">
        <v>0.11268</v>
      </c>
      <c r="AN14" s="15">
        <v>0.54237000000000002</v>
      </c>
      <c r="AO14" s="15">
        <v>0</v>
      </c>
      <c r="AP14" s="15">
        <v>3.1864400000000002</v>
      </c>
      <c r="AQ14" s="15">
        <v>0.27118999999999999</v>
      </c>
      <c r="AR14" s="15">
        <v>1.6647400000000001</v>
      </c>
      <c r="AS14" s="15">
        <v>0.13872999999999999</v>
      </c>
      <c r="AT14" s="15">
        <v>0.80925000000000002</v>
      </c>
      <c r="AU14" s="15">
        <v>0</v>
      </c>
      <c r="AV14" s="15">
        <v>2.4739900000000001</v>
      </c>
      <c r="AW14" s="15">
        <v>0.20809</v>
      </c>
      <c r="AX14" s="15">
        <v>2.6127199999999999</v>
      </c>
      <c r="AY14" s="15">
        <v>9.2490000000000003E-2</v>
      </c>
      <c r="AZ14" s="15">
        <v>2.1063800000000001</v>
      </c>
      <c r="BA14" s="15">
        <v>0.10638</v>
      </c>
      <c r="BB14" s="15">
        <v>1.76596</v>
      </c>
      <c r="BC14" s="15">
        <v>2.128E-2</v>
      </c>
      <c r="BD14" s="15">
        <v>1.8064499999999999</v>
      </c>
      <c r="BE14" s="15">
        <v>5.5300000000000002E-2</v>
      </c>
      <c r="BF14" s="15">
        <v>2.1198199999999998</v>
      </c>
      <c r="BG14" s="15">
        <v>1.8429999999999998E-2</v>
      </c>
      <c r="BH14" s="15">
        <v>1.97959</v>
      </c>
      <c r="BI14" s="15">
        <v>2.0410000000000001E-2</v>
      </c>
      <c r="BJ14" s="15">
        <v>1.5384599999999999</v>
      </c>
      <c r="BK14" s="15">
        <v>0.46154000000000001</v>
      </c>
      <c r="BM14" s="15" t="s">
        <v>60</v>
      </c>
      <c r="BN14" s="16">
        <v>3.1864400000000002</v>
      </c>
    </row>
    <row r="15" spans="1:66" x14ac:dyDescent="0.25">
      <c r="A15" s="26" t="s">
        <v>89</v>
      </c>
      <c r="B15" s="15">
        <v>2.4480900000000001</v>
      </c>
      <c r="C15" s="15">
        <v>0.21858</v>
      </c>
      <c r="D15" s="15">
        <v>1.31148</v>
      </c>
      <c r="E15" s="15">
        <v>2.1860000000000001E-2</v>
      </c>
      <c r="F15" s="15">
        <v>1.9411799999999999</v>
      </c>
      <c r="G15" s="15">
        <v>5.8819999999999997E-2</v>
      </c>
      <c r="H15" s="15">
        <v>1.4857100000000001</v>
      </c>
      <c r="I15" s="15">
        <v>0.51429000000000002</v>
      </c>
      <c r="J15" s="15">
        <v>1.9466699999999999</v>
      </c>
      <c r="K15" s="15">
        <v>5.3330000000000002E-2</v>
      </c>
      <c r="L15" s="15">
        <v>1.4534899999999999</v>
      </c>
      <c r="M15" s="15">
        <v>0.54651000000000005</v>
      </c>
      <c r="N15" s="15">
        <v>0.76363999999999999</v>
      </c>
      <c r="O15" s="15">
        <v>0</v>
      </c>
      <c r="P15" s="15">
        <v>2.7272699999999999</v>
      </c>
      <c r="Q15" s="15">
        <v>0.50909000000000004</v>
      </c>
      <c r="R15" s="15">
        <v>1.52</v>
      </c>
      <c r="S15" s="15">
        <v>0.48</v>
      </c>
      <c r="T15" s="15">
        <v>1.8761099999999999</v>
      </c>
      <c r="U15" s="15">
        <v>0.12389</v>
      </c>
      <c r="V15" s="15">
        <v>0.82608999999999999</v>
      </c>
      <c r="W15" s="15">
        <v>1.17391</v>
      </c>
      <c r="X15" s="15">
        <v>2.1395300000000002</v>
      </c>
      <c r="Y15" s="15">
        <v>0</v>
      </c>
      <c r="Z15" s="15">
        <v>1.81395</v>
      </c>
      <c r="AA15" s="15">
        <v>4.6510000000000003E-2</v>
      </c>
      <c r="AB15" s="15">
        <v>1.8904099999999999</v>
      </c>
      <c r="AC15" s="15">
        <v>0.10959000000000001</v>
      </c>
      <c r="AD15" s="15">
        <v>1.59091</v>
      </c>
      <c r="AE15" s="15">
        <v>0.40909000000000001</v>
      </c>
      <c r="AF15" s="15">
        <v>1.7672000000000001</v>
      </c>
      <c r="AG15" s="15">
        <v>0.23280000000000001</v>
      </c>
      <c r="AH15" s="15">
        <v>2.3880599999999998</v>
      </c>
      <c r="AI15" s="15">
        <v>8.9550000000000005E-2</v>
      </c>
      <c r="AJ15" s="15">
        <v>1.46269</v>
      </c>
      <c r="AK15" s="15">
        <v>5.9700000000000003E-2</v>
      </c>
      <c r="AL15" s="15">
        <v>1.8873200000000001</v>
      </c>
      <c r="AM15" s="15">
        <v>0.11268</v>
      </c>
      <c r="AN15" s="15">
        <v>0.54237000000000002</v>
      </c>
      <c r="AO15" s="15">
        <v>0</v>
      </c>
      <c r="AP15" s="15">
        <v>3.1864400000000002</v>
      </c>
      <c r="AQ15" s="15">
        <v>0.27118999999999999</v>
      </c>
      <c r="AR15" s="15">
        <v>1.65116</v>
      </c>
      <c r="AS15" s="15">
        <v>0.16278999999999999</v>
      </c>
      <c r="AT15" s="15">
        <v>0.81394999999999995</v>
      </c>
      <c r="AU15" s="15">
        <v>2.3259999999999999E-2</v>
      </c>
      <c r="AV15" s="15">
        <v>2.4418600000000001</v>
      </c>
      <c r="AW15" s="15">
        <v>0.20930000000000001</v>
      </c>
      <c r="AX15" s="15">
        <v>2.5581399999999999</v>
      </c>
      <c r="AY15" s="15">
        <v>0.13952999999999999</v>
      </c>
      <c r="AZ15" s="15">
        <v>2.0631599999999999</v>
      </c>
      <c r="BA15" s="15">
        <v>0.12631999999999999</v>
      </c>
      <c r="BB15" s="15">
        <v>1.81053</v>
      </c>
      <c r="BC15" s="15">
        <v>0</v>
      </c>
      <c r="BD15" s="15">
        <v>1.81308</v>
      </c>
      <c r="BE15" s="15">
        <v>3.7379999999999997E-2</v>
      </c>
      <c r="BF15" s="15">
        <v>2.1308400000000001</v>
      </c>
      <c r="BG15" s="15">
        <v>1.8689999999999998E-2</v>
      </c>
      <c r="BH15" s="15">
        <v>1.9591799999999999</v>
      </c>
      <c r="BI15" s="15">
        <v>4.0820000000000002E-2</v>
      </c>
      <c r="BJ15" s="15">
        <v>1.5976300000000001</v>
      </c>
      <c r="BK15" s="15">
        <v>0.40237000000000001</v>
      </c>
      <c r="BM15" s="15" t="s">
        <v>60</v>
      </c>
      <c r="BN15" s="16">
        <v>3.1864400000000002</v>
      </c>
    </row>
    <row r="16" spans="1:66" x14ac:dyDescent="0.25">
      <c r="A16" s="26" t="s">
        <v>90</v>
      </c>
      <c r="B16" s="15">
        <v>2.4088400000000001</v>
      </c>
      <c r="C16" s="15">
        <v>0.30939</v>
      </c>
      <c r="D16" s="15">
        <v>1.17127</v>
      </c>
      <c r="E16" s="15">
        <v>0.1105</v>
      </c>
      <c r="F16" s="15">
        <v>1.88571</v>
      </c>
      <c r="G16" s="15">
        <v>0.11429</v>
      </c>
      <c r="H16" s="15">
        <v>1.6521699999999999</v>
      </c>
      <c r="I16" s="15">
        <v>0.34782999999999997</v>
      </c>
      <c r="J16" s="15">
        <v>1.8701300000000001</v>
      </c>
      <c r="K16" s="15">
        <v>0.12987000000000001</v>
      </c>
      <c r="L16" s="15">
        <v>1.56395</v>
      </c>
      <c r="M16" s="15">
        <v>0.43604999999999999</v>
      </c>
      <c r="N16" s="15">
        <v>0.91891999999999996</v>
      </c>
      <c r="O16" s="15">
        <v>0</v>
      </c>
      <c r="P16" s="15">
        <v>2.7747700000000002</v>
      </c>
      <c r="Q16" s="15">
        <v>0.30631000000000003</v>
      </c>
      <c r="R16" s="15">
        <v>1.5135099999999999</v>
      </c>
      <c r="S16" s="15">
        <v>0.48648999999999998</v>
      </c>
      <c r="T16" s="15">
        <v>1.9014500000000001</v>
      </c>
      <c r="U16" s="15">
        <v>9.8549999999999999E-2</v>
      </c>
      <c r="V16" s="15">
        <v>1.0869599999999999</v>
      </c>
      <c r="W16" s="15">
        <v>0.91303999999999996</v>
      </c>
      <c r="X16" s="15">
        <v>1.9764699999999999</v>
      </c>
      <c r="Y16" s="15">
        <v>0</v>
      </c>
      <c r="Z16" s="15">
        <v>2.0235300000000001</v>
      </c>
      <c r="AA16" s="15">
        <v>0</v>
      </c>
      <c r="AB16" s="15">
        <v>1.82745</v>
      </c>
      <c r="AC16" s="15">
        <v>0.17255000000000001</v>
      </c>
      <c r="AD16" s="15">
        <v>1.67421</v>
      </c>
      <c r="AE16" s="15">
        <v>0.32579000000000002</v>
      </c>
      <c r="AF16" s="15">
        <v>1.76166</v>
      </c>
      <c r="AG16" s="15">
        <v>0.23834</v>
      </c>
      <c r="AH16" s="15">
        <v>2.23881</v>
      </c>
      <c r="AI16" s="15">
        <v>0.14924999999999999</v>
      </c>
      <c r="AJ16" s="15">
        <v>1.5522400000000001</v>
      </c>
      <c r="AK16" s="15">
        <v>5.9700000000000003E-2</v>
      </c>
      <c r="AL16" s="15">
        <v>1.7746500000000001</v>
      </c>
      <c r="AM16" s="15">
        <v>0.22534999999999999</v>
      </c>
      <c r="AN16" s="15">
        <v>0.54237000000000002</v>
      </c>
      <c r="AO16" s="15">
        <v>0</v>
      </c>
      <c r="AP16" s="15">
        <v>2.98305</v>
      </c>
      <c r="AQ16" s="15">
        <v>0.47458</v>
      </c>
      <c r="AR16" s="15">
        <v>1.43529</v>
      </c>
      <c r="AS16" s="15">
        <v>0.18823999999999999</v>
      </c>
      <c r="AT16" s="15">
        <v>0.94118000000000002</v>
      </c>
      <c r="AU16" s="15">
        <v>0</v>
      </c>
      <c r="AV16" s="15">
        <v>2.4705900000000001</v>
      </c>
      <c r="AW16" s="15">
        <v>0.18823999999999999</v>
      </c>
      <c r="AX16" s="15">
        <v>2.6352899999999999</v>
      </c>
      <c r="AY16" s="15">
        <v>0.14118</v>
      </c>
      <c r="AZ16" s="15">
        <v>2.1684199999999998</v>
      </c>
      <c r="BA16" s="15">
        <v>8.4209999999999993E-2</v>
      </c>
      <c r="BB16" s="15">
        <v>1.7263200000000001</v>
      </c>
      <c r="BC16" s="15">
        <v>2.1049999999999999E-2</v>
      </c>
      <c r="BD16" s="15">
        <v>1.7584500000000001</v>
      </c>
      <c r="BE16" s="15">
        <v>3.8649999999999997E-2</v>
      </c>
      <c r="BF16" s="15">
        <v>2.0483099999999999</v>
      </c>
      <c r="BG16" s="15">
        <v>0.15459000000000001</v>
      </c>
      <c r="BH16" s="15">
        <v>1.8979600000000001</v>
      </c>
      <c r="BI16" s="15">
        <v>0.10204000000000001</v>
      </c>
      <c r="BJ16" s="15">
        <v>1.67059</v>
      </c>
      <c r="BK16" s="15">
        <v>0.32940999999999998</v>
      </c>
      <c r="BM16" s="15" t="s">
        <v>60</v>
      </c>
      <c r="BN16" s="16">
        <v>2.98305</v>
      </c>
    </row>
    <row r="17" spans="1:66" x14ac:dyDescent="0.25">
      <c r="A17" s="26" t="s">
        <v>91</v>
      </c>
      <c r="B17" s="15">
        <v>2.7608700000000002</v>
      </c>
      <c r="C17" s="15">
        <v>0.1087</v>
      </c>
      <c r="D17" s="15">
        <v>1.0869599999999999</v>
      </c>
      <c r="E17" s="15">
        <v>4.3479999999999998E-2</v>
      </c>
      <c r="F17" s="15">
        <v>1.94286</v>
      </c>
      <c r="G17" s="15">
        <v>5.7140000000000003E-2</v>
      </c>
      <c r="H17" s="15">
        <v>1.53623</v>
      </c>
      <c r="I17" s="15">
        <v>0.46377000000000002</v>
      </c>
      <c r="J17" s="15">
        <v>1.9210499999999999</v>
      </c>
      <c r="K17" s="15">
        <v>7.8950000000000006E-2</v>
      </c>
      <c r="L17" s="15">
        <v>1.56471</v>
      </c>
      <c r="M17" s="15">
        <v>0.43529000000000001</v>
      </c>
      <c r="N17" s="15">
        <v>1.0270300000000001</v>
      </c>
      <c r="O17" s="15">
        <v>1.8020000000000001E-2</v>
      </c>
      <c r="P17" s="15">
        <v>2.5585599999999999</v>
      </c>
      <c r="Q17" s="15">
        <v>0.39639999999999997</v>
      </c>
      <c r="R17" s="15">
        <v>1.4736800000000001</v>
      </c>
      <c r="S17" s="15">
        <v>0.52632000000000001</v>
      </c>
      <c r="T17" s="15">
        <v>1.9178900000000001</v>
      </c>
      <c r="U17" s="15">
        <v>8.2110000000000002E-2</v>
      </c>
      <c r="V17" s="15">
        <v>0.78261000000000003</v>
      </c>
      <c r="W17" s="15">
        <v>1.21739</v>
      </c>
      <c r="X17" s="15">
        <v>2.1578900000000001</v>
      </c>
      <c r="Y17" s="15">
        <v>5.2630000000000003E-2</v>
      </c>
      <c r="Z17" s="15">
        <v>1.7894699999999999</v>
      </c>
      <c r="AA17" s="15">
        <v>0</v>
      </c>
      <c r="AB17" s="15">
        <v>1.91221</v>
      </c>
      <c r="AC17" s="15">
        <v>8.7790000000000007E-2</v>
      </c>
      <c r="AD17" s="15">
        <v>1.67123</v>
      </c>
      <c r="AE17" s="15">
        <v>0.32877000000000001</v>
      </c>
      <c r="AF17" s="15">
        <v>1.81152</v>
      </c>
      <c r="AG17" s="15">
        <v>0.18848000000000001</v>
      </c>
      <c r="AH17" s="15">
        <v>2.4776099999999999</v>
      </c>
      <c r="AI17" s="15">
        <v>0.11940000000000001</v>
      </c>
      <c r="AJ17" s="15">
        <v>1.40299</v>
      </c>
      <c r="AK17" s="15">
        <v>0</v>
      </c>
      <c r="AL17" s="15">
        <v>1.9436599999999999</v>
      </c>
      <c r="AM17" s="15">
        <v>5.6340000000000001E-2</v>
      </c>
      <c r="AN17" s="15">
        <v>0.94915000000000005</v>
      </c>
      <c r="AO17" s="15">
        <v>0</v>
      </c>
      <c r="AP17" s="15">
        <v>2.98305</v>
      </c>
      <c r="AQ17" s="15">
        <v>6.7799999999999999E-2</v>
      </c>
      <c r="AR17" s="15">
        <v>1.6374299999999999</v>
      </c>
      <c r="AS17" s="15">
        <v>7.0180000000000006E-2</v>
      </c>
      <c r="AT17" s="15">
        <v>0.86550000000000005</v>
      </c>
      <c r="AU17" s="15">
        <v>0</v>
      </c>
      <c r="AV17" s="15">
        <v>2.3859599999999999</v>
      </c>
      <c r="AW17" s="15">
        <v>0.18712999999999999</v>
      </c>
      <c r="AX17" s="15">
        <v>2.78363</v>
      </c>
      <c r="AY17" s="15">
        <v>7.0180000000000006E-2</v>
      </c>
      <c r="AZ17" s="15">
        <v>2.2526299999999999</v>
      </c>
      <c r="BA17" s="15">
        <v>8.4209999999999993E-2</v>
      </c>
      <c r="BB17" s="15">
        <v>1.6210500000000001</v>
      </c>
      <c r="BC17" s="15">
        <v>4.2110000000000002E-2</v>
      </c>
      <c r="BD17" s="15">
        <v>1.7904800000000001</v>
      </c>
      <c r="BE17" s="15">
        <v>0</v>
      </c>
      <c r="BF17" s="15">
        <v>2.09524</v>
      </c>
      <c r="BG17" s="15">
        <v>0.11429</v>
      </c>
      <c r="BH17" s="15">
        <v>1.9591799999999999</v>
      </c>
      <c r="BI17" s="15">
        <v>4.0820000000000002E-2</v>
      </c>
      <c r="BJ17" s="15">
        <v>1.64497</v>
      </c>
      <c r="BK17" s="15">
        <v>0.35503000000000001</v>
      </c>
      <c r="BM17" s="15" t="s">
        <v>60</v>
      </c>
      <c r="BN17" s="16">
        <v>2.98305</v>
      </c>
    </row>
    <row r="18" spans="1:66" x14ac:dyDescent="0.25">
      <c r="A18" s="26" t="s">
        <v>92</v>
      </c>
      <c r="B18" s="15">
        <v>2.6373600000000001</v>
      </c>
      <c r="C18" s="15">
        <v>0.13186999999999999</v>
      </c>
      <c r="D18" s="15">
        <v>1.20879</v>
      </c>
      <c r="E18" s="15">
        <v>2.198E-2</v>
      </c>
      <c r="F18" s="15">
        <v>1.88571</v>
      </c>
      <c r="G18" s="15">
        <v>0.11429</v>
      </c>
      <c r="H18" s="15">
        <v>1.73529</v>
      </c>
      <c r="I18" s="15">
        <v>0.26471</v>
      </c>
      <c r="J18" s="15">
        <v>1.9743599999999999</v>
      </c>
      <c r="K18" s="15">
        <v>2.564E-2</v>
      </c>
      <c r="L18" s="15">
        <v>1.51603</v>
      </c>
      <c r="M18" s="15">
        <v>0.48397000000000001</v>
      </c>
      <c r="N18" s="15">
        <v>1.0678700000000001</v>
      </c>
      <c r="O18" s="15">
        <v>0</v>
      </c>
      <c r="P18" s="15">
        <v>2.7149299999999998</v>
      </c>
      <c r="Q18" s="15">
        <v>0.21718999999999999</v>
      </c>
      <c r="R18" s="15">
        <v>1.54054</v>
      </c>
      <c r="S18" s="15">
        <v>0.45945999999999998</v>
      </c>
      <c r="T18" s="15">
        <v>1.8934899999999999</v>
      </c>
      <c r="U18" s="15">
        <v>0.10650999999999999</v>
      </c>
      <c r="V18" s="15">
        <v>0.98924999999999996</v>
      </c>
      <c r="W18" s="15">
        <v>1.01075</v>
      </c>
      <c r="X18" s="15">
        <v>1.94872</v>
      </c>
      <c r="Y18" s="15">
        <v>5.1279999999999999E-2</v>
      </c>
      <c r="Z18" s="15">
        <v>2</v>
      </c>
      <c r="AA18" s="15">
        <v>0</v>
      </c>
      <c r="AB18" s="15">
        <v>1.88889</v>
      </c>
      <c r="AC18" s="15">
        <v>0.11111</v>
      </c>
      <c r="AD18" s="15">
        <v>1.7302299999999999</v>
      </c>
      <c r="AE18" s="15">
        <v>0.26977000000000001</v>
      </c>
      <c r="AF18" s="15">
        <v>1.83246</v>
      </c>
      <c r="AG18" s="15">
        <v>0.16753999999999999</v>
      </c>
      <c r="AH18" s="15">
        <v>2.3235299999999999</v>
      </c>
      <c r="AI18" s="15">
        <v>5.8819999999999997E-2</v>
      </c>
      <c r="AJ18" s="15">
        <v>1.5588200000000001</v>
      </c>
      <c r="AK18" s="15">
        <v>5.8819999999999997E-2</v>
      </c>
      <c r="AL18" s="15">
        <v>1.94286</v>
      </c>
      <c r="AM18" s="15">
        <v>5.7140000000000003E-2</v>
      </c>
      <c r="AN18" s="15">
        <v>0.47458</v>
      </c>
      <c r="AO18" s="15">
        <v>0</v>
      </c>
      <c r="AP18" s="15">
        <v>3.1186400000000001</v>
      </c>
      <c r="AQ18" s="15">
        <v>0.40677999999999997</v>
      </c>
      <c r="AR18" s="15">
        <v>1.27434</v>
      </c>
      <c r="AS18" s="15">
        <v>0.16519</v>
      </c>
      <c r="AT18" s="15">
        <v>1.1563399999999999</v>
      </c>
      <c r="AU18" s="15">
        <v>0</v>
      </c>
      <c r="AV18" s="15">
        <v>2.6194700000000002</v>
      </c>
      <c r="AW18" s="15">
        <v>2.3599999999999999E-2</v>
      </c>
      <c r="AX18" s="15">
        <v>2.6902699999999999</v>
      </c>
      <c r="AY18" s="15">
        <v>7.0800000000000002E-2</v>
      </c>
      <c r="AZ18" s="15">
        <v>2.1375700000000002</v>
      </c>
      <c r="BA18" s="15">
        <v>6.3490000000000005E-2</v>
      </c>
      <c r="BB18" s="15">
        <v>1.79894</v>
      </c>
      <c r="BC18" s="15">
        <v>0</v>
      </c>
      <c r="BD18" s="15">
        <v>1.85185</v>
      </c>
      <c r="BE18" s="15">
        <v>0</v>
      </c>
      <c r="BF18" s="15">
        <v>2.1296300000000001</v>
      </c>
      <c r="BG18" s="15">
        <v>1.8519999999999998E-2</v>
      </c>
      <c r="BH18" s="15">
        <v>1.9591799999999999</v>
      </c>
      <c r="BI18" s="15">
        <v>4.0820000000000002E-2</v>
      </c>
      <c r="BJ18" s="15">
        <v>1.7687900000000001</v>
      </c>
      <c r="BK18" s="15">
        <v>0.23121</v>
      </c>
      <c r="BM18" s="15" t="s">
        <v>60</v>
      </c>
      <c r="BN18" s="16">
        <v>3.1186400000000001</v>
      </c>
    </row>
    <row r="19" spans="1:66" x14ac:dyDescent="0.25">
      <c r="A19" s="26" t="s">
        <v>93</v>
      </c>
      <c r="B19" s="15">
        <v>2.5393300000000001</v>
      </c>
      <c r="C19" s="15">
        <v>0.26966000000000001</v>
      </c>
      <c r="D19" s="15">
        <v>1.1235999999999999</v>
      </c>
      <c r="E19" s="15">
        <v>6.7419999999999994E-2</v>
      </c>
      <c r="F19" s="15">
        <v>1.9459500000000001</v>
      </c>
      <c r="G19" s="15">
        <v>5.4050000000000001E-2</v>
      </c>
      <c r="H19" s="15">
        <v>1.67164</v>
      </c>
      <c r="I19" s="15">
        <v>0.32835999999999999</v>
      </c>
      <c r="J19" s="15">
        <v>1.9466699999999999</v>
      </c>
      <c r="K19" s="15">
        <v>5.3330000000000002E-2</v>
      </c>
      <c r="L19" s="15">
        <v>1.69912</v>
      </c>
      <c r="M19" s="15">
        <v>0.30087999999999998</v>
      </c>
      <c r="N19" s="15">
        <v>1.1040700000000001</v>
      </c>
      <c r="O19" s="15">
        <v>0</v>
      </c>
      <c r="P19" s="15">
        <v>2.6968299999999998</v>
      </c>
      <c r="Q19" s="15">
        <v>0.1991</v>
      </c>
      <c r="R19" s="15">
        <v>1.54054</v>
      </c>
      <c r="S19" s="15">
        <v>0.45945999999999998</v>
      </c>
      <c r="T19" s="15">
        <v>1.90883</v>
      </c>
      <c r="U19" s="15">
        <v>9.1170000000000001E-2</v>
      </c>
      <c r="V19" s="15">
        <v>1.42222</v>
      </c>
      <c r="W19" s="15">
        <v>0.57777999999999996</v>
      </c>
      <c r="X19" s="15">
        <v>2.1408499999999999</v>
      </c>
      <c r="Y19" s="15">
        <v>0</v>
      </c>
      <c r="Z19" s="15">
        <v>1.8591500000000001</v>
      </c>
      <c r="AA19" s="15">
        <v>0</v>
      </c>
      <c r="AB19" s="15">
        <v>1.9084000000000001</v>
      </c>
      <c r="AC19" s="15">
        <v>9.1600000000000001E-2</v>
      </c>
      <c r="AD19" s="15">
        <v>1.7991299999999999</v>
      </c>
      <c r="AE19" s="15">
        <v>0.20086999999999999</v>
      </c>
      <c r="AF19" s="15">
        <v>1.88</v>
      </c>
      <c r="AG19" s="15">
        <v>0.12</v>
      </c>
      <c r="AH19" s="15">
        <v>2.2985099999999998</v>
      </c>
      <c r="AI19" s="15">
        <v>0.17910000000000001</v>
      </c>
      <c r="AJ19" s="15">
        <v>1.5223899999999999</v>
      </c>
      <c r="AK19" s="15">
        <v>0</v>
      </c>
      <c r="AL19" s="15">
        <v>1.88889</v>
      </c>
      <c r="AM19" s="15">
        <v>0.11111</v>
      </c>
      <c r="AN19" s="15">
        <v>0.96552000000000004</v>
      </c>
      <c r="AO19" s="15">
        <v>0</v>
      </c>
      <c r="AP19" s="15">
        <v>3.0344799999999998</v>
      </c>
      <c r="AQ19" s="15">
        <v>0</v>
      </c>
      <c r="AR19" s="15">
        <v>1.3017799999999999</v>
      </c>
      <c r="AS19" s="15">
        <v>4.734E-2</v>
      </c>
      <c r="AT19" s="15">
        <v>1.1597599999999999</v>
      </c>
      <c r="AU19" s="15">
        <v>0</v>
      </c>
      <c r="AV19" s="15">
        <v>2.50888</v>
      </c>
      <c r="AW19" s="15">
        <v>2.367E-2</v>
      </c>
      <c r="AX19" s="15">
        <v>2.8875700000000002</v>
      </c>
      <c r="AY19" s="15">
        <v>7.1010000000000004E-2</v>
      </c>
      <c r="AZ19" s="15">
        <v>2.1666699999999999</v>
      </c>
      <c r="BA19" s="15">
        <v>0.16667000000000001</v>
      </c>
      <c r="BB19" s="15">
        <v>1.6458299999999999</v>
      </c>
      <c r="BC19" s="15">
        <v>2.0830000000000001E-2</v>
      </c>
      <c r="BD19" s="15">
        <v>1.62</v>
      </c>
      <c r="BE19" s="15">
        <v>0.04</v>
      </c>
      <c r="BF19" s="15">
        <v>2.2599999999999998</v>
      </c>
      <c r="BG19" s="15">
        <v>0.08</v>
      </c>
      <c r="BH19" s="15">
        <v>1.9596</v>
      </c>
      <c r="BI19" s="15">
        <v>4.0399999999999998E-2</v>
      </c>
      <c r="BJ19" s="15">
        <v>1.9166700000000001</v>
      </c>
      <c r="BK19" s="15">
        <v>8.3330000000000001E-2</v>
      </c>
      <c r="BM19" s="15" t="s">
        <v>60</v>
      </c>
      <c r="BN19" s="16">
        <v>3.0344799999999998</v>
      </c>
    </row>
    <row r="20" spans="1:66" x14ac:dyDescent="0.25">
      <c r="A20" s="26" t="s">
        <v>94</v>
      </c>
      <c r="B20" s="15">
        <v>2.5474899999999998</v>
      </c>
      <c r="C20" s="15">
        <v>0.24581</v>
      </c>
      <c r="D20" s="15">
        <v>1.16201</v>
      </c>
      <c r="E20" s="15">
        <v>4.4690000000000001E-2</v>
      </c>
      <c r="F20" s="15">
        <v>1.94737</v>
      </c>
      <c r="G20" s="15">
        <v>5.2630000000000003E-2</v>
      </c>
      <c r="H20" s="15">
        <v>1.82609</v>
      </c>
      <c r="I20" s="15">
        <v>0.17391000000000001</v>
      </c>
      <c r="J20" s="15">
        <v>1.97333</v>
      </c>
      <c r="K20" s="15">
        <v>2.6669999999999999E-2</v>
      </c>
      <c r="L20" s="15">
        <v>1.64012</v>
      </c>
      <c r="M20" s="15">
        <v>0.35987999999999998</v>
      </c>
      <c r="N20" s="15">
        <v>1.0363599999999999</v>
      </c>
      <c r="O20" s="15">
        <v>0</v>
      </c>
      <c r="P20" s="15">
        <v>2.7818200000000002</v>
      </c>
      <c r="Q20" s="15">
        <v>0.18182000000000001</v>
      </c>
      <c r="R20" s="15">
        <v>1.65333</v>
      </c>
      <c r="S20" s="15">
        <v>0.34666999999999998</v>
      </c>
      <c r="T20" s="15">
        <v>1.90883</v>
      </c>
      <c r="U20" s="15">
        <v>9.1170000000000001E-2</v>
      </c>
      <c r="V20" s="15">
        <v>1.4347799999999999</v>
      </c>
      <c r="W20" s="15">
        <v>0.56521999999999994</v>
      </c>
      <c r="X20" s="15">
        <v>1.8</v>
      </c>
      <c r="Y20" s="15">
        <v>0</v>
      </c>
      <c r="Z20" s="15">
        <v>2.2000000000000002</v>
      </c>
      <c r="AA20" s="15">
        <v>0</v>
      </c>
      <c r="AB20" s="15">
        <v>1.9105099999999999</v>
      </c>
      <c r="AC20" s="15">
        <v>8.949E-2</v>
      </c>
      <c r="AD20" s="15">
        <v>1.7854099999999999</v>
      </c>
      <c r="AE20" s="15">
        <v>0.21459</v>
      </c>
      <c r="AF20" s="15">
        <v>1.8984799999999999</v>
      </c>
      <c r="AG20" s="15">
        <v>0.10152</v>
      </c>
      <c r="AH20" s="15">
        <v>2.3582100000000001</v>
      </c>
      <c r="AI20" s="15">
        <v>0.11940000000000001</v>
      </c>
      <c r="AJ20" s="15">
        <v>1.5223899999999999</v>
      </c>
      <c r="AK20" s="15">
        <v>0</v>
      </c>
      <c r="AL20" s="15">
        <v>1.9444399999999999</v>
      </c>
      <c r="AM20" s="15">
        <v>5.5559999999999998E-2</v>
      </c>
      <c r="AN20" s="15">
        <v>1.0344800000000001</v>
      </c>
      <c r="AO20" s="15">
        <v>0</v>
      </c>
      <c r="AP20" s="15">
        <v>2.8275899999999998</v>
      </c>
      <c r="AQ20" s="15">
        <v>0.13793</v>
      </c>
      <c r="AR20" s="15">
        <v>1.38507</v>
      </c>
      <c r="AS20" s="15">
        <v>2.3879999999999998E-2</v>
      </c>
      <c r="AT20" s="15">
        <v>1.12239</v>
      </c>
      <c r="AU20" s="15">
        <v>0</v>
      </c>
      <c r="AV20" s="15">
        <v>2.5790999999999999</v>
      </c>
      <c r="AW20" s="15">
        <v>7.1639999999999995E-2</v>
      </c>
      <c r="AX20" s="15">
        <v>2.7701500000000001</v>
      </c>
      <c r="AY20" s="15">
        <v>4.7759999999999997E-2</v>
      </c>
      <c r="AZ20" s="15">
        <v>2.1666699999999999</v>
      </c>
      <c r="BA20" s="15">
        <v>0.125</v>
      </c>
      <c r="BB20" s="15">
        <v>1.6875</v>
      </c>
      <c r="BC20" s="15">
        <v>2.0830000000000001E-2</v>
      </c>
      <c r="BD20" s="15">
        <v>1.6565700000000001</v>
      </c>
      <c r="BE20" s="15">
        <v>0</v>
      </c>
      <c r="BF20" s="15">
        <v>2.2828300000000001</v>
      </c>
      <c r="BG20" s="15">
        <v>6.0609999999999997E-2</v>
      </c>
      <c r="BH20" s="15">
        <v>1.9393899999999999</v>
      </c>
      <c r="BI20" s="15">
        <v>6.0609999999999997E-2</v>
      </c>
      <c r="BJ20" s="15">
        <v>1.86826</v>
      </c>
      <c r="BK20" s="15">
        <v>0.13174</v>
      </c>
      <c r="BM20" s="15" t="s">
        <v>60</v>
      </c>
      <c r="BN20" s="16">
        <v>2.8275899999999998</v>
      </c>
    </row>
    <row r="21" spans="1:66" x14ac:dyDescent="0.25">
      <c r="A21" s="26" t="s">
        <v>95</v>
      </c>
      <c r="B21" s="15">
        <v>2.73333</v>
      </c>
      <c r="C21" s="15">
        <v>0.22222</v>
      </c>
      <c r="D21" s="15">
        <v>1</v>
      </c>
      <c r="E21" s="15">
        <v>4.444E-2</v>
      </c>
      <c r="F21" s="15">
        <v>1.8378399999999999</v>
      </c>
      <c r="G21" s="15">
        <v>0.16216</v>
      </c>
      <c r="H21" s="15">
        <v>1.68116</v>
      </c>
      <c r="I21" s="15">
        <v>0.31884000000000001</v>
      </c>
      <c r="J21" s="15">
        <v>1.94737</v>
      </c>
      <c r="K21" s="15">
        <v>5.2630000000000003E-2</v>
      </c>
      <c r="L21" s="15">
        <v>1.5613999999999999</v>
      </c>
      <c r="M21" s="15">
        <v>0.43859999999999999</v>
      </c>
      <c r="N21" s="15">
        <v>0.99548000000000003</v>
      </c>
      <c r="O21" s="15">
        <v>0</v>
      </c>
      <c r="P21" s="15">
        <v>2.5158399999999999</v>
      </c>
      <c r="Q21" s="15">
        <v>0.48869000000000001</v>
      </c>
      <c r="R21" s="15">
        <v>1.3866700000000001</v>
      </c>
      <c r="S21" s="15">
        <v>0.61333000000000004</v>
      </c>
      <c r="T21" s="15">
        <v>1.8840600000000001</v>
      </c>
      <c r="U21" s="15">
        <v>0.11594</v>
      </c>
      <c r="V21" s="15">
        <v>0.98875999999999997</v>
      </c>
      <c r="W21" s="15">
        <v>1.0112399999999999</v>
      </c>
      <c r="X21" s="15">
        <v>1.94059</v>
      </c>
      <c r="Y21" s="15">
        <v>3.9600000000000003E-2</v>
      </c>
      <c r="Z21" s="15">
        <v>1.9802</v>
      </c>
      <c r="AA21" s="15">
        <v>3.9600000000000003E-2</v>
      </c>
      <c r="AB21" s="15">
        <v>1.89662</v>
      </c>
      <c r="AC21" s="15">
        <v>0.10338</v>
      </c>
      <c r="AD21" s="15">
        <v>1.6372100000000001</v>
      </c>
      <c r="AE21" s="15">
        <v>0.36279</v>
      </c>
      <c r="AF21" s="15">
        <v>1.7708299999999999</v>
      </c>
      <c r="AG21" s="15">
        <v>0.22917000000000001</v>
      </c>
      <c r="AH21" s="15">
        <v>2.41791</v>
      </c>
      <c r="AI21" s="15">
        <v>0.17910000000000001</v>
      </c>
      <c r="AJ21" s="15">
        <v>1.3134300000000001</v>
      </c>
      <c r="AK21" s="15">
        <v>8.9550000000000005E-2</v>
      </c>
      <c r="AL21" s="15">
        <v>1.9166700000000001</v>
      </c>
      <c r="AM21" s="15">
        <v>8.3330000000000001E-2</v>
      </c>
      <c r="AN21" s="15">
        <v>0.48276000000000002</v>
      </c>
      <c r="AO21" s="15">
        <v>0</v>
      </c>
      <c r="AP21" s="15">
        <v>3.3793099999999998</v>
      </c>
      <c r="AQ21" s="15">
        <v>0.13793</v>
      </c>
      <c r="AR21" s="15">
        <v>1.16279</v>
      </c>
      <c r="AS21" s="15">
        <v>0.13952999999999999</v>
      </c>
      <c r="AT21" s="15">
        <v>1.18605</v>
      </c>
      <c r="AU21" s="15">
        <v>4.6510000000000003E-2</v>
      </c>
      <c r="AV21" s="15">
        <v>2.7209300000000001</v>
      </c>
      <c r="AW21" s="15">
        <v>0.18604999999999999</v>
      </c>
      <c r="AX21" s="15">
        <v>2.3953500000000001</v>
      </c>
      <c r="AY21" s="15">
        <v>0.16278999999999999</v>
      </c>
      <c r="AZ21" s="15">
        <v>2.3280400000000001</v>
      </c>
      <c r="BA21" s="15">
        <v>0.10582</v>
      </c>
      <c r="BB21" s="15">
        <v>1.54497</v>
      </c>
      <c r="BC21" s="15">
        <v>2.1160000000000002E-2</v>
      </c>
      <c r="BD21" s="15">
        <v>1.8009500000000001</v>
      </c>
      <c r="BE21" s="15">
        <v>0.11373999999999999</v>
      </c>
      <c r="BF21" s="15">
        <v>1.95261</v>
      </c>
      <c r="BG21" s="15">
        <v>0.13270000000000001</v>
      </c>
      <c r="BH21" s="15">
        <v>1.9183699999999999</v>
      </c>
      <c r="BI21" s="15">
        <v>8.1629999999999994E-2</v>
      </c>
      <c r="BJ21" s="15">
        <v>1.6988000000000001</v>
      </c>
      <c r="BK21" s="15">
        <v>0.30120000000000002</v>
      </c>
      <c r="BM21" s="15" t="s">
        <v>60</v>
      </c>
      <c r="BN21" s="16">
        <v>3.3793099999999998</v>
      </c>
    </row>
    <row r="22" spans="1:66" x14ac:dyDescent="0.25">
      <c r="A22" s="26" t="s">
        <v>96</v>
      </c>
      <c r="B22" s="15">
        <v>2.3050799999999998</v>
      </c>
      <c r="C22" s="15">
        <v>0.27118999999999999</v>
      </c>
      <c r="D22" s="15">
        <v>1.37853</v>
      </c>
      <c r="E22" s="15">
        <v>4.5199999999999997E-2</v>
      </c>
      <c r="F22" s="15">
        <v>1.8378399999999999</v>
      </c>
      <c r="G22" s="15">
        <v>0.16216</v>
      </c>
      <c r="H22" s="15">
        <v>1.6764699999999999</v>
      </c>
      <c r="I22" s="15">
        <v>0.32352999999999998</v>
      </c>
      <c r="J22" s="15">
        <v>1.92208</v>
      </c>
      <c r="K22" s="15">
        <v>7.7920000000000003E-2</v>
      </c>
      <c r="L22" s="15">
        <v>1.6384799999999999</v>
      </c>
      <c r="M22" s="15">
        <v>0.36152000000000001</v>
      </c>
      <c r="N22" s="15">
        <v>0.73058999999999996</v>
      </c>
      <c r="O22" s="15">
        <v>1.8259999999999998E-2</v>
      </c>
      <c r="P22" s="15">
        <v>2.7579899999999999</v>
      </c>
      <c r="Q22" s="15">
        <v>0.49314999999999998</v>
      </c>
      <c r="R22" s="15">
        <v>1.3424700000000001</v>
      </c>
      <c r="S22" s="15">
        <v>0.65752999999999995</v>
      </c>
      <c r="T22" s="15">
        <v>1.82857</v>
      </c>
      <c r="U22" s="15">
        <v>0.17143</v>
      </c>
      <c r="V22" s="15">
        <v>1.4157299999999999</v>
      </c>
      <c r="W22" s="15">
        <v>0.58426999999999996</v>
      </c>
      <c r="X22" s="15">
        <v>1.56701</v>
      </c>
      <c r="Y22" s="15">
        <v>0.16495000000000001</v>
      </c>
      <c r="Z22" s="15">
        <v>2.2680400000000001</v>
      </c>
      <c r="AA22" s="15">
        <v>0</v>
      </c>
      <c r="AB22" s="15">
        <v>1.84158</v>
      </c>
      <c r="AC22" s="15">
        <v>0.15842000000000001</v>
      </c>
      <c r="AD22" s="15">
        <v>1.78261</v>
      </c>
      <c r="AE22" s="15">
        <v>0.21739</v>
      </c>
      <c r="AF22" s="15">
        <v>1.8134699999999999</v>
      </c>
      <c r="AG22" s="15">
        <v>0.18653</v>
      </c>
      <c r="AH22" s="15">
        <v>2.2089599999999998</v>
      </c>
      <c r="AI22" s="15">
        <v>0.11940000000000001</v>
      </c>
      <c r="AJ22" s="15">
        <v>1.6119399999999999</v>
      </c>
      <c r="AK22" s="15">
        <v>5.9700000000000003E-2</v>
      </c>
      <c r="AL22" s="15">
        <v>1.75</v>
      </c>
      <c r="AM22" s="15">
        <v>0.25</v>
      </c>
      <c r="AN22" s="15">
        <v>0.62068999999999996</v>
      </c>
      <c r="AO22" s="15">
        <v>0</v>
      </c>
      <c r="AP22" s="15">
        <v>2.89655</v>
      </c>
      <c r="AQ22" s="15">
        <v>0.48276000000000002</v>
      </c>
      <c r="AR22" s="15">
        <v>1.2128300000000001</v>
      </c>
      <c r="AS22" s="15">
        <v>0.11662</v>
      </c>
      <c r="AT22" s="15">
        <v>1.3061199999999999</v>
      </c>
      <c r="AU22" s="15">
        <v>2.332E-2</v>
      </c>
      <c r="AV22" s="15">
        <v>2.7521900000000001</v>
      </c>
      <c r="AW22" s="15">
        <v>0.34984999999999999</v>
      </c>
      <c r="AX22" s="15">
        <v>2.1690999999999998</v>
      </c>
      <c r="AY22" s="15">
        <v>6.9970000000000004E-2</v>
      </c>
      <c r="AZ22" s="15">
        <v>2.1761699999999999</v>
      </c>
      <c r="BA22" s="15">
        <v>0.22797999999999999</v>
      </c>
      <c r="BB22" s="15">
        <v>1.5544</v>
      </c>
      <c r="BC22" s="15">
        <v>4.1450000000000001E-2</v>
      </c>
      <c r="BD22" s="15">
        <v>1.66154</v>
      </c>
      <c r="BE22" s="15">
        <v>0.10256</v>
      </c>
      <c r="BF22" s="15">
        <v>2.1128200000000001</v>
      </c>
      <c r="BG22" s="15">
        <v>0.12307999999999999</v>
      </c>
      <c r="BH22" s="15">
        <v>1.79592</v>
      </c>
      <c r="BI22" s="15">
        <v>0.20408000000000001</v>
      </c>
      <c r="BJ22" s="15">
        <v>1.7261899999999999</v>
      </c>
      <c r="BK22" s="15">
        <v>0.27381</v>
      </c>
      <c r="BM22" s="15" t="s">
        <v>60</v>
      </c>
      <c r="BN22" s="16">
        <v>2.89655</v>
      </c>
    </row>
    <row r="23" spans="1:66" x14ac:dyDescent="0.25">
      <c r="A23" s="26" t="s">
        <v>97</v>
      </c>
      <c r="B23" s="15">
        <v>2.7103799999999998</v>
      </c>
      <c r="C23" s="15">
        <v>0.13114999999999999</v>
      </c>
      <c r="D23" s="15">
        <v>1.1584700000000001</v>
      </c>
      <c r="E23" s="15">
        <v>0</v>
      </c>
      <c r="F23" s="15">
        <v>1.875</v>
      </c>
      <c r="G23" s="15">
        <v>0.125</v>
      </c>
      <c r="H23" s="15">
        <v>1.5882400000000001</v>
      </c>
      <c r="I23" s="15">
        <v>0.41176000000000001</v>
      </c>
      <c r="J23" s="15">
        <v>1.9736800000000001</v>
      </c>
      <c r="K23" s="15">
        <v>2.632E-2</v>
      </c>
      <c r="L23" s="15">
        <v>1.69912</v>
      </c>
      <c r="M23" s="15">
        <v>0.30087999999999998</v>
      </c>
      <c r="N23" s="15">
        <v>0.92727000000000004</v>
      </c>
      <c r="O23" s="15">
        <v>1.8180000000000002E-2</v>
      </c>
      <c r="P23" s="15">
        <v>2.5454500000000002</v>
      </c>
      <c r="Q23" s="15">
        <v>0.50909000000000004</v>
      </c>
      <c r="R23" s="15">
        <v>1.7391300000000001</v>
      </c>
      <c r="S23" s="15">
        <v>0.26086999999999999</v>
      </c>
      <c r="T23" s="15">
        <v>1.89714</v>
      </c>
      <c r="U23" s="15">
        <v>0.10285999999999999</v>
      </c>
      <c r="V23" s="15">
        <v>1.11111</v>
      </c>
      <c r="W23" s="15">
        <v>0.88888999999999996</v>
      </c>
      <c r="X23" s="15">
        <v>2.5973999999999999</v>
      </c>
      <c r="Y23" s="15">
        <v>5.1950000000000003E-2</v>
      </c>
      <c r="Z23" s="15">
        <v>1.2987</v>
      </c>
      <c r="AA23" s="15">
        <v>5.1950000000000003E-2</v>
      </c>
      <c r="AB23" s="15">
        <v>1.9384600000000001</v>
      </c>
      <c r="AC23" s="15">
        <v>6.1539999999999997E-2</v>
      </c>
      <c r="AD23" s="15">
        <v>1.7927900000000001</v>
      </c>
      <c r="AE23" s="15">
        <v>0.20721000000000001</v>
      </c>
      <c r="AF23" s="15">
        <v>1.81443</v>
      </c>
      <c r="AG23" s="15">
        <v>0.18557000000000001</v>
      </c>
      <c r="AH23" s="15">
        <v>2.4962399999999998</v>
      </c>
      <c r="AI23" s="15">
        <v>6.0150000000000002E-2</v>
      </c>
      <c r="AJ23" s="15">
        <v>1.4436100000000001</v>
      </c>
      <c r="AK23" s="15">
        <v>0</v>
      </c>
      <c r="AL23" s="15">
        <v>1.9154899999999999</v>
      </c>
      <c r="AM23" s="15">
        <v>8.4510000000000002E-2</v>
      </c>
      <c r="AN23" s="15">
        <v>0.71428999999999998</v>
      </c>
      <c r="AO23" s="15">
        <v>0</v>
      </c>
      <c r="AP23" s="15">
        <v>2.9285700000000001</v>
      </c>
      <c r="AQ23" s="15">
        <v>0.35714000000000001</v>
      </c>
      <c r="AR23" s="15">
        <v>1.1190500000000001</v>
      </c>
      <c r="AS23" s="15">
        <v>7.1429999999999993E-2</v>
      </c>
      <c r="AT23" s="15">
        <v>1.35714</v>
      </c>
      <c r="AU23" s="15">
        <v>0</v>
      </c>
      <c r="AV23" s="15">
        <v>2.8571399999999998</v>
      </c>
      <c r="AW23" s="15">
        <v>0.16667000000000001</v>
      </c>
      <c r="AX23" s="15">
        <v>2.3809499999999999</v>
      </c>
      <c r="AY23" s="15">
        <v>4.7620000000000003E-2</v>
      </c>
      <c r="AZ23" s="15">
        <v>2.2083300000000001</v>
      </c>
      <c r="BA23" s="15">
        <v>0.14582999999999999</v>
      </c>
      <c r="BB23" s="15">
        <v>1.6458299999999999</v>
      </c>
      <c r="BC23" s="15">
        <v>0</v>
      </c>
      <c r="BD23" s="15">
        <v>1.7475700000000001</v>
      </c>
      <c r="BE23" s="15">
        <v>3.8830000000000003E-2</v>
      </c>
      <c r="BF23" s="15">
        <v>2.1553399999999998</v>
      </c>
      <c r="BG23" s="15">
        <v>5.8250000000000003E-2</v>
      </c>
      <c r="BH23" s="15">
        <v>1.8979600000000001</v>
      </c>
      <c r="BI23" s="15">
        <v>0.10204000000000001</v>
      </c>
      <c r="BJ23" s="15">
        <v>1.6309499999999999</v>
      </c>
      <c r="BK23" s="15">
        <v>0.36904999999999999</v>
      </c>
      <c r="BM23" s="15" t="s">
        <v>60</v>
      </c>
      <c r="BN23" s="16">
        <v>2.9285700000000001</v>
      </c>
    </row>
    <row r="24" spans="1:66" x14ac:dyDescent="0.25">
      <c r="A24" s="26" t="s">
        <v>98</v>
      </c>
      <c r="B24" s="15">
        <v>2.68852</v>
      </c>
      <c r="C24" s="15">
        <v>0.15301000000000001</v>
      </c>
      <c r="D24" s="15">
        <v>1.1147499999999999</v>
      </c>
      <c r="E24" s="15">
        <v>4.3720000000000002E-2</v>
      </c>
      <c r="F24" s="15">
        <v>1.875</v>
      </c>
      <c r="G24" s="15">
        <v>0.125</v>
      </c>
      <c r="H24" s="15">
        <v>1.5223899999999999</v>
      </c>
      <c r="I24" s="15">
        <v>0.47760999999999998</v>
      </c>
      <c r="J24" s="15">
        <v>1.97403</v>
      </c>
      <c r="K24" s="15">
        <v>2.597E-2</v>
      </c>
      <c r="L24" s="15">
        <v>1.68546</v>
      </c>
      <c r="M24" s="15">
        <v>0.31453999999999999</v>
      </c>
      <c r="N24" s="15">
        <v>0.94545000000000001</v>
      </c>
      <c r="O24" s="15">
        <v>1.8180000000000002E-2</v>
      </c>
      <c r="P24" s="15">
        <v>2.4363600000000001</v>
      </c>
      <c r="Q24" s="15">
        <v>0.6</v>
      </c>
      <c r="R24" s="15">
        <v>1.63889</v>
      </c>
      <c r="S24" s="15">
        <v>0.36110999999999999</v>
      </c>
      <c r="T24" s="15">
        <v>1.90883</v>
      </c>
      <c r="U24" s="15">
        <v>9.1170000000000001E-2</v>
      </c>
      <c r="V24" s="15">
        <v>1.06667</v>
      </c>
      <c r="W24" s="15">
        <v>0.93332999999999999</v>
      </c>
      <c r="X24" s="15">
        <v>2.5822799999999999</v>
      </c>
      <c r="Y24" s="15">
        <v>5.0630000000000001E-2</v>
      </c>
      <c r="Z24" s="15">
        <v>1.2658199999999999</v>
      </c>
      <c r="AA24" s="15">
        <v>0.10127</v>
      </c>
      <c r="AB24" s="15">
        <v>1.91923</v>
      </c>
      <c r="AC24" s="15">
        <v>8.0769999999999995E-2</v>
      </c>
      <c r="AD24" s="15">
        <v>1.81166</v>
      </c>
      <c r="AE24" s="15">
        <v>0.18834000000000001</v>
      </c>
      <c r="AF24" s="15">
        <v>1.8238300000000001</v>
      </c>
      <c r="AG24" s="15">
        <v>0.17616999999999999</v>
      </c>
      <c r="AH24" s="15">
        <v>2.4776099999999999</v>
      </c>
      <c r="AI24" s="15">
        <v>8.9550000000000005E-2</v>
      </c>
      <c r="AJ24" s="15">
        <v>1.4328399999999999</v>
      </c>
      <c r="AK24" s="15">
        <v>0</v>
      </c>
      <c r="AL24" s="15">
        <v>1.9154899999999999</v>
      </c>
      <c r="AM24" s="15">
        <v>8.4510000000000002E-2</v>
      </c>
      <c r="AN24" s="15">
        <v>0.84211000000000003</v>
      </c>
      <c r="AO24" s="15">
        <v>0</v>
      </c>
      <c r="AP24" s="15">
        <v>3.0175399999999999</v>
      </c>
      <c r="AQ24" s="15">
        <v>0.14035</v>
      </c>
      <c r="AR24" s="15">
        <v>1.1327400000000001</v>
      </c>
      <c r="AS24" s="15">
        <v>7.0800000000000002E-2</v>
      </c>
      <c r="AT24" s="15">
        <v>1.3215300000000001</v>
      </c>
      <c r="AU24" s="15">
        <v>0</v>
      </c>
      <c r="AV24" s="15">
        <v>2.7846600000000001</v>
      </c>
      <c r="AW24" s="15">
        <v>0.18879000000000001</v>
      </c>
      <c r="AX24" s="15">
        <v>2.4778799999999999</v>
      </c>
      <c r="AY24" s="15">
        <v>2.3599999999999999E-2</v>
      </c>
      <c r="AZ24" s="15">
        <v>2.23834</v>
      </c>
      <c r="BA24" s="15">
        <v>0.10363</v>
      </c>
      <c r="BB24" s="15">
        <v>1.63731</v>
      </c>
      <c r="BC24" s="15">
        <v>2.0729999999999998E-2</v>
      </c>
      <c r="BD24" s="15">
        <v>1.72549</v>
      </c>
      <c r="BE24" s="15">
        <v>3.9219999999999998E-2</v>
      </c>
      <c r="BF24" s="15">
        <v>2.15686</v>
      </c>
      <c r="BG24" s="15">
        <v>7.843E-2</v>
      </c>
      <c r="BH24" s="15">
        <v>1.8556699999999999</v>
      </c>
      <c r="BI24" s="15">
        <v>0.14433000000000001</v>
      </c>
      <c r="BJ24" s="15">
        <v>1.64286</v>
      </c>
      <c r="BK24" s="15">
        <v>0.35714000000000001</v>
      </c>
      <c r="BM24" s="15" t="s">
        <v>60</v>
      </c>
      <c r="BN24" s="16">
        <v>3.0175399999999999</v>
      </c>
    </row>
    <row r="25" spans="1:66" x14ac:dyDescent="0.25">
      <c r="A25" s="26" t="s">
        <v>99</v>
      </c>
      <c r="B25" s="15">
        <v>2.4751400000000001</v>
      </c>
      <c r="C25" s="15">
        <v>0.33149000000000001</v>
      </c>
      <c r="D25" s="15">
        <v>1.10497</v>
      </c>
      <c r="E25" s="15">
        <v>8.8400000000000006E-2</v>
      </c>
      <c r="F25" s="15">
        <v>1.9375</v>
      </c>
      <c r="G25" s="15">
        <v>6.25E-2</v>
      </c>
      <c r="H25" s="15">
        <v>1.5588200000000001</v>
      </c>
      <c r="I25" s="15">
        <v>0.44118000000000002</v>
      </c>
      <c r="J25" s="15">
        <v>1.92208</v>
      </c>
      <c r="K25" s="15">
        <v>7.7920000000000003E-2</v>
      </c>
      <c r="L25" s="15">
        <v>1.6390499999999999</v>
      </c>
      <c r="M25" s="15">
        <v>0.36094999999999999</v>
      </c>
      <c r="N25" s="15">
        <v>1.0316700000000001</v>
      </c>
      <c r="O25" s="15">
        <v>0.1086</v>
      </c>
      <c r="P25" s="15">
        <v>2.1357499999999998</v>
      </c>
      <c r="Q25" s="15">
        <v>0.72397999999999996</v>
      </c>
      <c r="R25" s="15">
        <v>1.5616399999999999</v>
      </c>
      <c r="S25" s="15">
        <v>0.43836000000000003</v>
      </c>
      <c r="T25" s="15">
        <v>1.84483</v>
      </c>
      <c r="U25" s="15">
        <v>0.15517</v>
      </c>
      <c r="V25" s="15">
        <v>1.32609</v>
      </c>
      <c r="W25" s="15">
        <v>0.67391000000000001</v>
      </c>
      <c r="X25" s="15">
        <v>2.2178200000000001</v>
      </c>
      <c r="Y25" s="15">
        <v>0.15842000000000001</v>
      </c>
      <c r="Z25" s="15">
        <v>1.6237600000000001</v>
      </c>
      <c r="AA25" s="15">
        <v>0</v>
      </c>
      <c r="AB25" s="15">
        <v>1.9</v>
      </c>
      <c r="AC25" s="15">
        <v>0.1</v>
      </c>
      <c r="AD25" s="15">
        <v>1.73214</v>
      </c>
      <c r="AE25" s="15">
        <v>0.26785999999999999</v>
      </c>
      <c r="AF25" s="15">
        <v>1.7641</v>
      </c>
      <c r="AG25" s="15">
        <v>0.2359</v>
      </c>
      <c r="AH25" s="15">
        <v>2.2089599999999998</v>
      </c>
      <c r="AI25" s="15">
        <v>0.32835999999999999</v>
      </c>
      <c r="AJ25" s="15">
        <v>1.4328399999999999</v>
      </c>
      <c r="AK25" s="15">
        <v>2.9850000000000002E-2</v>
      </c>
      <c r="AL25" s="15">
        <v>1.8904099999999999</v>
      </c>
      <c r="AM25" s="15">
        <v>0.10959000000000001</v>
      </c>
      <c r="AN25" s="15">
        <v>0.77193000000000001</v>
      </c>
      <c r="AO25" s="15">
        <v>0</v>
      </c>
      <c r="AP25" s="15">
        <v>2.5964900000000002</v>
      </c>
      <c r="AQ25" s="15">
        <v>0.63158000000000003</v>
      </c>
      <c r="AR25" s="15">
        <v>1.1026400000000001</v>
      </c>
      <c r="AS25" s="15">
        <v>0.14076</v>
      </c>
      <c r="AT25" s="15">
        <v>1.2434000000000001</v>
      </c>
      <c r="AU25" s="15">
        <v>0</v>
      </c>
      <c r="AV25" s="15">
        <v>2.5806499999999999</v>
      </c>
      <c r="AW25" s="15">
        <v>0.35191</v>
      </c>
      <c r="AX25" s="15">
        <v>2.5337200000000002</v>
      </c>
      <c r="AY25" s="15">
        <v>4.6920000000000003E-2</v>
      </c>
      <c r="AZ25" s="15">
        <v>2.1948699999999999</v>
      </c>
      <c r="BA25" s="15">
        <v>0.18462000000000001</v>
      </c>
      <c r="BB25" s="15">
        <v>1.6205099999999999</v>
      </c>
      <c r="BC25" s="15">
        <v>0</v>
      </c>
      <c r="BD25" s="15">
        <v>1.8536600000000001</v>
      </c>
      <c r="BE25" s="15">
        <v>0.15609999999999999</v>
      </c>
      <c r="BF25" s="15">
        <v>1.9121999999999999</v>
      </c>
      <c r="BG25" s="15">
        <v>7.8049999999999994E-2</v>
      </c>
      <c r="BH25" s="15">
        <v>1.83673</v>
      </c>
      <c r="BI25" s="15">
        <v>0.16327</v>
      </c>
      <c r="BJ25" s="15">
        <v>1.4698800000000001</v>
      </c>
      <c r="BK25" s="15">
        <v>0.53012000000000004</v>
      </c>
      <c r="BM25" s="15" t="s">
        <v>60</v>
      </c>
      <c r="BN25" s="16">
        <v>2.5964900000000002</v>
      </c>
    </row>
    <row r="26" spans="1:66" x14ac:dyDescent="0.25">
      <c r="A26" s="26" t="s">
        <v>100</v>
      </c>
      <c r="B26" s="15">
        <v>2.27624</v>
      </c>
      <c r="C26" s="15">
        <v>0.41988999999999999</v>
      </c>
      <c r="D26" s="15">
        <v>1.17127</v>
      </c>
      <c r="E26" s="15">
        <v>0.1326</v>
      </c>
      <c r="F26" s="15">
        <v>1.8</v>
      </c>
      <c r="G26" s="15">
        <v>0.2</v>
      </c>
      <c r="H26" s="15">
        <v>1.6231899999999999</v>
      </c>
      <c r="I26" s="15">
        <v>0.37680999999999998</v>
      </c>
      <c r="J26" s="15">
        <v>1.86842</v>
      </c>
      <c r="K26" s="15">
        <v>0.13158</v>
      </c>
      <c r="L26" s="15">
        <v>1.7771300000000001</v>
      </c>
      <c r="M26" s="15">
        <v>0.22287000000000001</v>
      </c>
      <c r="N26" s="15">
        <v>0.78539000000000003</v>
      </c>
      <c r="O26" s="15">
        <v>1.8259999999999998E-2</v>
      </c>
      <c r="P26" s="15">
        <v>2.6301399999999999</v>
      </c>
      <c r="Q26" s="15">
        <v>0.56620999999999999</v>
      </c>
      <c r="R26" s="15">
        <v>1.4864900000000001</v>
      </c>
      <c r="S26" s="15">
        <v>0.51351000000000002</v>
      </c>
      <c r="T26" s="15">
        <v>1.8753500000000001</v>
      </c>
      <c r="U26" s="15">
        <v>0.12465</v>
      </c>
      <c r="V26" s="15">
        <v>1.4725299999999999</v>
      </c>
      <c r="W26" s="15">
        <v>0.52746999999999999</v>
      </c>
      <c r="X26" s="15">
        <v>2.2000000000000002</v>
      </c>
      <c r="Y26" s="15">
        <v>0.25</v>
      </c>
      <c r="Z26" s="15">
        <v>1.45</v>
      </c>
      <c r="AA26" s="15">
        <v>0.1</v>
      </c>
      <c r="AB26" s="15">
        <v>1.8585100000000001</v>
      </c>
      <c r="AC26" s="15">
        <v>0.14149</v>
      </c>
      <c r="AD26" s="15">
        <v>1.6837200000000001</v>
      </c>
      <c r="AE26" s="15">
        <v>0.31628000000000001</v>
      </c>
      <c r="AF26" s="15">
        <v>1.74227</v>
      </c>
      <c r="AG26" s="15">
        <v>0.25773000000000001</v>
      </c>
      <c r="AH26" s="15">
        <v>2.2089599999999998</v>
      </c>
      <c r="AI26" s="15">
        <v>0.32835999999999999</v>
      </c>
      <c r="AJ26" s="15">
        <v>1.40299</v>
      </c>
      <c r="AK26" s="15">
        <v>5.9700000000000003E-2</v>
      </c>
      <c r="AL26" s="15">
        <v>1.9444399999999999</v>
      </c>
      <c r="AM26" s="15">
        <v>5.5559999999999998E-2</v>
      </c>
      <c r="AN26" s="15">
        <v>0.62068999999999996</v>
      </c>
      <c r="AO26" s="15">
        <v>0</v>
      </c>
      <c r="AP26" s="15">
        <v>3.10345</v>
      </c>
      <c r="AQ26" s="15">
        <v>0.27585999999999999</v>
      </c>
      <c r="AR26" s="15">
        <v>1.10914</v>
      </c>
      <c r="AS26" s="15">
        <v>7.0800000000000002E-2</v>
      </c>
      <c r="AT26" s="15">
        <v>1.3215300000000001</v>
      </c>
      <c r="AU26" s="15">
        <v>0</v>
      </c>
      <c r="AV26" s="15">
        <v>2.9498500000000001</v>
      </c>
      <c r="AW26" s="15">
        <v>0.18879000000000001</v>
      </c>
      <c r="AX26" s="15">
        <v>2.2890899999999998</v>
      </c>
      <c r="AY26" s="15">
        <v>7.0800000000000002E-2</v>
      </c>
      <c r="AZ26" s="15">
        <v>2.14141</v>
      </c>
      <c r="BA26" s="15">
        <v>0.20202000000000001</v>
      </c>
      <c r="BB26" s="15">
        <v>1.63636</v>
      </c>
      <c r="BC26" s="15">
        <v>2.0199999999999999E-2</v>
      </c>
      <c r="BD26" s="15">
        <v>1.5763499999999999</v>
      </c>
      <c r="BE26" s="15">
        <v>3.9410000000000001E-2</v>
      </c>
      <c r="BF26" s="15">
        <v>2.2265999999999999</v>
      </c>
      <c r="BG26" s="15">
        <v>0.15764</v>
      </c>
      <c r="BH26" s="15">
        <v>1.85859</v>
      </c>
      <c r="BI26" s="15">
        <v>0.14141000000000001</v>
      </c>
      <c r="BJ26" s="15">
        <v>1.6265099999999999</v>
      </c>
      <c r="BK26" s="15">
        <v>0.37348999999999999</v>
      </c>
      <c r="BM26" s="15" t="s">
        <v>60</v>
      </c>
      <c r="BN26" s="16">
        <v>3.10345</v>
      </c>
    </row>
    <row r="27" spans="1:66" x14ac:dyDescent="0.25">
      <c r="A27" s="26" t="s">
        <v>101</v>
      </c>
      <c r="B27" s="15">
        <v>2.6813199999999999</v>
      </c>
      <c r="C27" s="15">
        <v>0.24176</v>
      </c>
      <c r="D27" s="15">
        <v>1.0329699999999999</v>
      </c>
      <c r="E27" s="15">
        <v>4.3959999999999999E-2</v>
      </c>
      <c r="F27" s="15">
        <v>1.8125</v>
      </c>
      <c r="G27" s="15">
        <v>0.1875</v>
      </c>
      <c r="H27" s="15">
        <v>1.64706</v>
      </c>
      <c r="I27" s="15">
        <v>0.35293999999999998</v>
      </c>
      <c r="J27" s="15">
        <v>1.9466699999999999</v>
      </c>
      <c r="K27" s="15">
        <v>5.3330000000000002E-2</v>
      </c>
      <c r="L27" s="15">
        <v>1.7058800000000001</v>
      </c>
      <c r="M27" s="15">
        <v>0.29411999999999999</v>
      </c>
      <c r="N27" s="15">
        <v>0.96364000000000005</v>
      </c>
      <c r="O27" s="15">
        <v>3.6360000000000003E-2</v>
      </c>
      <c r="P27" s="15">
        <v>2.6909100000000001</v>
      </c>
      <c r="Q27" s="15">
        <v>0.30908999999999998</v>
      </c>
      <c r="R27" s="15">
        <v>1.54667</v>
      </c>
      <c r="S27" s="15">
        <v>0.45333000000000001</v>
      </c>
      <c r="T27" s="15">
        <v>1.9017299999999999</v>
      </c>
      <c r="U27" s="15">
        <v>9.8269999999999996E-2</v>
      </c>
      <c r="V27" s="15">
        <v>1.1648400000000001</v>
      </c>
      <c r="W27" s="15">
        <v>0.83516000000000001</v>
      </c>
      <c r="X27" s="15">
        <v>2.5</v>
      </c>
      <c r="Y27" s="15">
        <v>0.1</v>
      </c>
      <c r="Z27" s="15">
        <v>1.4</v>
      </c>
      <c r="AA27" s="15">
        <v>0</v>
      </c>
      <c r="AB27" s="15">
        <v>1.89635</v>
      </c>
      <c r="AC27" s="15">
        <v>0.10365000000000001</v>
      </c>
      <c r="AD27" s="15">
        <v>1.8061700000000001</v>
      </c>
      <c r="AE27" s="15">
        <v>0.19383</v>
      </c>
      <c r="AF27" s="15">
        <v>1.8238300000000001</v>
      </c>
      <c r="AG27" s="15">
        <v>0.17616999999999999</v>
      </c>
      <c r="AH27" s="15">
        <v>2.3407399999999998</v>
      </c>
      <c r="AI27" s="15">
        <v>0.20741000000000001</v>
      </c>
      <c r="AJ27" s="15">
        <v>1.42222</v>
      </c>
      <c r="AK27" s="15">
        <v>2.963E-2</v>
      </c>
      <c r="AL27" s="15">
        <v>1.86486</v>
      </c>
      <c r="AM27" s="15">
        <v>0.13514000000000001</v>
      </c>
      <c r="AN27" s="15">
        <v>0.98246</v>
      </c>
      <c r="AO27" s="15">
        <v>0</v>
      </c>
      <c r="AP27" s="15">
        <v>2.8771900000000001</v>
      </c>
      <c r="AQ27" s="15">
        <v>0.14035</v>
      </c>
      <c r="AR27" s="15">
        <v>1.0588200000000001</v>
      </c>
      <c r="AS27" s="15">
        <v>0.11765</v>
      </c>
      <c r="AT27" s="15">
        <v>1.34118</v>
      </c>
      <c r="AU27" s="15">
        <v>0</v>
      </c>
      <c r="AV27" s="15">
        <v>2.9882399999999998</v>
      </c>
      <c r="AW27" s="15">
        <v>9.4119999999999995E-2</v>
      </c>
      <c r="AX27" s="15">
        <v>2.3058800000000002</v>
      </c>
      <c r="AY27" s="15">
        <v>9.4119999999999995E-2</v>
      </c>
      <c r="AZ27" s="15">
        <v>2.2176200000000001</v>
      </c>
      <c r="BA27" s="15">
        <v>0.10363</v>
      </c>
      <c r="BB27" s="15">
        <v>1.63731</v>
      </c>
      <c r="BC27" s="15">
        <v>4.1450000000000001E-2</v>
      </c>
      <c r="BD27" s="15">
        <v>1.68116</v>
      </c>
      <c r="BE27" s="15">
        <v>0.11594</v>
      </c>
      <c r="BF27" s="15">
        <v>2.0869599999999999</v>
      </c>
      <c r="BG27" s="15">
        <v>0.11594</v>
      </c>
      <c r="BH27" s="15">
        <v>1.9387799999999999</v>
      </c>
      <c r="BI27" s="15">
        <v>6.1219999999999997E-2</v>
      </c>
      <c r="BJ27" s="15">
        <v>1.8303</v>
      </c>
      <c r="BK27" s="15">
        <v>0.16969999999999999</v>
      </c>
      <c r="BM27" s="15" t="s">
        <v>66</v>
      </c>
      <c r="BN27" s="16">
        <v>2.9882399999999998</v>
      </c>
    </row>
    <row r="28" spans="1:66" x14ac:dyDescent="0.25">
      <c r="A28" s="26" t="s">
        <v>102</v>
      </c>
      <c r="B28" s="15">
        <v>2.3859599999999999</v>
      </c>
      <c r="C28" s="15">
        <v>0.37426999999999999</v>
      </c>
      <c r="D28" s="15">
        <v>1.1228100000000001</v>
      </c>
      <c r="E28" s="15">
        <v>0.11695999999999999</v>
      </c>
      <c r="F28" s="15">
        <v>1.88235</v>
      </c>
      <c r="G28" s="15">
        <v>0.11765</v>
      </c>
      <c r="H28" s="15">
        <v>1.6521699999999999</v>
      </c>
      <c r="I28" s="15">
        <v>0.34782999999999997</v>
      </c>
      <c r="J28" s="15">
        <v>1.9</v>
      </c>
      <c r="K28" s="15">
        <v>0.1</v>
      </c>
      <c r="L28" s="15">
        <v>1.7947200000000001</v>
      </c>
      <c r="M28" s="15">
        <v>0.20527999999999999</v>
      </c>
      <c r="N28" s="15">
        <v>0.8</v>
      </c>
      <c r="O28" s="15">
        <v>1.702E-2</v>
      </c>
      <c r="P28" s="15">
        <v>2.5191499999999998</v>
      </c>
      <c r="Q28" s="15">
        <v>0.66383000000000003</v>
      </c>
      <c r="R28" s="15">
        <v>1.6764699999999999</v>
      </c>
      <c r="S28" s="15">
        <v>0.32352999999999998</v>
      </c>
      <c r="T28" s="15">
        <v>1.87812</v>
      </c>
      <c r="U28" s="15">
        <v>0.12188</v>
      </c>
      <c r="V28" s="15">
        <v>1.54128</v>
      </c>
      <c r="W28" s="15">
        <v>0.45872000000000002</v>
      </c>
      <c r="X28" s="15">
        <v>1.9130400000000001</v>
      </c>
      <c r="Y28" s="15">
        <v>0.17391000000000001</v>
      </c>
      <c r="Z28" s="15">
        <v>1.7391300000000001</v>
      </c>
      <c r="AA28" s="15">
        <v>0.17391000000000001</v>
      </c>
      <c r="AB28" s="15">
        <v>1.89333</v>
      </c>
      <c r="AC28" s="15">
        <v>0.10667</v>
      </c>
      <c r="AD28" s="15">
        <v>1.8482099999999999</v>
      </c>
      <c r="AE28" s="15">
        <v>0.15179000000000001</v>
      </c>
      <c r="AF28" s="15">
        <v>1.78125</v>
      </c>
      <c r="AG28" s="15">
        <v>0.21875</v>
      </c>
      <c r="AH28" s="15">
        <v>2.2255600000000002</v>
      </c>
      <c r="AI28" s="15">
        <v>0.30075000000000002</v>
      </c>
      <c r="AJ28" s="15">
        <v>1.4736800000000001</v>
      </c>
      <c r="AK28" s="15">
        <v>0</v>
      </c>
      <c r="AL28" s="15">
        <v>1.86486</v>
      </c>
      <c r="AM28" s="15">
        <v>0.13514000000000001</v>
      </c>
      <c r="AN28" s="15">
        <v>0.64285999999999999</v>
      </c>
      <c r="AO28" s="15">
        <v>7.1429999999999993E-2</v>
      </c>
      <c r="AP28" s="15">
        <v>3.0714299999999999</v>
      </c>
      <c r="AQ28" s="15">
        <v>0.21429000000000001</v>
      </c>
      <c r="AR28" s="15">
        <v>1.15581</v>
      </c>
      <c r="AS28" s="15">
        <v>4.5330000000000002E-2</v>
      </c>
      <c r="AT28" s="15">
        <v>1.3597699999999999</v>
      </c>
      <c r="AU28" s="15">
        <v>0.13597999999999999</v>
      </c>
      <c r="AV28" s="15">
        <v>2.7875399999999999</v>
      </c>
      <c r="AW28" s="15">
        <v>0.18129999999999999</v>
      </c>
      <c r="AX28" s="15">
        <v>2.2889499999999998</v>
      </c>
      <c r="AY28" s="15">
        <v>4.5330000000000002E-2</v>
      </c>
      <c r="AZ28" s="15">
        <v>2.03315</v>
      </c>
      <c r="BA28" s="15">
        <v>0.1326</v>
      </c>
      <c r="BB28" s="15">
        <v>1.8121499999999999</v>
      </c>
      <c r="BC28" s="15">
        <v>2.2100000000000002E-2</v>
      </c>
      <c r="BD28" s="15">
        <v>1.4603200000000001</v>
      </c>
      <c r="BE28" s="15">
        <v>0.16930999999999999</v>
      </c>
      <c r="BF28" s="15">
        <v>2.2645499999999998</v>
      </c>
      <c r="BG28" s="15">
        <v>0.10582</v>
      </c>
      <c r="BH28" s="15">
        <v>1.82</v>
      </c>
      <c r="BI28" s="15">
        <v>0.18</v>
      </c>
      <c r="BJ28" s="15">
        <v>1.7831300000000001</v>
      </c>
      <c r="BK28" s="15">
        <v>0.21687000000000001</v>
      </c>
      <c r="BM28" s="15" t="s">
        <v>60</v>
      </c>
      <c r="BN28" s="16">
        <v>3.0714299999999999</v>
      </c>
    </row>
    <row r="29" spans="1:66" x14ac:dyDescent="0.25">
      <c r="A29" s="26" t="s">
        <v>103</v>
      </c>
      <c r="B29" s="15">
        <v>2.4318200000000001</v>
      </c>
      <c r="C29" s="15">
        <v>0.31818000000000002</v>
      </c>
      <c r="D29" s="15">
        <v>1.15909</v>
      </c>
      <c r="E29" s="15">
        <v>9.0910000000000005E-2</v>
      </c>
      <c r="F29" s="15">
        <v>1.8125</v>
      </c>
      <c r="G29" s="15">
        <v>0.1875</v>
      </c>
      <c r="H29" s="15">
        <v>1.61765</v>
      </c>
      <c r="I29" s="15">
        <v>0.38235000000000002</v>
      </c>
      <c r="J29" s="15">
        <v>1.9736800000000001</v>
      </c>
      <c r="K29" s="15">
        <v>2.632E-2</v>
      </c>
      <c r="L29" s="15">
        <v>1.8034699999999999</v>
      </c>
      <c r="M29" s="15">
        <v>0.19653000000000001</v>
      </c>
      <c r="N29" s="15">
        <v>0.85455000000000003</v>
      </c>
      <c r="O29" s="15">
        <v>0</v>
      </c>
      <c r="P29" s="15">
        <v>2.5454500000000002</v>
      </c>
      <c r="Q29" s="15">
        <v>0.6</v>
      </c>
      <c r="R29" s="15">
        <v>1.6986300000000001</v>
      </c>
      <c r="S29" s="15">
        <v>0.30137000000000003</v>
      </c>
      <c r="T29" s="15">
        <v>1.8961699999999999</v>
      </c>
      <c r="U29" s="15">
        <v>0.10383000000000001</v>
      </c>
      <c r="V29" s="15">
        <v>1.5333300000000001</v>
      </c>
      <c r="W29" s="15">
        <v>0.46666999999999997</v>
      </c>
      <c r="X29" s="15">
        <v>1.9154899999999999</v>
      </c>
      <c r="Y29" s="15">
        <v>0.11268</v>
      </c>
      <c r="Z29" s="15">
        <v>1.9154899999999999</v>
      </c>
      <c r="AA29" s="15">
        <v>5.6340000000000001E-2</v>
      </c>
      <c r="AB29" s="15">
        <v>1.90076</v>
      </c>
      <c r="AC29" s="15">
        <v>9.9239999999999995E-2</v>
      </c>
      <c r="AD29" s="15">
        <v>1.8421099999999999</v>
      </c>
      <c r="AE29" s="15">
        <v>0.15789</v>
      </c>
      <c r="AF29" s="15">
        <v>1.76166</v>
      </c>
      <c r="AG29" s="15">
        <v>0.23834</v>
      </c>
      <c r="AH29" s="15">
        <v>2.2686600000000001</v>
      </c>
      <c r="AI29" s="15">
        <v>0.23880999999999999</v>
      </c>
      <c r="AJ29" s="15">
        <v>1.49254</v>
      </c>
      <c r="AK29" s="15">
        <v>0</v>
      </c>
      <c r="AL29" s="15">
        <v>1.9166700000000001</v>
      </c>
      <c r="AM29" s="15">
        <v>8.3330000000000001E-2</v>
      </c>
      <c r="AN29" s="15">
        <v>0.62068999999999996</v>
      </c>
      <c r="AO29" s="15">
        <v>6.8970000000000004E-2</v>
      </c>
      <c r="AP29" s="15">
        <v>3.10345</v>
      </c>
      <c r="AQ29" s="15">
        <v>0.2069</v>
      </c>
      <c r="AR29" s="15">
        <v>1.21143</v>
      </c>
      <c r="AS29" s="15">
        <v>4.5710000000000001E-2</v>
      </c>
      <c r="AT29" s="15">
        <v>1.2571399999999999</v>
      </c>
      <c r="AU29" s="15">
        <v>2.2859999999999998E-2</v>
      </c>
      <c r="AV29" s="15">
        <v>2.88</v>
      </c>
      <c r="AW29" s="15">
        <v>0.16</v>
      </c>
      <c r="AX29" s="15">
        <v>2.4</v>
      </c>
      <c r="AY29" s="15">
        <v>2.2859999999999998E-2</v>
      </c>
      <c r="AZ29" s="15">
        <v>2.0106999999999999</v>
      </c>
      <c r="BA29" s="15">
        <v>0.12834000000000001</v>
      </c>
      <c r="BB29" s="15">
        <v>1.8395699999999999</v>
      </c>
      <c r="BC29" s="15">
        <v>2.1389999999999999E-2</v>
      </c>
      <c r="BD29" s="15">
        <v>1.4736800000000001</v>
      </c>
      <c r="BE29" s="15">
        <v>0.16841999999999999</v>
      </c>
      <c r="BF29" s="15">
        <v>2.2526299999999999</v>
      </c>
      <c r="BG29" s="15">
        <v>0.10526000000000001</v>
      </c>
      <c r="BH29" s="15">
        <v>1.8775500000000001</v>
      </c>
      <c r="BI29" s="15">
        <v>0.12245</v>
      </c>
      <c r="BJ29" s="15">
        <v>1.78182</v>
      </c>
      <c r="BK29" s="15">
        <v>0.21818000000000001</v>
      </c>
      <c r="BM29" s="15" t="s">
        <v>60</v>
      </c>
      <c r="BN29" s="16">
        <v>3.10345</v>
      </c>
    </row>
    <row r="30" spans="1:66" x14ac:dyDescent="0.25">
      <c r="A30" s="26" t="s">
        <v>104</v>
      </c>
      <c r="B30" s="15">
        <v>2.3204400000000001</v>
      </c>
      <c r="C30" s="15">
        <v>0.22098999999999999</v>
      </c>
      <c r="D30" s="15">
        <v>1.3701700000000001</v>
      </c>
      <c r="E30" s="15">
        <v>8.8400000000000006E-2</v>
      </c>
      <c r="F30" s="15">
        <v>1.9354800000000001</v>
      </c>
      <c r="G30" s="15">
        <v>6.4519999999999994E-2</v>
      </c>
      <c r="H30" s="15">
        <v>1.6119399999999999</v>
      </c>
      <c r="I30" s="15">
        <v>0.38806000000000002</v>
      </c>
      <c r="J30" s="15">
        <v>1.9736800000000001</v>
      </c>
      <c r="K30" s="15">
        <v>2.632E-2</v>
      </c>
      <c r="L30" s="15">
        <v>1.7176499999999999</v>
      </c>
      <c r="M30" s="15">
        <v>0.28234999999999999</v>
      </c>
      <c r="N30" s="15">
        <v>0.86099000000000003</v>
      </c>
      <c r="O30" s="15">
        <v>0</v>
      </c>
      <c r="P30" s="15">
        <v>2.52915</v>
      </c>
      <c r="Q30" s="15">
        <v>0.60987000000000002</v>
      </c>
      <c r="R30" s="15">
        <v>1.72603</v>
      </c>
      <c r="S30" s="15">
        <v>0.27396999999999999</v>
      </c>
      <c r="T30" s="15">
        <v>1.9147700000000001</v>
      </c>
      <c r="U30" s="15">
        <v>8.523E-2</v>
      </c>
      <c r="V30" s="15">
        <v>1.31111</v>
      </c>
      <c r="W30" s="15">
        <v>0.68889</v>
      </c>
      <c r="X30" s="15">
        <v>2.14493</v>
      </c>
      <c r="Y30" s="15">
        <v>0</v>
      </c>
      <c r="Z30" s="15">
        <v>1.68116</v>
      </c>
      <c r="AA30" s="15">
        <v>0.17391000000000001</v>
      </c>
      <c r="AB30" s="15">
        <v>1.90943</v>
      </c>
      <c r="AC30" s="15">
        <v>9.0569999999999998E-2</v>
      </c>
      <c r="AD30" s="15">
        <v>1.7142900000000001</v>
      </c>
      <c r="AE30" s="15">
        <v>0.28571000000000002</v>
      </c>
      <c r="AF30" s="15">
        <v>1.78125</v>
      </c>
      <c r="AG30" s="15">
        <v>0.21875</v>
      </c>
      <c r="AH30" s="15">
        <v>2.1492499999999999</v>
      </c>
      <c r="AI30" s="15">
        <v>0.11940000000000001</v>
      </c>
      <c r="AJ30" s="15">
        <v>1.7014899999999999</v>
      </c>
      <c r="AK30" s="15">
        <v>2.9850000000000002E-2</v>
      </c>
      <c r="AL30" s="15">
        <v>1.9444399999999999</v>
      </c>
      <c r="AM30" s="15">
        <v>5.5559999999999998E-2</v>
      </c>
      <c r="AN30" s="15">
        <v>0.55171999999999999</v>
      </c>
      <c r="AO30" s="15">
        <v>0</v>
      </c>
      <c r="AP30" s="15">
        <v>3.3793099999999998</v>
      </c>
      <c r="AQ30" s="15">
        <v>6.8970000000000004E-2</v>
      </c>
      <c r="AR30" s="15">
        <v>1.2079800000000001</v>
      </c>
      <c r="AS30" s="15">
        <v>4.5580000000000002E-2</v>
      </c>
      <c r="AT30" s="15">
        <v>1.2763500000000001</v>
      </c>
      <c r="AU30" s="15">
        <v>0</v>
      </c>
      <c r="AV30" s="15">
        <v>2.89459</v>
      </c>
      <c r="AW30" s="15">
        <v>9.1170000000000001E-2</v>
      </c>
      <c r="AX30" s="15">
        <v>2.41595</v>
      </c>
      <c r="AY30" s="15">
        <v>6.8379999999999996E-2</v>
      </c>
      <c r="AZ30" s="15">
        <v>2.1041699999999999</v>
      </c>
      <c r="BA30" s="15">
        <v>4.1669999999999999E-2</v>
      </c>
      <c r="BB30" s="15">
        <v>1.8333299999999999</v>
      </c>
      <c r="BC30" s="15">
        <v>2.0830000000000001E-2</v>
      </c>
      <c r="BD30" s="15">
        <v>1.6862699999999999</v>
      </c>
      <c r="BE30" s="15">
        <v>3.9219999999999998E-2</v>
      </c>
      <c r="BF30" s="15">
        <v>2.23529</v>
      </c>
      <c r="BG30" s="15">
        <v>3.9219999999999998E-2</v>
      </c>
      <c r="BH30" s="15">
        <v>1.85714</v>
      </c>
      <c r="BI30" s="15">
        <v>0.14285999999999999</v>
      </c>
      <c r="BJ30" s="15">
        <v>1.7005999999999999</v>
      </c>
      <c r="BK30" s="15">
        <v>0.2994</v>
      </c>
      <c r="BM30" s="15" t="s">
        <v>60</v>
      </c>
      <c r="BN30" s="16">
        <v>3.3793099999999998</v>
      </c>
    </row>
    <row r="31" spans="1:66" x14ac:dyDescent="0.25">
      <c r="A31" s="26" t="s">
        <v>105</v>
      </c>
      <c r="B31" s="15">
        <v>2.5842700000000001</v>
      </c>
      <c r="C31" s="15">
        <v>0.22472</v>
      </c>
      <c r="D31" s="15">
        <v>1.1460699999999999</v>
      </c>
      <c r="E31" s="15">
        <v>4.4940000000000001E-2</v>
      </c>
      <c r="F31" s="15">
        <v>1.87879</v>
      </c>
      <c r="G31" s="15">
        <v>0.12121</v>
      </c>
      <c r="H31" s="15">
        <v>1.8507499999999999</v>
      </c>
      <c r="I31" s="15">
        <v>0.14924999999999999</v>
      </c>
      <c r="J31" s="15">
        <v>1.92208</v>
      </c>
      <c r="K31" s="15">
        <v>7.7920000000000003E-2</v>
      </c>
      <c r="L31" s="15">
        <v>1.6725099999999999</v>
      </c>
      <c r="M31" s="15">
        <v>0.32749</v>
      </c>
      <c r="N31" s="15">
        <v>1.1221699999999999</v>
      </c>
      <c r="O31" s="15">
        <v>0</v>
      </c>
      <c r="P31" s="15">
        <v>2.5882399999999999</v>
      </c>
      <c r="Q31" s="15">
        <v>0.28959000000000001</v>
      </c>
      <c r="R31" s="15">
        <v>1.6756800000000001</v>
      </c>
      <c r="S31" s="15">
        <v>0.32432</v>
      </c>
      <c r="T31" s="15">
        <v>1.9298200000000001</v>
      </c>
      <c r="U31" s="15">
        <v>7.0180000000000006E-2</v>
      </c>
      <c r="V31" s="15">
        <v>1.3333299999999999</v>
      </c>
      <c r="W31" s="15">
        <v>0.66666999999999998</v>
      </c>
      <c r="X31" s="15">
        <v>1.94286</v>
      </c>
      <c r="Y31" s="15">
        <v>3.8100000000000002E-2</v>
      </c>
      <c r="Z31" s="15">
        <v>1.8666700000000001</v>
      </c>
      <c r="AA31" s="15">
        <v>0.15237999999999999</v>
      </c>
      <c r="AB31" s="15">
        <v>1.9187000000000001</v>
      </c>
      <c r="AC31" s="15">
        <v>8.1299999999999997E-2</v>
      </c>
      <c r="AD31" s="15">
        <v>1.79372</v>
      </c>
      <c r="AE31" s="15">
        <v>0.20627999999999999</v>
      </c>
      <c r="AF31" s="15">
        <v>1.8229200000000001</v>
      </c>
      <c r="AG31" s="15">
        <v>0.17707999999999999</v>
      </c>
      <c r="AH31" s="15">
        <v>2.4776099999999999</v>
      </c>
      <c r="AI31" s="15">
        <v>5.9700000000000003E-2</v>
      </c>
      <c r="AJ31" s="15">
        <v>1.46269</v>
      </c>
      <c r="AK31" s="15">
        <v>0</v>
      </c>
      <c r="AL31" s="15">
        <v>1.88889</v>
      </c>
      <c r="AM31" s="15">
        <v>0.11111</v>
      </c>
      <c r="AN31" s="15">
        <v>1.0344800000000001</v>
      </c>
      <c r="AO31" s="15">
        <v>0</v>
      </c>
      <c r="AP31" s="15">
        <v>2.89655</v>
      </c>
      <c r="AQ31" s="15">
        <v>6.8970000000000004E-2</v>
      </c>
      <c r="AR31" s="15">
        <v>1.0619499999999999</v>
      </c>
      <c r="AS31" s="15">
        <v>4.7199999999999999E-2</v>
      </c>
      <c r="AT31" s="15">
        <v>1.46313</v>
      </c>
      <c r="AU31" s="15">
        <v>0</v>
      </c>
      <c r="AV31" s="15">
        <v>3.09145</v>
      </c>
      <c r="AW31" s="15">
        <v>0.18879000000000001</v>
      </c>
      <c r="AX31" s="15">
        <v>2.1002900000000002</v>
      </c>
      <c r="AY31" s="15">
        <v>4.7199999999999999E-2</v>
      </c>
      <c r="AZ31" s="15">
        <v>2.1073200000000001</v>
      </c>
      <c r="BA31" s="15">
        <v>0.17560999999999999</v>
      </c>
      <c r="BB31" s="15">
        <v>1.69756</v>
      </c>
      <c r="BC31" s="15">
        <v>1.951E-2</v>
      </c>
      <c r="BD31" s="15">
        <v>2.1333299999999999</v>
      </c>
      <c r="BE31" s="15">
        <v>3.8100000000000002E-2</v>
      </c>
      <c r="BF31" s="15">
        <v>1.6952400000000001</v>
      </c>
      <c r="BG31" s="15">
        <v>0.13333</v>
      </c>
      <c r="BH31" s="15">
        <v>1.9183699999999999</v>
      </c>
      <c r="BI31" s="15">
        <v>8.1629999999999994E-2</v>
      </c>
      <c r="BJ31" s="15">
        <v>1.7590399999999999</v>
      </c>
      <c r="BK31" s="15">
        <v>0.24096000000000001</v>
      </c>
      <c r="BM31" s="15" t="s">
        <v>66</v>
      </c>
      <c r="BN31" s="16">
        <v>3.09145</v>
      </c>
    </row>
    <row r="32" spans="1:66" x14ac:dyDescent="0.25">
      <c r="A32" s="26" t="s">
        <v>106</v>
      </c>
      <c r="B32" s="15">
        <v>2.4699499999999999</v>
      </c>
      <c r="C32" s="15">
        <v>0.28415000000000001</v>
      </c>
      <c r="D32" s="15">
        <v>1.1803300000000001</v>
      </c>
      <c r="E32" s="15">
        <v>6.5570000000000003E-2</v>
      </c>
      <c r="F32" s="15">
        <v>1.76471</v>
      </c>
      <c r="G32" s="15">
        <v>0.23529</v>
      </c>
      <c r="H32" s="15">
        <v>1.5942000000000001</v>
      </c>
      <c r="I32" s="15">
        <v>0.40579999999999999</v>
      </c>
      <c r="J32" s="15">
        <v>1.92</v>
      </c>
      <c r="K32" s="15">
        <v>0.08</v>
      </c>
      <c r="L32" s="15">
        <v>1.5582100000000001</v>
      </c>
      <c r="M32" s="15">
        <v>0.44179000000000002</v>
      </c>
      <c r="N32" s="15">
        <v>0.97248000000000001</v>
      </c>
      <c r="O32" s="15">
        <v>3.6700000000000003E-2</v>
      </c>
      <c r="P32" s="15">
        <v>2.5871599999999999</v>
      </c>
      <c r="Q32" s="15">
        <v>0.40366999999999997</v>
      </c>
      <c r="R32" s="15">
        <v>1.5733299999999999</v>
      </c>
      <c r="S32" s="15">
        <v>0.42666999999999999</v>
      </c>
      <c r="T32" s="15">
        <v>1.8328500000000001</v>
      </c>
      <c r="U32" s="15">
        <v>0.16714999999999999</v>
      </c>
      <c r="V32" s="15">
        <v>1.2584299999999999</v>
      </c>
      <c r="W32" s="15">
        <v>0.74156999999999995</v>
      </c>
      <c r="X32" s="15">
        <v>1.76667</v>
      </c>
      <c r="Y32" s="15">
        <v>6.6669999999999993E-2</v>
      </c>
      <c r="Z32" s="15">
        <v>2</v>
      </c>
      <c r="AA32" s="15">
        <v>0.16667000000000001</v>
      </c>
      <c r="AB32" s="15">
        <v>1.8962699999999999</v>
      </c>
      <c r="AC32" s="15">
        <v>0.10373</v>
      </c>
      <c r="AD32" s="15">
        <v>1.6576599999999999</v>
      </c>
      <c r="AE32" s="15">
        <v>0.34233999999999998</v>
      </c>
      <c r="AF32" s="15">
        <v>1.7905800000000001</v>
      </c>
      <c r="AG32" s="15">
        <v>0.20942</v>
      </c>
      <c r="AH32" s="15">
        <v>2.3880599999999998</v>
      </c>
      <c r="AI32" s="15">
        <v>0.35820999999999997</v>
      </c>
      <c r="AJ32" s="15">
        <v>1.1940299999999999</v>
      </c>
      <c r="AK32" s="15">
        <v>5.9700000000000003E-2</v>
      </c>
      <c r="AL32" s="15">
        <v>1.7777799999999999</v>
      </c>
      <c r="AM32" s="15">
        <v>0.22222</v>
      </c>
      <c r="AN32" s="15">
        <v>0.75861999999999996</v>
      </c>
      <c r="AO32" s="15">
        <v>6.8970000000000004E-2</v>
      </c>
      <c r="AP32" s="15">
        <v>2.8275899999999998</v>
      </c>
      <c r="AQ32" s="15">
        <v>0.34483000000000003</v>
      </c>
      <c r="AR32" s="15">
        <v>1.04142</v>
      </c>
      <c r="AS32" s="15">
        <v>0.11834</v>
      </c>
      <c r="AT32" s="15">
        <v>1.39645</v>
      </c>
      <c r="AU32" s="15">
        <v>2.367E-2</v>
      </c>
      <c r="AV32" s="15">
        <v>2.9349099999999999</v>
      </c>
      <c r="AW32" s="15">
        <v>0.26035999999999998</v>
      </c>
      <c r="AX32" s="15">
        <v>2.08284</v>
      </c>
      <c r="AY32" s="15">
        <v>0.14201</v>
      </c>
      <c r="AZ32" s="15">
        <v>1.9</v>
      </c>
      <c r="BA32" s="15">
        <v>0.26</v>
      </c>
      <c r="BB32" s="15">
        <v>1.78</v>
      </c>
      <c r="BC32" s="15">
        <v>0.06</v>
      </c>
      <c r="BD32" s="15">
        <v>1.80952</v>
      </c>
      <c r="BE32" s="15">
        <v>7.6189999999999994E-2</v>
      </c>
      <c r="BF32" s="15">
        <v>1.92381</v>
      </c>
      <c r="BG32" s="15">
        <v>0.19048000000000001</v>
      </c>
      <c r="BH32" s="15">
        <v>1.8969100000000001</v>
      </c>
      <c r="BI32" s="15">
        <v>0.10309</v>
      </c>
      <c r="BJ32" s="15">
        <v>1.6932499999999999</v>
      </c>
      <c r="BK32" s="15">
        <v>0.30675000000000002</v>
      </c>
      <c r="BM32" s="15" t="s">
        <v>66</v>
      </c>
      <c r="BN32" s="16">
        <v>2.9349099999999999</v>
      </c>
    </row>
    <row r="33" spans="1:66" x14ac:dyDescent="0.25">
      <c r="A33" s="26" t="s">
        <v>107</v>
      </c>
      <c r="B33" s="15">
        <v>2.37778</v>
      </c>
      <c r="C33" s="15">
        <v>0.28888999999999998</v>
      </c>
      <c r="D33" s="15">
        <v>1.26667</v>
      </c>
      <c r="E33" s="15">
        <v>6.6669999999999993E-2</v>
      </c>
      <c r="F33" s="15">
        <v>1.88235</v>
      </c>
      <c r="G33" s="15">
        <v>0.11765</v>
      </c>
      <c r="H33" s="15">
        <v>1.7313400000000001</v>
      </c>
      <c r="I33" s="15">
        <v>0.26866000000000001</v>
      </c>
      <c r="J33" s="15">
        <v>1.8701300000000001</v>
      </c>
      <c r="K33" s="15">
        <v>0.12987000000000001</v>
      </c>
      <c r="L33" s="15">
        <v>1.5964400000000001</v>
      </c>
      <c r="M33" s="15">
        <v>0.40355999999999997</v>
      </c>
      <c r="N33" s="15">
        <v>1.11416</v>
      </c>
      <c r="O33" s="15">
        <v>7.306E-2</v>
      </c>
      <c r="P33" s="15">
        <v>2.2831100000000002</v>
      </c>
      <c r="Q33" s="15">
        <v>0.52968000000000004</v>
      </c>
      <c r="R33" s="15">
        <v>1.42466</v>
      </c>
      <c r="S33" s="15">
        <v>0.57533999999999996</v>
      </c>
      <c r="T33" s="15">
        <v>1.85507</v>
      </c>
      <c r="U33" s="15">
        <v>0.14493</v>
      </c>
      <c r="V33" s="15">
        <v>1.3626400000000001</v>
      </c>
      <c r="W33" s="15">
        <v>0.63736000000000004</v>
      </c>
      <c r="X33" s="15">
        <v>2.0521699999999998</v>
      </c>
      <c r="Y33" s="15">
        <v>0.13913</v>
      </c>
      <c r="Z33" s="15">
        <v>1.7391300000000001</v>
      </c>
      <c r="AA33" s="15">
        <v>6.9570000000000007E-2</v>
      </c>
      <c r="AB33" s="15">
        <v>1.8711</v>
      </c>
      <c r="AC33" s="15">
        <v>0.12889999999999999</v>
      </c>
      <c r="AD33" s="15">
        <v>1.66222</v>
      </c>
      <c r="AE33" s="15">
        <v>0.33778000000000002</v>
      </c>
      <c r="AF33" s="15">
        <v>1.81443</v>
      </c>
      <c r="AG33" s="15">
        <v>0.18557000000000001</v>
      </c>
      <c r="AH33" s="15">
        <v>2.2556400000000001</v>
      </c>
      <c r="AI33" s="15">
        <v>0.30075000000000002</v>
      </c>
      <c r="AJ33" s="15">
        <v>1.32331</v>
      </c>
      <c r="AK33" s="15">
        <v>0.1203</v>
      </c>
      <c r="AL33" s="15">
        <v>1.8333299999999999</v>
      </c>
      <c r="AM33" s="15">
        <v>0.16667000000000001</v>
      </c>
      <c r="AN33" s="15">
        <v>0.98246</v>
      </c>
      <c r="AO33" s="15">
        <v>0</v>
      </c>
      <c r="AP33" s="15">
        <v>2.45614</v>
      </c>
      <c r="AQ33" s="15">
        <v>0.56140000000000001</v>
      </c>
      <c r="AR33" s="15">
        <v>1.1462000000000001</v>
      </c>
      <c r="AS33" s="15">
        <v>4.6780000000000002E-2</v>
      </c>
      <c r="AT33" s="15">
        <v>1.35673</v>
      </c>
      <c r="AU33" s="15">
        <v>0</v>
      </c>
      <c r="AV33" s="15">
        <v>2.9239799999999998</v>
      </c>
      <c r="AW33" s="15">
        <v>0.18712999999999999</v>
      </c>
      <c r="AX33" s="15">
        <v>2.1988300000000001</v>
      </c>
      <c r="AY33" s="15">
        <v>0.14035</v>
      </c>
      <c r="AZ33" s="15">
        <v>2.12121</v>
      </c>
      <c r="BA33" s="15">
        <v>0.12121</v>
      </c>
      <c r="BB33" s="15">
        <v>1.6969700000000001</v>
      </c>
      <c r="BC33" s="15">
        <v>6.0609999999999997E-2</v>
      </c>
      <c r="BD33" s="15">
        <v>1.7142900000000001</v>
      </c>
      <c r="BE33" s="15">
        <v>3.8100000000000002E-2</v>
      </c>
      <c r="BF33" s="15">
        <v>2.01905</v>
      </c>
      <c r="BG33" s="15">
        <v>0.22857</v>
      </c>
      <c r="BH33" s="15">
        <v>1.8775500000000001</v>
      </c>
      <c r="BI33" s="15">
        <v>0.12245</v>
      </c>
      <c r="BJ33" s="15">
        <v>1.70414</v>
      </c>
      <c r="BK33" s="15">
        <v>0.29586000000000001</v>
      </c>
      <c r="BM33" s="15" t="s">
        <v>66</v>
      </c>
      <c r="BN33" s="16">
        <v>2.9239799999999998</v>
      </c>
    </row>
    <row r="34" spans="1:66" x14ac:dyDescent="0.25">
      <c r="A34" s="26" t="s">
        <v>108</v>
      </c>
      <c r="B34" s="15">
        <v>2.26966</v>
      </c>
      <c r="C34" s="15">
        <v>0.35954999999999998</v>
      </c>
      <c r="D34" s="15">
        <v>1.3258399999999999</v>
      </c>
      <c r="E34" s="15">
        <v>4.4940000000000001E-2</v>
      </c>
      <c r="F34" s="15">
        <v>1.87879</v>
      </c>
      <c r="G34" s="15">
        <v>0.12121</v>
      </c>
      <c r="H34" s="15">
        <v>1.73529</v>
      </c>
      <c r="I34" s="15">
        <v>0.26471</v>
      </c>
      <c r="J34" s="15">
        <v>1.92</v>
      </c>
      <c r="K34" s="15">
        <v>0.08</v>
      </c>
      <c r="L34" s="15">
        <v>1.6891499999999999</v>
      </c>
      <c r="M34" s="15">
        <v>0.31085000000000002</v>
      </c>
      <c r="N34" s="15">
        <v>0.97248000000000001</v>
      </c>
      <c r="O34" s="15">
        <v>5.5050000000000002E-2</v>
      </c>
      <c r="P34" s="15">
        <v>2.56881</v>
      </c>
      <c r="Q34" s="15">
        <v>0.40366999999999997</v>
      </c>
      <c r="R34" s="15">
        <v>1.68</v>
      </c>
      <c r="S34" s="15">
        <v>0.32</v>
      </c>
      <c r="T34" s="15">
        <v>1.86782</v>
      </c>
      <c r="U34" s="15">
        <v>0.13217999999999999</v>
      </c>
      <c r="V34" s="15">
        <v>1.59091</v>
      </c>
      <c r="W34" s="15">
        <v>0.40909000000000001</v>
      </c>
      <c r="X34" s="15">
        <v>1.85965</v>
      </c>
      <c r="Y34" s="15">
        <v>7.0180000000000006E-2</v>
      </c>
      <c r="Z34" s="15">
        <v>2.0350899999999998</v>
      </c>
      <c r="AA34" s="15">
        <v>3.5090000000000003E-2</v>
      </c>
      <c r="AB34" s="15">
        <v>1.8770500000000001</v>
      </c>
      <c r="AC34" s="15">
        <v>0.12295</v>
      </c>
      <c r="AD34" s="15">
        <v>1.7787599999999999</v>
      </c>
      <c r="AE34" s="15">
        <v>0.22123999999999999</v>
      </c>
      <c r="AF34" s="15">
        <v>1.7835099999999999</v>
      </c>
      <c r="AG34" s="15">
        <v>0.21648999999999999</v>
      </c>
      <c r="AH34" s="15">
        <v>2.2255600000000002</v>
      </c>
      <c r="AI34" s="15">
        <v>0.24060000000000001</v>
      </c>
      <c r="AJ34" s="15">
        <v>1.50376</v>
      </c>
      <c r="AK34" s="15">
        <v>3.0079999999999999E-2</v>
      </c>
      <c r="AL34" s="15">
        <v>1.9154899999999999</v>
      </c>
      <c r="AM34" s="15">
        <v>8.4510000000000002E-2</v>
      </c>
      <c r="AN34" s="15">
        <v>1.05263</v>
      </c>
      <c r="AO34" s="15">
        <v>0</v>
      </c>
      <c r="AP34" s="15">
        <v>2.8070200000000001</v>
      </c>
      <c r="AQ34" s="15">
        <v>0.14035</v>
      </c>
      <c r="AR34" s="15">
        <v>1.0930200000000001</v>
      </c>
      <c r="AS34" s="15">
        <v>6.9769999999999999E-2</v>
      </c>
      <c r="AT34" s="15">
        <v>1.34884</v>
      </c>
      <c r="AU34" s="15">
        <v>4.6510000000000003E-2</v>
      </c>
      <c r="AV34" s="15">
        <v>3.1860499999999998</v>
      </c>
      <c r="AW34" s="15">
        <v>0.13952999999999999</v>
      </c>
      <c r="AX34" s="15">
        <v>2.0232600000000001</v>
      </c>
      <c r="AY34" s="15">
        <v>9.3020000000000005E-2</v>
      </c>
      <c r="AZ34" s="15">
        <v>2.0816300000000001</v>
      </c>
      <c r="BA34" s="15">
        <v>0.10204000000000001</v>
      </c>
      <c r="BB34" s="15">
        <v>1.81633</v>
      </c>
      <c r="BC34" s="15">
        <v>0</v>
      </c>
      <c r="BD34" s="15">
        <v>1.5414600000000001</v>
      </c>
      <c r="BE34" s="15">
        <v>7.8049999999999994E-2</v>
      </c>
      <c r="BF34" s="15">
        <v>2.2243900000000001</v>
      </c>
      <c r="BG34" s="15">
        <v>0.15609999999999999</v>
      </c>
      <c r="BH34" s="15">
        <v>1.8775500000000001</v>
      </c>
      <c r="BI34" s="15">
        <v>0.12245</v>
      </c>
      <c r="BJ34" s="15">
        <v>1.6809799999999999</v>
      </c>
      <c r="BK34" s="15">
        <v>0.31902000000000003</v>
      </c>
      <c r="BM34" s="15" t="s">
        <v>66</v>
      </c>
      <c r="BN34" s="16">
        <v>3.1860499999999998</v>
      </c>
    </row>
    <row r="35" spans="1:66" x14ac:dyDescent="0.25">
      <c r="A35" s="26" t="s">
        <v>109</v>
      </c>
      <c r="B35" s="15">
        <v>2.26966</v>
      </c>
      <c r="C35" s="15">
        <v>0.29213</v>
      </c>
      <c r="D35" s="15">
        <v>1.3932599999999999</v>
      </c>
      <c r="E35" s="15">
        <v>4.4940000000000001E-2</v>
      </c>
      <c r="F35" s="15">
        <v>1.8181799999999999</v>
      </c>
      <c r="G35" s="15">
        <v>0.18182000000000001</v>
      </c>
      <c r="H35" s="15">
        <v>1.6417900000000001</v>
      </c>
      <c r="I35" s="15">
        <v>0.35820999999999997</v>
      </c>
      <c r="J35" s="15">
        <v>1.9480500000000001</v>
      </c>
      <c r="K35" s="15">
        <v>5.1950000000000003E-2</v>
      </c>
      <c r="L35" s="15">
        <v>1.7671600000000001</v>
      </c>
      <c r="M35" s="15">
        <v>0.23283999999999999</v>
      </c>
      <c r="N35" s="15">
        <v>1.1764699999999999</v>
      </c>
      <c r="O35" s="15">
        <v>7.2400000000000006E-2</v>
      </c>
      <c r="P35" s="15">
        <v>2.4796399999999998</v>
      </c>
      <c r="Q35" s="15">
        <v>0.27149000000000001</v>
      </c>
      <c r="R35" s="15">
        <v>1.5733299999999999</v>
      </c>
      <c r="S35" s="15">
        <v>0.42666999999999999</v>
      </c>
      <c r="T35" s="15">
        <v>1.8739300000000001</v>
      </c>
      <c r="U35" s="15">
        <v>0.12606999999999999</v>
      </c>
      <c r="V35" s="15">
        <v>1.4381999999999999</v>
      </c>
      <c r="W35" s="15">
        <v>0.56179999999999997</v>
      </c>
      <c r="X35" s="15">
        <v>2.1333299999999999</v>
      </c>
      <c r="Y35" s="15">
        <v>7.6189999999999994E-2</v>
      </c>
      <c r="Z35" s="15">
        <v>1.75238</v>
      </c>
      <c r="AA35" s="15">
        <v>3.8100000000000002E-2</v>
      </c>
      <c r="AB35" s="15">
        <v>1.90669</v>
      </c>
      <c r="AC35" s="15">
        <v>9.3310000000000004E-2</v>
      </c>
      <c r="AD35" s="15">
        <v>1.7543899999999999</v>
      </c>
      <c r="AE35" s="15">
        <v>0.24560999999999999</v>
      </c>
      <c r="AF35" s="15">
        <v>1.7684200000000001</v>
      </c>
      <c r="AG35" s="15">
        <v>0.23158000000000001</v>
      </c>
      <c r="AH35" s="15">
        <v>2.12121</v>
      </c>
      <c r="AI35" s="15">
        <v>0.18182000000000001</v>
      </c>
      <c r="AJ35" s="15">
        <v>1.6666700000000001</v>
      </c>
      <c r="AK35" s="15">
        <v>3.0300000000000001E-2</v>
      </c>
      <c r="AL35" s="15">
        <v>1.88889</v>
      </c>
      <c r="AM35" s="15">
        <v>0.11111</v>
      </c>
      <c r="AN35" s="15">
        <v>0.98246</v>
      </c>
      <c r="AO35" s="15">
        <v>0</v>
      </c>
      <c r="AP35" s="15">
        <v>2.8771900000000001</v>
      </c>
      <c r="AQ35" s="15">
        <v>0.14035</v>
      </c>
      <c r="AR35" s="15">
        <v>1</v>
      </c>
      <c r="AS35" s="15">
        <v>0.11627999999999999</v>
      </c>
      <c r="AT35" s="15">
        <v>1.4186000000000001</v>
      </c>
      <c r="AU35" s="15">
        <v>2.3259999999999999E-2</v>
      </c>
      <c r="AV35" s="15">
        <v>3.0930200000000001</v>
      </c>
      <c r="AW35" s="15">
        <v>0.20930000000000001</v>
      </c>
      <c r="AX35" s="15">
        <v>2.0697700000000001</v>
      </c>
      <c r="AY35" s="15">
        <v>6.9769999999999999E-2</v>
      </c>
      <c r="AZ35" s="15">
        <v>1.8693500000000001</v>
      </c>
      <c r="BA35" s="15">
        <v>0.22111</v>
      </c>
      <c r="BB35" s="15">
        <v>1.8492500000000001</v>
      </c>
      <c r="BC35" s="15">
        <v>6.0299999999999999E-2</v>
      </c>
      <c r="BD35" s="15">
        <v>1.7281599999999999</v>
      </c>
      <c r="BE35" s="15">
        <v>7.7670000000000003E-2</v>
      </c>
      <c r="BF35" s="15">
        <v>2.0194200000000002</v>
      </c>
      <c r="BG35" s="15">
        <v>0.17476</v>
      </c>
      <c r="BH35" s="15">
        <v>1.8979600000000001</v>
      </c>
      <c r="BI35" s="15">
        <v>0.10204000000000001</v>
      </c>
      <c r="BJ35" s="15">
        <v>1.7939400000000001</v>
      </c>
      <c r="BK35" s="15">
        <v>0.20605999999999999</v>
      </c>
      <c r="BM35" s="15" t="s">
        <v>66</v>
      </c>
      <c r="BN35" s="16">
        <v>3.0930200000000001</v>
      </c>
    </row>
    <row r="36" spans="1:66" x14ac:dyDescent="0.25">
      <c r="A36" s="26" t="s">
        <v>110</v>
      </c>
      <c r="B36" s="15">
        <v>1.87845</v>
      </c>
      <c r="C36" s="15">
        <v>0.64088000000000001</v>
      </c>
      <c r="D36" s="15">
        <v>1.3038700000000001</v>
      </c>
      <c r="E36" s="15">
        <v>0.17680000000000001</v>
      </c>
      <c r="F36" s="15">
        <v>1.87879</v>
      </c>
      <c r="G36" s="15">
        <v>0.12121</v>
      </c>
      <c r="H36" s="15">
        <v>1.4705900000000001</v>
      </c>
      <c r="I36" s="15">
        <v>0.52941000000000005</v>
      </c>
      <c r="J36" s="15">
        <v>1.9210499999999999</v>
      </c>
      <c r="K36" s="15">
        <v>7.8950000000000006E-2</v>
      </c>
      <c r="L36" s="15">
        <v>1.63798</v>
      </c>
      <c r="M36" s="15">
        <v>0.36202000000000001</v>
      </c>
      <c r="N36" s="15">
        <v>0.90908999999999995</v>
      </c>
      <c r="O36" s="15">
        <v>0.10909000000000001</v>
      </c>
      <c r="P36" s="15">
        <v>2.4727299999999999</v>
      </c>
      <c r="Q36" s="15">
        <v>0.50909000000000004</v>
      </c>
      <c r="R36" s="15">
        <v>1.3947400000000001</v>
      </c>
      <c r="S36" s="15">
        <v>0.60526000000000002</v>
      </c>
      <c r="T36" s="15">
        <v>1.83578</v>
      </c>
      <c r="U36" s="15">
        <v>0.16422</v>
      </c>
      <c r="V36" s="15">
        <v>1.37778</v>
      </c>
      <c r="W36" s="15">
        <v>0.62222</v>
      </c>
      <c r="X36" s="15">
        <v>1.7272700000000001</v>
      </c>
      <c r="Y36" s="15">
        <v>0.12121</v>
      </c>
      <c r="Z36" s="15">
        <v>2.0303</v>
      </c>
      <c r="AA36" s="15">
        <v>0.12121</v>
      </c>
      <c r="AB36" s="15">
        <v>1.87124</v>
      </c>
      <c r="AC36" s="15">
        <v>0.12876000000000001</v>
      </c>
      <c r="AD36" s="15">
        <v>1.6652</v>
      </c>
      <c r="AE36" s="15">
        <v>0.33479999999999999</v>
      </c>
      <c r="AF36" s="15">
        <v>1.83158</v>
      </c>
      <c r="AG36" s="15">
        <v>0.16841999999999999</v>
      </c>
      <c r="AH36" s="15">
        <v>2.19259</v>
      </c>
      <c r="AI36" s="15">
        <v>0.38518999999999998</v>
      </c>
      <c r="AJ36" s="15">
        <v>1.39259</v>
      </c>
      <c r="AK36" s="15">
        <v>2.963E-2</v>
      </c>
      <c r="AL36" s="15">
        <v>1.75</v>
      </c>
      <c r="AM36" s="15">
        <v>0.25</v>
      </c>
      <c r="AN36" s="15">
        <v>0.77193000000000001</v>
      </c>
      <c r="AO36" s="15">
        <v>0</v>
      </c>
      <c r="AP36" s="15">
        <v>2.9473699999999998</v>
      </c>
      <c r="AQ36" s="15">
        <v>0.28070000000000001</v>
      </c>
      <c r="AR36" s="15">
        <v>1.0383500000000001</v>
      </c>
      <c r="AS36" s="15">
        <v>4.7199999999999999E-2</v>
      </c>
      <c r="AT36" s="15">
        <v>1.43953</v>
      </c>
      <c r="AU36" s="15">
        <v>2.3599999999999999E-2</v>
      </c>
      <c r="AV36" s="15">
        <v>3.0206499999999998</v>
      </c>
      <c r="AW36" s="15">
        <v>0.33038000000000001</v>
      </c>
      <c r="AX36" s="15">
        <v>2.0059</v>
      </c>
      <c r="AY36" s="15">
        <v>9.4399999999999998E-2</v>
      </c>
      <c r="AZ36" s="15">
        <v>1.9802</v>
      </c>
      <c r="BA36" s="15">
        <v>0.21782000000000001</v>
      </c>
      <c r="BB36" s="15">
        <v>1.7623800000000001</v>
      </c>
      <c r="BC36" s="15">
        <v>3.9600000000000003E-2</v>
      </c>
      <c r="BD36" s="15">
        <v>1.66038</v>
      </c>
      <c r="BE36" s="15">
        <v>0.18867999999999999</v>
      </c>
      <c r="BF36" s="15">
        <v>1.9811300000000001</v>
      </c>
      <c r="BG36" s="15">
        <v>0.16980999999999999</v>
      </c>
      <c r="BH36" s="15">
        <v>1.79592</v>
      </c>
      <c r="BI36" s="15">
        <v>0.20408000000000001</v>
      </c>
      <c r="BJ36" s="15">
        <v>1.63975</v>
      </c>
      <c r="BK36" s="15">
        <v>0.36025000000000001</v>
      </c>
      <c r="BM36" s="15" t="s">
        <v>66</v>
      </c>
      <c r="BN36" s="16">
        <v>3.0206499999999998</v>
      </c>
    </row>
    <row r="37" spans="1:66" x14ac:dyDescent="0.25">
      <c r="A37" s="26" t="s">
        <v>111</v>
      </c>
      <c r="B37" s="15">
        <v>2.1978</v>
      </c>
      <c r="C37" s="15">
        <v>0.63736000000000004</v>
      </c>
      <c r="D37" s="15">
        <v>1.0329699999999999</v>
      </c>
      <c r="E37" s="15">
        <v>0.13186999999999999</v>
      </c>
      <c r="F37" s="15">
        <v>1.8181799999999999</v>
      </c>
      <c r="G37" s="15">
        <v>0.18182000000000001</v>
      </c>
      <c r="H37" s="15">
        <v>1.6521699999999999</v>
      </c>
      <c r="I37" s="15">
        <v>0.34782999999999997</v>
      </c>
      <c r="J37" s="15">
        <v>1.9210499999999999</v>
      </c>
      <c r="K37" s="15">
        <v>7.8950000000000006E-2</v>
      </c>
      <c r="L37" s="15">
        <v>1.63798</v>
      </c>
      <c r="M37" s="15">
        <v>0.36202000000000001</v>
      </c>
      <c r="N37" s="15">
        <v>1.00457</v>
      </c>
      <c r="O37" s="15">
        <v>3.653E-2</v>
      </c>
      <c r="P37" s="15">
        <v>2.3196300000000001</v>
      </c>
      <c r="Q37" s="15">
        <v>0.63927</v>
      </c>
      <c r="R37" s="15">
        <v>1.18421</v>
      </c>
      <c r="S37" s="15">
        <v>0.81579000000000002</v>
      </c>
      <c r="T37" s="15">
        <v>1.7660800000000001</v>
      </c>
      <c r="U37" s="15">
        <v>0.23391999999999999</v>
      </c>
      <c r="V37" s="15">
        <v>1.34091</v>
      </c>
      <c r="W37" s="15">
        <v>0.65908999999999995</v>
      </c>
      <c r="X37" s="15">
        <v>1.48837</v>
      </c>
      <c r="Y37" s="15">
        <v>6.2019999999999999E-2</v>
      </c>
      <c r="Z37" s="15">
        <v>2.3875999999999999</v>
      </c>
      <c r="AA37" s="15">
        <v>6.2019999999999999E-2</v>
      </c>
      <c r="AB37" s="15">
        <v>1.8059099999999999</v>
      </c>
      <c r="AC37" s="15">
        <v>0.19409000000000001</v>
      </c>
      <c r="AD37" s="15">
        <v>1.7079599999999999</v>
      </c>
      <c r="AE37" s="15">
        <v>0.29204000000000002</v>
      </c>
      <c r="AF37" s="15">
        <v>1.70526</v>
      </c>
      <c r="AG37" s="15">
        <v>0.29474</v>
      </c>
      <c r="AH37" s="15">
        <v>1.95489</v>
      </c>
      <c r="AI37" s="15">
        <v>0.66164999999999996</v>
      </c>
      <c r="AJ37" s="15">
        <v>1.2932300000000001</v>
      </c>
      <c r="AK37" s="15">
        <v>9.0230000000000005E-2</v>
      </c>
      <c r="AL37" s="15">
        <v>1.8591500000000001</v>
      </c>
      <c r="AM37" s="15">
        <v>0.14085</v>
      </c>
      <c r="AN37" s="15">
        <v>1.10345</v>
      </c>
      <c r="AO37" s="15">
        <v>6.8970000000000004E-2</v>
      </c>
      <c r="AP37" s="15">
        <v>2.4827599999999999</v>
      </c>
      <c r="AQ37" s="15">
        <v>0.34483000000000003</v>
      </c>
      <c r="AR37" s="15">
        <v>1.0404599999999999</v>
      </c>
      <c r="AS37" s="15">
        <v>6.9360000000000005E-2</v>
      </c>
      <c r="AT37" s="15">
        <v>1.47977</v>
      </c>
      <c r="AU37" s="15">
        <v>6.9360000000000005E-2</v>
      </c>
      <c r="AV37" s="15">
        <v>2.8439299999999998</v>
      </c>
      <c r="AW37" s="15">
        <v>0.34682000000000002</v>
      </c>
      <c r="AX37" s="15">
        <v>1.98844</v>
      </c>
      <c r="AY37" s="15">
        <v>0.16184999999999999</v>
      </c>
      <c r="AZ37" s="15">
        <v>1.8706499999999999</v>
      </c>
      <c r="BA37" s="15">
        <v>0.39800999999999997</v>
      </c>
      <c r="BB37" s="15">
        <v>1.69154</v>
      </c>
      <c r="BC37" s="15">
        <v>3.9800000000000002E-2</v>
      </c>
      <c r="BD37" s="15">
        <v>1.66184</v>
      </c>
      <c r="BE37" s="15">
        <v>0.11594</v>
      </c>
      <c r="BF37" s="15">
        <v>1.99034</v>
      </c>
      <c r="BG37" s="15">
        <v>0.23188</v>
      </c>
      <c r="BH37" s="15">
        <v>1.85714</v>
      </c>
      <c r="BI37" s="15">
        <v>0.14285999999999999</v>
      </c>
      <c r="BJ37" s="15">
        <v>1.5214700000000001</v>
      </c>
      <c r="BK37" s="15">
        <v>0.47853000000000001</v>
      </c>
      <c r="BM37" s="15" t="s">
        <v>66</v>
      </c>
      <c r="BN37" s="16">
        <v>2.8439299999999998</v>
      </c>
    </row>
    <row r="38" spans="1:66" x14ac:dyDescent="0.25">
      <c r="A38" s="26" t="s">
        <v>112</v>
      </c>
      <c r="B38" s="15">
        <v>2.3204400000000001</v>
      </c>
      <c r="C38" s="15">
        <v>0.28728999999999999</v>
      </c>
      <c r="D38" s="15">
        <v>1.3259700000000001</v>
      </c>
      <c r="E38" s="15">
        <v>6.6299999999999998E-2</v>
      </c>
      <c r="F38" s="15">
        <v>1.87879</v>
      </c>
      <c r="G38" s="15">
        <v>0.12121</v>
      </c>
      <c r="H38" s="15">
        <v>1.61765</v>
      </c>
      <c r="I38" s="15">
        <v>0.38235000000000002</v>
      </c>
      <c r="J38" s="15">
        <v>1.81579</v>
      </c>
      <c r="K38" s="15">
        <v>0.18421000000000001</v>
      </c>
      <c r="L38" s="15">
        <v>1.64012</v>
      </c>
      <c r="M38" s="15">
        <v>0.35987999999999998</v>
      </c>
      <c r="N38" s="15">
        <v>1.1506799999999999</v>
      </c>
      <c r="O38" s="15">
        <v>5.4789999999999998E-2</v>
      </c>
      <c r="P38" s="15">
        <v>2.55708</v>
      </c>
      <c r="Q38" s="15">
        <v>0.23744000000000001</v>
      </c>
      <c r="R38" s="15">
        <v>1.54667</v>
      </c>
      <c r="S38" s="15">
        <v>0.45333000000000001</v>
      </c>
      <c r="T38" s="15">
        <v>1.89941</v>
      </c>
      <c r="U38" s="15">
        <v>0.10059</v>
      </c>
      <c r="V38" s="15">
        <v>1.3333299999999999</v>
      </c>
      <c r="W38" s="15">
        <v>0.66666999999999998</v>
      </c>
      <c r="X38" s="15">
        <v>2.0350899999999998</v>
      </c>
      <c r="Y38" s="15">
        <v>7.0180000000000006E-2</v>
      </c>
      <c r="Z38" s="15">
        <v>1.7894699999999999</v>
      </c>
      <c r="AA38" s="15">
        <v>0.10526000000000001</v>
      </c>
      <c r="AB38" s="15">
        <v>1.87578</v>
      </c>
      <c r="AC38" s="15">
        <v>0.12422</v>
      </c>
      <c r="AD38" s="15">
        <v>1.72174</v>
      </c>
      <c r="AE38" s="15">
        <v>0.27826000000000001</v>
      </c>
      <c r="AF38" s="15">
        <v>1.74227</v>
      </c>
      <c r="AG38" s="15">
        <v>0.25773000000000001</v>
      </c>
      <c r="AH38" s="15">
        <v>2.2556400000000001</v>
      </c>
      <c r="AI38" s="15">
        <v>0.42104999999999998</v>
      </c>
      <c r="AJ38" s="15">
        <v>1.14286</v>
      </c>
      <c r="AK38" s="15">
        <v>0.18045</v>
      </c>
      <c r="AL38" s="15">
        <v>1.88889</v>
      </c>
      <c r="AM38" s="15">
        <v>0.11111</v>
      </c>
      <c r="AN38" s="15">
        <v>0.91227999999999998</v>
      </c>
      <c r="AO38" s="15">
        <v>0</v>
      </c>
      <c r="AP38" s="15">
        <v>2.7368399999999999</v>
      </c>
      <c r="AQ38" s="15">
        <v>0.35088000000000003</v>
      </c>
      <c r="AR38" s="15">
        <v>1.17302</v>
      </c>
      <c r="AS38" s="15">
        <v>2.3460000000000002E-2</v>
      </c>
      <c r="AT38" s="15">
        <v>1.3607</v>
      </c>
      <c r="AU38" s="15">
        <v>0</v>
      </c>
      <c r="AV38" s="15">
        <v>2.93255</v>
      </c>
      <c r="AW38" s="15">
        <v>0.1173</v>
      </c>
      <c r="AX38" s="15">
        <v>2.3225799999999999</v>
      </c>
      <c r="AY38" s="15">
        <v>7.0379999999999998E-2</v>
      </c>
      <c r="AZ38" s="15">
        <v>2.0099499999999999</v>
      </c>
      <c r="BA38" s="15">
        <v>0.17910000000000001</v>
      </c>
      <c r="BB38" s="15">
        <v>1.7711399999999999</v>
      </c>
      <c r="BC38" s="15">
        <v>3.9800000000000002E-2</v>
      </c>
      <c r="BD38" s="15">
        <v>1.85782</v>
      </c>
      <c r="BE38" s="15">
        <v>7.5829999999999995E-2</v>
      </c>
      <c r="BF38" s="15">
        <v>1.95261</v>
      </c>
      <c r="BG38" s="15">
        <v>0.11373999999999999</v>
      </c>
      <c r="BH38" s="15">
        <v>1.9387799999999999</v>
      </c>
      <c r="BI38" s="15">
        <v>6.1219999999999997E-2</v>
      </c>
      <c r="BJ38" s="15">
        <v>1.69512</v>
      </c>
      <c r="BK38" s="15">
        <v>0.30487999999999998</v>
      </c>
      <c r="BM38" s="15" t="s">
        <v>66</v>
      </c>
      <c r="BN38" s="16">
        <v>2.93255</v>
      </c>
    </row>
    <row r="39" spans="1:66" x14ac:dyDescent="0.25">
      <c r="A39" s="26" t="s">
        <v>113</v>
      </c>
      <c r="B39" s="15">
        <v>2.3555600000000001</v>
      </c>
      <c r="C39" s="15">
        <v>0.26667000000000002</v>
      </c>
      <c r="D39" s="15">
        <v>1.3555600000000001</v>
      </c>
      <c r="E39" s="15">
        <v>2.222E-2</v>
      </c>
      <c r="F39" s="15">
        <v>1.88235</v>
      </c>
      <c r="G39" s="15">
        <v>0.11765</v>
      </c>
      <c r="H39" s="15">
        <v>1.5588200000000001</v>
      </c>
      <c r="I39" s="15">
        <v>0.44118000000000002</v>
      </c>
      <c r="J39" s="15">
        <v>1.8947400000000001</v>
      </c>
      <c r="K39" s="15">
        <v>0.10526000000000001</v>
      </c>
      <c r="L39" s="15">
        <v>1.6477599999999999</v>
      </c>
      <c r="M39" s="15">
        <v>0.35224</v>
      </c>
      <c r="N39" s="15">
        <v>1.0410999999999999</v>
      </c>
      <c r="O39" s="15">
        <v>1.8259999999999998E-2</v>
      </c>
      <c r="P39" s="15">
        <v>2.6118700000000001</v>
      </c>
      <c r="Q39" s="15">
        <v>0.32877000000000001</v>
      </c>
      <c r="R39" s="15">
        <v>1.3866700000000001</v>
      </c>
      <c r="S39" s="15">
        <v>0.61333000000000004</v>
      </c>
      <c r="T39" s="15">
        <v>1.8702099999999999</v>
      </c>
      <c r="U39" s="15">
        <v>0.12978999999999999</v>
      </c>
      <c r="V39" s="15">
        <v>1.2727299999999999</v>
      </c>
      <c r="W39" s="15">
        <v>0.72726999999999997</v>
      </c>
      <c r="X39" s="15">
        <v>2.0194200000000002</v>
      </c>
      <c r="Y39" s="15">
        <v>3.8830000000000003E-2</v>
      </c>
      <c r="Z39" s="15">
        <v>1.86408</v>
      </c>
      <c r="AA39" s="15">
        <v>7.7670000000000003E-2</v>
      </c>
      <c r="AB39" s="15">
        <v>1.9034199999999999</v>
      </c>
      <c r="AC39" s="15">
        <v>9.6579999999999999E-2</v>
      </c>
      <c r="AD39" s="15">
        <v>1.7092499999999999</v>
      </c>
      <c r="AE39" s="15">
        <v>0.29075000000000001</v>
      </c>
      <c r="AF39" s="15">
        <v>1.8645799999999999</v>
      </c>
      <c r="AG39" s="15">
        <v>0.13542000000000001</v>
      </c>
      <c r="AH39" s="15">
        <v>2.5373100000000002</v>
      </c>
      <c r="AI39" s="15">
        <v>0.17910000000000001</v>
      </c>
      <c r="AJ39" s="15">
        <v>1.2835799999999999</v>
      </c>
      <c r="AK39" s="15">
        <v>0</v>
      </c>
      <c r="AL39" s="15">
        <v>1.7808200000000001</v>
      </c>
      <c r="AM39" s="15">
        <v>0.21918000000000001</v>
      </c>
      <c r="AN39" s="15">
        <v>0.91227999999999998</v>
      </c>
      <c r="AO39" s="15">
        <v>0</v>
      </c>
      <c r="AP39" s="15">
        <v>2.8771900000000001</v>
      </c>
      <c r="AQ39" s="15">
        <v>0.21052999999999999</v>
      </c>
      <c r="AR39" s="15">
        <v>1.2979400000000001</v>
      </c>
      <c r="AS39" s="15">
        <v>2.3599999999999999E-2</v>
      </c>
      <c r="AT39" s="15">
        <v>1.17994</v>
      </c>
      <c r="AU39" s="15">
        <v>2.3599999999999999E-2</v>
      </c>
      <c r="AV39" s="15">
        <v>3.2330399999999999</v>
      </c>
      <c r="AW39" s="15">
        <v>0.16519</v>
      </c>
      <c r="AX39" s="15">
        <v>1.9587000000000001</v>
      </c>
      <c r="AY39" s="15">
        <v>0.11799</v>
      </c>
      <c r="AZ39" s="15">
        <v>2.06</v>
      </c>
      <c r="BA39" s="15">
        <v>0.14000000000000001</v>
      </c>
      <c r="BB39" s="15">
        <v>1.76</v>
      </c>
      <c r="BC39" s="15">
        <v>0.04</v>
      </c>
      <c r="BD39" s="15">
        <v>1.8591500000000001</v>
      </c>
      <c r="BE39" s="15">
        <v>1.8780000000000002E-2</v>
      </c>
      <c r="BF39" s="15">
        <v>1.97183</v>
      </c>
      <c r="BG39" s="15">
        <v>0.15023</v>
      </c>
      <c r="BH39" s="15">
        <v>1.9183699999999999</v>
      </c>
      <c r="BI39" s="15">
        <v>8.1629999999999994E-2</v>
      </c>
      <c r="BJ39" s="15">
        <v>1.66265</v>
      </c>
      <c r="BK39" s="15">
        <v>0.33734999999999998</v>
      </c>
      <c r="BM39" s="15" t="s">
        <v>66</v>
      </c>
      <c r="BN39" s="16">
        <v>3.2330399999999999</v>
      </c>
    </row>
    <row r="40" spans="1:66" x14ac:dyDescent="0.25">
      <c r="A40" s="26" t="s">
        <v>114</v>
      </c>
      <c r="B40" s="15">
        <v>2.48</v>
      </c>
      <c r="C40" s="15">
        <v>0.26667000000000002</v>
      </c>
      <c r="D40" s="15">
        <v>1.2266699999999999</v>
      </c>
      <c r="E40" s="15">
        <v>2.6669999999999999E-2</v>
      </c>
      <c r="F40" s="15">
        <v>1.65</v>
      </c>
      <c r="G40" s="15">
        <v>0.35</v>
      </c>
      <c r="H40" s="15">
        <v>1.7846200000000001</v>
      </c>
      <c r="I40" s="15">
        <v>0.21537999999999999</v>
      </c>
      <c r="J40" s="15">
        <v>1.89333</v>
      </c>
      <c r="K40" s="15">
        <v>0.10667</v>
      </c>
      <c r="L40" s="15">
        <v>1.7857099999999999</v>
      </c>
      <c r="M40" s="15">
        <v>0.21429000000000001</v>
      </c>
      <c r="N40" s="15">
        <v>0.72380999999999995</v>
      </c>
      <c r="O40" s="15">
        <v>0.19048000000000001</v>
      </c>
      <c r="P40" s="15">
        <v>2.8</v>
      </c>
      <c r="Q40" s="15">
        <v>0.28571000000000002</v>
      </c>
      <c r="R40" s="15">
        <v>1.86486</v>
      </c>
      <c r="S40" s="15">
        <v>0.13514000000000001</v>
      </c>
      <c r="T40" s="15">
        <v>1.7961400000000001</v>
      </c>
      <c r="U40" s="15">
        <v>0.20386000000000001</v>
      </c>
      <c r="V40" s="15">
        <v>1.6046499999999999</v>
      </c>
      <c r="W40" s="15">
        <v>0.39534999999999998</v>
      </c>
      <c r="X40" s="15">
        <v>1.6862699999999999</v>
      </c>
      <c r="Y40" s="15">
        <v>0.15686</v>
      </c>
      <c r="Z40" s="15">
        <v>2.0392199999999998</v>
      </c>
      <c r="AA40" s="15">
        <v>0.11765</v>
      </c>
      <c r="AB40" s="15">
        <v>1.84646</v>
      </c>
      <c r="AC40" s="15">
        <v>0.15354000000000001</v>
      </c>
      <c r="AD40" s="15">
        <v>1.80142</v>
      </c>
      <c r="AE40" s="15">
        <v>0.19858000000000001</v>
      </c>
      <c r="AF40" s="15">
        <v>1.7157899999999999</v>
      </c>
      <c r="AG40" s="15">
        <v>0.28421000000000002</v>
      </c>
      <c r="AH40" s="15">
        <v>1.9259299999999999</v>
      </c>
      <c r="AI40" s="15">
        <v>0.14815</v>
      </c>
      <c r="AJ40" s="15">
        <v>1.83704</v>
      </c>
      <c r="AK40" s="15">
        <v>8.8889999999999997E-2</v>
      </c>
      <c r="AL40" s="15">
        <v>1.8333299999999999</v>
      </c>
      <c r="AM40" s="15">
        <v>0.16667000000000001</v>
      </c>
      <c r="AN40" s="15">
        <v>0.87273000000000001</v>
      </c>
      <c r="AO40" s="15">
        <v>0.14545</v>
      </c>
      <c r="AP40" s="15">
        <v>2.83636</v>
      </c>
      <c r="AQ40" s="15">
        <v>0.14545</v>
      </c>
      <c r="AR40" s="15">
        <v>0.80447000000000002</v>
      </c>
      <c r="AS40" s="15">
        <v>4.4690000000000001E-2</v>
      </c>
      <c r="AT40" s="15">
        <v>1.51955</v>
      </c>
      <c r="AU40" s="15">
        <v>0.11173</v>
      </c>
      <c r="AV40" s="15">
        <v>2.90503</v>
      </c>
      <c r="AW40" s="15">
        <v>0.15642</v>
      </c>
      <c r="AX40" s="15">
        <v>2.39106</v>
      </c>
      <c r="AY40" s="15">
        <v>6.7040000000000002E-2</v>
      </c>
      <c r="AZ40" s="15">
        <v>1.8181799999999999</v>
      </c>
      <c r="BA40" s="15">
        <v>0.29947000000000001</v>
      </c>
      <c r="BB40" s="15">
        <v>1.7967900000000001</v>
      </c>
      <c r="BC40" s="15">
        <v>8.5559999999999997E-2</v>
      </c>
      <c r="BD40" s="15">
        <v>1.65909</v>
      </c>
      <c r="BE40" s="15">
        <v>0.18182000000000001</v>
      </c>
      <c r="BF40" s="15">
        <v>2.0227300000000001</v>
      </c>
      <c r="BG40" s="15">
        <v>0.13636000000000001</v>
      </c>
      <c r="BH40" s="15">
        <v>1.81443</v>
      </c>
      <c r="BI40" s="15">
        <v>0.18557000000000001</v>
      </c>
      <c r="BJ40" s="15">
        <v>1.7804899999999999</v>
      </c>
      <c r="BK40" s="15">
        <v>0.21951000000000001</v>
      </c>
      <c r="BM40" s="15" t="s">
        <v>66</v>
      </c>
      <c r="BN40" s="16">
        <v>2.90503</v>
      </c>
    </row>
    <row r="41" spans="1:66" x14ac:dyDescent="0.25">
      <c r="A41" s="26" t="s">
        <v>115</v>
      </c>
      <c r="B41" s="15">
        <v>2.2822100000000001</v>
      </c>
      <c r="C41" s="15">
        <v>0.36809999999999998</v>
      </c>
      <c r="D41" s="15">
        <v>1.30061</v>
      </c>
      <c r="E41" s="15">
        <v>4.9079999999999999E-2</v>
      </c>
      <c r="F41" s="15">
        <v>1.8378399999999999</v>
      </c>
      <c r="G41" s="15">
        <v>0.16216</v>
      </c>
      <c r="H41" s="15">
        <v>1.6417900000000001</v>
      </c>
      <c r="I41" s="15">
        <v>0.35820999999999997</v>
      </c>
      <c r="J41" s="15">
        <v>1.7468399999999999</v>
      </c>
      <c r="K41" s="15">
        <v>0.25316</v>
      </c>
      <c r="L41" s="15">
        <v>1.7919099999999999</v>
      </c>
      <c r="M41" s="15">
        <v>0.20809</v>
      </c>
      <c r="N41" s="15">
        <v>1.0875600000000001</v>
      </c>
      <c r="O41" s="15">
        <v>5.5300000000000002E-2</v>
      </c>
      <c r="P41" s="15">
        <v>2.3594499999999998</v>
      </c>
      <c r="Q41" s="15">
        <v>0.49769999999999998</v>
      </c>
      <c r="R41" s="15">
        <v>1.5652200000000001</v>
      </c>
      <c r="S41" s="15">
        <v>0.43478</v>
      </c>
      <c r="T41" s="15">
        <v>1.8293299999999999</v>
      </c>
      <c r="U41" s="15">
        <v>0.17066999999999999</v>
      </c>
      <c r="V41" s="15">
        <v>1.6170199999999999</v>
      </c>
      <c r="W41" s="15">
        <v>0.38297999999999999</v>
      </c>
      <c r="X41" s="15">
        <v>1.7943899999999999</v>
      </c>
      <c r="Y41" s="15">
        <v>0.18692</v>
      </c>
      <c r="Z41" s="15">
        <v>1.9813099999999999</v>
      </c>
      <c r="AA41" s="15">
        <v>3.7379999999999997E-2</v>
      </c>
      <c r="AB41" s="15">
        <v>1.76972</v>
      </c>
      <c r="AC41" s="15">
        <v>0.23028000000000001</v>
      </c>
      <c r="AD41" s="15">
        <v>1.8069500000000001</v>
      </c>
      <c r="AE41" s="15">
        <v>0.19305</v>
      </c>
      <c r="AF41" s="15">
        <v>1.8041199999999999</v>
      </c>
      <c r="AG41" s="15">
        <v>0.19588</v>
      </c>
      <c r="AH41" s="15">
        <v>1.39259</v>
      </c>
      <c r="AI41" s="15">
        <v>0.11852</v>
      </c>
      <c r="AJ41" s="15">
        <v>2.4</v>
      </c>
      <c r="AK41" s="15">
        <v>8.8889999999999997E-2</v>
      </c>
      <c r="AL41" s="15">
        <v>1.8235300000000001</v>
      </c>
      <c r="AM41" s="15">
        <v>0.17646999999999999</v>
      </c>
      <c r="AN41" s="15">
        <v>1</v>
      </c>
      <c r="AO41" s="15">
        <v>0.21429000000000001</v>
      </c>
      <c r="AP41" s="15">
        <v>2.5</v>
      </c>
      <c r="AQ41" s="15">
        <v>0.28571000000000002</v>
      </c>
      <c r="AR41" s="15">
        <v>0.87356</v>
      </c>
      <c r="AS41" s="15">
        <v>6.8970000000000004E-2</v>
      </c>
      <c r="AT41" s="15">
        <v>1.4023000000000001</v>
      </c>
      <c r="AU41" s="15">
        <v>4.598E-2</v>
      </c>
      <c r="AV41" s="15">
        <v>2.5747100000000001</v>
      </c>
      <c r="AW41" s="15">
        <v>0.34483000000000003</v>
      </c>
      <c r="AX41" s="15">
        <v>2.6206900000000002</v>
      </c>
      <c r="AY41" s="15">
        <v>6.8970000000000004E-2</v>
      </c>
      <c r="AZ41" s="15">
        <v>1.8043499999999999</v>
      </c>
      <c r="BA41" s="15">
        <v>0.32608999999999999</v>
      </c>
      <c r="BB41" s="15">
        <v>1.82609</v>
      </c>
      <c r="BC41" s="15">
        <v>4.3479999999999998E-2</v>
      </c>
      <c r="BD41" s="15">
        <v>1.54348</v>
      </c>
      <c r="BE41" s="15">
        <v>6.522E-2</v>
      </c>
      <c r="BF41" s="15">
        <v>2.1521699999999999</v>
      </c>
      <c r="BG41" s="15">
        <v>0.23913000000000001</v>
      </c>
      <c r="BH41" s="15">
        <v>1.85859</v>
      </c>
      <c r="BI41" s="15">
        <v>0.14141000000000001</v>
      </c>
      <c r="BJ41" s="15">
        <v>1.7514799999999999</v>
      </c>
      <c r="BK41" s="15">
        <v>0.24851999999999999</v>
      </c>
      <c r="BM41" s="15" t="s">
        <v>68</v>
      </c>
      <c r="BN41" s="16">
        <v>2.6206900000000002</v>
      </c>
    </row>
    <row r="42" spans="1:66" x14ac:dyDescent="0.25">
      <c r="A42" s="26" t="s">
        <v>116</v>
      </c>
      <c r="B42" s="15">
        <v>1.6853899999999999</v>
      </c>
      <c r="C42" s="15">
        <v>0.98875999999999997</v>
      </c>
      <c r="D42" s="15">
        <v>1.1460699999999999</v>
      </c>
      <c r="E42" s="15">
        <v>0.17978</v>
      </c>
      <c r="F42" s="15">
        <v>1.5897399999999999</v>
      </c>
      <c r="G42" s="15">
        <v>0.41026000000000001</v>
      </c>
      <c r="H42" s="15">
        <v>1.4794499999999999</v>
      </c>
      <c r="I42" s="15">
        <v>0.52054999999999996</v>
      </c>
      <c r="J42" s="15">
        <v>1.5897399999999999</v>
      </c>
      <c r="K42" s="15">
        <v>0.41026000000000001</v>
      </c>
      <c r="L42" s="15">
        <v>1.40116</v>
      </c>
      <c r="M42" s="15">
        <v>0.59884000000000004</v>
      </c>
      <c r="N42" s="15">
        <v>1.09091</v>
      </c>
      <c r="O42" s="15">
        <v>0.20779</v>
      </c>
      <c r="P42" s="15">
        <v>1.76623</v>
      </c>
      <c r="Q42" s="15">
        <v>0.93506</v>
      </c>
      <c r="R42" s="15">
        <v>0.94737000000000005</v>
      </c>
      <c r="S42" s="15">
        <v>1.05263</v>
      </c>
      <c r="T42" s="15">
        <v>1.60883</v>
      </c>
      <c r="U42" s="15">
        <v>0.39117000000000002</v>
      </c>
      <c r="V42" s="15">
        <v>1.14943</v>
      </c>
      <c r="W42" s="15">
        <v>0.85057000000000005</v>
      </c>
      <c r="X42" s="15">
        <v>1.09453</v>
      </c>
      <c r="Y42" s="15">
        <v>0.41791</v>
      </c>
      <c r="Z42" s="15">
        <v>2.2686600000000001</v>
      </c>
      <c r="AA42" s="15">
        <v>0.21890999999999999</v>
      </c>
      <c r="AB42" s="15">
        <v>1.4574499999999999</v>
      </c>
      <c r="AC42" s="15">
        <v>0.54254999999999998</v>
      </c>
      <c r="AD42" s="15">
        <v>1.48936</v>
      </c>
      <c r="AE42" s="15">
        <v>0.51063999999999998</v>
      </c>
      <c r="AF42" s="15">
        <v>1.3690500000000001</v>
      </c>
      <c r="AG42" s="15">
        <v>0.63095000000000001</v>
      </c>
      <c r="AH42" s="15">
        <v>1.5492999999999999</v>
      </c>
      <c r="AI42" s="15">
        <v>0.56337999999999999</v>
      </c>
      <c r="AJ42" s="15">
        <v>1.6056299999999999</v>
      </c>
      <c r="AK42" s="15">
        <v>0.28169</v>
      </c>
      <c r="AL42" s="15">
        <v>1.7142900000000001</v>
      </c>
      <c r="AM42" s="15">
        <v>0.28571000000000002</v>
      </c>
      <c r="AN42" s="15">
        <v>0.70174999999999998</v>
      </c>
      <c r="AO42" s="15">
        <v>0.14035</v>
      </c>
      <c r="AP42" s="15">
        <v>2.3157899999999998</v>
      </c>
      <c r="AQ42" s="15">
        <v>0.84211000000000003</v>
      </c>
      <c r="AR42" s="15">
        <v>0.96830000000000005</v>
      </c>
      <c r="AS42" s="15">
        <v>9.2219999999999996E-2</v>
      </c>
      <c r="AT42" s="15">
        <v>1.5216099999999999</v>
      </c>
      <c r="AU42" s="15">
        <v>6.9159999999999999E-2</v>
      </c>
      <c r="AV42" s="15">
        <v>2.3976899999999999</v>
      </c>
      <c r="AW42" s="15">
        <v>0.73775000000000002</v>
      </c>
      <c r="AX42" s="15">
        <v>1.89049</v>
      </c>
      <c r="AY42" s="15">
        <v>0.32277</v>
      </c>
      <c r="AZ42" s="15">
        <v>1.52</v>
      </c>
      <c r="BA42" s="15">
        <v>0.74</v>
      </c>
      <c r="BB42" s="15">
        <v>1.58</v>
      </c>
      <c r="BC42" s="15">
        <v>0.16</v>
      </c>
      <c r="BD42" s="15">
        <v>1.71915</v>
      </c>
      <c r="BE42" s="15">
        <v>0.35744999999999999</v>
      </c>
      <c r="BF42" s="15">
        <v>1.65106</v>
      </c>
      <c r="BG42" s="15">
        <v>0.27234000000000003</v>
      </c>
      <c r="BH42" s="15">
        <v>1.7979799999999999</v>
      </c>
      <c r="BI42" s="15">
        <v>0.20202000000000001</v>
      </c>
      <c r="BJ42" s="15">
        <v>1.625</v>
      </c>
      <c r="BK42" s="15">
        <v>0.375</v>
      </c>
      <c r="BM42" s="15" t="s">
        <v>66</v>
      </c>
      <c r="BN42" s="16">
        <v>2.3976899999999999</v>
      </c>
    </row>
    <row r="43" spans="1:66" x14ac:dyDescent="0.25">
      <c r="A43" s="26" t="s">
        <v>117</v>
      </c>
      <c r="B43" s="15">
        <v>1.9888300000000001</v>
      </c>
      <c r="C43" s="15">
        <v>0.60335000000000005</v>
      </c>
      <c r="D43" s="15">
        <v>1.2067000000000001</v>
      </c>
      <c r="E43" s="15">
        <v>0.20111999999999999</v>
      </c>
      <c r="F43" s="15">
        <v>1.36585</v>
      </c>
      <c r="G43" s="15">
        <v>0.63414999999999999</v>
      </c>
      <c r="H43" s="15">
        <v>1.40845</v>
      </c>
      <c r="I43" s="15">
        <v>0.59155000000000002</v>
      </c>
      <c r="J43" s="15">
        <v>1.56962</v>
      </c>
      <c r="K43" s="15">
        <v>0.43037999999999998</v>
      </c>
      <c r="L43" s="15">
        <v>1.34483</v>
      </c>
      <c r="M43" s="15">
        <v>0.65517000000000003</v>
      </c>
      <c r="N43" s="15">
        <v>0.94323000000000001</v>
      </c>
      <c r="O43" s="15">
        <v>0.19214000000000001</v>
      </c>
      <c r="P43" s="15">
        <v>2.1484700000000001</v>
      </c>
      <c r="Q43" s="15">
        <v>0.71616000000000002</v>
      </c>
      <c r="R43" s="15">
        <v>0.93827000000000005</v>
      </c>
      <c r="S43" s="15">
        <v>1.0617300000000001</v>
      </c>
      <c r="T43" s="15">
        <v>1.6352199999999999</v>
      </c>
      <c r="U43" s="15">
        <v>0.36477999999999999</v>
      </c>
      <c r="V43" s="15">
        <v>1</v>
      </c>
      <c r="W43" s="15">
        <v>1</v>
      </c>
      <c r="X43" s="15">
        <v>1.3333299999999999</v>
      </c>
      <c r="Y43" s="15">
        <v>0.38356000000000001</v>
      </c>
      <c r="Z43" s="15">
        <v>2.0091299999999999</v>
      </c>
      <c r="AA43" s="15">
        <v>0.27396999999999999</v>
      </c>
      <c r="AB43" s="15">
        <v>1.3624000000000001</v>
      </c>
      <c r="AC43" s="15">
        <v>0.63759999999999994</v>
      </c>
      <c r="AD43" s="15">
        <v>1.4736800000000001</v>
      </c>
      <c r="AE43" s="15">
        <v>0.52632000000000001</v>
      </c>
      <c r="AF43" s="15">
        <v>1.4610799999999999</v>
      </c>
      <c r="AG43" s="15">
        <v>0.53891999999999995</v>
      </c>
      <c r="AH43" s="15">
        <v>1.1468499999999999</v>
      </c>
      <c r="AI43" s="15">
        <v>0.89510000000000001</v>
      </c>
      <c r="AJ43" s="15">
        <v>1.76224</v>
      </c>
      <c r="AK43" s="15">
        <v>0.1958</v>
      </c>
      <c r="AL43" s="15">
        <v>1.5942000000000001</v>
      </c>
      <c r="AM43" s="15">
        <v>0.40579999999999999</v>
      </c>
      <c r="AN43" s="15">
        <v>0.98246</v>
      </c>
      <c r="AO43" s="15">
        <v>0.28070000000000001</v>
      </c>
      <c r="AP43" s="15">
        <v>2.0350899999999998</v>
      </c>
      <c r="AQ43" s="15">
        <v>0.70174999999999998</v>
      </c>
      <c r="AR43" s="15">
        <v>0.74853999999999998</v>
      </c>
      <c r="AS43" s="15">
        <v>0.25730999999999998</v>
      </c>
      <c r="AT43" s="15">
        <v>1.5906400000000001</v>
      </c>
      <c r="AU43" s="15">
        <v>0</v>
      </c>
      <c r="AV43" s="15">
        <v>2.0818699999999999</v>
      </c>
      <c r="AW43" s="15">
        <v>0.88888999999999996</v>
      </c>
      <c r="AX43" s="15">
        <v>2.2222200000000001</v>
      </c>
      <c r="AY43" s="15">
        <v>0.21052999999999999</v>
      </c>
      <c r="AZ43" s="15">
        <v>1.5257700000000001</v>
      </c>
      <c r="BA43" s="15">
        <v>0.88660000000000005</v>
      </c>
      <c r="BB43" s="15">
        <v>1.4226799999999999</v>
      </c>
      <c r="BC43" s="15">
        <v>0.16495000000000001</v>
      </c>
      <c r="BD43" s="15">
        <v>1.7973600000000001</v>
      </c>
      <c r="BE43" s="15">
        <v>0.31718000000000002</v>
      </c>
      <c r="BF43" s="15">
        <v>1.5682799999999999</v>
      </c>
      <c r="BG43" s="15">
        <v>0.31718000000000002</v>
      </c>
      <c r="BH43" s="15">
        <v>1.61616</v>
      </c>
      <c r="BI43" s="15">
        <v>0.38384000000000001</v>
      </c>
      <c r="BJ43" s="15">
        <v>1.4709700000000001</v>
      </c>
      <c r="BK43" s="15">
        <v>0.52903</v>
      </c>
      <c r="BM43" s="15" t="s">
        <v>68</v>
      </c>
      <c r="BN43" s="16">
        <v>2.2222200000000001</v>
      </c>
    </row>
    <row r="44" spans="1:66" x14ac:dyDescent="0.25">
      <c r="A44" s="26" t="s">
        <v>118</v>
      </c>
      <c r="B44" s="15">
        <v>1.36</v>
      </c>
      <c r="C44" s="15">
        <v>1.24</v>
      </c>
      <c r="D44" s="15">
        <v>1</v>
      </c>
      <c r="E44" s="15">
        <v>0.4</v>
      </c>
      <c r="F44" s="15">
        <v>1.64</v>
      </c>
      <c r="G44" s="15">
        <v>0.36</v>
      </c>
      <c r="H44" s="15">
        <v>1.0933299999999999</v>
      </c>
      <c r="I44" s="15">
        <v>0.90666999999999998</v>
      </c>
      <c r="J44" s="15">
        <v>1.4666699999999999</v>
      </c>
      <c r="K44" s="15">
        <v>0.53332999999999997</v>
      </c>
      <c r="L44" s="15">
        <v>1.20886</v>
      </c>
      <c r="M44" s="15">
        <v>0.79113999999999995</v>
      </c>
      <c r="N44" s="15">
        <v>0.85</v>
      </c>
      <c r="O44" s="15">
        <v>0.36667</v>
      </c>
      <c r="P44" s="15">
        <v>1.51667</v>
      </c>
      <c r="Q44" s="15">
        <v>1.26667</v>
      </c>
      <c r="R44" s="15">
        <v>0.83950999999999998</v>
      </c>
      <c r="S44" s="15">
        <v>1.16049</v>
      </c>
      <c r="T44" s="15">
        <v>1.3105800000000001</v>
      </c>
      <c r="U44" s="15">
        <v>0.68942000000000003</v>
      </c>
      <c r="V44" s="15">
        <v>1.2432399999999999</v>
      </c>
      <c r="W44" s="15">
        <v>0.75675999999999999</v>
      </c>
      <c r="X44" s="15">
        <v>0.8</v>
      </c>
      <c r="Y44" s="15">
        <v>0.52244999999999997</v>
      </c>
      <c r="Z44" s="15">
        <v>2.3183699999999998</v>
      </c>
      <c r="AA44" s="15">
        <v>0.35918</v>
      </c>
      <c r="AB44" s="15">
        <v>1.43503</v>
      </c>
      <c r="AC44" s="15">
        <v>0.56496999999999997</v>
      </c>
      <c r="AD44" s="15">
        <v>1.49</v>
      </c>
      <c r="AE44" s="15">
        <v>0.51</v>
      </c>
      <c r="AF44" s="15">
        <v>1.18563</v>
      </c>
      <c r="AG44" s="15">
        <v>0.81437000000000004</v>
      </c>
      <c r="AH44" s="15">
        <v>1.3698600000000001</v>
      </c>
      <c r="AI44" s="15">
        <v>1.2054800000000001</v>
      </c>
      <c r="AJ44" s="15">
        <v>1.2054800000000001</v>
      </c>
      <c r="AK44" s="15">
        <v>0.21918000000000001</v>
      </c>
      <c r="AL44" s="15">
        <v>1.6052599999999999</v>
      </c>
      <c r="AM44" s="15">
        <v>0.39473999999999998</v>
      </c>
      <c r="AN44" s="15">
        <v>0.90322999999999998</v>
      </c>
      <c r="AO44" s="15">
        <v>0.32257999999999998</v>
      </c>
      <c r="AP44" s="15">
        <v>2</v>
      </c>
      <c r="AQ44" s="15">
        <v>0.77419000000000004</v>
      </c>
      <c r="AR44" s="15">
        <v>1.2581599999999999</v>
      </c>
      <c r="AS44" s="15">
        <v>0.26112999999999997</v>
      </c>
      <c r="AT44" s="15">
        <v>1.1157300000000001</v>
      </c>
      <c r="AU44" s="15">
        <v>0.28487000000000001</v>
      </c>
      <c r="AV44" s="15">
        <v>1.8991100000000001</v>
      </c>
      <c r="AW44" s="15">
        <v>1.04451</v>
      </c>
      <c r="AX44" s="15">
        <v>1.82789</v>
      </c>
      <c r="AY44" s="15">
        <v>0.30861</v>
      </c>
      <c r="AZ44" s="15">
        <v>1.0516399999999999</v>
      </c>
      <c r="BA44" s="15">
        <v>1.1831</v>
      </c>
      <c r="BB44" s="15">
        <v>1.6525799999999999</v>
      </c>
      <c r="BC44" s="15">
        <v>0.11268</v>
      </c>
      <c r="BD44" s="15">
        <v>1.5708500000000001</v>
      </c>
      <c r="BE44" s="15">
        <v>0.35627999999999999</v>
      </c>
      <c r="BF44" s="15">
        <v>1.50607</v>
      </c>
      <c r="BG44" s="15">
        <v>0.56679999999999997</v>
      </c>
      <c r="BH44" s="15">
        <v>1.56436</v>
      </c>
      <c r="BI44" s="15">
        <v>0.43564000000000003</v>
      </c>
      <c r="BJ44" s="15">
        <v>1.2121200000000001</v>
      </c>
      <c r="BK44" s="15">
        <v>0.78788000000000002</v>
      </c>
      <c r="BN44" s="16"/>
    </row>
    <row r="45" spans="1:66" x14ac:dyDescent="0.25">
      <c r="A45" s="26" t="s">
        <v>119</v>
      </c>
      <c r="B45" s="15">
        <v>1.51244</v>
      </c>
      <c r="C45" s="15">
        <v>1.07463</v>
      </c>
      <c r="D45" s="15">
        <v>1.07463</v>
      </c>
      <c r="E45" s="15">
        <v>0.33831</v>
      </c>
      <c r="F45" s="15">
        <v>1.68889</v>
      </c>
      <c r="G45" s="15">
        <v>0.31111</v>
      </c>
      <c r="H45" s="15">
        <v>1.36232</v>
      </c>
      <c r="I45" s="15">
        <v>0.63768000000000002</v>
      </c>
      <c r="J45" s="15">
        <v>1.63158</v>
      </c>
      <c r="K45" s="15">
        <v>0.36842000000000003</v>
      </c>
      <c r="L45" s="15">
        <v>1.51057</v>
      </c>
      <c r="M45" s="15">
        <v>0.48942999999999998</v>
      </c>
      <c r="N45" s="15">
        <v>0.66666999999999998</v>
      </c>
      <c r="O45" s="15">
        <v>0.52632000000000001</v>
      </c>
      <c r="P45" s="15">
        <v>1.3508800000000001</v>
      </c>
      <c r="Q45" s="15">
        <v>1.45614</v>
      </c>
      <c r="R45" s="15">
        <v>0.96296000000000004</v>
      </c>
      <c r="S45" s="15">
        <v>1.03704</v>
      </c>
      <c r="T45" s="15">
        <v>1.57538</v>
      </c>
      <c r="U45" s="15">
        <v>0.42462</v>
      </c>
      <c r="V45" s="15">
        <v>1.4430400000000001</v>
      </c>
      <c r="W45" s="15">
        <v>0.55696000000000001</v>
      </c>
      <c r="X45" s="15">
        <v>1.2060299999999999</v>
      </c>
      <c r="Y45" s="15">
        <v>0.28140999999999999</v>
      </c>
      <c r="Z45" s="15">
        <v>2.19095</v>
      </c>
      <c r="AA45" s="15">
        <v>0.32161000000000001</v>
      </c>
      <c r="AB45" s="15">
        <v>1.5682400000000001</v>
      </c>
      <c r="AC45" s="15">
        <v>0.43175999999999998</v>
      </c>
      <c r="AD45" s="15">
        <v>1.4874400000000001</v>
      </c>
      <c r="AE45" s="15">
        <v>0.51256000000000002</v>
      </c>
      <c r="AF45" s="15">
        <v>1.45055</v>
      </c>
      <c r="AG45" s="15">
        <v>0.54944999999999999</v>
      </c>
      <c r="AH45" s="15">
        <v>1.6571400000000001</v>
      </c>
      <c r="AI45" s="15">
        <v>1.2285699999999999</v>
      </c>
      <c r="AJ45" s="15">
        <v>0.82857000000000003</v>
      </c>
      <c r="AK45" s="15">
        <v>0.28571000000000002</v>
      </c>
      <c r="AL45" s="15">
        <v>1.7368399999999999</v>
      </c>
      <c r="AM45" s="15">
        <v>0.26316000000000001</v>
      </c>
      <c r="AN45" s="15">
        <v>0.93332999999999999</v>
      </c>
      <c r="AO45" s="15">
        <v>0.26667000000000002</v>
      </c>
      <c r="AP45" s="15">
        <v>1.8666700000000001</v>
      </c>
      <c r="AQ45" s="15">
        <v>0.93332999999999999</v>
      </c>
      <c r="AR45" s="15">
        <v>1.0087999999999999</v>
      </c>
      <c r="AS45" s="15">
        <v>0.44574999999999998</v>
      </c>
      <c r="AT45" s="15">
        <v>1.1495599999999999</v>
      </c>
      <c r="AU45" s="15">
        <v>0.1173</v>
      </c>
      <c r="AV45" s="15">
        <v>2.2287400000000002</v>
      </c>
      <c r="AW45" s="15">
        <v>0.60997000000000001</v>
      </c>
      <c r="AX45" s="15">
        <v>2.0410599999999999</v>
      </c>
      <c r="AY45" s="15">
        <v>0.39883000000000002</v>
      </c>
      <c r="AZ45" s="15">
        <v>1.20197</v>
      </c>
      <c r="BA45" s="15">
        <v>0.84728999999999999</v>
      </c>
      <c r="BB45" s="15">
        <v>1.7339899999999999</v>
      </c>
      <c r="BC45" s="15">
        <v>0.21675</v>
      </c>
      <c r="BD45" s="15">
        <v>1.7142900000000001</v>
      </c>
      <c r="BE45" s="15">
        <v>0.33179999999999998</v>
      </c>
      <c r="BF45" s="15">
        <v>1.34562</v>
      </c>
      <c r="BG45" s="15">
        <v>0.60829</v>
      </c>
      <c r="BH45" s="15">
        <v>1.5294099999999999</v>
      </c>
      <c r="BI45" s="15">
        <v>0.47059000000000001</v>
      </c>
      <c r="BJ45" s="15">
        <v>1.2963</v>
      </c>
      <c r="BK45" s="15">
        <v>0.70369999999999999</v>
      </c>
      <c r="BN45" s="16"/>
    </row>
    <row r="46" spans="1:66" x14ac:dyDescent="0.25">
      <c r="A46" s="26" t="s">
        <v>120</v>
      </c>
      <c r="B46" s="15">
        <v>2.3312900000000001</v>
      </c>
      <c r="C46" s="15">
        <v>0.19631999999999999</v>
      </c>
      <c r="D46" s="15">
        <v>1.4233100000000001</v>
      </c>
      <c r="E46" s="15">
        <v>4.9079999999999999E-2</v>
      </c>
      <c r="F46" s="15">
        <v>1.9</v>
      </c>
      <c r="G46" s="15">
        <v>0.1</v>
      </c>
      <c r="H46" s="15">
        <v>1.7313400000000001</v>
      </c>
      <c r="I46" s="15">
        <v>0.26866000000000001</v>
      </c>
      <c r="J46" s="15">
        <v>1.81081</v>
      </c>
      <c r="K46" s="15">
        <v>0.18919</v>
      </c>
      <c r="L46" s="15">
        <v>1.87222</v>
      </c>
      <c r="M46" s="15">
        <v>0.12778</v>
      </c>
      <c r="N46" s="15">
        <v>1.11538</v>
      </c>
      <c r="O46" s="15">
        <v>5.7689999999999998E-2</v>
      </c>
      <c r="P46" s="15">
        <v>2.44231</v>
      </c>
      <c r="Q46" s="15">
        <v>0.38462000000000002</v>
      </c>
      <c r="R46" s="15">
        <v>1.56962</v>
      </c>
      <c r="S46" s="15">
        <v>0.43037999999999998</v>
      </c>
      <c r="T46" s="15">
        <v>1.8730199999999999</v>
      </c>
      <c r="U46" s="15">
        <v>0.12698000000000001</v>
      </c>
      <c r="V46" s="15">
        <v>1.7894699999999999</v>
      </c>
      <c r="W46" s="15">
        <v>0.21052999999999999</v>
      </c>
      <c r="X46" s="15">
        <v>1.97895</v>
      </c>
      <c r="Y46" s="15">
        <v>4.2110000000000002E-2</v>
      </c>
      <c r="Z46" s="15">
        <v>1.97895</v>
      </c>
      <c r="AA46" s="15">
        <v>0</v>
      </c>
      <c r="AB46" s="15">
        <v>1.86853</v>
      </c>
      <c r="AC46" s="15">
        <v>0.13147</v>
      </c>
      <c r="AD46" s="15">
        <v>1.7983199999999999</v>
      </c>
      <c r="AE46" s="15">
        <v>0.20168</v>
      </c>
      <c r="AF46" s="15">
        <v>1.8333299999999999</v>
      </c>
      <c r="AG46" s="15">
        <v>0.16667000000000001</v>
      </c>
      <c r="AH46" s="15">
        <v>2.2556400000000001</v>
      </c>
      <c r="AI46" s="15">
        <v>0.33083000000000001</v>
      </c>
      <c r="AJ46" s="15">
        <v>1.32331</v>
      </c>
      <c r="AK46" s="15">
        <v>9.0230000000000005E-2</v>
      </c>
      <c r="AL46" s="15">
        <v>1.8947400000000001</v>
      </c>
      <c r="AM46" s="15">
        <v>0.10526000000000001</v>
      </c>
      <c r="AN46" s="15">
        <v>0.92857000000000001</v>
      </c>
      <c r="AO46" s="15">
        <v>0</v>
      </c>
      <c r="AP46" s="15">
        <v>2.9285700000000001</v>
      </c>
      <c r="AQ46" s="15">
        <v>0.14285999999999999</v>
      </c>
      <c r="AR46" s="15">
        <v>0.83692</v>
      </c>
      <c r="AS46" s="15">
        <v>9.8460000000000006E-2</v>
      </c>
      <c r="AT46" s="15">
        <v>1.6984600000000001</v>
      </c>
      <c r="AU46" s="15">
        <v>0</v>
      </c>
      <c r="AV46" s="15">
        <v>3.0276900000000002</v>
      </c>
      <c r="AW46" s="15">
        <v>0.17230999999999999</v>
      </c>
      <c r="AX46" s="15">
        <v>2.14154</v>
      </c>
      <c r="AY46" s="15">
        <v>2.462E-2</v>
      </c>
      <c r="AZ46" s="15">
        <v>2.0206200000000001</v>
      </c>
      <c r="BA46" s="15">
        <v>0.24742</v>
      </c>
      <c r="BB46" s="15">
        <v>1.60825</v>
      </c>
      <c r="BC46" s="15">
        <v>0.12371</v>
      </c>
      <c r="BD46" s="15">
        <v>2.15205</v>
      </c>
      <c r="BE46" s="15">
        <v>2.3390000000000001E-2</v>
      </c>
      <c r="BF46" s="15">
        <v>1.6140399999999999</v>
      </c>
      <c r="BG46" s="15">
        <v>0.21052999999999999</v>
      </c>
      <c r="BH46" s="15">
        <v>1.9354800000000001</v>
      </c>
      <c r="BI46" s="15">
        <v>6.4519999999999994E-2</v>
      </c>
      <c r="BJ46" s="15">
        <v>1.8953500000000001</v>
      </c>
      <c r="BK46" s="15">
        <v>0.10465000000000001</v>
      </c>
      <c r="BN46" s="16"/>
    </row>
    <row r="47" spans="1:66" x14ac:dyDescent="0.25">
      <c r="A47" s="26" t="s">
        <v>121</v>
      </c>
      <c r="B47" s="15">
        <v>2.0118299999999998</v>
      </c>
      <c r="C47" s="15">
        <v>0.35503000000000001</v>
      </c>
      <c r="D47" s="15">
        <v>1.4437899999999999</v>
      </c>
      <c r="E47" s="15">
        <v>0.18934999999999999</v>
      </c>
      <c r="F47" s="15">
        <v>1.9</v>
      </c>
      <c r="G47" s="15">
        <v>0.1</v>
      </c>
      <c r="H47" s="15">
        <v>1.7428600000000001</v>
      </c>
      <c r="I47" s="15">
        <v>0.25713999999999998</v>
      </c>
      <c r="J47" s="15">
        <v>1.84615</v>
      </c>
      <c r="K47" s="15">
        <v>0.15384999999999999</v>
      </c>
      <c r="L47" s="15">
        <v>1.87042</v>
      </c>
      <c r="M47" s="15">
        <v>0.12958</v>
      </c>
      <c r="N47" s="15">
        <v>1.3207500000000001</v>
      </c>
      <c r="O47" s="15">
        <v>3.7740000000000003E-2</v>
      </c>
      <c r="P47" s="15">
        <v>2.2075499999999999</v>
      </c>
      <c r="Q47" s="15">
        <v>0.43396000000000001</v>
      </c>
      <c r="R47" s="15">
        <v>1.3866700000000001</v>
      </c>
      <c r="S47" s="15">
        <v>0.61333000000000004</v>
      </c>
      <c r="T47" s="15">
        <v>1.84022</v>
      </c>
      <c r="U47" s="15">
        <v>0.15978000000000001</v>
      </c>
      <c r="V47" s="15">
        <v>1.59524</v>
      </c>
      <c r="W47" s="15">
        <v>0.40476000000000001</v>
      </c>
      <c r="X47" s="15">
        <v>2.6813199999999999</v>
      </c>
      <c r="Y47" s="15">
        <v>0.13186999999999999</v>
      </c>
      <c r="Z47" s="15">
        <v>1.14286</v>
      </c>
      <c r="AA47" s="15">
        <v>4.3959999999999999E-2</v>
      </c>
      <c r="AB47" s="15">
        <v>1.8343400000000001</v>
      </c>
      <c r="AC47" s="15">
        <v>0.16566</v>
      </c>
      <c r="AD47" s="15">
        <v>1.76271</v>
      </c>
      <c r="AE47" s="15">
        <v>0.23729</v>
      </c>
      <c r="AF47" s="15">
        <v>1.78199</v>
      </c>
      <c r="AG47" s="15">
        <v>0.21801000000000001</v>
      </c>
      <c r="AH47" s="15">
        <v>2.1353399999999998</v>
      </c>
      <c r="AI47" s="15">
        <v>0.30075000000000002</v>
      </c>
      <c r="AJ47" s="15">
        <v>1.4436100000000001</v>
      </c>
      <c r="AK47" s="15">
        <v>0.1203</v>
      </c>
      <c r="AL47" s="15">
        <v>1.7777799999999999</v>
      </c>
      <c r="AM47" s="15">
        <v>0.22222</v>
      </c>
      <c r="AN47" s="15">
        <v>0.40677999999999997</v>
      </c>
      <c r="AO47" s="15">
        <v>0</v>
      </c>
      <c r="AP47" s="15">
        <v>3.1186400000000001</v>
      </c>
      <c r="AQ47" s="15">
        <v>0.47458</v>
      </c>
      <c r="AR47" s="15">
        <v>1.0683199999999999</v>
      </c>
      <c r="AS47" s="15">
        <v>0.12422</v>
      </c>
      <c r="AT47" s="15">
        <v>1.46584</v>
      </c>
      <c r="AU47" s="15">
        <v>0</v>
      </c>
      <c r="AV47" s="15">
        <v>3.1801200000000001</v>
      </c>
      <c r="AW47" s="15">
        <v>9.9379999999999996E-2</v>
      </c>
      <c r="AX47" s="15">
        <v>2.0372699999999999</v>
      </c>
      <c r="AY47" s="15">
        <v>2.4840000000000001E-2</v>
      </c>
      <c r="AZ47" s="15">
        <v>1.9896400000000001</v>
      </c>
      <c r="BA47" s="15">
        <v>0.14507999999999999</v>
      </c>
      <c r="BB47" s="15">
        <v>1.7409300000000001</v>
      </c>
      <c r="BC47" s="15">
        <v>0.12435</v>
      </c>
      <c r="BD47" s="15">
        <v>2.1139899999999998</v>
      </c>
      <c r="BE47" s="15">
        <v>4.1450000000000001E-2</v>
      </c>
      <c r="BF47" s="15">
        <v>1.51295</v>
      </c>
      <c r="BG47" s="15">
        <v>0.33161000000000002</v>
      </c>
      <c r="BH47" s="15">
        <v>1.8947400000000001</v>
      </c>
      <c r="BI47" s="15">
        <v>0.10526000000000001</v>
      </c>
      <c r="BJ47" s="15">
        <v>1.7586200000000001</v>
      </c>
      <c r="BK47" s="15">
        <v>0.24138000000000001</v>
      </c>
      <c r="BN47" s="16"/>
    </row>
    <row r="48" spans="1:66" x14ac:dyDescent="0.25">
      <c r="A48" s="26" t="s">
        <v>171</v>
      </c>
      <c r="B48" s="15">
        <v>2.3859599999999999</v>
      </c>
      <c r="C48" s="15">
        <v>0.16374</v>
      </c>
      <c r="D48" s="15">
        <v>1.35673</v>
      </c>
      <c r="E48" s="15">
        <v>9.357E-2</v>
      </c>
      <c r="F48" s="15">
        <v>1.7073199999999999</v>
      </c>
      <c r="G48" s="15">
        <v>0.29268</v>
      </c>
      <c r="H48" s="15">
        <v>1.79104</v>
      </c>
      <c r="I48" s="15">
        <v>0.20896000000000001</v>
      </c>
      <c r="J48" s="15">
        <v>1.8734200000000001</v>
      </c>
      <c r="K48" s="15">
        <v>0.12658</v>
      </c>
      <c r="L48" s="15">
        <v>1.9381999999999999</v>
      </c>
      <c r="M48" s="15">
        <v>6.1800000000000001E-2</v>
      </c>
      <c r="N48" s="15">
        <v>0.75926000000000005</v>
      </c>
      <c r="O48" s="15">
        <v>5.5559999999999998E-2</v>
      </c>
      <c r="P48" s="15">
        <v>2.5555599999999998</v>
      </c>
      <c r="Q48" s="15">
        <v>0.62963000000000002</v>
      </c>
      <c r="R48" s="15">
        <v>1.5844199999999999</v>
      </c>
      <c r="S48" s="15">
        <v>0.41558</v>
      </c>
      <c r="T48" s="15">
        <v>1.94767</v>
      </c>
      <c r="U48" s="15">
        <v>5.2330000000000002E-2</v>
      </c>
      <c r="V48" s="15">
        <v>1.53535</v>
      </c>
      <c r="W48" s="15">
        <v>0.46465000000000001</v>
      </c>
      <c r="X48" s="15">
        <v>2.2127699999999999</v>
      </c>
      <c r="Y48" s="15">
        <v>0</v>
      </c>
      <c r="Z48" s="15">
        <v>1.7021299999999999</v>
      </c>
      <c r="AA48" s="15">
        <v>8.5110000000000005E-2</v>
      </c>
      <c r="AB48" s="15">
        <v>1.95035</v>
      </c>
      <c r="AC48" s="15">
        <v>4.965E-2</v>
      </c>
      <c r="AD48" s="15">
        <v>1.8</v>
      </c>
      <c r="AE48" s="15">
        <v>0.2</v>
      </c>
      <c r="AF48" s="15">
        <v>1.91262</v>
      </c>
      <c r="AG48" s="15">
        <v>8.7379999999999999E-2</v>
      </c>
      <c r="AH48" s="15">
        <v>2.2857099999999999</v>
      </c>
      <c r="AI48" s="15">
        <v>0.18045</v>
      </c>
      <c r="AJ48" s="15">
        <v>1.4736800000000001</v>
      </c>
      <c r="AK48" s="15">
        <v>6.0150000000000002E-2</v>
      </c>
      <c r="AL48" s="15">
        <v>1.9466699999999999</v>
      </c>
      <c r="AM48" s="15">
        <v>5.3330000000000002E-2</v>
      </c>
      <c r="AN48" s="15">
        <v>0.68966000000000005</v>
      </c>
      <c r="AO48" s="15">
        <v>0</v>
      </c>
      <c r="AP48" s="15">
        <v>3.0344799999999998</v>
      </c>
      <c r="AQ48" s="15">
        <v>0.27585999999999999</v>
      </c>
      <c r="AR48" s="15">
        <v>1.1871</v>
      </c>
      <c r="AS48" s="15">
        <v>0.12903000000000001</v>
      </c>
      <c r="AT48" s="15">
        <v>1.3935500000000001</v>
      </c>
      <c r="AU48" s="15">
        <v>0</v>
      </c>
      <c r="AV48" s="15">
        <v>2.9935499999999999</v>
      </c>
      <c r="AW48" s="15">
        <v>0.15484000000000001</v>
      </c>
      <c r="AX48" s="15">
        <v>2.0645199999999999</v>
      </c>
      <c r="AY48" s="15">
        <v>7.7420000000000003E-2</v>
      </c>
      <c r="AZ48" s="15">
        <v>1.9596</v>
      </c>
      <c r="BA48" s="15">
        <v>0.10101</v>
      </c>
      <c r="BB48" s="15">
        <v>1.9393899999999999</v>
      </c>
      <c r="BC48" s="15">
        <v>0</v>
      </c>
      <c r="BD48" s="15">
        <v>2.0425499999999999</v>
      </c>
      <c r="BE48" s="15">
        <v>8.5110000000000005E-2</v>
      </c>
      <c r="BF48" s="15">
        <v>1.7872300000000001</v>
      </c>
      <c r="BG48" s="15">
        <v>8.5110000000000005E-2</v>
      </c>
      <c r="BH48" s="15">
        <v>1.9603999999999999</v>
      </c>
      <c r="BI48" s="15">
        <v>3.9600000000000003E-2</v>
      </c>
      <c r="BJ48" s="15">
        <v>1.8036799999999999</v>
      </c>
      <c r="BK48" s="15">
        <v>0.19631999999999999</v>
      </c>
      <c r="BN48" s="16"/>
    </row>
    <row r="49" spans="1:66" x14ac:dyDescent="0.25">
      <c r="A49" s="26" t="s">
        <v>123</v>
      </c>
      <c r="B49" s="15">
        <v>2.7441900000000001</v>
      </c>
      <c r="C49" s="15">
        <v>0.16278999999999999</v>
      </c>
      <c r="D49" s="15">
        <v>0.97674000000000005</v>
      </c>
      <c r="E49" s="15">
        <v>0.11627999999999999</v>
      </c>
      <c r="F49" s="15">
        <v>1.95122</v>
      </c>
      <c r="G49" s="15">
        <v>4.8779999999999997E-2</v>
      </c>
      <c r="H49" s="15">
        <v>1.82609</v>
      </c>
      <c r="I49" s="15">
        <v>0.17391000000000001</v>
      </c>
      <c r="J49" s="15">
        <v>1.97333</v>
      </c>
      <c r="K49" s="15">
        <v>2.6669999999999999E-2</v>
      </c>
      <c r="L49" s="15">
        <v>1.8296699999999999</v>
      </c>
      <c r="M49" s="15">
        <v>0.17033000000000001</v>
      </c>
      <c r="N49" s="15">
        <v>0.77827999999999997</v>
      </c>
      <c r="O49" s="15">
        <v>5.4300000000000001E-2</v>
      </c>
      <c r="P49" s="15">
        <v>2.5158399999999999</v>
      </c>
      <c r="Q49" s="15">
        <v>0.65158000000000005</v>
      </c>
      <c r="R49" s="15">
        <v>1.68</v>
      </c>
      <c r="S49" s="15">
        <v>0.32</v>
      </c>
      <c r="T49" s="15">
        <v>1.8666700000000001</v>
      </c>
      <c r="U49" s="15">
        <v>0.13333</v>
      </c>
      <c r="V49" s="15">
        <v>1.5053799999999999</v>
      </c>
      <c r="W49" s="15">
        <v>0.49462</v>
      </c>
      <c r="X49" s="15">
        <v>2.4615399999999998</v>
      </c>
      <c r="Y49" s="15">
        <v>0</v>
      </c>
      <c r="Z49" s="15">
        <v>1.5384599999999999</v>
      </c>
      <c r="AA49" s="15">
        <v>0</v>
      </c>
      <c r="AB49" s="15">
        <v>1.9291</v>
      </c>
      <c r="AC49" s="15">
        <v>7.0900000000000005E-2</v>
      </c>
      <c r="AD49" s="15">
        <v>1.78261</v>
      </c>
      <c r="AE49" s="15">
        <v>0.21739</v>
      </c>
      <c r="AF49" s="15">
        <v>1.79535</v>
      </c>
      <c r="AG49" s="15">
        <v>0.20465</v>
      </c>
      <c r="AH49" s="15">
        <v>2.2857099999999999</v>
      </c>
      <c r="AI49" s="15">
        <v>0.22222</v>
      </c>
      <c r="AJ49" s="15">
        <v>1.4920599999999999</v>
      </c>
      <c r="AK49" s="15">
        <v>0</v>
      </c>
      <c r="AL49" s="15">
        <v>1.9480500000000001</v>
      </c>
      <c r="AM49" s="15">
        <v>5.1950000000000003E-2</v>
      </c>
      <c r="AN49" s="15">
        <v>0.48276000000000002</v>
      </c>
      <c r="AO49" s="15">
        <v>0</v>
      </c>
      <c r="AP49" s="15">
        <v>3.3103400000000001</v>
      </c>
      <c r="AQ49" s="15">
        <v>0.2069</v>
      </c>
      <c r="AR49" s="15">
        <v>1.7749999999999999</v>
      </c>
      <c r="AS49" s="15">
        <v>0.1</v>
      </c>
      <c r="AT49" s="15">
        <v>1</v>
      </c>
      <c r="AU49" s="15">
        <v>0</v>
      </c>
      <c r="AV49" s="15">
        <v>2.7</v>
      </c>
      <c r="AW49" s="15">
        <v>0.125</v>
      </c>
      <c r="AX49" s="15">
        <v>2.1749999999999998</v>
      </c>
      <c r="AY49" s="15">
        <v>0.125</v>
      </c>
      <c r="AZ49" s="15">
        <v>2.0314100000000002</v>
      </c>
      <c r="BA49" s="15">
        <v>8.3769999999999997E-2</v>
      </c>
      <c r="BB49" s="15">
        <v>1.8638699999999999</v>
      </c>
      <c r="BC49" s="15">
        <v>2.094E-2</v>
      </c>
      <c r="BD49" s="15">
        <v>2.0618599999999998</v>
      </c>
      <c r="BE49" s="15">
        <v>8.2470000000000002E-2</v>
      </c>
      <c r="BF49" s="15">
        <v>1.75258</v>
      </c>
      <c r="BG49" s="15">
        <v>0.10309</v>
      </c>
      <c r="BH49" s="15">
        <v>1.89899</v>
      </c>
      <c r="BI49" s="15">
        <v>0.10101</v>
      </c>
      <c r="BJ49" s="15">
        <v>1.82822</v>
      </c>
      <c r="BK49" s="15">
        <v>0.17177999999999999</v>
      </c>
      <c r="BN49" s="16"/>
    </row>
    <row r="50" spans="1:66" x14ac:dyDescent="0.25">
      <c r="A50" s="26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N50" s="16"/>
    </row>
    <row r="51" spans="1:66" x14ac:dyDescent="0.25">
      <c r="A51" s="26" t="s">
        <v>124</v>
      </c>
      <c r="B51" s="15">
        <v>2.4058000000000002</v>
      </c>
      <c r="C51" s="15">
        <v>0.23188</v>
      </c>
      <c r="D51" s="15">
        <v>1.3043499999999999</v>
      </c>
      <c r="E51" s="15">
        <v>5.7970000000000001E-2</v>
      </c>
      <c r="F51" s="15">
        <v>1.8064499999999999</v>
      </c>
      <c r="G51" s="15">
        <v>0.19355</v>
      </c>
      <c r="H51" s="15">
        <v>1.81538</v>
      </c>
      <c r="I51" s="15">
        <v>0.18462000000000001</v>
      </c>
      <c r="J51" s="15">
        <v>1.83562</v>
      </c>
      <c r="K51" s="15">
        <v>0.16438</v>
      </c>
      <c r="L51" s="15">
        <v>1.89822</v>
      </c>
      <c r="M51" s="15">
        <v>0.10178</v>
      </c>
      <c r="N51" s="15">
        <v>1.1457299999999999</v>
      </c>
      <c r="O51" s="15">
        <v>8.0399999999999999E-2</v>
      </c>
      <c r="P51" s="15">
        <v>2.2512599999999998</v>
      </c>
      <c r="Q51" s="15">
        <v>0.52261000000000002</v>
      </c>
      <c r="R51" s="15">
        <v>1.79104</v>
      </c>
      <c r="S51" s="15">
        <v>0.20896000000000001</v>
      </c>
      <c r="T51" s="15">
        <v>1.86374</v>
      </c>
      <c r="U51" s="15">
        <v>0.13625999999999999</v>
      </c>
      <c r="V51" s="15">
        <v>1.7383200000000001</v>
      </c>
      <c r="W51" s="15">
        <v>0.26168000000000002</v>
      </c>
      <c r="X51" s="15">
        <v>2.43038</v>
      </c>
      <c r="Y51" s="15">
        <v>0.30380000000000001</v>
      </c>
      <c r="Z51" s="15">
        <v>1.2658199999999999</v>
      </c>
      <c r="AA51" s="15">
        <v>0</v>
      </c>
      <c r="AB51" s="15">
        <v>1.9700200000000001</v>
      </c>
      <c r="AC51" s="15">
        <v>2.998E-2</v>
      </c>
      <c r="AD51" s="15">
        <v>1.83704</v>
      </c>
      <c r="AE51" s="15">
        <v>0.16295999999999999</v>
      </c>
      <c r="AF51" s="15">
        <v>1.89388</v>
      </c>
      <c r="AG51" s="15">
        <v>0.10612000000000001</v>
      </c>
      <c r="AH51" s="15">
        <v>2.048</v>
      </c>
      <c r="AI51" s="15">
        <v>0.54400000000000004</v>
      </c>
      <c r="AJ51" s="15">
        <v>1.4079999999999999</v>
      </c>
      <c r="AK51" s="15">
        <v>0</v>
      </c>
      <c r="AL51" s="15">
        <v>1.80952</v>
      </c>
      <c r="AM51" s="15">
        <v>0.19048000000000001</v>
      </c>
      <c r="AN51" s="15">
        <v>1.35849</v>
      </c>
      <c r="AO51" s="15">
        <v>7.5469999999999995E-2</v>
      </c>
      <c r="AP51" s="15">
        <v>2.33962</v>
      </c>
      <c r="AQ51" s="15">
        <v>0.22642000000000001</v>
      </c>
      <c r="AR51" s="15">
        <v>0.79742999999999997</v>
      </c>
      <c r="AS51" s="15">
        <v>0.12862000000000001</v>
      </c>
      <c r="AT51" s="15">
        <v>1.87781</v>
      </c>
      <c r="AU51" s="15">
        <v>0</v>
      </c>
      <c r="AV51" s="15">
        <v>3.0096500000000002</v>
      </c>
      <c r="AW51" s="15">
        <v>0.30868000000000001</v>
      </c>
      <c r="AX51" s="15">
        <v>1.85209</v>
      </c>
      <c r="AY51" s="15">
        <v>2.572E-2</v>
      </c>
      <c r="AZ51" s="15">
        <v>2.2894700000000001</v>
      </c>
      <c r="BA51" s="15">
        <v>0.42104999999999998</v>
      </c>
      <c r="BB51" s="15">
        <v>1.2894699999999999</v>
      </c>
      <c r="BC51" s="15">
        <v>0</v>
      </c>
      <c r="BD51" s="15">
        <v>1.88889</v>
      </c>
      <c r="BE51" s="15">
        <v>0.11111</v>
      </c>
      <c r="BF51" s="15">
        <v>1.8333299999999999</v>
      </c>
      <c r="BG51" s="15">
        <v>0.16667000000000001</v>
      </c>
      <c r="BH51" s="15">
        <v>1.8947400000000001</v>
      </c>
      <c r="BI51" s="15">
        <v>0.10526000000000001</v>
      </c>
      <c r="BJ51" s="15">
        <v>1.86528</v>
      </c>
      <c r="BK51" s="15">
        <v>0.13472000000000001</v>
      </c>
      <c r="BN51" s="16"/>
    </row>
    <row r="52" spans="1:66" x14ac:dyDescent="0.25">
      <c r="A52" s="26" t="s">
        <v>125</v>
      </c>
      <c r="B52" s="15">
        <v>2.46957</v>
      </c>
      <c r="C52" s="15">
        <v>0.17391000000000001</v>
      </c>
      <c r="D52" s="15">
        <v>1.3217399999999999</v>
      </c>
      <c r="E52" s="15">
        <v>3.4779999999999998E-2</v>
      </c>
      <c r="F52" s="15">
        <v>1.6969700000000001</v>
      </c>
      <c r="G52" s="15">
        <v>0.30303000000000002</v>
      </c>
      <c r="H52" s="15">
        <v>1.8507499999999999</v>
      </c>
      <c r="I52" s="15">
        <v>0.14924999999999999</v>
      </c>
      <c r="J52" s="15">
        <v>1.8630100000000001</v>
      </c>
      <c r="K52" s="15">
        <v>0.13699</v>
      </c>
      <c r="L52" s="15">
        <v>1.8897200000000001</v>
      </c>
      <c r="M52" s="15">
        <v>0.11028</v>
      </c>
      <c r="N52" s="15">
        <v>1.5336799999999999</v>
      </c>
      <c r="O52" s="15">
        <v>0.12435</v>
      </c>
      <c r="P52" s="15">
        <v>2.0310899999999998</v>
      </c>
      <c r="Q52" s="15">
        <v>0.31087999999999999</v>
      </c>
      <c r="R52" s="15">
        <v>1.69231</v>
      </c>
      <c r="S52" s="15">
        <v>0.30769000000000002</v>
      </c>
      <c r="T52" s="15">
        <v>1.9</v>
      </c>
      <c r="U52" s="15">
        <v>0.1</v>
      </c>
      <c r="V52" s="15">
        <v>1.8620699999999999</v>
      </c>
      <c r="W52" s="15">
        <v>0.13793</v>
      </c>
      <c r="X52" s="15">
        <v>1.03704</v>
      </c>
      <c r="Y52" s="15">
        <v>0.22222</v>
      </c>
      <c r="Z52" s="15">
        <v>2.6666699999999999</v>
      </c>
      <c r="AA52" s="15">
        <v>7.4069999999999997E-2</v>
      </c>
      <c r="AB52" s="15">
        <v>1.8808499999999999</v>
      </c>
      <c r="AC52" s="15">
        <v>0.11915000000000001</v>
      </c>
      <c r="AD52" s="15">
        <v>1.83972</v>
      </c>
      <c r="AE52" s="15">
        <v>0.16028000000000001</v>
      </c>
      <c r="AF52" s="15">
        <v>1.72201</v>
      </c>
      <c r="AG52" s="15">
        <v>0.27799000000000001</v>
      </c>
      <c r="AH52" s="15">
        <v>1.6333299999999999</v>
      </c>
      <c r="AI52" s="15">
        <v>0.46666999999999997</v>
      </c>
      <c r="AJ52" s="15">
        <v>1.8333299999999999</v>
      </c>
      <c r="AK52" s="15">
        <v>6.6669999999999993E-2</v>
      </c>
      <c r="AL52" s="15">
        <v>1.8333299999999999</v>
      </c>
      <c r="AM52" s="15">
        <v>0.16667000000000001</v>
      </c>
      <c r="AN52" s="15">
        <v>1.0769200000000001</v>
      </c>
      <c r="AO52" s="15">
        <v>0</v>
      </c>
      <c r="AP52" s="15">
        <v>2.8461500000000002</v>
      </c>
      <c r="AQ52" s="15">
        <v>7.6920000000000002E-2</v>
      </c>
      <c r="AR52" s="15">
        <v>0.82926999999999995</v>
      </c>
      <c r="AS52" s="15">
        <v>4.8779999999999997E-2</v>
      </c>
      <c r="AT52" s="15">
        <v>1.9756100000000001</v>
      </c>
      <c r="AU52" s="15">
        <v>2.4389999999999998E-2</v>
      </c>
      <c r="AV52" s="15">
        <v>2.3902399999999999</v>
      </c>
      <c r="AW52" s="15">
        <v>0.29268</v>
      </c>
      <c r="AX52" s="15">
        <v>2.4146299999999998</v>
      </c>
      <c r="AY52" s="15">
        <v>2.4389999999999998E-2</v>
      </c>
      <c r="AZ52" s="15">
        <v>1.2054800000000001</v>
      </c>
      <c r="BA52" s="15">
        <v>0.24657999999999999</v>
      </c>
      <c r="BB52" s="15">
        <v>2.49315</v>
      </c>
      <c r="BC52" s="15">
        <v>5.4789999999999998E-2</v>
      </c>
      <c r="BD52" s="15">
        <v>2.0882399999999999</v>
      </c>
      <c r="BE52" s="15">
        <v>2.9409999999999999E-2</v>
      </c>
      <c r="BF52" s="15">
        <v>1.85294</v>
      </c>
      <c r="BG52" s="15">
        <v>2.9409999999999999E-2</v>
      </c>
      <c r="BH52" s="15">
        <v>1.8510599999999999</v>
      </c>
      <c r="BI52" s="15">
        <v>0.14893999999999999</v>
      </c>
      <c r="BJ52" s="15">
        <v>1.8609599999999999</v>
      </c>
      <c r="BK52" s="15">
        <v>0.13904</v>
      </c>
      <c r="BN52" s="16"/>
    </row>
    <row r="54" spans="1:66" x14ac:dyDescent="0.25">
      <c r="V54" s="15"/>
      <c r="W54" s="15"/>
    </row>
    <row r="55" spans="1:66" x14ac:dyDescent="0.25">
      <c r="V55" s="15"/>
      <c r="W55" s="15"/>
    </row>
    <row r="56" spans="1:66" x14ac:dyDescent="0.25">
      <c r="V56" s="15"/>
      <c r="W56" s="15"/>
    </row>
  </sheetData>
  <mergeCells count="1">
    <mergeCell ref="N2:AP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N54"/>
  <sheetViews>
    <sheetView topLeftCell="W1" zoomScale="70" zoomScaleNormal="70" workbookViewId="0">
      <selection activeCell="AT7" sqref="AT7"/>
    </sheetView>
  </sheetViews>
  <sheetFormatPr defaultRowHeight="15.75" x14ac:dyDescent="0.25"/>
  <cols>
    <col min="1" max="1" width="24" style="26" bestFit="1" customWidth="1"/>
    <col min="33" max="33" width="9.140625" style="14"/>
    <col min="35" max="37" width="9.140625" style="2"/>
    <col min="38" max="38" width="45" style="19" bestFit="1" customWidth="1"/>
  </cols>
  <sheetData>
    <row r="2" spans="1:40" ht="23.25" x14ac:dyDescent="0.35">
      <c r="D2" s="18" t="s">
        <v>175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2"/>
      <c r="AI2"/>
      <c r="AJ2"/>
      <c r="AK2"/>
    </row>
    <row r="5" spans="1:40" s="14" customFormat="1" x14ac:dyDescent="0.25">
      <c r="A5" s="26"/>
      <c r="B5" s="21" t="s">
        <v>0</v>
      </c>
      <c r="C5" s="21" t="s">
        <v>0</v>
      </c>
      <c r="D5" s="15" t="s">
        <v>1</v>
      </c>
      <c r="E5" s="15" t="s">
        <v>2</v>
      </c>
      <c r="F5" s="15" t="s">
        <v>3</v>
      </c>
      <c r="G5" s="15" t="s">
        <v>4</v>
      </c>
      <c r="H5" s="15" t="s">
        <v>5</v>
      </c>
      <c r="I5" s="15" t="s">
        <v>5</v>
      </c>
      <c r="J5" s="15" t="s">
        <v>6</v>
      </c>
      <c r="K5" s="15" t="s">
        <v>7</v>
      </c>
      <c r="L5" s="15" t="s">
        <v>8</v>
      </c>
      <c r="M5" s="15" t="s">
        <v>9</v>
      </c>
      <c r="N5" s="15" t="s">
        <v>9</v>
      </c>
      <c r="O5" s="15" t="s">
        <v>9</v>
      </c>
      <c r="P5" s="15" t="s">
        <v>10</v>
      </c>
      <c r="Q5" s="15" t="s">
        <v>11</v>
      </c>
      <c r="R5" s="15" t="s">
        <v>12</v>
      </c>
      <c r="S5" s="15" t="s">
        <v>12</v>
      </c>
      <c r="T5" s="15" t="s">
        <v>13</v>
      </c>
      <c r="U5" s="15" t="s">
        <v>14</v>
      </c>
      <c r="V5" s="15" t="s">
        <v>14</v>
      </c>
      <c r="W5" s="15" t="s">
        <v>15</v>
      </c>
      <c r="X5" s="15" t="s">
        <v>15</v>
      </c>
      <c r="Y5" s="15" t="s">
        <v>15</v>
      </c>
      <c r="Z5" s="15" t="s">
        <v>15</v>
      </c>
      <c r="AA5" s="15" t="s">
        <v>16</v>
      </c>
      <c r="AB5" s="15" t="s">
        <v>16</v>
      </c>
      <c r="AC5" s="15" t="s">
        <v>17</v>
      </c>
      <c r="AD5" s="15" t="s">
        <v>17</v>
      </c>
      <c r="AE5" s="15" t="s">
        <v>18</v>
      </c>
      <c r="AF5" s="15" t="s">
        <v>19</v>
      </c>
      <c r="AG5" s="15"/>
      <c r="AI5" s="29"/>
      <c r="AJ5" s="29"/>
      <c r="AK5" s="29"/>
      <c r="AL5" s="19"/>
    </row>
    <row r="6" spans="1:40" s="14" customFormat="1" x14ac:dyDescent="0.25">
      <c r="A6" s="25"/>
      <c r="B6" s="21" t="s">
        <v>20</v>
      </c>
      <c r="C6" s="21" t="s">
        <v>22</v>
      </c>
      <c r="D6" s="15" t="s">
        <v>24</v>
      </c>
      <c r="E6" s="15" t="s">
        <v>26</v>
      </c>
      <c r="F6" s="15" t="s">
        <v>28</v>
      </c>
      <c r="G6" s="15" t="s">
        <v>30</v>
      </c>
      <c r="H6" s="15" t="s">
        <v>32</v>
      </c>
      <c r="I6" s="15" t="s">
        <v>34</v>
      </c>
      <c r="J6" s="15" t="s">
        <v>36</v>
      </c>
      <c r="K6" s="15" t="s">
        <v>38</v>
      </c>
      <c r="L6" s="15" t="s">
        <v>40</v>
      </c>
      <c r="M6" s="15" t="s">
        <v>42</v>
      </c>
      <c r="N6" s="15" t="s">
        <v>44</v>
      </c>
      <c r="O6" s="15" t="s">
        <v>46</v>
      </c>
      <c r="P6" s="15" t="s">
        <v>48</v>
      </c>
      <c r="Q6" s="15" t="s">
        <v>50</v>
      </c>
      <c r="R6" s="15" t="s">
        <v>52</v>
      </c>
      <c r="S6" s="15" t="s">
        <v>54</v>
      </c>
      <c r="T6" s="15" t="s">
        <v>56</v>
      </c>
      <c r="U6" s="15" t="s">
        <v>58</v>
      </c>
      <c r="V6" s="15" t="s">
        <v>60</v>
      </c>
      <c r="W6" s="15" t="s">
        <v>62</v>
      </c>
      <c r="X6" s="15" t="s">
        <v>64</v>
      </c>
      <c r="Y6" s="15" t="s">
        <v>66</v>
      </c>
      <c r="Z6" s="15" t="s">
        <v>68</v>
      </c>
      <c r="AA6" s="15" t="s">
        <v>70</v>
      </c>
      <c r="AB6" s="15" t="s">
        <v>72</v>
      </c>
      <c r="AC6" s="15" t="s">
        <v>74</v>
      </c>
      <c r="AD6" s="15" t="s">
        <v>76</v>
      </c>
      <c r="AE6" s="15" t="s">
        <v>78</v>
      </c>
      <c r="AF6" s="15" t="s">
        <v>80</v>
      </c>
      <c r="AG6" s="15"/>
      <c r="AH6" s="22" t="s">
        <v>156</v>
      </c>
      <c r="AI6" s="30" t="s">
        <v>179</v>
      </c>
      <c r="AJ6" s="30" t="s">
        <v>180</v>
      </c>
      <c r="AK6" s="29"/>
      <c r="AL6" s="20" t="s">
        <v>182</v>
      </c>
      <c r="AM6" s="30" t="s">
        <v>180</v>
      </c>
      <c r="AN6" s="22" t="s">
        <v>181</v>
      </c>
    </row>
    <row r="7" spans="1:40" s="14" customFormat="1" x14ac:dyDescent="0.25">
      <c r="A7" s="25"/>
      <c r="B7" s="21"/>
      <c r="C7" s="21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22"/>
      <c r="AI7" s="30"/>
      <c r="AJ7" s="30"/>
      <c r="AK7" s="29"/>
      <c r="AL7" s="20"/>
      <c r="AM7" s="30"/>
      <c r="AN7" s="22"/>
    </row>
    <row r="8" spans="1:40" s="4" customFormat="1" x14ac:dyDescent="0.25">
      <c r="A8" s="25" t="s">
        <v>82</v>
      </c>
      <c r="B8" s="3">
        <v>2.1052599999999999</v>
      </c>
      <c r="C8" s="3">
        <v>1.5</v>
      </c>
      <c r="D8" s="3">
        <v>1.9375</v>
      </c>
      <c r="E8" s="3">
        <v>1.6774199999999999</v>
      </c>
      <c r="F8" s="3">
        <v>1.8701300000000001</v>
      </c>
      <c r="G8" s="3">
        <v>1.86782</v>
      </c>
      <c r="H8" s="3">
        <v>0.81950999999999996</v>
      </c>
      <c r="I8" s="3">
        <v>2.4195099999999998</v>
      </c>
      <c r="J8" s="3">
        <v>1.8378399999999999</v>
      </c>
      <c r="K8" s="3">
        <v>1.8725499999999999</v>
      </c>
      <c r="L8" s="3">
        <v>1.82524</v>
      </c>
      <c r="M8" s="3">
        <v>1.6790099999999999</v>
      </c>
      <c r="N8" s="3">
        <v>2.2222200000000001</v>
      </c>
      <c r="O8" s="3">
        <v>1.89734</v>
      </c>
      <c r="P8" s="3">
        <v>1.8352900000000001</v>
      </c>
      <c r="Q8" s="3">
        <v>1.8490599999999999</v>
      </c>
      <c r="R8" s="3">
        <v>2.3030300000000001</v>
      </c>
      <c r="S8" s="3">
        <v>1.2727299999999999</v>
      </c>
      <c r="T8" s="3">
        <v>1.9722200000000001</v>
      </c>
      <c r="U8" s="3">
        <v>1.09091</v>
      </c>
      <c r="V8" s="3">
        <v>2.5454500000000002</v>
      </c>
      <c r="W8" s="3">
        <v>0.95121999999999995</v>
      </c>
      <c r="X8" s="3">
        <v>1.63415</v>
      </c>
      <c r="Y8" s="3">
        <v>2.7317100000000001</v>
      </c>
      <c r="Z8" s="3">
        <v>2.1463399999999999</v>
      </c>
      <c r="AA8" s="3">
        <v>2.0529099999999998</v>
      </c>
      <c r="AB8" s="3">
        <v>1.69312</v>
      </c>
      <c r="AC8" s="3">
        <v>1.93289</v>
      </c>
      <c r="AD8" s="3">
        <v>1.93289</v>
      </c>
      <c r="AE8" s="3">
        <v>1.8775500000000001</v>
      </c>
      <c r="AF8" s="3">
        <v>1.7317100000000001</v>
      </c>
      <c r="AG8" s="21"/>
      <c r="AH8" s="3">
        <f>AVERAGE(B8:AF8)</f>
        <v>1.8414364516129031</v>
      </c>
      <c r="AI8" s="3">
        <f>STDEVA(B8:AF8)</f>
        <v>0.41667324898172731</v>
      </c>
      <c r="AJ8" s="3">
        <f>SUM(B8:AF8)</f>
        <v>57.084530000000001</v>
      </c>
      <c r="AK8" s="3"/>
      <c r="AL8" s="20" t="s">
        <v>84</v>
      </c>
      <c r="AM8" s="3">
        <v>60.331489999999988</v>
      </c>
      <c r="AN8" s="4">
        <f>(AM8/62)*100</f>
        <v>97.308854838709664</v>
      </c>
    </row>
    <row r="9" spans="1:40" x14ac:dyDescent="0.25">
      <c r="A9" s="26" t="s">
        <v>83</v>
      </c>
      <c r="B9" s="1">
        <v>2.5732499999999998</v>
      </c>
      <c r="C9" s="1">
        <v>1.2229300000000001</v>
      </c>
      <c r="D9" s="1">
        <v>1.79487</v>
      </c>
      <c r="E9" s="1">
        <v>1.54545</v>
      </c>
      <c r="F9" s="1">
        <v>1.8421099999999999</v>
      </c>
      <c r="G9" s="1">
        <v>1.7940400000000001</v>
      </c>
      <c r="H9" s="1">
        <v>1.05769</v>
      </c>
      <c r="I9" s="1">
        <v>2.6538499999999998</v>
      </c>
      <c r="J9" s="1">
        <v>1.8082199999999999</v>
      </c>
      <c r="K9" s="1">
        <v>1.8103</v>
      </c>
      <c r="L9" s="3">
        <v>1.7411799999999999</v>
      </c>
      <c r="M9" s="1">
        <v>1.8181799999999999</v>
      </c>
      <c r="N9" s="1">
        <v>2.0202</v>
      </c>
      <c r="O9" s="1">
        <v>1.8214999999999999</v>
      </c>
      <c r="P9" s="1">
        <v>1.7398400000000001</v>
      </c>
      <c r="Q9" s="1">
        <v>1.7980799999999999</v>
      </c>
      <c r="R9" s="1">
        <v>2.3206099999999998</v>
      </c>
      <c r="S9" s="1">
        <v>1.4656499999999999</v>
      </c>
      <c r="T9" s="1">
        <v>1.8947400000000001</v>
      </c>
      <c r="U9" s="1">
        <v>0.88888999999999996</v>
      </c>
      <c r="V9" s="1">
        <v>3.0370400000000002</v>
      </c>
      <c r="W9" s="1">
        <v>0.90651999999999999</v>
      </c>
      <c r="X9" s="1">
        <v>1.5637399999999999</v>
      </c>
      <c r="Y9" s="1">
        <v>2.6968800000000002</v>
      </c>
      <c r="Z9" s="1">
        <v>2.1529699999999998</v>
      </c>
      <c r="AA9" s="1">
        <v>1.8142100000000001</v>
      </c>
      <c r="AB9" s="1">
        <v>1.85792</v>
      </c>
      <c r="AC9" s="1">
        <v>1.8554200000000001</v>
      </c>
      <c r="AD9" s="1">
        <v>1.90361</v>
      </c>
      <c r="AE9" s="1">
        <v>1.93814</v>
      </c>
      <c r="AF9" s="1">
        <v>1.7639800000000001</v>
      </c>
      <c r="AG9" s="15"/>
      <c r="AH9" s="2">
        <f t="shared" ref="AH9:AH51" si="0">AVERAGE(B9:AF9)</f>
        <v>1.8420003225806449</v>
      </c>
      <c r="AI9" s="2">
        <f t="shared" ref="AI9:AI51" si="1">STDEVA(B9:AF9)</f>
        <v>0.47793068508926295</v>
      </c>
      <c r="AJ9" s="2">
        <f t="shared" ref="AJ9:AJ52" si="2">SUM(B9:AF9)</f>
        <v>57.102009999999993</v>
      </c>
      <c r="AL9" s="23" t="s">
        <v>85</v>
      </c>
      <c r="AM9" s="2">
        <v>58.662100000000009</v>
      </c>
      <c r="AN9">
        <f t="shared" ref="AN9:AN51" si="3">(AM9/62)*100</f>
        <v>94.616290322580667</v>
      </c>
    </row>
    <row r="10" spans="1:40" x14ac:dyDescent="0.25">
      <c r="A10" s="26" t="s">
        <v>84</v>
      </c>
      <c r="B10" s="1">
        <v>2.3311299999999999</v>
      </c>
      <c r="C10" s="1">
        <v>1.61589</v>
      </c>
      <c r="D10" s="1">
        <v>1.9393899999999999</v>
      </c>
      <c r="E10" s="1">
        <v>1.90323</v>
      </c>
      <c r="F10" s="1">
        <v>2</v>
      </c>
      <c r="G10" s="1">
        <v>1.93048</v>
      </c>
      <c r="H10" s="1">
        <v>1.13462</v>
      </c>
      <c r="I10" s="1">
        <v>2.7115399999999998</v>
      </c>
      <c r="J10" s="1">
        <v>1.85714</v>
      </c>
      <c r="K10" s="1">
        <v>1.9604900000000001</v>
      </c>
      <c r="L10" s="3">
        <v>1.91919</v>
      </c>
      <c r="M10" s="1">
        <v>2.8181799999999999</v>
      </c>
      <c r="N10" s="1">
        <v>1.1818200000000001</v>
      </c>
      <c r="O10" s="1">
        <v>1.9379599999999999</v>
      </c>
      <c r="P10" s="1">
        <v>1.90947</v>
      </c>
      <c r="Q10" s="1">
        <v>1.91509</v>
      </c>
      <c r="R10" s="1">
        <v>1.8125</v>
      </c>
      <c r="S10" s="1">
        <v>2.03125</v>
      </c>
      <c r="T10" s="1">
        <v>1.91781</v>
      </c>
      <c r="U10" s="1">
        <v>1.2142900000000001</v>
      </c>
      <c r="V10" s="1">
        <v>2.6428600000000002</v>
      </c>
      <c r="W10" s="1">
        <v>0.77493000000000001</v>
      </c>
      <c r="X10" s="1">
        <v>1.8233600000000001</v>
      </c>
      <c r="Y10" s="1">
        <v>2.6210800000000001</v>
      </c>
      <c r="Z10" s="1">
        <v>2.7350400000000001</v>
      </c>
      <c r="AA10" s="1">
        <v>1.6853899999999999</v>
      </c>
      <c r="AB10" s="1">
        <v>2.1797800000000001</v>
      </c>
      <c r="AC10" s="1">
        <v>2.4635799999999999</v>
      </c>
      <c r="AD10" s="1">
        <v>1.45695</v>
      </c>
      <c r="AE10" s="1">
        <v>1.9583299999999999</v>
      </c>
      <c r="AF10" s="1">
        <v>1.94872</v>
      </c>
      <c r="AG10" s="15"/>
      <c r="AH10" s="2">
        <f t="shared" si="0"/>
        <v>1.9461770967741931</v>
      </c>
      <c r="AI10" s="2">
        <f t="shared" si="1"/>
        <v>0.48318435132078918</v>
      </c>
      <c r="AJ10" s="2">
        <f t="shared" si="2"/>
        <v>60.331489999999988</v>
      </c>
      <c r="AL10" s="23" t="s">
        <v>94</v>
      </c>
      <c r="AM10" s="2">
        <v>58.650970000000001</v>
      </c>
      <c r="AN10">
        <f t="shared" si="3"/>
        <v>94.598338709677421</v>
      </c>
    </row>
    <row r="11" spans="1:40" x14ac:dyDescent="0.25">
      <c r="A11" s="26" t="s">
        <v>85</v>
      </c>
      <c r="B11" s="1">
        <v>2.6580599999999999</v>
      </c>
      <c r="C11" s="1">
        <v>1.0838699999999999</v>
      </c>
      <c r="D11" s="1">
        <v>1.9411799999999999</v>
      </c>
      <c r="E11" s="1">
        <v>1.7391300000000001</v>
      </c>
      <c r="F11" s="1">
        <v>1.9210499999999999</v>
      </c>
      <c r="G11" s="1">
        <v>1.88304</v>
      </c>
      <c r="H11" s="1">
        <v>1.2322299999999999</v>
      </c>
      <c r="I11" s="1">
        <v>2.3696700000000002</v>
      </c>
      <c r="J11" s="1">
        <v>1.7027000000000001</v>
      </c>
      <c r="K11" s="1">
        <v>1.8979600000000001</v>
      </c>
      <c r="L11" s="3">
        <v>1.8427</v>
      </c>
      <c r="M11" s="1">
        <v>1.63934</v>
      </c>
      <c r="N11" s="1">
        <v>2.29508</v>
      </c>
      <c r="O11" s="1">
        <v>1.9360900000000001</v>
      </c>
      <c r="P11" s="1">
        <v>1.9437800000000001</v>
      </c>
      <c r="Q11" s="1">
        <v>1.88462</v>
      </c>
      <c r="R11" s="1">
        <v>2.4242400000000002</v>
      </c>
      <c r="S11" s="1">
        <v>1.39394</v>
      </c>
      <c r="T11" s="1">
        <v>1.85714</v>
      </c>
      <c r="U11" s="1">
        <v>1.0344800000000001</v>
      </c>
      <c r="V11" s="1">
        <v>2.8275899999999998</v>
      </c>
      <c r="W11" s="1">
        <v>0.91227999999999998</v>
      </c>
      <c r="X11" s="1">
        <v>1.54386</v>
      </c>
      <c r="Y11" s="1">
        <v>3.11111</v>
      </c>
      <c r="Z11" s="1">
        <v>2.1988300000000001</v>
      </c>
      <c r="AA11" s="1">
        <v>1.84456</v>
      </c>
      <c r="AB11" s="1">
        <v>1.9896400000000001</v>
      </c>
      <c r="AC11" s="1">
        <v>1.8385100000000001</v>
      </c>
      <c r="AD11" s="1">
        <v>2.0621100000000001</v>
      </c>
      <c r="AE11" s="1">
        <v>1.9183699999999999</v>
      </c>
      <c r="AF11" s="1">
        <v>1.7349399999999999</v>
      </c>
      <c r="AG11" s="15"/>
      <c r="AH11" s="2">
        <f t="shared" si="0"/>
        <v>1.8923258064516133</v>
      </c>
      <c r="AI11" s="2">
        <f t="shared" si="1"/>
        <v>0.48555763968708582</v>
      </c>
      <c r="AJ11" s="2">
        <f t="shared" si="2"/>
        <v>58.662100000000009</v>
      </c>
      <c r="AL11" s="23" t="s">
        <v>93</v>
      </c>
      <c r="AM11" s="2">
        <v>58.322879999999991</v>
      </c>
      <c r="AN11">
        <f t="shared" si="3"/>
        <v>94.069161290322569</v>
      </c>
    </row>
    <row r="12" spans="1:40" x14ac:dyDescent="0.25">
      <c r="A12" s="26" t="s">
        <v>86</v>
      </c>
      <c r="B12" s="1">
        <v>2.6373600000000001</v>
      </c>
      <c r="C12" s="1">
        <v>1.20879</v>
      </c>
      <c r="D12" s="1">
        <v>1.88571</v>
      </c>
      <c r="E12" s="1">
        <v>1.4857100000000001</v>
      </c>
      <c r="F12" s="1">
        <v>1.94737</v>
      </c>
      <c r="G12" s="1">
        <v>1.5132000000000001</v>
      </c>
      <c r="H12" s="1">
        <v>0.76712000000000002</v>
      </c>
      <c r="I12" s="1">
        <v>2.88584</v>
      </c>
      <c r="J12" s="1">
        <v>1.5135099999999999</v>
      </c>
      <c r="K12" s="1">
        <v>1.9117599999999999</v>
      </c>
      <c r="L12" s="1">
        <v>0.56521999999999994</v>
      </c>
      <c r="M12" s="1">
        <v>2.0235300000000001</v>
      </c>
      <c r="N12" s="1">
        <v>1.88235</v>
      </c>
      <c r="O12" s="1">
        <v>1.88304</v>
      </c>
      <c r="P12" s="1">
        <v>1.6164400000000001</v>
      </c>
      <c r="Q12" s="1">
        <v>1.87435</v>
      </c>
      <c r="R12" s="1">
        <v>2.3582100000000001</v>
      </c>
      <c r="S12" s="1">
        <v>1.5522400000000001</v>
      </c>
      <c r="T12" s="1">
        <v>1.9154899999999999</v>
      </c>
      <c r="U12" s="1">
        <v>0.54237000000000002</v>
      </c>
      <c r="V12" s="1">
        <v>3.2542399999999998</v>
      </c>
      <c r="W12" s="1">
        <v>1.64638</v>
      </c>
      <c r="X12" s="1">
        <v>0.81159000000000003</v>
      </c>
      <c r="Y12" s="1">
        <v>2.5507200000000001</v>
      </c>
      <c r="Z12" s="1">
        <v>2.6202899999999998</v>
      </c>
      <c r="AA12" s="1">
        <v>2.1798899999999999</v>
      </c>
      <c r="AB12" s="1">
        <v>1.7777799999999999</v>
      </c>
      <c r="AC12" s="1">
        <v>1.74884</v>
      </c>
      <c r="AD12" s="1">
        <v>2.1581399999999999</v>
      </c>
      <c r="AE12" s="1">
        <v>1.9591799999999999</v>
      </c>
      <c r="AF12" s="1">
        <v>1.60947</v>
      </c>
      <c r="AG12" s="15"/>
      <c r="AH12" s="2">
        <f t="shared" si="0"/>
        <v>1.8156816129032263</v>
      </c>
      <c r="AI12" s="2">
        <f t="shared" si="1"/>
        <v>0.62923994559095719</v>
      </c>
      <c r="AJ12" s="2">
        <f t="shared" si="2"/>
        <v>56.286130000000014</v>
      </c>
      <c r="AL12" s="23" t="s">
        <v>105</v>
      </c>
      <c r="AM12" s="2">
        <v>57.836480000000009</v>
      </c>
      <c r="AN12">
        <f t="shared" si="3"/>
        <v>93.284645161290342</v>
      </c>
    </row>
    <row r="13" spans="1:40" x14ac:dyDescent="0.25">
      <c r="A13" s="26" t="s">
        <v>87</v>
      </c>
      <c r="B13" s="1">
        <v>2.6519300000000001</v>
      </c>
      <c r="C13" s="1">
        <v>1.2154700000000001</v>
      </c>
      <c r="D13" s="1">
        <v>1.82857</v>
      </c>
      <c r="E13" s="1">
        <v>1.4571400000000001</v>
      </c>
      <c r="F13" s="1">
        <v>1.94737</v>
      </c>
      <c r="G13" s="1">
        <v>1.5190600000000001</v>
      </c>
      <c r="H13" s="1">
        <v>0.76363999999999999</v>
      </c>
      <c r="I13" s="1">
        <v>2.8909099999999999</v>
      </c>
      <c r="J13" s="1">
        <v>1.50685</v>
      </c>
      <c r="K13" s="1">
        <v>1.9115</v>
      </c>
      <c r="L13" s="1">
        <v>0.60870000000000002</v>
      </c>
      <c r="M13" s="1">
        <v>2.0465100000000001</v>
      </c>
      <c r="N13" s="1">
        <v>1.8604700000000001</v>
      </c>
      <c r="O13" s="1">
        <v>1.89063</v>
      </c>
      <c r="P13" s="1">
        <v>1.60731</v>
      </c>
      <c r="Q13" s="1">
        <v>1.87435</v>
      </c>
      <c r="R13" s="1">
        <v>2.3582100000000001</v>
      </c>
      <c r="S13" s="1">
        <v>1.5522400000000001</v>
      </c>
      <c r="T13" s="1">
        <v>1.9436599999999999</v>
      </c>
      <c r="U13" s="1">
        <v>0.54237000000000002</v>
      </c>
      <c r="V13" s="1">
        <v>3.2542399999999998</v>
      </c>
      <c r="W13" s="1">
        <v>1.65116</v>
      </c>
      <c r="X13" s="1">
        <v>0.81394999999999995</v>
      </c>
      <c r="Y13" s="1">
        <v>2.5581399999999999</v>
      </c>
      <c r="Z13" s="1">
        <v>2.65116</v>
      </c>
      <c r="AA13" s="1">
        <v>2.1587299999999998</v>
      </c>
      <c r="AB13" s="1">
        <v>1.7777799999999999</v>
      </c>
      <c r="AC13" s="1">
        <v>1.75926</v>
      </c>
      <c r="AD13" s="1">
        <v>2.11111</v>
      </c>
      <c r="AE13" s="1">
        <v>1.97959</v>
      </c>
      <c r="AF13" s="1">
        <v>1.6140399999999999</v>
      </c>
      <c r="AG13" s="15"/>
      <c r="AH13" s="2">
        <f t="shared" si="0"/>
        <v>1.8163241935483871</v>
      </c>
      <c r="AI13" s="2">
        <f t="shared" si="1"/>
        <v>0.62858121419470869</v>
      </c>
      <c r="AJ13" s="2">
        <f t="shared" si="2"/>
        <v>56.306049999999999</v>
      </c>
      <c r="AL13" s="23" t="s">
        <v>123</v>
      </c>
      <c r="AM13" s="2">
        <v>57.76032</v>
      </c>
      <c r="AN13">
        <f t="shared" si="3"/>
        <v>93.161806451612904</v>
      </c>
    </row>
    <row r="14" spans="1:40" x14ac:dyDescent="0.25">
      <c r="A14" s="26" t="s">
        <v>88</v>
      </c>
      <c r="B14" s="1">
        <v>2.5573800000000002</v>
      </c>
      <c r="C14" s="1">
        <v>1.2021900000000001</v>
      </c>
      <c r="D14" s="1">
        <v>1.9411799999999999</v>
      </c>
      <c r="E14" s="1">
        <v>1.46479</v>
      </c>
      <c r="F14" s="1">
        <v>1.9466699999999999</v>
      </c>
      <c r="G14" s="1">
        <v>1.44282</v>
      </c>
      <c r="H14" s="1">
        <v>0.81818000000000002</v>
      </c>
      <c r="I14" s="1">
        <v>2.7272699999999999</v>
      </c>
      <c r="J14" s="1">
        <v>1.49333</v>
      </c>
      <c r="K14" s="1">
        <v>1.9050400000000001</v>
      </c>
      <c r="L14" s="1">
        <v>0.65217000000000003</v>
      </c>
      <c r="M14" s="1">
        <v>1.9780199999999999</v>
      </c>
      <c r="N14" s="1">
        <v>1.9780199999999999</v>
      </c>
      <c r="O14" s="1">
        <v>1.9173199999999999</v>
      </c>
      <c r="P14" s="1">
        <v>1.52294</v>
      </c>
      <c r="Q14" s="1">
        <v>1.7473700000000001</v>
      </c>
      <c r="R14" s="1">
        <v>2.4477600000000002</v>
      </c>
      <c r="S14" s="1">
        <v>1.46269</v>
      </c>
      <c r="T14" s="1">
        <v>1.8873200000000001</v>
      </c>
      <c r="U14" s="1">
        <v>0.54237000000000002</v>
      </c>
      <c r="V14" s="1">
        <v>3.1864400000000002</v>
      </c>
      <c r="W14" s="1">
        <v>1.6647400000000001</v>
      </c>
      <c r="X14" s="1">
        <v>0.80925000000000002</v>
      </c>
      <c r="Y14" s="1">
        <v>2.4739900000000001</v>
      </c>
      <c r="Z14" s="1">
        <v>2.6127199999999999</v>
      </c>
      <c r="AA14" s="1">
        <v>2.1063800000000001</v>
      </c>
      <c r="AB14" s="1">
        <v>1.76596</v>
      </c>
      <c r="AC14" s="1">
        <v>1.8064499999999999</v>
      </c>
      <c r="AD14" s="1">
        <v>2.1198199999999998</v>
      </c>
      <c r="AE14" s="1">
        <v>1.97959</v>
      </c>
      <c r="AF14" s="1">
        <v>1.5384599999999999</v>
      </c>
      <c r="AG14" s="15"/>
      <c r="AH14" s="2">
        <f t="shared" si="0"/>
        <v>1.7967299999999997</v>
      </c>
      <c r="AI14" s="2">
        <f t="shared" si="1"/>
        <v>0.6075261525948219</v>
      </c>
      <c r="AJ14" s="2">
        <f t="shared" si="2"/>
        <v>55.698629999999994</v>
      </c>
      <c r="AL14" s="23" t="s">
        <v>120</v>
      </c>
      <c r="AM14" s="2">
        <v>57.578080000000007</v>
      </c>
      <c r="AN14">
        <f t="shared" si="3"/>
        <v>92.86787096774195</v>
      </c>
    </row>
    <row r="15" spans="1:40" x14ac:dyDescent="0.25">
      <c r="A15" s="26" t="s">
        <v>89</v>
      </c>
      <c r="B15" s="1">
        <v>2.4480900000000001</v>
      </c>
      <c r="C15" s="1">
        <v>1.31148</v>
      </c>
      <c r="D15" s="1">
        <v>1.9411799999999999</v>
      </c>
      <c r="E15" s="1">
        <v>1.4857100000000001</v>
      </c>
      <c r="F15" s="1">
        <v>1.9466699999999999</v>
      </c>
      <c r="G15" s="1">
        <v>1.4534899999999999</v>
      </c>
      <c r="H15" s="1">
        <v>0.76363999999999999</v>
      </c>
      <c r="I15" s="1">
        <v>2.7272699999999999</v>
      </c>
      <c r="J15" s="1">
        <v>1.52</v>
      </c>
      <c r="K15" s="1">
        <v>1.8761099999999999</v>
      </c>
      <c r="L15" s="1">
        <v>0.82608999999999999</v>
      </c>
      <c r="M15" s="1">
        <v>2.1395300000000002</v>
      </c>
      <c r="N15" s="1">
        <v>1.81395</v>
      </c>
      <c r="O15" s="1">
        <v>1.8904099999999999</v>
      </c>
      <c r="P15" s="1">
        <v>1.59091</v>
      </c>
      <c r="Q15" s="1">
        <v>1.7672000000000001</v>
      </c>
      <c r="R15" s="1">
        <v>2.3880599999999998</v>
      </c>
      <c r="S15" s="1">
        <v>1.46269</v>
      </c>
      <c r="T15" s="1">
        <v>1.8873200000000001</v>
      </c>
      <c r="U15" s="1">
        <v>0.54237000000000002</v>
      </c>
      <c r="V15" s="1">
        <v>3.1864400000000002</v>
      </c>
      <c r="W15" s="1">
        <v>1.65116</v>
      </c>
      <c r="X15" s="1">
        <v>0.81394999999999995</v>
      </c>
      <c r="Y15" s="1">
        <v>2.4418600000000001</v>
      </c>
      <c r="Z15" s="1">
        <v>2.5581399999999999</v>
      </c>
      <c r="AA15" s="1">
        <v>2.0631599999999999</v>
      </c>
      <c r="AB15" s="1">
        <v>1.81053</v>
      </c>
      <c r="AC15" s="1">
        <v>1.81308</v>
      </c>
      <c r="AD15" s="1">
        <v>2.1308400000000001</v>
      </c>
      <c r="AE15" s="1">
        <v>1.9591799999999999</v>
      </c>
      <c r="AF15" s="1">
        <v>1.5976300000000001</v>
      </c>
      <c r="AG15" s="15"/>
      <c r="AH15" s="2">
        <f t="shared" si="0"/>
        <v>1.8002625806451609</v>
      </c>
      <c r="AI15" s="2">
        <f t="shared" si="1"/>
        <v>0.58456614785649985</v>
      </c>
      <c r="AJ15" s="2">
        <f t="shared" si="2"/>
        <v>55.808139999999987</v>
      </c>
      <c r="AL15" s="23" t="s">
        <v>122</v>
      </c>
      <c r="AM15" s="2">
        <v>57.574570000000008</v>
      </c>
      <c r="AN15">
        <f t="shared" si="3"/>
        <v>92.862209677419372</v>
      </c>
    </row>
    <row r="16" spans="1:40" x14ac:dyDescent="0.25">
      <c r="A16" s="26" t="s">
        <v>90</v>
      </c>
      <c r="B16" s="1">
        <v>2.4088400000000001</v>
      </c>
      <c r="C16" s="1">
        <v>1.17127</v>
      </c>
      <c r="D16" s="1">
        <v>1.88571</v>
      </c>
      <c r="E16" s="1">
        <v>1.6521699999999999</v>
      </c>
      <c r="F16" s="1">
        <v>1.8701300000000001</v>
      </c>
      <c r="G16" s="1">
        <v>1.56395</v>
      </c>
      <c r="H16" s="1">
        <v>0.91891999999999996</v>
      </c>
      <c r="I16" s="1">
        <v>2.7747700000000002</v>
      </c>
      <c r="J16" s="1">
        <v>1.5135099999999999</v>
      </c>
      <c r="K16" s="1">
        <v>1.9014500000000001</v>
      </c>
      <c r="L16" s="1">
        <v>1.0869599999999999</v>
      </c>
      <c r="M16" s="1">
        <v>1.9764699999999999</v>
      </c>
      <c r="N16" s="1">
        <v>2.0235300000000001</v>
      </c>
      <c r="O16" s="1">
        <v>1.82745</v>
      </c>
      <c r="P16" s="1">
        <v>1.67421</v>
      </c>
      <c r="Q16" s="1">
        <v>1.76166</v>
      </c>
      <c r="R16" s="1">
        <v>2.23881</v>
      </c>
      <c r="S16" s="1">
        <v>1.5522400000000001</v>
      </c>
      <c r="T16" s="1">
        <v>1.7746500000000001</v>
      </c>
      <c r="U16" s="1">
        <v>0.54237000000000002</v>
      </c>
      <c r="V16" s="1">
        <v>2.98305</v>
      </c>
      <c r="W16" s="1">
        <v>1.43529</v>
      </c>
      <c r="X16" s="1">
        <v>0.94118000000000002</v>
      </c>
      <c r="Y16" s="1">
        <v>2.4705900000000001</v>
      </c>
      <c r="Z16" s="1">
        <v>2.6352899999999999</v>
      </c>
      <c r="AA16" s="1">
        <v>2.1684199999999998</v>
      </c>
      <c r="AB16" s="1">
        <v>1.7263200000000001</v>
      </c>
      <c r="AC16" s="1">
        <v>1.7584500000000001</v>
      </c>
      <c r="AD16" s="1">
        <v>2.0483099999999999</v>
      </c>
      <c r="AE16" s="1">
        <v>1.8979600000000001</v>
      </c>
      <c r="AF16" s="1">
        <v>1.67059</v>
      </c>
      <c r="AG16" s="15"/>
      <c r="AH16" s="2">
        <f t="shared" si="0"/>
        <v>1.8017587096774195</v>
      </c>
      <c r="AI16" s="2">
        <f t="shared" si="1"/>
        <v>0.54058159374721615</v>
      </c>
      <c r="AJ16" s="2">
        <f t="shared" si="2"/>
        <v>55.854520000000001</v>
      </c>
      <c r="AL16" s="19" t="s">
        <v>125</v>
      </c>
      <c r="AM16" s="2">
        <v>57.441839999999992</v>
      </c>
      <c r="AN16">
        <f t="shared" si="3"/>
        <v>92.648129032258055</v>
      </c>
    </row>
    <row r="17" spans="1:40" x14ac:dyDescent="0.25">
      <c r="A17" s="26" t="s">
        <v>91</v>
      </c>
      <c r="B17" s="1">
        <v>2.7608700000000002</v>
      </c>
      <c r="C17" s="1">
        <v>1.0869599999999999</v>
      </c>
      <c r="D17" s="1">
        <v>1.94286</v>
      </c>
      <c r="E17" s="1">
        <v>1.53623</v>
      </c>
      <c r="F17" s="1">
        <v>1.9210499999999999</v>
      </c>
      <c r="G17" s="1">
        <v>1.56471</v>
      </c>
      <c r="H17" s="1">
        <v>1.0270300000000001</v>
      </c>
      <c r="I17" s="1">
        <v>2.5585599999999999</v>
      </c>
      <c r="J17" s="1">
        <v>1.4736800000000001</v>
      </c>
      <c r="K17" s="1">
        <v>1.9178900000000001</v>
      </c>
      <c r="L17" s="1">
        <v>0.78261000000000003</v>
      </c>
      <c r="M17" s="1">
        <v>2.1578900000000001</v>
      </c>
      <c r="N17" s="1">
        <v>1.7894699999999999</v>
      </c>
      <c r="O17" s="1">
        <v>1.91221</v>
      </c>
      <c r="P17" s="1">
        <v>1.67123</v>
      </c>
      <c r="Q17" s="1">
        <v>1.81152</v>
      </c>
      <c r="R17" s="1">
        <v>2.4776099999999999</v>
      </c>
      <c r="S17" s="1">
        <v>1.40299</v>
      </c>
      <c r="T17" s="1">
        <v>1.9436599999999999</v>
      </c>
      <c r="U17" s="1">
        <v>0.94915000000000005</v>
      </c>
      <c r="V17" s="1">
        <v>2.98305</v>
      </c>
      <c r="W17" s="1">
        <v>1.6374299999999999</v>
      </c>
      <c r="X17" s="1">
        <v>0.86550000000000005</v>
      </c>
      <c r="Y17" s="1">
        <v>2.3859599999999999</v>
      </c>
      <c r="Z17" s="1">
        <v>2.78363</v>
      </c>
      <c r="AA17" s="1">
        <v>2.2526299999999999</v>
      </c>
      <c r="AB17" s="1">
        <v>1.6210500000000001</v>
      </c>
      <c r="AC17" s="1">
        <v>1.7904800000000001</v>
      </c>
      <c r="AD17" s="1">
        <v>2.09524</v>
      </c>
      <c r="AE17" s="1">
        <v>1.9591799999999999</v>
      </c>
      <c r="AF17" s="1">
        <v>1.64497</v>
      </c>
      <c r="AG17" s="15"/>
      <c r="AH17" s="2">
        <f t="shared" si="0"/>
        <v>1.8292677419354835</v>
      </c>
      <c r="AI17" s="2">
        <f t="shared" si="1"/>
        <v>0.5596454265497629</v>
      </c>
      <c r="AJ17" s="2">
        <f t="shared" si="2"/>
        <v>56.707299999999989</v>
      </c>
      <c r="AL17" s="23" t="s">
        <v>104</v>
      </c>
      <c r="AM17" s="2">
        <v>57.440349999999995</v>
      </c>
      <c r="AN17">
        <f t="shared" si="3"/>
        <v>92.645725806451608</v>
      </c>
    </row>
    <row r="18" spans="1:40" x14ac:dyDescent="0.25">
      <c r="A18" s="26" t="s">
        <v>92</v>
      </c>
      <c r="B18" s="1">
        <v>2.6373600000000001</v>
      </c>
      <c r="C18" s="1">
        <v>1.20879</v>
      </c>
      <c r="D18" s="1">
        <v>1.88571</v>
      </c>
      <c r="E18" s="1">
        <v>1.73529</v>
      </c>
      <c r="F18" s="1">
        <v>1.9743599999999999</v>
      </c>
      <c r="G18" s="1">
        <v>1.51603</v>
      </c>
      <c r="H18" s="1">
        <v>1.0678700000000001</v>
      </c>
      <c r="I18" s="1">
        <v>2.7149299999999998</v>
      </c>
      <c r="J18" s="1">
        <v>1.54054</v>
      </c>
      <c r="K18" s="1">
        <v>1.8934899999999999</v>
      </c>
      <c r="L18" s="1">
        <v>0.98924999999999996</v>
      </c>
      <c r="M18" s="1">
        <v>1.94872</v>
      </c>
      <c r="N18" s="1">
        <v>2</v>
      </c>
      <c r="O18" s="1">
        <v>1.88889</v>
      </c>
      <c r="P18" s="1">
        <v>1.7302299999999999</v>
      </c>
      <c r="Q18" s="1">
        <v>1.83246</v>
      </c>
      <c r="R18" s="1">
        <v>2.3235299999999999</v>
      </c>
      <c r="S18" s="1">
        <v>1.5588200000000001</v>
      </c>
      <c r="T18" s="1">
        <v>1.94286</v>
      </c>
      <c r="U18" s="1">
        <v>0.47458</v>
      </c>
      <c r="V18" s="1">
        <v>3.1186400000000001</v>
      </c>
      <c r="W18" s="1">
        <v>1.27434</v>
      </c>
      <c r="X18" s="1">
        <v>1.1563399999999999</v>
      </c>
      <c r="Y18" s="1">
        <v>2.6194700000000002</v>
      </c>
      <c r="Z18" s="1">
        <v>2.6902699999999999</v>
      </c>
      <c r="AA18" s="1">
        <v>2.1375700000000002</v>
      </c>
      <c r="AB18" s="1">
        <v>1.79894</v>
      </c>
      <c r="AC18" s="1">
        <v>1.85185</v>
      </c>
      <c r="AD18" s="1">
        <v>2.1296300000000001</v>
      </c>
      <c r="AE18" s="1">
        <v>1.9591799999999999</v>
      </c>
      <c r="AF18" s="1">
        <v>1.7687900000000001</v>
      </c>
      <c r="AG18" s="15"/>
      <c r="AH18" s="2">
        <f t="shared" si="0"/>
        <v>1.8506041935483872</v>
      </c>
      <c r="AI18" s="2">
        <f t="shared" si="1"/>
        <v>0.56364491467456102</v>
      </c>
      <c r="AJ18" s="2">
        <f t="shared" si="2"/>
        <v>57.368730000000006</v>
      </c>
      <c r="AL18" s="23" t="s">
        <v>92</v>
      </c>
      <c r="AM18" s="2">
        <v>57.368730000000006</v>
      </c>
      <c r="AN18">
        <f t="shared" si="3"/>
        <v>92.530209677419364</v>
      </c>
    </row>
    <row r="19" spans="1:40" x14ac:dyDescent="0.25">
      <c r="A19" s="26" t="s">
        <v>93</v>
      </c>
      <c r="B19" s="1">
        <v>2.5393300000000001</v>
      </c>
      <c r="C19" s="1">
        <v>1.1235999999999999</v>
      </c>
      <c r="D19" s="1">
        <v>1.9459500000000001</v>
      </c>
      <c r="E19" s="1">
        <v>1.67164</v>
      </c>
      <c r="F19" s="1">
        <v>1.9466699999999999</v>
      </c>
      <c r="G19" s="1">
        <v>1.69912</v>
      </c>
      <c r="H19" s="1">
        <v>1.1040700000000001</v>
      </c>
      <c r="I19" s="1">
        <v>2.6968299999999998</v>
      </c>
      <c r="J19" s="1">
        <v>1.54054</v>
      </c>
      <c r="K19" s="1">
        <v>1.90883</v>
      </c>
      <c r="L19" s="1">
        <v>1.42222</v>
      </c>
      <c r="M19" s="1">
        <v>2.1408499999999999</v>
      </c>
      <c r="N19" s="1">
        <v>1.8591500000000001</v>
      </c>
      <c r="O19" s="1">
        <v>1.9084000000000001</v>
      </c>
      <c r="P19" s="1">
        <v>1.7991299999999999</v>
      </c>
      <c r="Q19" s="1">
        <v>1.88</v>
      </c>
      <c r="R19" s="1">
        <v>2.2985099999999998</v>
      </c>
      <c r="S19" s="1">
        <v>1.5223899999999999</v>
      </c>
      <c r="T19" s="1">
        <v>1.88889</v>
      </c>
      <c r="U19" s="1">
        <v>0.96552000000000004</v>
      </c>
      <c r="V19" s="1">
        <v>3.0344799999999998</v>
      </c>
      <c r="W19" s="1">
        <v>1.3017799999999999</v>
      </c>
      <c r="X19" s="1">
        <v>1.1597599999999999</v>
      </c>
      <c r="Y19" s="1">
        <v>2.50888</v>
      </c>
      <c r="Z19" s="1">
        <v>2.8875700000000002</v>
      </c>
      <c r="AA19" s="1">
        <v>2.1666699999999999</v>
      </c>
      <c r="AB19" s="1">
        <v>1.6458299999999999</v>
      </c>
      <c r="AC19" s="1">
        <v>1.62</v>
      </c>
      <c r="AD19" s="1">
        <v>2.2599999999999998</v>
      </c>
      <c r="AE19" s="1">
        <v>1.9596</v>
      </c>
      <c r="AF19" s="1">
        <v>1.9166700000000001</v>
      </c>
      <c r="AG19" s="15"/>
      <c r="AH19" s="2">
        <f t="shared" si="0"/>
        <v>1.8813832258064513</v>
      </c>
      <c r="AI19" s="2">
        <f t="shared" si="1"/>
        <v>0.51170084467643995</v>
      </c>
      <c r="AJ19" s="2">
        <f t="shared" si="2"/>
        <v>58.322879999999991</v>
      </c>
      <c r="AL19" s="23" t="s">
        <v>108</v>
      </c>
      <c r="AM19" s="2">
        <v>57.210780000000007</v>
      </c>
      <c r="AN19">
        <f t="shared" si="3"/>
        <v>92.27545161290324</v>
      </c>
    </row>
    <row r="20" spans="1:40" x14ac:dyDescent="0.25">
      <c r="A20" s="26" t="s">
        <v>94</v>
      </c>
      <c r="B20" s="1">
        <v>2.5474899999999998</v>
      </c>
      <c r="C20" s="1">
        <v>1.16201</v>
      </c>
      <c r="D20" s="1">
        <v>1.94737</v>
      </c>
      <c r="E20" s="1">
        <v>1.82609</v>
      </c>
      <c r="F20" s="1">
        <v>1.97333</v>
      </c>
      <c r="G20" s="1">
        <v>1.64012</v>
      </c>
      <c r="H20" s="1">
        <v>1.0363599999999999</v>
      </c>
      <c r="I20" s="1">
        <v>2.7818200000000002</v>
      </c>
      <c r="J20" s="1">
        <v>1.65333</v>
      </c>
      <c r="K20" s="1">
        <v>1.90883</v>
      </c>
      <c r="L20" s="1">
        <v>1.4347799999999999</v>
      </c>
      <c r="M20" s="1">
        <v>1.8</v>
      </c>
      <c r="N20" s="1">
        <v>2.2000000000000002</v>
      </c>
      <c r="O20" s="1">
        <v>1.9105099999999999</v>
      </c>
      <c r="P20" s="1">
        <v>1.7854099999999999</v>
      </c>
      <c r="Q20" s="1">
        <v>1.8984799999999999</v>
      </c>
      <c r="R20" s="1">
        <v>2.3582100000000001</v>
      </c>
      <c r="S20" s="1">
        <v>1.5223899999999999</v>
      </c>
      <c r="T20" s="1">
        <v>1.9444399999999999</v>
      </c>
      <c r="U20" s="1">
        <v>1.0344800000000001</v>
      </c>
      <c r="V20" s="1">
        <v>2.8275899999999998</v>
      </c>
      <c r="W20" s="1">
        <v>1.38507</v>
      </c>
      <c r="X20" s="1">
        <v>1.12239</v>
      </c>
      <c r="Y20" s="1">
        <v>2.5790999999999999</v>
      </c>
      <c r="Z20" s="1">
        <v>2.7701500000000001</v>
      </c>
      <c r="AA20" s="1">
        <v>2.1666699999999999</v>
      </c>
      <c r="AB20" s="1">
        <v>1.6875</v>
      </c>
      <c r="AC20" s="1">
        <v>1.6565700000000001</v>
      </c>
      <c r="AD20" s="1">
        <v>2.2828300000000001</v>
      </c>
      <c r="AE20" s="1">
        <v>1.9393899999999999</v>
      </c>
      <c r="AF20" s="1">
        <v>1.86826</v>
      </c>
      <c r="AG20" s="15"/>
      <c r="AH20" s="2">
        <f t="shared" si="0"/>
        <v>1.8919667741935484</v>
      </c>
      <c r="AI20" s="2">
        <f t="shared" si="1"/>
        <v>0.49441727691217258</v>
      </c>
      <c r="AJ20" s="2">
        <f t="shared" si="2"/>
        <v>58.650970000000001</v>
      </c>
      <c r="AL20" s="23" t="s">
        <v>97</v>
      </c>
      <c r="AM20" s="2">
        <v>57.165230000000001</v>
      </c>
      <c r="AN20">
        <f t="shared" si="3"/>
        <v>92.201983870967737</v>
      </c>
    </row>
    <row r="21" spans="1:40" x14ac:dyDescent="0.25">
      <c r="A21" s="26" t="s">
        <v>95</v>
      </c>
      <c r="B21" s="1">
        <v>2.73333</v>
      </c>
      <c r="C21" s="1">
        <v>1</v>
      </c>
      <c r="D21" s="1">
        <v>1.8378399999999999</v>
      </c>
      <c r="E21" s="1">
        <v>1.68116</v>
      </c>
      <c r="F21" s="1">
        <v>1.94737</v>
      </c>
      <c r="G21" s="1">
        <v>1.5613999999999999</v>
      </c>
      <c r="H21" s="1">
        <v>0.99548000000000003</v>
      </c>
      <c r="I21" s="1">
        <v>2.5158399999999999</v>
      </c>
      <c r="J21" s="1">
        <v>1.3866700000000001</v>
      </c>
      <c r="K21" s="1">
        <v>1.8840600000000001</v>
      </c>
      <c r="L21" s="1">
        <v>0.98875999999999997</v>
      </c>
      <c r="M21" s="1">
        <v>1.94059</v>
      </c>
      <c r="N21" s="1">
        <v>1.9802</v>
      </c>
      <c r="O21" s="1">
        <v>1.89662</v>
      </c>
      <c r="P21" s="1">
        <v>1.6372100000000001</v>
      </c>
      <c r="Q21" s="1">
        <v>1.7708299999999999</v>
      </c>
      <c r="R21" s="1">
        <v>2.41791</v>
      </c>
      <c r="S21" s="1">
        <v>1.3134300000000001</v>
      </c>
      <c r="T21" s="1">
        <v>1.9166700000000001</v>
      </c>
      <c r="U21" s="1">
        <v>0.48276000000000002</v>
      </c>
      <c r="V21" s="1">
        <v>3.3793099999999998</v>
      </c>
      <c r="W21" s="1">
        <v>1.16279</v>
      </c>
      <c r="X21" s="1">
        <v>1.18605</v>
      </c>
      <c r="Y21" s="1">
        <v>2.7209300000000001</v>
      </c>
      <c r="Z21" s="1">
        <v>2.3953500000000001</v>
      </c>
      <c r="AA21" s="1">
        <v>2.3280400000000001</v>
      </c>
      <c r="AB21" s="1">
        <v>1.54497</v>
      </c>
      <c r="AC21" s="1">
        <v>1.8009500000000001</v>
      </c>
      <c r="AD21" s="1">
        <v>1.95261</v>
      </c>
      <c r="AE21" s="1">
        <v>1.9183699999999999</v>
      </c>
      <c r="AF21" s="1">
        <v>1.6988000000000001</v>
      </c>
      <c r="AG21" s="15"/>
      <c r="AH21" s="2">
        <f t="shared" si="0"/>
        <v>1.8056870967741936</v>
      </c>
      <c r="AI21" s="2">
        <f t="shared" si="1"/>
        <v>0.60352791200404055</v>
      </c>
      <c r="AJ21" s="2">
        <f t="shared" si="2"/>
        <v>55.976300000000002</v>
      </c>
      <c r="AL21" s="23" t="s">
        <v>83</v>
      </c>
      <c r="AM21">
        <v>57.102009999999993</v>
      </c>
      <c r="AN21">
        <f t="shared" si="3"/>
        <v>92.100016129032241</v>
      </c>
    </row>
    <row r="22" spans="1:40" x14ac:dyDescent="0.25">
      <c r="A22" s="26" t="s">
        <v>96</v>
      </c>
      <c r="B22" s="1">
        <v>2.3050799999999998</v>
      </c>
      <c r="C22" s="1">
        <v>1.37853</v>
      </c>
      <c r="D22" s="1">
        <v>1.8378399999999999</v>
      </c>
      <c r="E22" s="1">
        <v>1.6764699999999999</v>
      </c>
      <c r="F22" s="1">
        <v>1.92208</v>
      </c>
      <c r="G22" s="1">
        <v>1.6384799999999999</v>
      </c>
      <c r="H22" s="1">
        <v>0.73058999999999996</v>
      </c>
      <c r="I22" s="1">
        <v>2.7579899999999999</v>
      </c>
      <c r="J22" s="1">
        <v>1.3424700000000001</v>
      </c>
      <c r="K22" s="1">
        <v>1.82857</v>
      </c>
      <c r="L22" s="1">
        <v>1.4157299999999999</v>
      </c>
      <c r="M22" s="1">
        <v>1.56701</v>
      </c>
      <c r="N22" s="1">
        <v>2.2680400000000001</v>
      </c>
      <c r="O22" s="1">
        <v>1.84158</v>
      </c>
      <c r="P22" s="1">
        <v>1.78261</v>
      </c>
      <c r="Q22" s="1">
        <v>1.8134699999999999</v>
      </c>
      <c r="R22" s="1">
        <v>2.2089599999999998</v>
      </c>
      <c r="S22" s="1">
        <v>1.6119399999999999</v>
      </c>
      <c r="T22" s="1">
        <v>1.75</v>
      </c>
      <c r="U22" s="1">
        <v>0.62068999999999996</v>
      </c>
      <c r="V22" s="1">
        <v>2.89655</v>
      </c>
      <c r="W22" s="1">
        <v>1.2128300000000001</v>
      </c>
      <c r="X22" s="1">
        <v>1.3061199999999999</v>
      </c>
      <c r="Y22" s="1">
        <v>2.7521900000000001</v>
      </c>
      <c r="Z22" s="1">
        <v>2.1690999999999998</v>
      </c>
      <c r="AA22" s="1">
        <v>2.1761699999999999</v>
      </c>
      <c r="AB22" s="1">
        <v>1.5544</v>
      </c>
      <c r="AC22" s="1">
        <v>1.66154</v>
      </c>
      <c r="AD22" s="1">
        <v>2.1128200000000001</v>
      </c>
      <c r="AE22" s="1">
        <v>1.79592</v>
      </c>
      <c r="AF22" s="1">
        <v>1.7261899999999999</v>
      </c>
      <c r="AG22" s="15"/>
      <c r="AH22" s="2">
        <f t="shared" si="0"/>
        <v>1.7955470967741938</v>
      </c>
      <c r="AI22" s="2">
        <f t="shared" si="1"/>
        <v>0.51441802581294616</v>
      </c>
      <c r="AJ22" s="2">
        <f t="shared" si="2"/>
        <v>55.661960000000008</v>
      </c>
      <c r="AL22" s="23" t="s">
        <v>101</v>
      </c>
      <c r="AM22" s="2">
        <v>57.094260000000006</v>
      </c>
      <c r="AN22">
        <f t="shared" si="3"/>
        <v>92.087516129032267</v>
      </c>
    </row>
    <row r="23" spans="1:40" x14ac:dyDescent="0.25">
      <c r="A23" s="26" t="s">
        <v>97</v>
      </c>
      <c r="B23" s="1">
        <v>2.7103799999999998</v>
      </c>
      <c r="C23" s="1">
        <v>1.1584700000000001</v>
      </c>
      <c r="D23" s="1">
        <v>1.875</v>
      </c>
      <c r="E23" s="1">
        <v>1.5882400000000001</v>
      </c>
      <c r="F23" s="1">
        <v>1.9736800000000001</v>
      </c>
      <c r="G23" s="1">
        <v>1.69912</v>
      </c>
      <c r="H23" s="1">
        <v>0.92727000000000004</v>
      </c>
      <c r="I23" s="1">
        <v>2.5454500000000002</v>
      </c>
      <c r="J23" s="1">
        <v>1.7391300000000001</v>
      </c>
      <c r="K23" s="1">
        <v>1.89714</v>
      </c>
      <c r="L23" s="1">
        <v>1.11111</v>
      </c>
      <c r="M23" s="1">
        <v>2.5973999999999999</v>
      </c>
      <c r="N23" s="1">
        <v>1.2987</v>
      </c>
      <c r="O23" s="1">
        <v>1.9384600000000001</v>
      </c>
      <c r="P23" s="1">
        <v>1.7927900000000001</v>
      </c>
      <c r="Q23" s="1">
        <v>1.81443</v>
      </c>
      <c r="R23" s="1">
        <v>2.4962399999999998</v>
      </c>
      <c r="S23" s="1">
        <v>1.4436100000000001</v>
      </c>
      <c r="T23" s="1">
        <v>1.9154899999999999</v>
      </c>
      <c r="U23" s="1">
        <v>0.71428999999999998</v>
      </c>
      <c r="V23" s="1">
        <v>2.9285700000000001</v>
      </c>
      <c r="W23" s="1">
        <v>1.1190500000000001</v>
      </c>
      <c r="X23" s="1">
        <v>1.35714</v>
      </c>
      <c r="Y23" s="1">
        <v>2.8571399999999998</v>
      </c>
      <c r="Z23" s="1">
        <v>2.3809499999999999</v>
      </c>
      <c r="AA23" s="1">
        <v>2.2083300000000001</v>
      </c>
      <c r="AB23" s="1">
        <v>1.6458299999999999</v>
      </c>
      <c r="AC23" s="1">
        <v>1.7475700000000001</v>
      </c>
      <c r="AD23" s="1">
        <v>2.1553399999999998</v>
      </c>
      <c r="AE23" s="1">
        <v>1.8979600000000001</v>
      </c>
      <c r="AF23" s="1">
        <v>1.6309499999999999</v>
      </c>
      <c r="AG23" s="15"/>
      <c r="AH23" s="2">
        <f t="shared" si="0"/>
        <v>1.8440396774193548</v>
      </c>
      <c r="AI23" s="2">
        <f t="shared" si="1"/>
        <v>0.56370134973810282</v>
      </c>
      <c r="AJ23" s="2">
        <f t="shared" si="2"/>
        <v>57.165230000000001</v>
      </c>
      <c r="AL23" s="23" t="s">
        <v>82</v>
      </c>
      <c r="AM23">
        <v>57.084530000000001</v>
      </c>
      <c r="AN23">
        <f t="shared" si="3"/>
        <v>92.071822580645161</v>
      </c>
    </row>
    <row r="24" spans="1:40" x14ac:dyDescent="0.25">
      <c r="A24" s="26" t="s">
        <v>98</v>
      </c>
      <c r="B24" s="1">
        <v>2.68852</v>
      </c>
      <c r="C24" s="1">
        <v>1.1147499999999999</v>
      </c>
      <c r="D24" s="1">
        <v>1.875</v>
      </c>
      <c r="E24" s="1">
        <v>1.5223899999999999</v>
      </c>
      <c r="F24" s="1">
        <v>1.97403</v>
      </c>
      <c r="G24" s="1">
        <v>1.68546</v>
      </c>
      <c r="H24" s="1">
        <v>0.94545000000000001</v>
      </c>
      <c r="I24" s="1">
        <v>2.4363600000000001</v>
      </c>
      <c r="J24" s="1">
        <v>1.63889</v>
      </c>
      <c r="K24" s="1">
        <v>1.90883</v>
      </c>
      <c r="L24" s="1">
        <v>1.06667</v>
      </c>
      <c r="M24" s="1">
        <v>2.5822799999999999</v>
      </c>
      <c r="N24" s="1">
        <v>1.2658199999999999</v>
      </c>
      <c r="O24" s="1">
        <v>1.91923</v>
      </c>
      <c r="P24" s="1">
        <v>1.81166</v>
      </c>
      <c r="Q24" s="1">
        <v>1.8238300000000001</v>
      </c>
      <c r="R24" s="1">
        <v>2.4776099999999999</v>
      </c>
      <c r="S24" s="1">
        <v>1.4328399999999999</v>
      </c>
      <c r="T24" s="1">
        <v>1.9154899999999999</v>
      </c>
      <c r="U24" s="1">
        <v>0.84211000000000003</v>
      </c>
      <c r="V24" s="1">
        <v>3.0175399999999999</v>
      </c>
      <c r="W24" s="1">
        <v>1.1327400000000001</v>
      </c>
      <c r="X24" s="1">
        <v>1.3215300000000001</v>
      </c>
      <c r="Y24" s="1">
        <v>2.7846600000000001</v>
      </c>
      <c r="Z24" s="1">
        <v>2.4778799999999999</v>
      </c>
      <c r="AA24" s="1">
        <v>2.23834</v>
      </c>
      <c r="AB24" s="1">
        <v>1.63731</v>
      </c>
      <c r="AC24" s="1">
        <v>1.72549</v>
      </c>
      <c r="AD24" s="1">
        <v>2.15686</v>
      </c>
      <c r="AE24" s="1">
        <v>1.8556699999999999</v>
      </c>
      <c r="AF24" s="1">
        <v>1.64286</v>
      </c>
      <c r="AG24" s="15"/>
      <c r="AH24" s="2">
        <f t="shared" si="0"/>
        <v>1.8360677419354838</v>
      </c>
      <c r="AI24" s="2">
        <f t="shared" si="1"/>
        <v>0.56147498327595269</v>
      </c>
      <c r="AJ24" s="2">
        <f t="shared" si="2"/>
        <v>56.918099999999995</v>
      </c>
      <c r="AL24" s="23" t="s">
        <v>103</v>
      </c>
      <c r="AM24" s="2">
        <v>57.048380000000016</v>
      </c>
      <c r="AN24">
        <f t="shared" si="3"/>
        <v>92.013516129032283</v>
      </c>
    </row>
    <row r="25" spans="1:40" x14ac:dyDescent="0.25">
      <c r="A25" s="26" t="s">
        <v>99</v>
      </c>
      <c r="B25" s="1">
        <v>2.4751400000000001</v>
      </c>
      <c r="C25" s="1">
        <v>1.10497</v>
      </c>
      <c r="D25" s="1">
        <v>1.9375</v>
      </c>
      <c r="E25" s="1">
        <v>1.5588200000000001</v>
      </c>
      <c r="F25" s="1">
        <v>1.92208</v>
      </c>
      <c r="G25" s="1">
        <v>1.6390499999999999</v>
      </c>
      <c r="H25" s="1">
        <v>1.0316700000000001</v>
      </c>
      <c r="I25" s="1">
        <v>2.1357499999999998</v>
      </c>
      <c r="J25" s="1">
        <v>1.5616399999999999</v>
      </c>
      <c r="K25" s="1">
        <v>1.84483</v>
      </c>
      <c r="L25" s="1">
        <v>1.32609</v>
      </c>
      <c r="M25" s="1">
        <v>2.2178200000000001</v>
      </c>
      <c r="N25" s="1">
        <v>1.6237600000000001</v>
      </c>
      <c r="O25" s="1">
        <v>1.9</v>
      </c>
      <c r="P25" s="1">
        <v>1.73214</v>
      </c>
      <c r="Q25" s="1">
        <v>1.7641</v>
      </c>
      <c r="R25" s="1">
        <v>2.2089599999999998</v>
      </c>
      <c r="S25" s="1">
        <v>1.4328399999999999</v>
      </c>
      <c r="T25" s="1">
        <v>1.8904099999999999</v>
      </c>
      <c r="U25" s="1">
        <v>0.77193000000000001</v>
      </c>
      <c r="V25" s="1">
        <v>2.5964900000000002</v>
      </c>
      <c r="W25" s="1">
        <v>1.1026400000000001</v>
      </c>
      <c r="X25" s="1">
        <v>1.2434000000000001</v>
      </c>
      <c r="Y25" s="1">
        <v>2.5806499999999999</v>
      </c>
      <c r="Z25" s="1">
        <v>2.5337200000000002</v>
      </c>
      <c r="AA25" s="1">
        <v>2.1948699999999999</v>
      </c>
      <c r="AB25" s="1">
        <v>1.6205099999999999</v>
      </c>
      <c r="AC25" s="1">
        <v>1.8536600000000001</v>
      </c>
      <c r="AD25" s="1">
        <v>1.9121999999999999</v>
      </c>
      <c r="AE25" s="1">
        <v>1.83673</v>
      </c>
      <c r="AF25" s="1">
        <v>1.4698800000000001</v>
      </c>
      <c r="AG25" s="15"/>
      <c r="AH25" s="2">
        <f t="shared" si="0"/>
        <v>1.7749758064516132</v>
      </c>
      <c r="AI25" s="2">
        <f t="shared" si="1"/>
        <v>0.46564349674956229</v>
      </c>
      <c r="AJ25" s="2">
        <f t="shared" si="2"/>
        <v>55.024250000000009</v>
      </c>
      <c r="AL25" s="23" t="s">
        <v>109</v>
      </c>
      <c r="AM25" s="2">
        <v>56.970769999999995</v>
      </c>
      <c r="AN25">
        <f t="shared" si="3"/>
        <v>91.888338709677413</v>
      </c>
    </row>
    <row r="26" spans="1:40" x14ac:dyDescent="0.25">
      <c r="A26" s="26" t="s">
        <v>100</v>
      </c>
      <c r="B26" s="1">
        <v>2.27624</v>
      </c>
      <c r="C26" s="1">
        <v>1.17127</v>
      </c>
      <c r="D26" s="1">
        <v>1.8</v>
      </c>
      <c r="E26" s="1">
        <v>1.6231899999999999</v>
      </c>
      <c r="F26" s="1">
        <v>1.86842</v>
      </c>
      <c r="G26" s="1">
        <v>1.7771300000000001</v>
      </c>
      <c r="H26" s="1">
        <v>0.78539000000000003</v>
      </c>
      <c r="I26" s="1">
        <v>2.6301399999999999</v>
      </c>
      <c r="J26" s="1">
        <v>1.4864900000000001</v>
      </c>
      <c r="K26" s="1">
        <v>1.8753500000000001</v>
      </c>
      <c r="L26" s="1">
        <v>1.4725299999999999</v>
      </c>
      <c r="M26" s="1">
        <v>2.2000000000000002</v>
      </c>
      <c r="N26" s="1">
        <v>1.45</v>
      </c>
      <c r="O26" s="1">
        <v>1.8585100000000001</v>
      </c>
      <c r="P26" s="1">
        <v>1.6837200000000001</v>
      </c>
      <c r="Q26" s="1">
        <v>1.74227</v>
      </c>
      <c r="R26" s="1">
        <v>2.2089599999999998</v>
      </c>
      <c r="S26" s="1">
        <v>1.40299</v>
      </c>
      <c r="T26" s="1">
        <v>1.9444399999999999</v>
      </c>
      <c r="U26" s="1">
        <v>0.62068999999999996</v>
      </c>
      <c r="V26" s="1">
        <v>3.10345</v>
      </c>
      <c r="W26" s="1">
        <v>1.10914</v>
      </c>
      <c r="X26" s="1">
        <v>1.3215300000000001</v>
      </c>
      <c r="Y26" s="1">
        <v>2.9498500000000001</v>
      </c>
      <c r="Z26" s="1">
        <v>2.2890899999999998</v>
      </c>
      <c r="AA26" s="1">
        <v>2.14141</v>
      </c>
      <c r="AB26" s="1">
        <v>1.63636</v>
      </c>
      <c r="AC26" s="1">
        <v>1.5763499999999999</v>
      </c>
      <c r="AD26" s="1">
        <v>2.2265999999999999</v>
      </c>
      <c r="AE26" s="1">
        <v>1.85859</v>
      </c>
      <c r="AF26" s="1">
        <v>1.6265099999999999</v>
      </c>
      <c r="AG26" s="15"/>
      <c r="AH26" s="2">
        <f t="shared" si="0"/>
        <v>1.7973100000000004</v>
      </c>
      <c r="AI26" s="2">
        <f t="shared" si="1"/>
        <v>0.54780891135504384</v>
      </c>
      <c r="AJ26" s="2">
        <f t="shared" si="2"/>
        <v>55.71661000000001</v>
      </c>
      <c r="AL26" s="23" t="s">
        <v>98</v>
      </c>
      <c r="AM26" s="2">
        <v>56.918099999999995</v>
      </c>
      <c r="AN26">
        <f t="shared" si="3"/>
        <v>91.803387096774188</v>
      </c>
    </row>
    <row r="27" spans="1:40" x14ac:dyDescent="0.25">
      <c r="A27" s="26" t="s">
        <v>101</v>
      </c>
      <c r="B27" s="1">
        <v>2.6813199999999999</v>
      </c>
      <c r="C27" s="1">
        <v>1.0329699999999999</v>
      </c>
      <c r="D27" s="1">
        <v>1.8125</v>
      </c>
      <c r="E27" s="1">
        <v>1.64706</v>
      </c>
      <c r="F27" s="1">
        <v>1.9466699999999999</v>
      </c>
      <c r="G27" s="1">
        <v>1.7058800000000001</v>
      </c>
      <c r="H27" s="1">
        <v>0.96364000000000005</v>
      </c>
      <c r="I27" s="1">
        <v>2.6909100000000001</v>
      </c>
      <c r="J27" s="1">
        <v>1.54667</v>
      </c>
      <c r="K27" s="1">
        <v>1.9017299999999999</v>
      </c>
      <c r="L27" s="1">
        <v>1.1648400000000001</v>
      </c>
      <c r="M27" s="1">
        <v>2.5</v>
      </c>
      <c r="N27" s="1">
        <v>1.4</v>
      </c>
      <c r="O27" s="1">
        <v>1.89635</v>
      </c>
      <c r="P27" s="1">
        <v>1.8061700000000001</v>
      </c>
      <c r="Q27" s="1">
        <v>1.8238300000000001</v>
      </c>
      <c r="R27" s="1">
        <v>2.3407399999999998</v>
      </c>
      <c r="S27" s="1">
        <v>1.42222</v>
      </c>
      <c r="T27" s="1">
        <v>1.86486</v>
      </c>
      <c r="U27" s="1">
        <v>0.98246</v>
      </c>
      <c r="V27" s="1">
        <v>2.8771900000000001</v>
      </c>
      <c r="W27" s="1">
        <v>1.0588200000000001</v>
      </c>
      <c r="X27" s="1">
        <v>1.34118</v>
      </c>
      <c r="Y27" s="1">
        <v>2.9882399999999998</v>
      </c>
      <c r="Z27" s="1">
        <v>2.3058800000000002</v>
      </c>
      <c r="AA27" s="1">
        <v>2.2176200000000001</v>
      </c>
      <c r="AB27" s="1">
        <v>1.63731</v>
      </c>
      <c r="AC27" s="1">
        <v>1.68116</v>
      </c>
      <c r="AD27" s="1">
        <v>2.0869599999999999</v>
      </c>
      <c r="AE27" s="1">
        <v>1.9387799999999999</v>
      </c>
      <c r="AF27" s="1">
        <v>1.8303</v>
      </c>
      <c r="AG27" s="15"/>
      <c r="AH27" s="2">
        <f t="shared" si="0"/>
        <v>1.8417503225806453</v>
      </c>
      <c r="AI27" s="2">
        <f t="shared" si="1"/>
        <v>0.54800398901518854</v>
      </c>
      <c r="AJ27" s="2">
        <f t="shared" si="2"/>
        <v>57.094260000000006</v>
      </c>
      <c r="AL27" s="19" t="s">
        <v>124</v>
      </c>
      <c r="AM27" s="2">
        <v>56.814839999999997</v>
      </c>
      <c r="AN27">
        <f t="shared" si="3"/>
        <v>91.63683870967742</v>
      </c>
    </row>
    <row r="28" spans="1:40" x14ac:dyDescent="0.25">
      <c r="A28" s="26" t="s">
        <v>102</v>
      </c>
      <c r="B28" s="1">
        <v>2.3859599999999999</v>
      </c>
      <c r="C28" s="1">
        <v>1.1228100000000001</v>
      </c>
      <c r="D28" s="1">
        <v>1.88235</v>
      </c>
      <c r="E28" s="1">
        <v>1.6521699999999999</v>
      </c>
      <c r="F28" s="1">
        <v>1.9</v>
      </c>
      <c r="G28" s="1">
        <v>1.7947200000000001</v>
      </c>
      <c r="H28" s="1">
        <v>0.8</v>
      </c>
      <c r="I28" s="1">
        <v>2.5191499999999998</v>
      </c>
      <c r="J28" s="1">
        <v>1.6764699999999999</v>
      </c>
      <c r="K28" s="1">
        <v>1.87812</v>
      </c>
      <c r="L28" s="1">
        <v>1.54128</v>
      </c>
      <c r="M28" s="1">
        <v>1.9130400000000001</v>
      </c>
      <c r="N28" s="1">
        <v>1.7391300000000001</v>
      </c>
      <c r="O28" s="1">
        <v>1.89333</v>
      </c>
      <c r="P28" s="1">
        <v>1.8482099999999999</v>
      </c>
      <c r="Q28" s="1">
        <v>1.78125</v>
      </c>
      <c r="R28" s="1">
        <v>2.2255600000000002</v>
      </c>
      <c r="S28" s="1">
        <v>1.4736800000000001</v>
      </c>
      <c r="T28" s="1">
        <v>1.86486</v>
      </c>
      <c r="U28" s="1">
        <v>0.64285999999999999</v>
      </c>
      <c r="V28" s="1">
        <v>3.0714299999999999</v>
      </c>
      <c r="W28" s="1">
        <v>1.15581</v>
      </c>
      <c r="X28" s="1">
        <v>1.3597699999999999</v>
      </c>
      <c r="Y28" s="1">
        <v>2.7875399999999999</v>
      </c>
      <c r="Z28" s="1">
        <v>2.2889499999999998</v>
      </c>
      <c r="AA28" s="1">
        <v>2.03315</v>
      </c>
      <c r="AB28" s="1">
        <v>1.8121499999999999</v>
      </c>
      <c r="AC28" s="1">
        <v>1.4603200000000001</v>
      </c>
      <c r="AD28" s="1">
        <v>2.2645499999999998</v>
      </c>
      <c r="AE28" s="1">
        <v>1.82</v>
      </c>
      <c r="AF28" s="1">
        <v>1.7831300000000001</v>
      </c>
      <c r="AG28" s="15"/>
      <c r="AH28" s="2">
        <f t="shared" si="0"/>
        <v>1.8184435483870969</v>
      </c>
      <c r="AI28" s="2">
        <f t="shared" si="1"/>
        <v>0.51381478663391467</v>
      </c>
      <c r="AJ28" s="2">
        <f t="shared" si="2"/>
        <v>56.371750000000006</v>
      </c>
      <c r="AL28" s="23" t="s">
        <v>91</v>
      </c>
      <c r="AM28" s="2">
        <v>56.707299999999989</v>
      </c>
      <c r="AN28">
        <f t="shared" si="3"/>
        <v>91.46338709677417</v>
      </c>
    </row>
    <row r="29" spans="1:40" x14ac:dyDescent="0.25">
      <c r="A29" s="26" t="s">
        <v>103</v>
      </c>
      <c r="B29" s="1">
        <v>2.4318200000000001</v>
      </c>
      <c r="C29" s="1">
        <v>1.15909</v>
      </c>
      <c r="D29" s="1">
        <v>1.8125</v>
      </c>
      <c r="E29" s="1">
        <v>1.61765</v>
      </c>
      <c r="F29" s="1">
        <v>1.9736800000000001</v>
      </c>
      <c r="G29" s="1">
        <v>1.8034699999999999</v>
      </c>
      <c r="H29" s="1">
        <v>0.85455000000000003</v>
      </c>
      <c r="I29" s="1">
        <v>2.5454500000000002</v>
      </c>
      <c r="J29" s="1">
        <v>1.6986300000000001</v>
      </c>
      <c r="K29" s="1">
        <v>1.8961699999999999</v>
      </c>
      <c r="L29" s="1">
        <v>1.5333300000000001</v>
      </c>
      <c r="M29" s="1">
        <v>1.9154899999999999</v>
      </c>
      <c r="N29" s="1">
        <v>1.9154899999999999</v>
      </c>
      <c r="O29" s="1">
        <v>1.90076</v>
      </c>
      <c r="P29" s="1">
        <v>1.8421099999999999</v>
      </c>
      <c r="Q29" s="1">
        <v>1.76166</v>
      </c>
      <c r="R29" s="1">
        <v>2.2686600000000001</v>
      </c>
      <c r="S29" s="1">
        <v>1.49254</v>
      </c>
      <c r="T29" s="1">
        <v>1.9166700000000001</v>
      </c>
      <c r="U29" s="1">
        <v>0.62068999999999996</v>
      </c>
      <c r="V29" s="1">
        <v>3.10345</v>
      </c>
      <c r="W29" s="1">
        <v>1.21143</v>
      </c>
      <c r="X29" s="1">
        <v>1.2571399999999999</v>
      </c>
      <c r="Y29" s="1">
        <v>2.88</v>
      </c>
      <c r="Z29" s="1">
        <v>2.4</v>
      </c>
      <c r="AA29" s="1">
        <v>2.0106999999999999</v>
      </c>
      <c r="AB29" s="1">
        <v>1.8395699999999999</v>
      </c>
      <c r="AC29" s="1">
        <v>1.4736800000000001</v>
      </c>
      <c r="AD29" s="1">
        <v>2.2526299999999999</v>
      </c>
      <c r="AE29" s="1">
        <v>1.8775500000000001</v>
      </c>
      <c r="AF29" s="1">
        <v>1.78182</v>
      </c>
      <c r="AG29" s="15"/>
      <c r="AH29" s="2">
        <f t="shared" si="0"/>
        <v>1.8402703225806456</v>
      </c>
      <c r="AI29" s="2">
        <f t="shared" si="1"/>
        <v>0.5276447455279204</v>
      </c>
      <c r="AJ29" s="2">
        <f t="shared" si="2"/>
        <v>57.048380000000016</v>
      </c>
      <c r="AL29" s="23" t="s">
        <v>113</v>
      </c>
      <c r="AM29" s="2">
        <v>56.530920000000002</v>
      </c>
      <c r="AN29">
        <f t="shared" si="3"/>
        <v>91.178903225806451</v>
      </c>
    </row>
    <row r="30" spans="1:40" x14ac:dyDescent="0.25">
      <c r="A30" s="26" t="s">
        <v>104</v>
      </c>
      <c r="B30" s="1">
        <v>2.3204400000000001</v>
      </c>
      <c r="C30" s="1">
        <v>1.3701700000000001</v>
      </c>
      <c r="D30" s="1">
        <v>1.9354800000000001</v>
      </c>
      <c r="E30" s="1">
        <v>1.6119399999999999</v>
      </c>
      <c r="F30" s="1">
        <v>1.9736800000000001</v>
      </c>
      <c r="G30" s="1">
        <v>1.7176499999999999</v>
      </c>
      <c r="H30" s="1">
        <v>0.86099000000000003</v>
      </c>
      <c r="I30" s="1">
        <v>2.52915</v>
      </c>
      <c r="J30" s="1">
        <v>1.72603</v>
      </c>
      <c r="K30" s="1">
        <v>1.9147700000000001</v>
      </c>
      <c r="L30" s="1">
        <v>1.31111</v>
      </c>
      <c r="M30" s="1">
        <v>2.14493</v>
      </c>
      <c r="N30" s="1">
        <v>1.68116</v>
      </c>
      <c r="O30" s="1">
        <v>1.90943</v>
      </c>
      <c r="P30" s="1">
        <v>1.7142900000000001</v>
      </c>
      <c r="Q30" s="1">
        <v>1.78125</v>
      </c>
      <c r="R30" s="1">
        <v>2.1492499999999999</v>
      </c>
      <c r="S30" s="1">
        <v>1.7014899999999999</v>
      </c>
      <c r="T30" s="1">
        <v>1.9444399999999999</v>
      </c>
      <c r="U30" s="1">
        <v>0.55171999999999999</v>
      </c>
      <c r="V30" s="1">
        <v>3.3793099999999998</v>
      </c>
      <c r="W30" s="1">
        <v>1.2079800000000001</v>
      </c>
      <c r="X30" s="1">
        <v>1.2763500000000001</v>
      </c>
      <c r="Y30" s="1">
        <v>2.89459</v>
      </c>
      <c r="Z30" s="1">
        <v>2.41595</v>
      </c>
      <c r="AA30" s="1">
        <v>2.1041699999999999</v>
      </c>
      <c r="AB30" s="1">
        <v>1.8333299999999999</v>
      </c>
      <c r="AC30" s="1">
        <v>1.6862699999999999</v>
      </c>
      <c r="AD30" s="1">
        <v>2.23529</v>
      </c>
      <c r="AE30" s="1">
        <v>1.85714</v>
      </c>
      <c r="AF30" s="1">
        <v>1.7005999999999999</v>
      </c>
      <c r="AG30" s="15"/>
      <c r="AH30" s="2">
        <f t="shared" si="0"/>
        <v>1.8529145161290321</v>
      </c>
      <c r="AI30" s="2">
        <f t="shared" si="1"/>
        <v>0.54771287684843795</v>
      </c>
      <c r="AJ30" s="2">
        <f t="shared" si="2"/>
        <v>57.440349999999995</v>
      </c>
      <c r="AL30" s="23" t="s">
        <v>114</v>
      </c>
      <c r="AM30" s="2">
        <v>56.516160000000006</v>
      </c>
      <c r="AN30">
        <f t="shared" si="3"/>
        <v>91.155096774193552</v>
      </c>
    </row>
    <row r="31" spans="1:40" x14ac:dyDescent="0.25">
      <c r="A31" s="26" t="s">
        <v>105</v>
      </c>
      <c r="B31" s="1">
        <v>2.5842700000000001</v>
      </c>
      <c r="C31" s="1">
        <v>1.1460699999999999</v>
      </c>
      <c r="D31" s="1">
        <v>1.87879</v>
      </c>
      <c r="E31" s="1">
        <v>1.8507499999999999</v>
      </c>
      <c r="F31" s="1">
        <v>1.92208</v>
      </c>
      <c r="G31" s="1">
        <v>1.6725099999999999</v>
      </c>
      <c r="H31" s="1">
        <v>1.1221699999999999</v>
      </c>
      <c r="I31" s="1">
        <v>2.5882399999999999</v>
      </c>
      <c r="J31" s="1">
        <v>1.6756800000000001</v>
      </c>
      <c r="K31" s="1">
        <v>1.9298200000000001</v>
      </c>
      <c r="L31" s="1">
        <v>1.3333299999999999</v>
      </c>
      <c r="M31" s="1">
        <v>1.94286</v>
      </c>
      <c r="N31" s="1">
        <v>1.8666700000000001</v>
      </c>
      <c r="O31" s="1">
        <v>1.9187000000000001</v>
      </c>
      <c r="P31" s="1">
        <v>1.79372</v>
      </c>
      <c r="Q31" s="1">
        <v>1.8229200000000001</v>
      </c>
      <c r="R31" s="1">
        <v>2.4776099999999999</v>
      </c>
      <c r="S31" s="1">
        <v>1.46269</v>
      </c>
      <c r="T31" s="1">
        <v>1.88889</v>
      </c>
      <c r="U31" s="1">
        <v>1.0344800000000001</v>
      </c>
      <c r="V31" s="1">
        <v>2.89655</v>
      </c>
      <c r="W31" s="1">
        <v>1.0619499999999999</v>
      </c>
      <c r="X31" s="1">
        <v>1.46313</v>
      </c>
      <c r="Y31" s="1">
        <v>3.09145</v>
      </c>
      <c r="Z31" s="1">
        <v>2.1002900000000002</v>
      </c>
      <c r="AA31" s="1">
        <v>2.1073200000000001</v>
      </c>
      <c r="AB31" s="1">
        <v>1.69756</v>
      </c>
      <c r="AC31" s="1">
        <v>2.1333299999999999</v>
      </c>
      <c r="AD31" s="1">
        <v>1.6952400000000001</v>
      </c>
      <c r="AE31" s="1">
        <v>1.9183699999999999</v>
      </c>
      <c r="AF31" s="1">
        <v>1.7590399999999999</v>
      </c>
      <c r="AG31" s="15"/>
      <c r="AH31" s="2">
        <f t="shared" si="0"/>
        <v>1.8656929032258067</v>
      </c>
      <c r="AI31" s="2">
        <f t="shared" si="1"/>
        <v>0.49488861241827797</v>
      </c>
      <c r="AJ31" s="2">
        <f t="shared" si="2"/>
        <v>57.836480000000009</v>
      </c>
      <c r="AL31" s="23" t="s">
        <v>102</v>
      </c>
      <c r="AM31" s="2">
        <v>56.371750000000006</v>
      </c>
      <c r="AN31">
        <f>(AM31/62)*100</f>
        <v>90.922177419354838</v>
      </c>
    </row>
    <row r="32" spans="1:40" x14ac:dyDescent="0.25">
      <c r="A32" s="26" t="s">
        <v>106</v>
      </c>
      <c r="B32" s="1">
        <v>2.4699499999999999</v>
      </c>
      <c r="C32" s="1">
        <v>1.1803300000000001</v>
      </c>
      <c r="D32" s="1">
        <v>1.76471</v>
      </c>
      <c r="E32" s="1">
        <v>1.5942000000000001</v>
      </c>
      <c r="F32" s="1">
        <v>1.92</v>
      </c>
      <c r="G32" s="1">
        <v>1.5582100000000001</v>
      </c>
      <c r="H32" s="1">
        <v>0.97248000000000001</v>
      </c>
      <c r="I32" s="1">
        <v>2.5871599999999999</v>
      </c>
      <c r="J32" s="1">
        <v>1.5733299999999999</v>
      </c>
      <c r="K32" s="1">
        <v>1.8328500000000001</v>
      </c>
      <c r="L32" s="1">
        <v>1.2584299999999999</v>
      </c>
      <c r="M32" s="1">
        <v>1.76667</v>
      </c>
      <c r="N32" s="1">
        <v>2</v>
      </c>
      <c r="O32" s="1">
        <v>1.8962699999999999</v>
      </c>
      <c r="P32" s="1">
        <v>1.6576599999999999</v>
      </c>
      <c r="Q32" s="1">
        <v>1.7905800000000001</v>
      </c>
      <c r="R32" s="1">
        <v>2.3880599999999998</v>
      </c>
      <c r="S32" s="1">
        <v>1.1940299999999999</v>
      </c>
      <c r="T32" s="1">
        <v>1.7777799999999999</v>
      </c>
      <c r="U32" s="1">
        <v>0.75861999999999996</v>
      </c>
      <c r="V32" s="1">
        <v>2.8275899999999998</v>
      </c>
      <c r="W32" s="1">
        <v>1.04142</v>
      </c>
      <c r="X32" s="1">
        <v>1.39645</v>
      </c>
      <c r="Y32" s="1">
        <v>2.9349099999999999</v>
      </c>
      <c r="Z32" s="1">
        <v>2.08284</v>
      </c>
      <c r="AA32" s="1">
        <v>1.9</v>
      </c>
      <c r="AB32" s="1">
        <v>1.78</v>
      </c>
      <c r="AC32" s="1">
        <v>1.80952</v>
      </c>
      <c r="AD32" s="1">
        <v>1.92381</v>
      </c>
      <c r="AE32" s="1">
        <v>1.8969100000000001</v>
      </c>
      <c r="AF32" s="1">
        <v>1.6932499999999999</v>
      </c>
      <c r="AG32" s="15"/>
      <c r="AH32" s="2">
        <f t="shared" si="0"/>
        <v>1.7815490322580645</v>
      </c>
      <c r="AI32" s="2">
        <f t="shared" si="1"/>
        <v>0.50551855080603325</v>
      </c>
      <c r="AJ32" s="2">
        <f t="shared" si="2"/>
        <v>55.228020000000001</v>
      </c>
      <c r="AL32" s="23" t="s">
        <v>87</v>
      </c>
      <c r="AM32" s="2">
        <v>56.306049999999999</v>
      </c>
      <c r="AN32">
        <f t="shared" si="3"/>
        <v>90.816209677419351</v>
      </c>
    </row>
    <row r="33" spans="1:40" x14ac:dyDescent="0.25">
      <c r="A33" s="26" t="s">
        <v>107</v>
      </c>
      <c r="B33" s="1">
        <v>2.37778</v>
      </c>
      <c r="C33" s="1">
        <v>1.26667</v>
      </c>
      <c r="D33" s="1">
        <v>1.88235</v>
      </c>
      <c r="E33" s="1">
        <v>1.7313400000000001</v>
      </c>
      <c r="F33" s="1">
        <v>1.8701300000000001</v>
      </c>
      <c r="G33" s="1">
        <v>1.5964400000000001</v>
      </c>
      <c r="H33" s="1">
        <v>1.11416</v>
      </c>
      <c r="I33" s="1">
        <v>2.2831100000000002</v>
      </c>
      <c r="J33" s="1">
        <v>1.42466</v>
      </c>
      <c r="K33" s="1">
        <v>1.85507</v>
      </c>
      <c r="L33" s="1">
        <v>1.3626400000000001</v>
      </c>
      <c r="M33" s="1">
        <v>2.0521699999999998</v>
      </c>
      <c r="N33" s="1">
        <v>1.7391300000000001</v>
      </c>
      <c r="O33" s="1">
        <v>1.8711</v>
      </c>
      <c r="P33" s="1">
        <v>1.66222</v>
      </c>
      <c r="Q33" s="1">
        <v>1.81443</v>
      </c>
      <c r="R33" s="1">
        <v>2.2556400000000001</v>
      </c>
      <c r="S33" s="1">
        <v>1.32331</v>
      </c>
      <c r="T33" s="1">
        <v>1.8333299999999999</v>
      </c>
      <c r="U33" s="1">
        <v>0.98246</v>
      </c>
      <c r="V33" s="1">
        <v>2.45614</v>
      </c>
      <c r="W33" s="1">
        <v>1.1462000000000001</v>
      </c>
      <c r="X33" s="1">
        <v>1.35673</v>
      </c>
      <c r="Y33" s="1">
        <v>2.9239799999999998</v>
      </c>
      <c r="Z33" s="1">
        <v>2.1988300000000001</v>
      </c>
      <c r="AA33" s="1">
        <v>2.12121</v>
      </c>
      <c r="AB33" s="1">
        <v>1.6969700000000001</v>
      </c>
      <c r="AC33" s="1">
        <v>1.7142900000000001</v>
      </c>
      <c r="AD33" s="1">
        <v>2.01905</v>
      </c>
      <c r="AE33" s="1">
        <v>1.8775500000000001</v>
      </c>
      <c r="AF33" s="1">
        <v>1.70414</v>
      </c>
      <c r="AG33" s="15"/>
      <c r="AH33" s="2">
        <f t="shared" si="0"/>
        <v>1.7907493548387097</v>
      </c>
      <c r="AI33" s="2">
        <f t="shared" si="1"/>
        <v>0.43087060149527862</v>
      </c>
      <c r="AJ33" s="2">
        <f t="shared" si="2"/>
        <v>55.51323</v>
      </c>
      <c r="AL33" s="23" t="s">
        <v>86</v>
      </c>
      <c r="AM33" s="2">
        <v>56.286130000000014</v>
      </c>
      <c r="AN33">
        <f t="shared" si="3"/>
        <v>90.78408064516131</v>
      </c>
    </row>
    <row r="34" spans="1:40" x14ac:dyDescent="0.25">
      <c r="A34" s="26" t="s">
        <v>108</v>
      </c>
      <c r="B34" s="1">
        <v>2.26966</v>
      </c>
      <c r="C34" s="1">
        <v>1.3258399999999999</v>
      </c>
      <c r="D34" s="1">
        <v>1.87879</v>
      </c>
      <c r="E34" s="1">
        <v>1.73529</v>
      </c>
      <c r="F34" s="1">
        <v>1.92</v>
      </c>
      <c r="G34" s="1">
        <v>1.6891499999999999</v>
      </c>
      <c r="H34" s="1">
        <v>0.97248000000000001</v>
      </c>
      <c r="I34" s="1">
        <v>2.56881</v>
      </c>
      <c r="J34" s="1">
        <v>1.68</v>
      </c>
      <c r="K34" s="1">
        <v>1.86782</v>
      </c>
      <c r="L34" s="1">
        <v>1.59091</v>
      </c>
      <c r="M34" s="1">
        <v>1.85965</v>
      </c>
      <c r="N34" s="1">
        <v>2.0350899999999998</v>
      </c>
      <c r="O34" s="1">
        <v>1.8770500000000001</v>
      </c>
      <c r="P34" s="1">
        <v>1.7787599999999999</v>
      </c>
      <c r="Q34" s="1">
        <v>1.7835099999999999</v>
      </c>
      <c r="R34" s="1">
        <v>2.2255600000000002</v>
      </c>
      <c r="S34" s="1">
        <v>1.50376</v>
      </c>
      <c r="T34" s="1">
        <v>1.9154899999999999</v>
      </c>
      <c r="U34" s="1">
        <v>1.05263</v>
      </c>
      <c r="V34" s="1">
        <v>2.8070200000000001</v>
      </c>
      <c r="W34" s="1">
        <v>1.0930200000000001</v>
      </c>
      <c r="X34" s="1">
        <v>1.34884</v>
      </c>
      <c r="Y34" s="1">
        <v>3.1860499999999998</v>
      </c>
      <c r="Z34" s="1">
        <v>2.0232600000000001</v>
      </c>
      <c r="AA34" s="1">
        <v>2.0816300000000001</v>
      </c>
      <c r="AB34" s="1">
        <v>1.81633</v>
      </c>
      <c r="AC34" s="1">
        <v>1.5414600000000001</v>
      </c>
      <c r="AD34" s="1">
        <v>2.2243900000000001</v>
      </c>
      <c r="AE34" s="1">
        <v>1.8775500000000001</v>
      </c>
      <c r="AF34" s="1">
        <v>1.6809799999999999</v>
      </c>
      <c r="AG34" s="15"/>
      <c r="AH34" s="2">
        <f t="shared" si="0"/>
        <v>1.8455090322580647</v>
      </c>
      <c r="AI34" s="2">
        <f t="shared" si="1"/>
        <v>0.47252003394109909</v>
      </c>
      <c r="AJ34" s="2">
        <f t="shared" si="2"/>
        <v>57.210780000000007</v>
      </c>
      <c r="AL34" s="23" t="s">
        <v>112</v>
      </c>
      <c r="AM34" s="2">
        <v>56.20106000000002</v>
      </c>
      <c r="AN34">
        <f t="shared" si="3"/>
        <v>90.646870967741961</v>
      </c>
    </row>
    <row r="35" spans="1:40" x14ac:dyDescent="0.25">
      <c r="A35" s="26" t="s">
        <v>109</v>
      </c>
      <c r="B35" s="1">
        <v>2.26966</v>
      </c>
      <c r="C35" s="1">
        <v>1.3932599999999999</v>
      </c>
      <c r="D35" s="1">
        <v>1.8181799999999999</v>
      </c>
      <c r="E35" s="1">
        <v>1.6417900000000001</v>
      </c>
      <c r="F35" s="1">
        <v>1.9480500000000001</v>
      </c>
      <c r="G35" s="1">
        <v>1.7671600000000001</v>
      </c>
      <c r="H35" s="1">
        <v>1.1764699999999999</v>
      </c>
      <c r="I35" s="1">
        <v>2.4796399999999998</v>
      </c>
      <c r="J35" s="1">
        <v>1.5733299999999999</v>
      </c>
      <c r="K35" s="1">
        <v>1.8739300000000001</v>
      </c>
      <c r="L35" s="1">
        <v>1.4381999999999999</v>
      </c>
      <c r="M35" s="1">
        <v>2.1333299999999999</v>
      </c>
      <c r="N35" s="1">
        <v>1.75238</v>
      </c>
      <c r="O35" s="1">
        <v>1.90669</v>
      </c>
      <c r="P35" s="1">
        <v>1.7543899999999999</v>
      </c>
      <c r="Q35" s="1">
        <v>1.7684200000000001</v>
      </c>
      <c r="R35" s="1">
        <v>2.12121</v>
      </c>
      <c r="S35" s="1">
        <v>1.6666700000000001</v>
      </c>
      <c r="T35" s="1">
        <v>1.88889</v>
      </c>
      <c r="U35" s="1">
        <v>0.98246</v>
      </c>
      <c r="V35" s="1">
        <v>2.8771900000000001</v>
      </c>
      <c r="W35" s="1">
        <v>1</v>
      </c>
      <c r="X35" s="1">
        <v>1.4186000000000001</v>
      </c>
      <c r="Y35" s="1">
        <v>3.0930200000000001</v>
      </c>
      <c r="Z35" s="1">
        <v>2.0697700000000001</v>
      </c>
      <c r="AA35" s="1">
        <v>1.8693500000000001</v>
      </c>
      <c r="AB35" s="1">
        <v>1.8492500000000001</v>
      </c>
      <c r="AC35" s="1">
        <v>1.7281599999999999</v>
      </c>
      <c r="AD35" s="1">
        <v>2.0194200000000002</v>
      </c>
      <c r="AE35" s="1">
        <v>1.8979600000000001</v>
      </c>
      <c r="AF35" s="1">
        <v>1.7939400000000001</v>
      </c>
      <c r="AG35" s="15"/>
      <c r="AH35" s="2">
        <f t="shared" si="0"/>
        <v>1.8377667741935482</v>
      </c>
      <c r="AI35" s="2">
        <f t="shared" si="1"/>
        <v>0.45145401471532121</v>
      </c>
      <c r="AJ35" s="2">
        <f t="shared" si="2"/>
        <v>56.970769999999995</v>
      </c>
      <c r="AL35" s="23" t="s">
        <v>121</v>
      </c>
      <c r="AM35" s="2">
        <v>56.013269999999999</v>
      </c>
      <c r="AN35">
        <f t="shared" si="3"/>
        <v>90.343983870967733</v>
      </c>
    </row>
    <row r="36" spans="1:40" x14ac:dyDescent="0.25">
      <c r="A36" s="26" t="s">
        <v>110</v>
      </c>
      <c r="B36" s="1">
        <v>1.87845</v>
      </c>
      <c r="C36" s="1">
        <v>1.3038700000000001</v>
      </c>
      <c r="D36" s="1">
        <v>1.87879</v>
      </c>
      <c r="E36" s="1">
        <v>1.4705900000000001</v>
      </c>
      <c r="F36" s="1">
        <v>1.9210499999999999</v>
      </c>
      <c r="G36" s="1">
        <v>1.63798</v>
      </c>
      <c r="H36" s="1">
        <v>0.90908999999999995</v>
      </c>
      <c r="I36" s="1">
        <v>2.4727299999999999</v>
      </c>
      <c r="J36" s="1">
        <v>1.3947400000000001</v>
      </c>
      <c r="K36" s="1">
        <v>1.83578</v>
      </c>
      <c r="L36" s="1">
        <v>1.37778</v>
      </c>
      <c r="M36" s="1">
        <v>1.7272700000000001</v>
      </c>
      <c r="N36" s="1">
        <v>2.0303</v>
      </c>
      <c r="O36" s="1">
        <v>1.87124</v>
      </c>
      <c r="P36" s="1">
        <v>1.6652</v>
      </c>
      <c r="Q36" s="1">
        <v>1.83158</v>
      </c>
      <c r="R36" s="1">
        <v>2.19259</v>
      </c>
      <c r="S36" s="1">
        <v>1.39259</v>
      </c>
      <c r="T36" s="1">
        <v>1.75</v>
      </c>
      <c r="U36" s="1">
        <v>0.77193000000000001</v>
      </c>
      <c r="V36" s="1">
        <v>2.9473699999999998</v>
      </c>
      <c r="W36" s="1">
        <v>1.0383500000000001</v>
      </c>
      <c r="X36" s="1">
        <v>1.43953</v>
      </c>
      <c r="Y36" s="1">
        <v>3.0206499999999998</v>
      </c>
      <c r="Z36" s="1">
        <v>2.0059</v>
      </c>
      <c r="AA36" s="1">
        <v>1.9802</v>
      </c>
      <c r="AB36" s="1">
        <v>1.7623800000000001</v>
      </c>
      <c r="AC36" s="1">
        <v>1.66038</v>
      </c>
      <c r="AD36" s="1">
        <v>1.9811300000000001</v>
      </c>
      <c r="AE36" s="1">
        <v>1.79592</v>
      </c>
      <c r="AF36" s="1">
        <v>1.63975</v>
      </c>
      <c r="AG36" s="15"/>
      <c r="AH36" s="2">
        <f t="shared" si="0"/>
        <v>1.7608099999999993</v>
      </c>
      <c r="AI36" s="2">
        <f t="shared" si="1"/>
        <v>0.48591032801674028</v>
      </c>
      <c r="AJ36" s="2">
        <f t="shared" si="2"/>
        <v>54.585109999999979</v>
      </c>
      <c r="AL36" s="23" t="s">
        <v>95</v>
      </c>
      <c r="AM36" s="2">
        <v>55.976300000000002</v>
      </c>
      <c r="AN36">
        <f t="shared" si="3"/>
        <v>90.284354838709675</v>
      </c>
    </row>
    <row r="37" spans="1:40" x14ac:dyDescent="0.25">
      <c r="A37" s="26" t="s">
        <v>111</v>
      </c>
      <c r="B37" s="1">
        <v>2.1978</v>
      </c>
      <c r="C37" s="1">
        <v>1.0329699999999999</v>
      </c>
      <c r="D37" s="1">
        <v>1.8181799999999999</v>
      </c>
      <c r="E37" s="1">
        <v>1.6521699999999999</v>
      </c>
      <c r="F37" s="1">
        <v>1.9210499999999999</v>
      </c>
      <c r="G37" s="1">
        <v>1.63798</v>
      </c>
      <c r="H37" s="1">
        <v>1.00457</v>
      </c>
      <c r="I37" s="1">
        <v>2.3196300000000001</v>
      </c>
      <c r="J37" s="1">
        <v>1.18421</v>
      </c>
      <c r="K37" s="1">
        <v>1.7660800000000001</v>
      </c>
      <c r="L37" s="1">
        <v>1.34091</v>
      </c>
      <c r="M37" s="1">
        <v>1.48837</v>
      </c>
      <c r="N37" s="1">
        <v>2.3875999999999999</v>
      </c>
      <c r="O37" s="1">
        <v>1.8059099999999999</v>
      </c>
      <c r="P37" s="1">
        <v>1.7079599999999999</v>
      </c>
      <c r="Q37" s="1">
        <v>1.70526</v>
      </c>
      <c r="R37" s="1">
        <v>1.95489</v>
      </c>
      <c r="S37" s="1">
        <v>1.2932300000000001</v>
      </c>
      <c r="T37" s="1">
        <v>1.8591500000000001</v>
      </c>
      <c r="U37" s="1">
        <v>1.10345</v>
      </c>
      <c r="V37" s="1">
        <v>2.4827599999999999</v>
      </c>
      <c r="W37" s="1">
        <v>1.0404599999999999</v>
      </c>
      <c r="X37" s="1">
        <v>1.47977</v>
      </c>
      <c r="Y37" s="1">
        <v>2.8439299999999998</v>
      </c>
      <c r="Z37" s="1">
        <v>1.98844</v>
      </c>
      <c r="AA37" s="1">
        <v>1.8706499999999999</v>
      </c>
      <c r="AB37" s="1">
        <v>1.69154</v>
      </c>
      <c r="AC37" s="1">
        <v>1.66184</v>
      </c>
      <c r="AD37" s="1">
        <v>1.99034</v>
      </c>
      <c r="AE37" s="1">
        <v>1.85714</v>
      </c>
      <c r="AF37" s="1">
        <v>1.5214700000000001</v>
      </c>
      <c r="AG37" s="15"/>
      <c r="AH37" s="2">
        <f t="shared" si="0"/>
        <v>1.7293454838709679</v>
      </c>
      <c r="AI37" s="2">
        <f t="shared" si="1"/>
        <v>0.43977006363051907</v>
      </c>
      <c r="AJ37" s="2">
        <f t="shared" si="2"/>
        <v>53.609710000000007</v>
      </c>
      <c r="AL37" s="23" t="s">
        <v>90</v>
      </c>
      <c r="AM37" s="2">
        <v>55.854520000000001</v>
      </c>
      <c r="AN37">
        <f t="shared" si="3"/>
        <v>90.087935483870979</v>
      </c>
    </row>
    <row r="38" spans="1:40" x14ac:dyDescent="0.25">
      <c r="A38" s="26" t="s">
        <v>112</v>
      </c>
      <c r="B38" s="1">
        <v>2.3204400000000001</v>
      </c>
      <c r="C38" s="1">
        <v>1.3259700000000001</v>
      </c>
      <c r="D38" s="1">
        <v>1.87879</v>
      </c>
      <c r="E38" s="1">
        <v>1.61765</v>
      </c>
      <c r="F38" s="1">
        <v>1.81579</v>
      </c>
      <c r="G38" s="1">
        <v>1.64012</v>
      </c>
      <c r="H38" s="1">
        <v>1.1506799999999999</v>
      </c>
      <c r="I38" s="1">
        <v>2.55708</v>
      </c>
      <c r="J38" s="1">
        <v>1.54667</v>
      </c>
      <c r="K38" s="1">
        <v>1.89941</v>
      </c>
      <c r="L38" s="1">
        <v>1.3333299999999999</v>
      </c>
      <c r="M38" s="1">
        <v>2.0350899999999998</v>
      </c>
      <c r="N38" s="1">
        <v>1.7894699999999999</v>
      </c>
      <c r="O38" s="1">
        <v>1.87578</v>
      </c>
      <c r="P38" s="1">
        <v>1.72174</v>
      </c>
      <c r="Q38" s="1">
        <v>1.74227</v>
      </c>
      <c r="R38" s="1">
        <v>2.2556400000000001</v>
      </c>
      <c r="S38" s="1">
        <v>1.14286</v>
      </c>
      <c r="T38" s="1">
        <v>1.88889</v>
      </c>
      <c r="U38" s="1">
        <v>0.91227999999999998</v>
      </c>
      <c r="V38" s="1">
        <v>2.7368399999999999</v>
      </c>
      <c r="W38" s="1">
        <v>1.17302</v>
      </c>
      <c r="X38" s="1">
        <v>1.3607</v>
      </c>
      <c r="Y38" s="1">
        <v>2.93255</v>
      </c>
      <c r="Z38" s="1">
        <v>2.3225799999999999</v>
      </c>
      <c r="AA38" s="1">
        <v>2.0099499999999999</v>
      </c>
      <c r="AB38" s="1">
        <v>1.7711399999999999</v>
      </c>
      <c r="AC38" s="1">
        <v>1.85782</v>
      </c>
      <c r="AD38" s="1">
        <v>1.95261</v>
      </c>
      <c r="AE38" s="1">
        <v>1.9387799999999999</v>
      </c>
      <c r="AF38" s="1">
        <v>1.69512</v>
      </c>
      <c r="AG38" s="15"/>
      <c r="AH38" s="2">
        <f t="shared" si="0"/>
        <v>1.8129374193548393</v>
      </c>
      <c r="AI38" s="2">
        <f t="shared" si="1"/>
        <v>0.46438340893394864</v>
      </c>
      <c r="AJ38" s="2">
        <f t="shared" si="2"/>
        <v>56.20106000000002</v>
      </c>
      <c r="AL38" s="23" t="s">
        <v>89</v>
      </c>
      <c r="AM38" s="2">
        <v>55.808139999999987</v>
      </c>
      <c r="AN38">
        <f t="shared" si="3"/>
        <v>90.01312903225805</v>
      </c>
    </row>
    <row r="39" spans="1:40" x14ac:dyDescent="0.25">
      <c r="A39" s="26" t="s">
        <v>113</v>
      </c>
      <c r="B39" s="1">
        <v>2.3555600000000001</v>
      </c>
      <c r="C39" s="1">
        <v>1.3555600000000001</v>
      </c>
      <c r="D39" s="1">
        <v>1.88235</v>
      </c>
      <c r="E39" s="1">
        <v>1.5588200000000001</v>
      </c>
      <c r="F39" s="1">
        <v>1.8947400000000001</v>
      </c>
      <c r="G39" s="1">
        <v>1.6477599999999999</v>
      </c>
      <c r="H39" s="1">
        <v>1.0410999999999999</v>
      </c>
      <c r="I39" s="1">
        <v>2.6118700000000001</v>
      </c>
      <c r="J39" s="1">
        <v>1.3866700000000001</v>
      </c>
      <c r="K39" s="1">
        <v>1.8702099999999999</v>
      </c>
      <c r="L39" s="1">
        <v>1.2727299999999999</v>
      </c>
      <c r="M39" s="1">
        <v>2.0194200000000002</v>
      </c>
      <c r="N39" s="1">
        <v>1.86408</v>
      </c>
      <c r="O39" s="1">
        <v>1.9034199999999999</v>
      </c>
      <c r="P39" s="1">
        <v>1.7092499999999999</v>
      </c>
      <c r="Q39" s="1">
        <v>1.8645799999999999</v>
      </c>
      <c r="R39" s="1">
        <v>2.5373100000000002</v>
      </c>
      <c r="S39" s="1">
        <v>1.2835799999999999</v>
      </c>
      <c r="T39" s="1">
        <v>1.7808200000000001</v>
      </c>
      <c r="U39" s="1">
        <v>0.91227999999999998</v>
      </c>
      <c r="V39" s="1">
        <v>2.8771900000000001</v>
      </c>
      <c r="W39" s="1">
        <v>1.2979400000000001</v>
      </c>
      <c r="X39" s="1">
        <v>1.17994</v>
      </c>
      <c r="Y39" s="1">
        <v>3.2330399999999999</v>
      </c>
      <c r="Z39" s="1">
        <v>1.9587000000000001</v>
      </c>
      <c r="AA39" s="1">
        <v>2.06</v>
      </c>
      <c r="AB39" s="1">
        <v>1.76</v>
      </c>
      <c r="AC39" s="1">
        <v>1.8591500000000001</v>
      </c>
      <c r="AD39" s="1">
        <v>1.97183</v>
      </c>
      <c r="AE39" s="1">
        <v>1.9183699999999999</v>
      </c>
      <c r="AF39" s="1">
        <v>1.66265</v>
      </c>
      <c r="AG39" s="15"/>
      <c r="AH39" s="2">
        <f t="shared" si="0"/>
        <v>1.823578064516129</v>
      </c>
      <c r="AI39" s="2">
        <f t="shared" si="1"/>
        <v>0.51509674199072675</v>
      </c>
      <c r="AJ39" s="2">
        <f t="shared" si="2"/>
        <v>56.530920000000002</v>
      </c>
      <c r="AL39" s="23" t="s">
        <v>115</v>
      </c>
      <c r="AM39" s="2">
        <v>55.739809999999999</v>
      </c>
      <c r="AN39">
        <f t="shared" si="3"/>
        <v>89.902919354838701</v>
      </c>
    </row>
    <row r="40" spans="1:40" x14ac:dyDescent="0.25">
      <c r="A40" s="26" t="s">
        <v>114</v>
      </c>
      <c r="B40" s="1">
        <v>2.48</v>
      </c>
      <c r="C40" s="1">
        <v>1.2266699999999999</v>
      </c>
      <c r="D40" s="1">
        <v>1.65</v>
      </c>
      <c r="E40" s="1">
        <v>1.7846200000000001</v>
      </c>
      <c r="F40" s="1">
        <v>1.89333</v>
      </c>
      <c r="G40" s="1">
        <v>1.7857099999999999</v>
      </c>
      <c r="H40" s="1">
        <v>0.72380999999999995</v>
      </c>
      <c r="I40" s="1">
        <v>2.8</v>
      </c>
      <c r="J40" s="1">
        <v>1.86486</v>
      </c>
      <c r="K40" s="1">
        <v>1.7961400000000001</v>
      </c>
      <c r="L40" s="1">
        <v>1.6046499999999999</v>
      </c>
      <c r="M40" s="1">
        <v>1.6862699999999999</v>
      </c>
      <c r="N40" s="1">
        <v>2.0392199999999998</v>
      </c>
      <c r="O40" s="1">
        <v>1.84646</v>
      </c>
      <c r="P40" s="1">
        <v>1.80142</v>
      </c>
      <c r="Q40" s="1">
        <v>1.7157899999999999</v>
      </c>
      <c r="R40" s="1">
        <v>1.9259299999999999</v>
      </c>
      <c r="S40" s="1">
        <v>1.83704</v>
      </c>
      <c r="T40" s="1">
        <v>1.8333299999999999</v>
      </c>
      <c r="U40" s="1">
        <v>0.87273000000000001</v>
      </c>
      <c r="V40" s="1">
        <v>2.83636</v>
      </c>
      <c r="W40" s="1">
        <v>0.80447000000000002</v>
      </c>
      <c r="X40" s="1">
        <v>1.51955</v>
      </c>
      <c r="Y40" s="1">
        <v>2.90503</v>
      </c>
      <c r="Z40" s="1">
        <v>2.39106</v>
      </c>
      <c r="AA40" s="1">
        <v>1.8181799999999999</v>
      </c>
      <c r="AB40" s="1">
        <v>1.7967900000000001</v>
      </c>
      <c r="AC40" s="1">
        <v>1.65909</v>
      </c>
      <c r="AD40" s="1">
        <v>2.0227300000000001</v>
      </c>
      <c r="AE40" s="1">
        <v>1.81443</v>
      </c>
      <c r="AF40" s="1">
        <v>1.7804899999999999</v>
      </c>
      <c r="AG40" s="15"/>
      <c r="AH40" s="2">
        <f t="shared" si="0"/>
        <v>1.8231019354838711</v>
      </c>
      <c r="AI40" s="2">
        <f t="shared" si="1"/>
        <v>0.50823147559892634</v>
      </c>
      <c r="AJ40" s="2">
        <f t="shared" si="2"/>
        <v>56.516160000000006</v>
      </c>
      <c r="AL40" s="23" t="s">
        <v>100</v>
      </c>
      <c r="AM40" s="2">
        <v>55.71661000000001</v>
      </c>
      <c r="AN40">
        <f t="shared" si="3"/>
        <v>89.865500000000026</v>
      </c>
    </row>
    <row r="41" spans="1:40" x14ac:dyDescent="0.25">
      <c r="A41" s="26" t="s">
        <v>115</v>
      </c>
      <c r="B41" s="1">
        <v>2.2822100000000001</v>
      </c>
      <c r="C41" s="1">
        <v>1.30061</v>
      </c>
      <c r="D41" s="1">
        <v>1.8378399999999999</v>
      </c>
      <c r="E41" s="1">
        <v>1.6417900000000001</v>
      </c>
      <c r="F41" s="1">
        <v>1.7468399999999999</v>
      </c>
      <c r="G41" s="1">
        <v>1.7919099999999999</v>
      </c>
      <c r="H41" s="1">
        <v>1.0875600000000001</v>
      </c>
      <c r="I41" s="1">
        <v>2.3594499999999998</v>
      </c>
      <c r="J41" s="1">
        <v>1.5652200000000001</v>
      </c>
      <c r="K41" s="1">
        <v>1.8293299999999999</v>
      </c>
      <c r="L41" s="1">
        <v>1.6170199999999999</v>
      </c>
      <c r="M41" s="1">
        <v>1.7943899999999999</v>
      </c>
      <c r="N41" s="1">
        <v>1.9813099999999999</v>
      </c>
      <c r="O41" s="1">
        <v>1.76972</v>
      </c>
      <c r="P41" s="1">
        <v>1.8069500000000001</v>
      </c>
      <c r="Q41" s="1">
        <v>1.8041199999999999</v>
      </c>
      <c r="R41" s="1">
        <v>1.39259</v>
      </c>
      <c r="S41" s="1">
        <v>2.4</v>
      </c>
      <c r="T41" s="1">
        <v>1.8235300000000001</v>
      </c>
      <c r="U41" s="1">
        <v>1</v>
      </c>
      <c r="V41" s="1">
        <v>2.5</v>
      </c>
      <c r="W41" s="1">
        <v>0.87356</v>
      </c>
      <c r="X41" s="1">
        <v>1.4023000000000001</v>
      </c>
      <c r="Y41" s="1">
        <v>2.5747100000000001</v>
      </c>
      <c r="Z41" s="1">
        <v>2.6206900000000002</v>
      </c>
      <c r="AA41" s="1">
        <v>1.8043499999999999</v>
      </c>
      <c r="AB41" s="1">
        <v>1.82609</v>
      </c>
      <c r="AC41" s="1">
        <v>1.54348</v>
      </c>
      <c r="AD41" s="1">
        <v>2.1521699999999999</v>
      </c>
      <c r="AE41" s="1">
        <v>1.85859</v>
      </c>
      <c r="AF41" s="1">
        <v>1.7514799999999999</v>
      </c>
      <c r="AG41" s="15"/>
      <c r="AH41" s="2">
        <f t="shared" si="0"/>
        <v>1.7980583870967741</v>
      </c>
      <c r="AI41" s="2">
        <f t="shared" si="1"/>
        <v>0.43197502522018311</v>
      </c>
      <c r="AJ41" s="2">
        <f t="shared" si="2"/>
        <v>55.739809999999999</v>
      </c>
      <c r="AL41" s="23" t="s">
        <v>88</v>
      </c>
      <c r="AM41" s="2">
        <v>55.698629999999994</v>
      </c>
      <c r="AN41">
        <f t="shared" si="3"/>
        <v>89.836499999999987</v>
      </c>
    </row>
    <row r="42" spans="1:40" x14ac:dyDescent="0.25">
      <c r="A42" s="26" t="s">
        <v>116</v>
      </c>
      <c r="B42" s="1">
        <v>1.6853899999999999</v>
      </c>
      <c r="C42" s="1">
        <v>1.1460699999999999</v>
      </c>
      <c r="D42" s="1">
        <v>1.5897399999999999</v>
      </c>
      <c r="E42" s="1">
        <v>1.4794499999999999</v>
      </c>
      <c r="F42" s="1">
        <v>1.5897399999999999</v>
      </c>
      <c r="G42" s="1">
        <v>1.40116</v>
      </c>
      <c r="H42" s="1">
        <v>1.09091</v>
      </c>
      <c r="I42" s="1">
        <v>1.76623</v>
      </c>
      <c r="J42" s="1">
        <v>0.94737000000000005</v>
      </c>
      <c r="K42" s="1">
        <v>1.60883</v>
      </c>
      <c r="L42" s="1">
        <v>1.14943</v>
      </c>
      <c r="M42" s="1">
        <v>1.09453</v>
      </c>
      <c r="N42" s="1">
        <v>2.2686600000000001</v>
      </c>
      <c r="O42" s="1">
        <v>1.4574499999999999</v>
      </c>
      <c r="P42" s="1">
        <v>1.48936</v>
      </c>
      <c r="Q42" s="1">
        <v>1.3690500000000001</v>
      </c>
      <c r="R42" s="1">
        <v>1.5492999999999999</v>
      </c>
      <c r="S42" s="1">
        <v>1.6056299999999999</v>
      </c>
      <c r="T42" s="1">
        <v>1.7142900000000001</v>
      </c>
      <c r="U42" s="1">
        <v>0.70174999999999998</v>
      </c>
      <c r="V42" s="1">
        <v>2.3157899999999998</v>
      </c>
      <c r="W42" s="1">
        <v>0.96830000000000005</v>
      </c>
      <c r="X42" s="1">
        <v>1.5216099999999999</v>
      </c>
      <c r="Y42" s="1">
        <v>2.3976899999999999</v>
      </c>
      <c r="Z42" s="1">
        <v>1.89049</v>
      </c>
      <c r="AA42" s="1">
        <v>1.52</v>
      </c>
      <c r="AB42" s="1">
        <v>1.58</v>
      </c>
      <c r="AC42" s="1">
        <v>1.71915</v>
      </c>
      <c r="AD42" s="1">
        <v>1.65106</v>
      </c>
      <c r="AE42" s="1">
        <v>1.7979799999999999</v>
      </c>
      <c r="AF42" s="1">
        <v>1.625</v>
      </c>
      <c r="AG42" s="15"/>
      <c r="AH42" s="2">
        <f t="shared" si="0"/>
        <v>1.5384325806451615</v>
      </c>
      <c r="AI42" s="2">
        <f t="shared" si="1"/>
        <v>0.3820395470189582</v>
      </c>
      <c r="AJ42" s="2">
        <f t="shared" si="2"/>
        <v>47.691410000000005</v>
      </c>
      <c r="AL42" s="23" t="s">
        <v>96</v>
      </c>
      <c r="AM42" s="2">
        <v>55.661960000000008</v>
      </c>
      <c r="AN42">
        <f t="shared" si="3"/>
        <v>89.777354838709684</v>
      </c>
    </row>
    <row r="43" spans="1:40" x14ac:dyDescent="0.25">
      <c r="A43" s="26" t="s">
        <v>117</v>
      </c>
      <c r="B43" s="1">
        <v>1.9888300000000001</v>
      </c>
      <c r="C43" s="1">
        <v>1.2067000000000001</v>
      </c>
      <c r="D43" s="1">
        <v>1.36585</v>
      </c>
      <c r="E43" s="1">
        <v>1.40845</v>
      </c>
      <c r="F43" s="1">
        <v>1.56962</v>
      </c>
      <c r="G43" s="1">
        <v>1.34483</v>
      </c>
      <c r="H43" s="1">
        <v>0.94323000000000001</v>
      </c>
      <c r="I43" s="1">
        <v>2.1484700000000001</v>
      </c>
      <c r="J43" s="1">
        <v>0.93827000000000005</v>
      </c>
      <c r="K43" s="1">
        <v>1.6352199999999999</v>
      </c>
      <c r="L43" s="1">
        <v>1</v>
      </c>
      <c r="M43" s="1">
        <v>1.3333299999999999</v>
      </c>
      <c r="N43" s="1">
        <v>2.0091299999999999</v>
      </c>
      <c r="O43" s="1">
        <v>1.3624000000000001</v>
      </c>
      <c r="P43" s="1">
        <v>1.4736800000000001</v>
      </c>
      <c r="Q43" s="1">
        <v>1.4610799999999999</v>
      </c>
      <c r="R43" s="1">
        <v>1.1468499999999999</v>
      </c>
      <c r="S43" s="1">
        <v>1.76224</v>
      </c>
      <c r="T43" s="1">
        <v>1.5942000000000001</v>
      </c>
      <c r="U43" s="1">
        <v>0.98246</v>
      </c>
      <c r="V43" s="1">
        <v>2.0350899999999998</v>
      </c>
      <c r="W43" s="1">
        <v>0.74853999999999998</v>
      </c>
      <c r="X43" s="1">
        <v>1.5906400000000001</v>
      </c>
      <c r="Y43" s="1">
        <v>2.0818699999999999</v>
      </c>
      <c r="Z43" s="1">
        <v>2.2222200000000001</v>
      </c>
      <c r="AA43" s="1">
        <v>1.5257700000000001</v>
      </c>
      <c r="AB43" s="1">
        <v>1.4226799999999999</v>
      </c>
      <c r="AC43" s="1">
        <v>1.7973600000000001</v>
      </c>
      <c r="AD43" s="1">
        <v>1.5682799999999999</v>
      </c>
      <c r="AE43" s="1">
        <v>1.61616</v>
      </c>
      <c r="AF43" s="1">
        <v>1.4709700000000001</v>
      </c>
      <c r="AG43" s="15"/>
      <c r="AH43" s="2">
        <f t="shared" si="0"/>
        <v>1.5082070967741936</v>
      </c>
      <c r="AI43" s="2">
        <f t="shared" si="1"/>
        <v>0.37878453125044931</v>
      </c>
      <c r="AJ43" s="2">
        <f t="shared" si="2"/>
        <v>46.754420000000003</v>
      </c>
      <c r="AL43" s="23" t="s">
        <v>107</v>
      </c>
      <c r="AM43" s="2">
        <v>55.51323</v>
      </c>
      <c r="AN43">
        <f t="shared" si="3"/>
        <v>89.537467741935487</v>
      </c>
    </row>
    <row r="44" spans="1:40" x14ac:dyDescent="0.25">
      <c r="A44" s="26" t="s">
        <v>118</v>
      </c>
      <c r="B44" s="1">
        <v>1.36</v>
      </c>
      <c r="C44" s="1">
        <v>1</v>
      </c>
      <c r="D44" s="1">
        <v>1.64</v>
      </c>
      <c r="E44" s="1">
        <v>1.0933299999999999</v>
      </c>
      <c r="F44" s="1">
        <v>1.4666699999999999</v>
      </c>
      <c r="G44" s="1">
        <v>1.20886</v>
      </c>
      <c r="H44" s="1">
        <v>0.85</v>
      </c>
      <c r="I44" s="1">
        <v>1.51667</v>
      </c>
      <c r="J44" s="1">
        <v>0.83950999999999998</v>
      </c>
      <c r="K44" s="1">
        <v>1.3105800000000001</v>
      </c>
      <c r="L44" s="1">
        <v>1.2432399999999999</v>
      </c>
      <c r="M44" s="1">
        <v>0.8</v>
      </c>
      <c r="N44" s="1">
        <v>2.3183699999999998</v>
      </c>
      <c r="O44" s="1">
        <v>1.43503</v>
      </c>
      <c r="P44" s="1">
        <v>1.49</v>
      </c>
      <c r="Q44" s="1">
        <v>1.18563</v>
      </c>
      <c r="R44" s="1">
        <v>1.3698600000000001</v>
      </c>
      <c r="S44" s="1">
        <v>1.2054800000000001</v>
      </c>
      <c r="T44" s="1">
        <v>1.6052599999999999</v>
      </c>
      <c r="U44" s="1">
        <v>0.90322999999999998</v>
      </c>
      <c r="V44" s="1">
        <v>2</v>
      </c>
      <c r="W44" s="1">
        <v>1.2581599999999999</v>
      </c>
      <c r="X44" s="1">
        <v>1.1157300000000001</v>
      </c>
      <c r="Y44" s="1">
        <v>1.8991100000000001</v>
      </c>
      <c r="Z44" s="1">
        <v>1.82789</v>
      </c>
      <c r="AA44" s="1">
        <v>1.0516399999999999</v>
      </c>
      <c r="AB44" s="1">
        <v>1.6525799999999999</v>
      </c>
      <c r="AC44" s="1">
        <v>1.5708500000000001</v>
      </c>
      <c r="AD44" s="1">
        <v>1.50607</v>
      </c>
      <c r="AE44" s="1">
        <v>1.56436</v>
      </c>
      <c r="AF44" s="1">
        <v>1.2121200000000001</v>
      </c>
      <c r="AG44" s="15"/>
      <c r="AH44" s="2">
        <f t="shared" si="0"/>
        <v>1.3709751612903227</v>
      </c>
      <c r="AI44" s="2">
        <f t="shared" si="1"/>
        <v>0.35394528986714863</v>
      </c>
      <c r="AJ44" s="2">
        <f t="shared" si="2"/>
        <v>42.500230000000002</v>
      </c>
      <c r="AL44" s="23" t="s">
        <v>106</v>
      </c>
      <c r="AM44" s="2">
        <v>55.228020000000001</v>
      </c>
      <c r="AN44">
        <f t="shared" si="3"/>
        <v>89.077451612903218</v>
      </c>
    </row>
    <row r="45" spans="1:40" x14ac:dyDescent="0.25">
      <c r="A45" s="26" t="s">
        <v>119</v>
      </c>
      <c r="B45" s="1">
        <v>1.51244</v>
      </c>
      <c r="C45" s="1">
        <v>1.07463</v>
      </c>
      <c r="D45" s="1">
        <v>1.68889</v>
      </c>
      <c r="E45" s="1">
        <v>1.36232</v>
      </c>
      <c r="F45" s="1">
        <v>1.63158</v>
      </c>
      <c r="G45" s="1">
        <v>1.51057</v>
      </c>
      <c r="H45" s="1">
        <v>0.66666999999999998</v>
      </c>
      <c r="I45" s="1">
        <v>1.3508800000000001</v>
      </c>
      <c r="J45" s="1">
        <v>0.96296000000000004</v>
      </c>
      <c r="K45" s="1">
        <v>1.57538</v>
      </c>
      <c r="L45" s="1">
        <v>1.4430400000000001</v>
      </c>
      <c r="M45" s="1">
        <v>1.2060299999999999</v>
      </c>
      <c r="N45" s="1">
        <v>2.19095</v>
      </c>
      <c r="O45" s="1">
        <v>1.5682400000000001</v>
      </c>
      <c r="P45" s="1">
        <v>1.4874400000000001</v>
      </c>
      <c r="Q45" s="1">
        <v>1.45055</v>
      </c>
      <c r="R45" s="1">
        <v>1.6571400000000001</v>
      </c>
      <c r="S45" s="1">
        <v>0.82857000000000003</v>
      </c>
      <c r="T45" s="1">
        <v>1.7368399999999999</v>
      </c>
      <c r="U45" s="1">
        <v>0.93332999999999999</v>
      </c>
      <c r="V45" s="1">
        <v>1.8666700000000001</v>
      </c>
      <c r="W45" s="1">
        <v>1.0087999999999999</v>
      </c>
      <c r="X45" s="1">
        <v>1.1495599999999999</v>
      </c>
      <c r="Y45" s="1">
        <v>2.2287400000000002</v>
      </c>
      <c r="Z45" s="1">
        <v>2.0410599999999999</v>
      </c>
      <c r="AA45" s="1">
        <v>1.20197</v>
      </c>
      <c r="AB45" s="1">
        <v>1.7339899999999999</v>
      </c>
      <c r="AC45" s="1">
        <v>1.7142900000000001</v>
      </c>
      <c r="AD45" s="1">
        <v>1.34562</v>
      </c>
      <c r="AE45" s="1">
        <v>1.5294099999999999</v>
      </c>
      <c r="AF45" s="1">
        <v>1.2963</v>
      </c>
      <c r="AG45" s="15"/>
      <c r="AH45" s="2">
        <f t="shared" si="0"/>
        <v>1.4501567741935484</v>
      </c>
      <c r="AI45" s="2">
        <f t="shared" si="1"/>
        <v>0.37380873240546553</v>
      </c>
      <c r="AJ45" s="2">
        <f t="shared" si="2"/>
        <v>44.954859999999996</v>
      </c>
      <c r="AL45" s="23" t="s">
        <v>99</v>
      </c>
      <c r="AM45" s="2">
        <v>55.024250000000009</v>
      </c>
      <c r="AN45">
        <f t="shared" si="3"/>
        <v>88.74879032258066</v>
      </c>
    </row>
    <row r="46" spans="1:40" x14ac:dyDescent="0.25">
      <c r="A46" s="26" t="s">
        <v>120</v>
      </c>
      <c r="B46" s="1">
        <v>2.3312900000000001</v>
      </c>
      <c r="C46" s="1">
        <v>1.4233100000000001</v>
      </c>
      <c r="D46" s="1">
        <v>1.9</v>
      </c>
      <c r="E46" s="1">
        <v>1.7313400000000001</v>
      </c>
      <c r="F46" s="1">
        <v>1.81081</v>
      </c>
      <c r="G46" s="1">
        <v>1.87222</v>
      </c>
      <c r="H46" s="1">
        <v>1.11538</v>
      </c>
      <c r="I46" s="1">
        <v>2.44231</v>
      </c>
      <c r="J46" s="1">
        <v>1.56962</v>
      </c>
      <c r="K46" s="1">
        <v>1.8730199999999999</v>
      </c>
      <c r="L46" s="1">
        <v>1.7894699999999999</v>
      </c>
      <c r="M46" s="1">
        <v>1.97895</v>
      </c>
      <c r="N46" s="1">
        <v>1.97895</v>
      </c>
      <c r="O46" s="1">
        <v>1.86853</v>
      </c>
      <c r="P46" s="1">
        <v>1.7983199999999999</v>
      </c>
      <c r="Q46" s="1">
        <v>1.8333299999999999</v>
      </c>
      <c r="R46" s="1">
        <v>2.2556400000000001</v>
      </c>
      <c r="S46" s="1">
        <v>1.32331</v>
      </c>
      <c r="T46" s="1">
        <v>1.8947400000000001</v>
      </c>
      <c r="U46" s="1">
        <v>0.92857000000000001</v>
      </c>
      <c r="V46" s="1">
        <v>2.9285700000000001</v>
      </c>
      <c r="W46" s="1">
        <v>0.83692</v>
      </c>
      <c r="X46" s="1">
        <v>1.6984600000000001</v>
      </c>
      <c r="Y46" s="1">
        <v>3.0276900000000002</v>
      </c>
      <c r="Z46" s="1">
        <v>2.14154</v>
      </c>
      <c r="AA46" s="1">
        <v>2.0206200000000001</v>
      </c>
      <c r="AB46" s="1">
        <v>1.60825</v>
      </c>
      <c r="AC46" s="1">
        <v>2.15205</v>
      </c>
      <c r="AD46" s="1">
        <v>1.6140399999999999</v>
      </c>
      <c r="AE46" s="1">
        <v>1.9354800000000001</v>
      </c>
      <c r="AF46" s="1">
        <v>1.8953500000000001</v>
      </c>
      <c r="AG46" s="15"/>
      <c r="AH46" s="2">
        <f t="shared" si="0"/>
        <v>1.857357419354839</v>
      </c>
      <c r="AI46" s="2">
        <f t="shared" si="1"/>
        <v>0.47123444045731433</v>
      </c>
      <c r="AJ46" s="2">
        <f t="shared" si="2"/>
        <v>57.578080000000007</v>
      </c>
      <c r="AL46" s="23" t="s">
        <v>110</v>
      </c>
      <c r="AM46" s="2">
        <v>54.585109999999979</v>
      </c>
      <c r="AN46">
        <f t="shared" si="3"/>
        <v>88.040499999999966</v>
      </c>
    </row>
    <row r="47" spans="1:40" x14ac:dyDescent="0.25">
      <c r="A47" s="26" t="s">
        <v>121</v>
      </c>
      <c r="B47" s="1">
        <v>2.0118299999999998</v>
      </c>
      <c r="C47" s="1">
        <v>1.4437899999999999</v>
      </c>
      <c r="D47" s="1">
        <v>1.9</v>
      </c>
      <c r="E47" s="1">
        <v>1.7428600000000001</v>
      </c>
      <c r="F47" s="1">
        <v>1.84615</v>
      </c>
      <c r="G47" s="1">
        <v>1.87042</v>
      </c>
      <c r="H47" s="1">
        <v>1.3207500000000001</v>
      </c>
      <c r="I47" s="1">
        <v>2.2075499999999999</v>
      </c>
      <c r="J47" s="1">
        <v>1.3866700000000001</v>
      </c>
      <c r="K47" s="1">
        <v>1.84022</v>
      </c>
      <c r="L47" s="1">
        <v>1.59524</v>
      </c>
      <c r="M47" s="1">
        <v>2.6813199999999999</v>
      </c>
      <c r="N47" s="1">
        <v>1.14286</v>
      </c>
      <c r="O47" s="1">
        <v>1.8343400000000001</v>
      </c>
      <c r="P47" s="1">
        <v>1.76271</v>
      </c>
      <c r="Q47" s="1">
        <v>1.78199</v>
      </c>
      <c r="R47" s="1">
        <v>2.1353399999999998</v>
      </c>
      <c r="S47" s="1">
        <v>1.4436100000000001</v>
      </c>
      <c r="T47" s="1">
        <v>1.7777799999999999</v>
      </c>
      <c r="U47" s="1">
        <v>0.40677999999999997</v>
      </c>
      <c r="V47" s="1">
        <v>3.1186400000000001</v>
      </c>
      <c r="W47" s="1">
        <v>1.0683199999999999</v>
      </c>
      <c r="X47" s="1">
        <v>1.46584</v>
      </c>
      <c r="Y47" s="1">
        <v>3.1801200000000001</v>
      </c>
      <c r="Z47" s="1">
        <v>2.0372699999999999</v>
      </c>
      <c r="AA47" s="1">
        <v>1.9896400000000001</v>
      </c>
      <c r="AB47" s="1">
        <v>1.7409300000000001</v>
      </c>
      <c r="AC47" s="1">
        <v>2.1139899999999998</v>
      </c>
      <c r="AD47" s="1">
        <v>1.51295</v>
      </c>
      <c r="AE47" s="1">
        <v>1.8947400000000001</v>
      </c>
      <c r="AF47" s="1">
        <v>1.7586200000000001</v>
      </c>
      <c r="AG47" s="15"/>
      <c r="AH47" s="2">
        <f t="shared" si="0"/>
        <v>1.8068796774193547</v>
      </c>
      <c r="AI47" s="2">
        <f t="shared" si="1"/>
        <v>0.54071768243378149</v>
      </c>
      <c r="AJ47" s="2">
        <f t="shared" si="2"/>
        <v>56.013269999999999</v>
      </c>
      <c r="AL47" s="23" t="s">
        <v>111</v>
      </c>
      <c r="AM47" s="2">
        <v>53.609710000000007</v>
      </c>
      <c r="AN47">
        <f t="shared" si="3"/>
        <v>86.467274193548391</v>
      </c>
    </row>
    <row r="48" spans="1:40" x14ac:dyDescent="0.25">
      <c r="A48" s="26" t="s">
        <v>171</v>
      </c>
      <c r="B48" s="1">
        <v>2.3859599999999999</v>
      </c>
      <c r="C48" s="1">
        <v>1.35673</v>
      </c>
      <c r="D48" s="1">
        <v>1.7073199999999999</v>
      </c>
      <c r="E48" s="1">
        <v>1.79104</v>
      </c>
      <c r="F48" s="1">
        <v>1.8734200000000001</v>
      </c>
      <c r="G48" s="1">
        <v>1.9381999999999999</v>
      </c>
      <c r="H48" s="1">
        <v>0.75926000000000005</v>
      </c>
      <c r="I48" s="1">
        <v>2.5555599999999998</v>
      </c>
      <c r="J48" s="1">
        <v>1.5844199999999999</v>
      </c>
      <c r="K48" s="1">
        <v>1.94767</v>
      </c>
      <c r="L48" s="1">
        <v>1.53535</v>
      </c>
      <c r="M48" s="1">
        <v>2.2127699999999999</v>
      </c>
      <c r="N48" s="1">
        <v>1.7021299999999999</v>
      </c>
      <c r="O48" s="1">
        <v>1.95035</v>
      </c>
      <c r="P48" s="1">
        <v>1.8</v>
      </c>
      <c r="Q48" s="1">
        <v>1.91262</v>
      </c>
      <c r="R48" s="1">
        <v>2.2857099999999999</v>
      </c>
      <c r="S48" s="1">
        <v>1.4736800000000001</v>
      </c>
      <c r="T48" s="1">
        <v>1.9466699999999999</v>
      </c>
      <c r="U48" s="1">
        <v>0.68966000000000005</v>
      </c>
      <c r="V48" s="1">
        <v>3.0344799999999998</v>
      </c>
      <c r="W48" s="1">
        <v>1.1871</v>
      </c>
      <c r="X48" s="1">
        <v>1.3935500000000001</v>
      </c>
      <c r="Y48" s="1">
        <v>2.9935499999999999</v>
      </c>
      <c r="Z48" s="1">
        <v>2.0645199999999999</v>
      </c>
      <c r="AA48" s="1">
        <v>1.9596</v>
      </c>
      <c r="AB48" s="1">
        <v>1.9393899999999999</v>
      </c>
      <c r="AC48" s="1">
        <v>2.0425499999999999</v>
      </c>
      <c r="AD48" s="1">
        <v>1.7872300000000001</v>
      </c>
      <c r="AE48" s="1">
        <v>1.9603999999999999</v>
      </c>
      <c r="AF48" s="1">
        <v>1.8036799999999999</v>
      </c>
      <c r="AG48" s="15"/>
      <c r="AH48" s="2">
        <f t="shared" si="0"/>
        <v>1.8572441935483874</v>
      </c>
      <c r="AI48" s="2">
        <f t="shared" si="1"/>
        <v>0.50874731477603596</v>
      </c>
      <c r="AJ48" s="2">
        <f t="shared" si="2"/>
        <v>57.574570000000008</v>
      </c>
      <c r="AL48" s="23" t="s">
        <v>116</v>
      </c>
      <c r="AM48" s="2">
        <v>47.691410000000005</v>
      </c>
      <c r="AN48">
        <f t="shared" si="3"/>
        <v>76.921629032258082</v>
      </c>
    </row>
    <row r="49" spans="1:40" x14ac:dyDescent="0.25">
      <c r="A49" s="26" t="s">
        <v>123</v>
      </c>
      <c r="B49" s="1">
        <v>2.7441900000000001</v>
      </c>
      <c r="C49" s="1">
        <v>0.97674000000000005</v>
      </c>
      <c r="D49" s="1">
        <v>1.95122</v>
      </c>
      <c r="E49" s="1">
        <v>1.82609</v>
      </c>
      <c r="F49" s="1">
        <v>1.97333</v>
      </c>
      <c r="G49" s="1">
        <v>1.8296699999999999</v>
      </c>
      <c r="H49" s="1">
        <v>0.77827999999999997</v>
      </c>
      <c r="I49" s="1">
        <v>2.5158399999999999</v>
      </c>
      <c r="J49" s="1">
        <v>1.68</v>
      </c>
      <c r="K49" s="1">
        <v>1.8666700000000001</v>
      </c>
      <c r="L49" s="1">
        <v>1.5053799999999999</v>
      </c>
      <c r="M49" s="1">
        <v>2.4615399999999998</v>
      </c>
      <c r="N49" s="1">
        <v>1.5384599999999999</v>
      </c>
      <c r="O49" s="1">
        <v>1.9291</v>
      </c>
      <c r="P49" s="1">
        <v>1.78261</v>
      </c>
      <c r="Q49" s="1">
        <v>1.79535</v>
      </c>
      <c r="R49" s="1">
        <v>2.2857099999999999</v>
      </c>
      <c r="S49" s="1">
        <v>1.4920599999999999</v>
      </c>
      <c r="T49" s="1">
        <v>1.9480500000000001</v>
      </c>
      <c r="U49" s="1">
        <v>0.48276000000000002</v>
      </c>
      <c r="V49" s="1">
        <v>3.3103400000000001</v>
      </c>
      <c r="W49" s="1">
        <v>1.7749999999999999</v>
      </c>
      <c r="X49" s="1">
        <v>1</v>
      </c>
      <c r="Y49" s="1">
        <v>2.7</v>
      </c>
      <c r="Z49" s="1">
        <v>2.1749999999999998</v>
      </c>
      <c r="AA49" s="1">
        <v>2.0314100000000002</v>
      </c>
      <c r="AB49" s="1">
        <v>1.8638699999999999</v>
      </c>
      <c r="AC49" s="1">
        <v>2.0618599999999998</v>
      </c>
      <c r="AD49" s="1">
        <v>1.75258</v>
      </c>
      <c r="AE49" s="1">
        <v>1.89899</v>
      </c>
      <c r="AF49" s="1">
        <v>1.82822</v>
      </c>
      <c r="AG49" s="15"/>
      <c r="AH49" s="2">
        <f t="shared" si="0"/>
        <v>1.8632361290322581</v>
      </c>
      <c r="AI49" s="2">
        <f t="shared" si="1"/>
        <v>0.57108017672756106</v>
      </c>
      <c r="AJ49" s="2">
        <f t="shared" si="2"/>
        <v>57.76032</v>
      </c>
      <c r="AL49" s="23" t="s">
        <v>117</v>
      </c>
      <c r="AM49" s="2">
        <v>46.754420000000003</v>
      </c>
      <c r="AN49">
        <f t="shared" si="3"/>
        <v>75.410354838709679</v>
      </c>
    </row>
    <row r="50" spans="1:40" x14ac:dyDescent="0.25">
      <c r="A50" s="26" t="s">
        <v>124</v>
      </c>
      <c r="B50" s="1">
        <v>2.4058000000000002</v>
      </c>
      <c r="C50" s="1">
        <v>1.3043499999999999</v>
      </c>
      <c r="D50" s="1">
        <v>1.8064499999999999</v>
      </c>
      <c r="E50" s="1">
        <v>1.81538</v>
      </c>
      <c r="F50" s="1">
        <v>1.83562</v>
      </c>
      <c r="G50" s="1">
        <v>1.89822</v>
      </c>
      <c r="H50" s="1">
        <v>1.1457299999999999</v>
      </c>
      <c r="I50" s="1">
        <v>2.2512599999999998</v>
      </c>
      <c r="J50" s="1">
        <v>1.79104</v>
      </c>
      <c r="K50" s="1">
        <v>1.86374</v>
      </c>
      <c r="L50" s="1">
        <v>1.7383200000000001</v>
      </c>
      <c r="M50" s="1">
        <v>2.43038</v>
      </c>
      <c r="N50" s="1">
        <v>1.2658199999999999</v>
      </c>
      <c r="O50" s="1">
        <v>1.9700200000000001</v>
      </c>
      <c r="P50" s="1">
        <v>1.83704</v>
      </c>
      <c r="Q50" s="1">
        <v>1.89388</v>
      </c>
      <c r="R50" s="1">
        <v>2.048</v>
      </c>
      <c r="S50" s="1">
        <v>1.4079999999999999</v>
      </c>
      <c r="T50" s="1">
        <v>1.80952</v>
      </c>
      <c r="U50" s="1">
        <v>1.35849</v>
      </c>
      <c r="V50" s="1">
        <v>2.33962</v>
      </c>
      <c r="W50" s="1">
        <v>0.79742999999999997</v>
      </c>
      <c r="X50" s="1">
        <v>1.87781</v>
      </c>
      <c r="Y50" s="1">
        <v>3.0096500000000002</v>
      </c>
      <c r="Z50" s="1">
        <v>1.85209</v>
      </c>
      <c r="AA50" s="1">
        <v>2.2894700000000001</v>
      </c>
      <c r="AB50" s="1">
        <v>1.2894699999999999</v>
      </c>
      <c r="AC50" s="1">
        <v>1.88889</v>
      </c>
      <c r="AD50" s="1">
        <v>1.8333299999999999</v>
      </c>
      <c r="AE50" s="1">
        <v>1.8947400000000001</v>
      </c>
      <c r="AF50" s="1">
        <v>1.86528</v>
      </c>
      <c r="AG50" s="15"/>
      <c r="AH50" s="2">
        <f t="shared" si="0"/>
        <v>1.8327367741935483</v>
      </c>
      <c r="AI50" s="2">
        <f t="shared" si="1"/>
        <v>0.43409384526380285</v>
      </c>
      <c r="AJ50" s="2">
        <f t="shared" si="2"/>
        <v>56.814839999999997</v>
      </c>
      <c r="AL50" s="23" t="s">
        <v>119</v>
      </c>
      <c r="AM50" s="2">
        <v>44.954859999999996</v>
      </c>
      <c r="AN50">
        <f t="shared" si="3"/>
        <v>72.507838709677415</v>
      </c>
    </row>
    <row r="51" spans="1:40" x14ac:dyDescent="0.25">
      <c r="A51" s="26" t="s">
        <v>125</v>
      </c>
      <c r="B51" s="1">
        <v>2.46957</v>
      </c>
      <c r="C51" s="1">
        <v>1.3217399999999999</v>
      </c>
      <c r="D51" s="1">
        <v>1.6969700000000001</v>
      </c>
      <c r="E51" s="1">
        <v>1.8507499999999999</v>
      </c>
      <c r="F51" s="1">
        <v>1.8630100000000001</v>
      </c>
      <c r="G51" s="1">
        <v>1.8897200000000001</v>
      </c>
      <c r="H51" s="1">
        <v>1.5336799999999999</v>
      </c>
      <c r="I51" s="1">
        <v>2.0310899999999998</v>
      </c>
      <c r="J51" s="1">
        <v>1.69231</v>
      </c>
      <c r="K51" s="1">
        <v>1.9</v>
      </c>
      <c r="L51" s="1">
        <v>1.8620699999999999</v>
      </c>
      <c r="M51" s="1">
        <v>1.03704</v>
      </c>
      <c r="N51" s="1">
        <v>2.6666699999999999</v>
      </c>
      <c r="O51" s="1">
        <v>1.8808499999999999</v>
      </c>
      <c r="P51" s="1">
        <v>1.83972</v>
      </c>
      <c r="Q51" s="1">
        <v>1.72201</v>
      </c>
      <c r="R51" s="1">
        <v>1.6333299999999999</v>
      </c>
      <c r="S51" s="1">
        <v>1.8333299999999999</v>
      </c>
      <c r="T51" s="1">
        <v>1.8333299999999999</v>
      </c>
      <c r="U51" s="1">
        <v>1.0769200000000001</v>
      </c>
      <c r="V51" s="1">
        <v>2.8461500000000002</v>
      </c>
      <c r="W51" s="1">
        <v>0.82926999999999995</v>
      </c>
      <c r="X51" s="1">
        <v>1.9756100000000001</v>
      </c>
      <c r="Y51" s="1">
        <v>2.3902399999999999</v>
      </c>
      <c r="Z51" s="1">
        <v>2.4146299999999998</v>
      </c>
      <c r="AA51" s="1">
        <v>1.2054800000000001</v>
      </c>
      <c r="AB51" s="1">
        <v>2.49315</v>
      </c>
      <c r="AC51" s="1">
        <v>2.0882399999999999</v>
      </c>
      <c r="AD51" s="1">
        <v>1.85294</v>
      </c>
      <c r="AE51" s="1">
        <v>1.8510599999999999</v>
      </c>
      <c r="AF51" s="1">
        <v>1.8609599999999999</v>
      </c>
      <c r="AG51" s="15"/>
      <c r="AH51" s="2">
        <f t="shared" si="0"/>
        <v>1.8529625806451611</v>
      </c>
      <c r="AI51" s="2">
        <f t="shared" si="1"/>
        <v>0.46134639438617014</v>
      </c>
      <c r="AJ51" s="2">
        <f t="shared" si="2"/>
        <v>57.441839999999992</v>
      </c>
      <c r="AL51" s="23" t="s">
        <v>118</v>
      </c>
      <c r="AM51" s="2">
        <v>42.500230000000002</v>
      </c>
      <c r="AN51">
        <f t="shared" si="3"/>
        <v>68.548758064516136</v>
      </c>
    </row>
    <row r="52" spans="1:40" x14ac:dyDescent="0.25">
      <c r="AJ52" s="2">
        <f t="shared" si="2"/>
        <v>0</v>
      </c>
      <c r="AM52" s="2"/>
    </row>
    <row r="53" spans="1:40" x14ac:dyDescent="0.25">
      <c r="AM53" s="2"/>
    </row>
    <row r="54" spans="1:40" x14ac:dyDescent="0.25">
      <c r="AM54" s="2"/>
    </row>
  </sheetData>
  <sortState xmlns:xlrd2="http://schemas.microsoft.com/office/spreadsheetml/2017/richdata2" ref="AL8:AM51">
    <sortCondition descending="1" ref="AM8"/>
  </sortState>
  <mergeCells count="1">
    <mergeCell ref="D2:A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F51"/>
  <sheetViews>
    <sheetView topLeftCell="A40" zoomScale="70" zoomScaleNormal="70" workbookViewId="0">
      <selection activeCell="A70" sqref="A70"/>
    </sheetView>
  </sheetViews>
  <sheetFormatPr defaultRowHeight="15.75" x14ac:dyDescent="0.25"/>
  <cols>
    <col min="1" max="1" width="24" style="26" bestFit="1" customWidth="1"/>
  </cols>
  <sheetData>
    <row r="2" spans="1:32" ht="23.25" x14ac:dyDescent="0.35">
      <c r="D2" s="18" t="s">
        <v>176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1"/>
      <c r="AF2" s="11"/>
    </row>
    <row r="4" spans="1:32" s="31" customFormat="1" ht="23.25" x14ac:dyDescent="0.35">
      <c r="A4" s="25"/>
    </row>
    <row r="5" spans="1:32" s="19" customFormat="1" x14ac:dyDescent="0.25">
      <c r="A5" s="26"/>
      <c r="B5" s="21" t="s">
        <v>0</v>
      </c>
      <c r="C5" s="21" t="s">
        <v>0</v>
      </c>
      <c r="D5" s="15" t="s">
        <v>1</v>
      </c>
      <c r="E5" s="15" t="s">
        <v>2</v>
      </c>
      <c r="F5" s="15" t="s">
        <v>3</v>
      </c>
      <c r="G5" s="15" t="s">
        <v>4</v>
      </c>
      <c r="H5" s="15" t="s">
        <v>5</v>
      </c>
      <c r="I5" s="15" t="s">
        <v>5</v>
      </c>
      <c r="J5" s="15" t="s">
        <v>6</v>
      </c>
      <c r="K5" s="15" t="s">
        <v>7</v>
      </c>
      <c r="L5" s="15" t="s">
        <v>8</v>
      </c>
      <c r="M5" s="15" t="s">
        <v>9</v>
      </c>
      <c r="N5" s="15" t="s">
        <v>9</v>
      </c>
      <c r="O5" s="15" t="s">
        <v>9</v>
      </c>
      <c r="P5" s="15" t="s">
        <v>10</v>
      </c>
      <c r="Q5" s="15" t="s">
        <v>11</v>
      </c>
      <c r="R5" s="15" t="s">
        <v>12</v>
      </c>
      <c r="S5" s="15" t="s">
        <v>12</v>
      </c>
      <c r="T5" s="15" t="s">
        <v>13</v>
      </c>
      <c r="U5" s="15" t="s">
        <v>14</v>
      </c>
      <c r="V5" s="15" t="s">
        <v>14</v>
      </c>
      <c r="W5" s="15" t="s">
        <v>15</v>
      </c>
      <c r="X5" s="15" t="s">
        <v>15</v>
      </c>
      <c r="Y5" s="15" t="s">
        <v>15</v>
      </c>
      <c r="Z5" s="15" t="s">
        <v>15</v>
      </c>
      <c r="AA5" s="15" t="s">
        <v>16</v>
      </c>
      <c r="AB5" s="15" t="s">
        <v>16</v>
      </c>
      <c r="AC5" s="15" t="s">
        <v>17</v>
      </c>
      <c r="AD5" s="15" t="s">
        <v>17</v>
      </c>
      <c r="AE5" s="15" t="s">
        <v>18</v>
      </c>
      <c r="AF5" s="15" t="s">
        <v>19</v>
      </c>
    </row>
    <row r="6" spans="1:32" s="19" customFormat="1" x14ac:dyDescent="0.25">
      <c r="A6" s="25"/>
      <c r="B6" s="21" t="s">
        <v>21</v>
      </c>
      <c r="C6" s="21" t="s">
        <v>23</v>
      </c>
      <c r="D6" s="15" t="s">
        <v>25</v>
      </c>
      <c r="E6" s="15" t="s">
        <v>27</v>
      </c>
      <c r="F6" s="15" t="s">
        <v>29</v>
      </c>
      <c r="G6" s="15" t="s">
        <v>31</v>
      </c>
      <c r="H6" s="15" t="s">
        <v>33</v>
      </c>
      <c r="I6" s="15" t="s">
        <v>35</v>
      </c>
      <c r="J6" s="15" t="s">
        <v>37</v>
      </c>
      <c r="K6" s="15" t="s">
        <v>39</v>
      </c>
      <c r="L6" s="15" t="s">
        <v>41</v>
      </c>
      <c r="M6" s="15" t="s">
        <v>43</v>
      </c>
      <c r="N6" s="15" t="s">
        <v>45</v>
      </c>
      <c r="O6" s="15" t="s">
        <v>47</v>
      </c>
      <c r="P6" s="15" t="s">
        <v>49</v>
      </c>
      <c r="Q6" s="15" t="s">
        <v>51</v>
      </c>
      <c r="R6" s="15" t="s">
        <v>53</v>
      </c>
      <c r="S6" s="15" t="s">
        <v>55</v>
      </c>
      <c r="T6" s="15" t="s">
        <v>57</v>
      </c>
      <c r="U6" s="15" t="s">
        <v>59</v>
      </c>
      <c r="V6" s="15" t="s">
        <v>61</v>
      </c>
      <c r="W6" s="15" t="s">
        <v>63</v>
      </c>
      <c r="X6" s="15" t="s">
        <v>65</v>
      </c>
      <c r="Y6" s="15" t="s">
        <v>67</v>
      </c>
      <c r="Z6" s="15" t="s">
        <v>69</v>
      </c>
      <c r="AA6" s="15" t="s">
        <v>71</v>
      </c>
      <c r="AB6" s="15" t="s">
        <v>73</v>
      </c>
      <c r="AC6" s="15" t="s">
        <v>75</v>
      </c>
      <c r="AD6" s="15" t="s">
        <v>77</v>
      </c>
      <c r="AE6" s="15" t="s">
        <v>79</v>
      </c>
      <c r="AF6" s="15" t="s">
        <v>81</v>
      </c>
    </row>
    <row r="7" spans="1:32" s="19" customFormat="1" x14ac:dyDescent="0.25">
      <c r="A7" s="25"/>
      <c r="B7" s="21"/>
      <c r="C7" s="21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s="27" customFormat="1" x14ac:dyDescent="0.25">
      <c r="A8" s="25" t="s">
        <v>82</v>
      </c>
      <c r="B8" s="21">
        <v>0.26316000000000001</v>
      </c>
      <c r="C8" s="21">
        <v>0.13158</v>
      </c>
      <c r="D8" s="21">
        <v>6.25E-2</v>
      </c>
      <c r="E8" s="21">
        <v>0.32257999999999998</v>
      </c>
      <c r="F8" s="21">
        <v>0.12987000000000001</v>
      </c>
      <c r="G8" s="21">
        <v>0.13217999999999999</v>
      </c>
      <c r="H8" s="21">
        <v>0.13658999999999999</v>
      </c>
      <c r="I8" s="21">
        <v>0.62439</v>
      </c>
      <c r="J8" s="21">
        <v>0.16216</v>
      </c>
      <c r="K8" s="21">
        <v>0.12745000000000001</v>
      </c>
      <c r="L8" s="21">
        <v>0.17476</v>
      </c>
      <c r="M8" s="21">
        <v>9.8769999999999997E-2</v>
      </c>
      <c r="N8" s="21">
        <v>0</v>
      </c>
      <c r="O8" s="21">
        <v>0.10266</v>
      </c>
      <c r="P8" s="21">
        <v>0.16471</v>
      </c>
      <c r="Q8" s="21">
        <v>0.15093999999999999</v>
      </c>
      <c r="R8" s="21">
        <v>0.39394000000000001</v>
      </c>
      <c r="S8" s="21">
        <v>3.0300000000000001E-2</v>
      </c>
      <c r="T8" s="21">
        <v>2.7779999999999999E-2</v>
      </c>
      <c r="U8" s="21">
        <v>7.2730000000000003E-2</v>
      </c>
      <c r="V8" s="21">
        <v>0.29091</v>
      </c>
      <c r="W8" s="21">
        <v>0.17072999999999999</v>
      </c>
      <c r="X8" s="21">
        <v>4.8779999999999997E-2</v>
      </c>
      <c r="Y8" s="21">
        <v>0.17072999999999999</v>
      </c>
      <c r="Z8" s="21">
        <v>0.14634</v>
      </c>
      <c r="AA8" s="21">
        <v>0.14815</v>
      </c>
      <c r="AB8" s="21">
        <v>0.10582</v>
      </c>
      <c r="AC8" s="21">
        <v>5.3690000000000002E-2</v>
      </c>
      <c r="AD8" s="21">
        <v>8.054E-2</v>
      </c>
      <c r="AE8" s="21">
        <v>0.12245</v>
      </c>
      <c r="AF8" s="21">
        <v>0.26828999999999997</v>
      </c>
    </row>
    <row r="9" spans="1:32" x14ac:dyDescent="0.25">
      <c r="A9" s="26" t="s">
        <v>83</v>
      </c>
      <c r="B9" s="1">
        <v>0.20382</v>
      </c>
      <c r="C9" s="1">
        <v>0</v>
      </c>
      <c r="D9" s="1">
        <v>0.20513000000000001</v>
      </c>
      <c r="E9" s="1">
        <v>0.45455000000000001</v>
      </c>
      <c r="F9" s="1">
        <v>0.15789</v>
      </c>
      <c r="G9" s="1">
        <v>0.20596</v>
      </c>
      <c r="H9" s="1">
        <v>3.8460000000000001E-2</v>
      </c>
      <c r="I9" s="1">
        <v>0.25</v>
      </c>
      <c r="J9" s="1">
        <v>0.19178000000000001</v>
      </c>
      <c r="K9" s="1">
        <v>0.18970000000000001</v>
      </c>
      <c r="L9" s="1">
        <v>0.25881999999999999</v>
      </c>
      <c r="M9" s="1">
        <v>0.12121</v>
      </c>
      <c r="N9" s="1">
        <v>4.0399999999999998E-2</v>
      </c>
      <c r="O9" s="1">
        <v>0.17849999999999999</v>
      </c>
      <c r="P9" s="1">
        <v>0.26016</v>
      </c>
      <c r="Q9" s="1">
        <v>0.20191999999999999</v>
      </c>
      <c r="R9" s="1">
        <v>0.15267</v>
      </c>
      <c r="S9" s="1">
        <v>6.1069999999999999E-2</v>
      </c>
      <c r="T9" s="1">
        <v>0.10526000000000001</v>
      </c>
      <c r="U9" s="1">
        <v>0</v>
      </c>
      <c r="V9" s="1">
        <v>7.4069999999999997E-2</v>
      </c>
      <c r="W9" s="1">
        <v>6.7989999999999995E-2</v>
      </c>
      <c r="X9" s="1">
        <v>9.0649999999999994E-2</v>
      </c>
      <c r="Y9" s="1">
        <v>0.40793000000000001</v>
      </c>
      <c r="Z9" s="1">
        <v>0.11330999999999999</v>
      </c>
      <c r="AA9" s="1">
        <v>0.21858</v>
      </c>
      <c r="AB9" s="1">
        <v>0.10929</v>
      </c>
      <c r="AC9" s="1">
        <v>7.2289999999999993E-2</v>
      </c>
      <c r="AD9" s="1">
        <v>0.16866999999999999</v>
      </c>
      <c r="AE9" s="1">
        <v>6.1859999999999998E-2</v>
      </c>
      <c r="AF9" s="1">
        <v>0.23602000000000001</v>
      </c>
    </row>
    <row r="10" spans="1:32" x14ac:dyDescent="0.25">
      <c r="A10" s="26" t="s">
        <v>84</v>
      </c>
      <c r="B10" s="1">
        <v>2.649E-2</v>
      </c>
      <c r="C10" s="1">
        <v>2.649E-2</v>
      </c>
      <c r="D10" s="1">
        <v>6.0609999999999997E-2</v>
      </c>
      <c r="E10" s="1">
        <v>9.6769999999999995E-2</v>
      </c>
      <c r="F10" s="1">
        <v>0</v>
      </c>
      <c r="G10" s="1">
        <v>6.9519999999999998E-2</v>
      </c>
      <c r="H10" s="1">
        <v>3.8460000000000001E-2</v>
      </c>
      <c r="I10" s="1">
        <v>0.11538</v>
      </c>
      <c r="J10" s="1">
        <v>0.14285999999999999</v>
      </c>
      <c r="K10" s="1">
        <v>3.9510000000000003E-2</v>
      </c>
      <c r="L10" s="1">
        <v>8.0810000000000007E-2</v>
      </c>
      <c r="M10" s="1">
        <v>0</v>
      </c>
      <c r="N10" s="1">
        <v>0</v>
      </c>
      <c r="O10" s="1">
        <v>6.2039999999999998E-2</v>
      </c>
      <c r="P10" s="1">
        <v>9.0529999999999999E-2</v>
      </c>
      <c r="Q10" s="1">
        <v>8.4909999999999999E-2</v>
      </c>
      <c r="R10" s="1">
        <v>0.125</v>
      </c>
      <c r="S10" s="1">
        <v>3.125E-2</v>
      </c>
      <c r="T10" s="1">
        <v>8.2189999999999999E-2</v>
      </c>
      <c r="U10" s="1">
        <v>0</v>
      </c>
      <c r="V10" s="1">
        <v>0.14285999999999999</v>
      </c>
      <c r="W10" s="1">
        <v>0</v>
      </c>
      <c r="X10" s="1">
        <v>0</v>
      </c>
      <c r="Y10" s="1">
        <v>2.2790000000000001E-2</v>
      </c>
      <c r="Z10" s="1">
        <v>2.2790000000000001E-2</v>
      </c>
      <c r="AA10" s="1">
        <v>6.7419999999999994E-2</v>
      </c>
      <c r="AB10" s="1">
        <v>6.7419999999999994E-2</v>
      </c>
      <c r="AC10" s="1">
        <v>5.2979999999999999E-2</v>
      </c>
      <c r="AD10" s="1">
        <v>2.649E-2</v>
      </c>
      <c r="AE10" s="1">
        <v>4.1669999999999999E-2</v>
      </c>
      <c r="AF10" s="1">
        <v>5.1279999999999999E-2</v>
      </c>
    </row>
    <row r="11" spans="1:32" x14ac:dyDescent="0.25">
      <c r="A11" s="26" t="s">
        <v>85</v>
      </c>
      <c r="B11" s="1">
        <v>0.23225999999999999</v>
      </c>
      <c r="C11" s="1">
        <v>2.581E-2</v>
      </c>
      <c r="D11" s="1">
        <v>5.8819999999999997E-2</v>
      </c>
      <c r="E11" s="1">
        <v>0.26086999999999999</v>
      </c>
      <c r="F11" s="1">
        <v>7.8950000000000006E-2</v>
      </c>
      <c r="G11" s="1">
        <v>0.11695999999999999</v>
      </c>
      <c r="H11" s="1">
        <v>9.4789999999999999E-2</v>
      </c>
      <c r="I11" s="1">
        <v>0.30331999999999998</v>
      </c>
      <c r="J11" s="1">
        <v>0.29730000000000001</v>
      </c>
      <c r="K11" s="1">
        <v>0.10204000000000001</v>
      </c>
      <c r="L11" s="1">
        <v>0.1573</v>
      </c>
      <c r="M11" s="1">
        <v>6.5570000000000003E-2</v>
      </c>
      <c r="N11" s="1">
        <v>0</v>
      </c>
      <c r="O11" s="1">
        <v>6.3909999999999995E-2</v>
      </c>
      <c r="P11" s="1">
        <v>5.6219999999999999E-2</v>
      </c>
      <c r="Q11" s="1">
        <v>0.11538</v>
      </c>
      <c r="R11" s="1">
        <v>0.12121</v>
      </c>
      <c r="S11" s="1">
        <v>6.0609999999999997E-2</v>
      </c>
      <c r="T11" s="1">
        <v>0.14285999999999999</v>
      </c>
      <c r="U11" s="1">
        <v>0</v>
      </c>
      <c r="V11" s="1">
        <v>0.13793</v>
      </c>
      <c r="W11" s="1">
        <v>4.6780000000000002E-2</v>
      </c>
      <c r="X11" s="1">
        <v>0</v>
      </c>
      <c r="Y11" s="1">
        <v>0.14035</v>
      </c>
      <c r="Z11" s="1">
        <v>4.6780000000000002E-2</v>
      </c>
      <c r="AA11" s="1">
        <v>0.14507999999999999</v>
      </c>
      <c r="AB11" s="1">
        <v>2.0729999999999998E-2</v>
      </c>
      <c r="AC11" s="1">
        <v>0</v>
      </c>
      <c r="AD11" s="1">
        <v>9.9379999999999996E-2</v>
      </c>
      <c r="AE11" s="1">
        <v>8.1629999999999994E-2</v>
      </c>
      <c r="AF11" s="1">
        <v>0.26506000000000002</v>
      </c>
    </row>
    <row r="12" spans="1:32" x14ac:dyDescent="0.25">
      <c r="A12" s="26" t="s">
        <v>86</v>
      </c>
      <c r="B12" s="1">
        <v>0.13186999999999999</v>
      </c>
      <c r="C12" s="1">
        <v>2.198E-2</v>
      </c>
      <c r="D12" s="1">
        <v>0.11429</v>
      </c>
      <c r="E12" s="1">
        <v>0.51429000000000002</v>
      </c>
      <c r="F12" s="1">
        <v>5.2630000000000003E-2</v>
      </c>
      <c r="G12" s="1">
        <v>0.48680000000000001</v>
      </c>
      <c r="H12" s="1">
        <v>0</v>
      </c>
      <c r="I12" s="1">
        <v>0.34703000000000001</v>
      </c>
      <c r="J12" s="1">
        <v>0.48648999999999998</v>
      </c>
      <c r="K12" s="1">
        <v>8.8239999999999999E-2</v>
      </c>
      <c r="L12" s="1">
        <v>1.4347799999999999</v>
      </c>
      <c r="M12" s="1">
        <v>0</v>
      </c>
      <c r="N12" s="1">
        <v>9.4119999999999995E-2</v>
      </c>
      <c r="O12" s="1">
        <v>0.11695999999999999</v>
      </c>
      <c r="P12" s="1">
        <v>0.38356000000000001</v>
      </c>
      <c r="Q12" s="1">
        <v>0.12565000000000001</v>
      </c>
      <c r="R12" s="1">
        <v>8.9550000000000005E-2</v>
      </c>
      <c r="S12" s="1">
        <v>0</v>
      </c>
      <c r="T12" s="1">
        <v>8.4510000000000002E-2</v>
      </c>
      <c r="U12" s="1">
        <v>0</v>
      </c>
      <c r="V12" s="1">
        <v>0.20338999999999999</v>
      </c>
      <c r="W12" s="1">
        <v>0.13913</v>
      </c>
      <c r="X12" s="1">
        <v>2.3189999999999999E-2</v>
      </c>
      <c r="Y12" s="1">
        <v>0.13913</v>
      </c>
      <c r="Z12" s="1">
        <v>6.9570000000000007E-2</v>
      </c>
      <c r="AA12" s="1">
        <v>4.233E-2</v>
      </c>
      <c r="AB12" s="1">
        <v>0</v>
      </c>
      <c r="AC12" s="1">
        <v>3.721E-2</v>
      </c>
      <c r="AD12" s="1">
        <v>5.5809999999999998E-2</v>
      </c>
      <c r="AE12" s="1">
        <v>4.0820000000000002E-2</v>
      </c>
      <c r="AF12" s="1">
        <v>0.39052999999999999</v>
      </c>
    </row>
    <row r="13" spans="1:32" x14ac:dyDescent="0.25">
      <c r="A13" s="26" t="s">
        <v>87</v>
      </c>
      <c r="B13" s="1">
        <v>0.1105</v>
      </c>
      <c r="C13" s="1">
        <v>2.2100000000000002E-2</v>
      </c>
      <c r="D13" s="1">
        <v>0.17143</v>
      </c>
      <c r="E13" s="1">
        <v>0.54286000000000001</v>
      </c>
      <c r="F13" s="1">
        <v>5.2630000000000003E-2</v>
      </c>
      <c r="G13" s="1">
        <v>0.48093999999999998</v>
      </c>
      <c r="H13" s="1">
        <v>0</v>
      </c>
      <c r="I13" s="1">
        <v>0.34544999999999998</v>
      </c>
      <c r="J13" s="1">
        <v>0.49314999999999998</v>
      </c>
      <c r="K13" s="1">
        <v>8.8499999999999995E-2</v>
      </c>
      <c r="L13" s="1">
        <v>1.3913</v>
      </c>
      <c r="M13" s="1">
        <v>0</v>
      </c>
      <c r="N13" s="1">
        <v>9.3020000000000005E-2</v>
      </c>
      <c r="O13" s="1">
        <v>0.10938000000000001</v>
      </c>
      <c r="P13" s="1">
        <v>0.39268999999999998</v>
      </c>
      <c r="Q13" s="1">
        <v>0.12565000000000001</v>
      </c>
      <c r="R13" s="1">
        <v>8.9550000000000005E-2</v>
      </c>
      <c r="S13" s="1">
        <v>0</v>
      </c>
      <c r="T13" s="1">
        <v>5.6340000000000001E-2</v>
      </c>
      <c r="U13" s="1">
        <v>0</v>
      </c>
      <c r="V13" s="1">
        <v>0.20338999999999999</v>
      </c>
      <c r="W13" s="1">
        <v>0.13952999999999999</v>
      </c>
      <c r="X13" s="1">
        <v>0</v>
      </c>
      <c r="Y13" s="1">
        <v>0.13952999999999999</v>
      </c>
      <c r="Z13" s="1">
        <v>4.6510000000000003E-2</v>
      </c>
      <c r="AA13" s="1">
        <v>6.3490000000000005E-2</v>
      </c>
      <c r="AB13" s="1">
        <v>0</v>
      </c>
      <c r="AC13" s="1">
        <v>1.8519999999999998E-2</v>
      </c>
      <c r="AD13" s="1">
        <v>0.11111</v>
      </c>
      <c r="AE13" s="1">
        <v>2.0410000000000001E-2</v>
      </c>
      <c r="AF13" s="1">
        <v>0.38596000000000003</v>
      </c>
    </row>
    <row r="14" spans="1:32" x14ac:dyDescent="0.25">
      <c r="A14" s="26" t="s">
        <v>88</v>
      </c>
      <c r="B14" s="1">
        <v>0.17485999999999999</v>
      </c>
      <c r="C14" s="1">
        <v>6.5570000000000003E-2</v>
      </c>
      <c r="D14" s="1">
        <v>5.8819999999999997E-2</v>
      </c>
      <c r="E14" s="1">
        <v>0.53520999999999996</v>
      </c>
      <c r="F14" s="1">
        <v>5.3330000000000002E-2</v>
      </c>
      <c r="G14" s="1">
        <v>0.55718000000000001</v>
      </c>
      <c r="H14" s="1">
        <v>0</v>
      </c>
      <c r="I14" s="1">
        <v>0.45455000000000001</v>
      </c>
      <c r="J14" s="1">
        <v>0.50666999999999995</v>
      </c>
      <c r="K14" s="1">
        <v>9.4960000000000003E-2</v>
      </c>
      <c r="L14" s="1">
        <v>1.3478300000000001</v>
      </c>
      <c r="M14" s="1">
        <v>0</v>
      </c>
      <c r="N14" s="1">
        <v>4.3959999999999999E-2</v>
      </c>
      <c r="O14" s="1">
        <v>8.2680000000000003E-2</v>
      </c>
      <c r="P14" s="1">
        <v>0.47705999999999998</v>
      </c>
      <c r="Q14" s="1">
        <v>0.25263000000000002</v>
      </c>
      <c r="R14" s="1">
        <v>5.9700000000000003E-2</v>
      </c>
      <c r="S14" s="1">
        <v>2.9850000000000002E-2</v>
      </c>
      <c r="T14" s="1">
        <v>0.11268</v>
      </c>
      <c r="U14" s="1">
        <v>0</v>
      </c>
      <c r="V14" s="1">
        <v>0.27118999999999999</v>
      </c>
      <c r="W14" s="1">
        <v>0.13872999999999999</v>
      </c>
      <c r="X14" s="1">
        <v>0</v>
      </c>
      <c r="Y14" s="1">
        <v>0.20809</v>
      </c>
      <c r="Z14" s="1">
        <v>9.2490000000000003E-2</v>
      </c>
      <c r="AA14" s="1">
        <v>0.10638</v>
      </c>
      <c r="AB14" s="1">
        <v>2.128E-2</v>
      </c>
      <c r="AC14" s="1">
        <v>5.5300000000000002E-2</v>
      </c>
      <c r="AD14" s="1">
        <v>1.8429999999999998E-2</v>
      </c>
      <c r="AE14" s="1">
        <v>2.0410000000000001E-2</v>
      </c>
      <c r="AF14" s="1">
        <v>0.46154000000000001</v>
      </c>
    </row>
    <row r="15" spans="1:32" x14ac:dyDescent="0.25">
      <c r="A15" s="26" t="s">
        <v>89</v>
      </c>
      <c r="B15" s="1">
        <v>0.21858</v>
      </c>
      <c r="C15" s="1">
        <v>2.1860000000000001E-2</v>
      </c>
      <c r="D15" s="1">
        <v>5.8819999999999997E-2</v>
      </c>
      <c r="E15" s="1">
        <v>0.51429000000000002</v>
      </c>
      <c r="F15" s="1">
        <v>5.3330000000000002E-2</v>
      </c>
      <c r="G15" s="1">
        <v>0.54651000000000005</v>
      </c>
      <c r="H15" s="1">
        <v>0</v>
      </c>
      <c r="I15" s="1">
        <v>0.50909000000000004</v>
      </c>
      <c r="J15" s="1">
        <v>0.48</v>
      </c>
      <c r="K15" s="1">
        <v>0.12389</v>
      </c>
      <c r="L15" s="1">
        <v>1.17391</v>
      </c>
      <c r="M15" s="1">
        <v>0</v>
      </c>
      <c r="N15" s="1">
        <v>4.6510000000000003E-2</v>
      </c>
      <c r="O15" s="1">
        <v>0.10959000000000001</v>
      </c>
      <c r="P15" s="1">
        <v>0.40909000000000001</v>
      </c>
      <c r="Q15" s="1">
        <v>0.23280000000000001</v>
      </c>
      <c r="R15" s="1">
        <v>8.9550000000000005E-2</v>
      </c>
      <c r="S15" s="1">
        <v>5.9700000000000003E-2</v>
      </c>
      <c r="T15" s="1">
        <v>0.11268</v>
      </c>
      <c r="U15" s="1">
        <v>0</v>
      </c>
      <c r="V15" s="1">
        <v>0.27118999999999999</v>
      </c>
      <c r="W15" s="1">
        <v>0.16278999999999999</v>
      </c>
      <c r="X15" s="1">
        <v>2.3259999999999999E-2</v>
      </c>
      <c r="Y15" s="1">
        <v>0.20930000000000001</v>
      </c>
      <c r="Z15" s="1">
        <v>0.13952999999999999</v>
      </c>
      <c r="AA15" s="1">
        <v>0.12631999999999999</v>
      </c>
      <c r="AB15" s="1">
        <v>0</v>
      </c>
      <c r="AC15" s="1">
        <v>3.7379999999999997E-2</v>
      </c>
      <c r="AD15" s="1">
        <v>1.8689999999999998E-2</v>
      </c>
      <c r="AE15" s="1">
        <v>4.0820000000000002E-2</v>
      </c>
      <c r="AF15" s="1">
        <v>0.40237000000000001</v>
      </c>
    </row>
    <row r="16" spans="1:32" x14ac:dyDescent="0.25">
      <c r="A16" s="26" t="s">
        <v>90</v>
      </c>
      <c r="B16" s="1">
        <v>0.30939</v>
      </c>
      <c r="C16" s="1">
        <v>0.1105</v>
      </c>
      <c r="D16" s="1">
        <v>0.11429</v>
      </c>
      <c r="E16" s="1">
        <v>0.34782999999999997</v>
      </c>
      <c r="F16" s="1">
        <v>0.12987000000000001</v>
      </c>
      <c r="G16" s="1">
        <v>0.43604999999999999</v>
      </c>
      <c r="H16" s="1">
        <v>0</v>
      </c>
      <c r="I16" s="1">
        <v>0.30631000000000003</v>
      </c>
      <c r="J16" s="1">
        <v>0.48648999999999998</v>
      </c>
      <c r="K16" s="1">
        <v>9.8549999999999999E-2</v>
      </c>
      <c r="L16" s="1">
        <v>0.91303999999999996</v>
      </c>
      <c r="M16" s="1">
        <v>0</v>
      </c>
      <c r="N16" s="1">
        <v>0</v>
      </c>
      <c r="O16" s="1">
        <v>0.17255000000000001</v>
      </c>
      <c r="P16" s="1">
        <v>0.32579000000000002</v>
      </c>
      <c r="Q16" s="1">
        <v>0.23834</v>
      </c>
      <c r="R16" s="1">
        <v>0.14924999999999999</v>
      </c>
      <c r="S16" s="1">
        <v>5.9700000000000003E-2</v>
      </c>
      <c r="T16" s="1">
        <v>0.22534999999999999</v>
      </c>
      <c r="U16" s="1">
        <v>0</v>
      </c>
      <c r="V16" s="1">
        <v>0.47458</v>
      </c>
      <c r="W16" s="1">
        <v>0.18823999999999999</v>
      </c>
      <c r="X16" s="1">
        <v>0</v>
      </c>
      <c r="Y16" s="1">
        <v>0.18823999999999999</v>
      </c>
      <c r="Z16" s="1">
        <v>0.14118</v>
      </c>
      <c r="AA16" s="1">
        <v>8.4209999999999993E-2</v>
      </c>
      <c r="AB16" s="1">
        <v>2.1049999999999999E-2</v>
      </c>
      <c r="AC16" s="1">
        <v>3.8649999999999997E-2</v>
      </c>
      <c r="AD16" s="1">
        <v>0.15459000000000001</v>
      </c>
      <c r="AE16" s="1">
        <v>0.10204000000000001</v>
      </c>
      <c r="AF16" s="1">
        <v>0.32940999999999998</v>
      </c>
    </row>
    <row r="17" spans="1:32" x14ac:dyDescent="0.25">
      <c r="A17" s="26" t="s">
        <v>91</v>
      </c>
      <c r="B17" s="1">
        <v>0.1087</v>
      </c>
      <c r="C17" s="1">
        <v>4.3479999999999998E-2</v>
      </c>
      <c r="D17" s="1">
        <v>5.7140000000000003E-2</v>
      </c>
      <c r="E17" s="1">
        <v>0.46377000000000002</v>
      </c>
      <c r="F17" s="1">
        <v>7.8950000000000006E-2</v>
      </c>
      <c r="G17" s="1">
        <v>0.43529000000000001</v>
      </c>
      <c r="H17" s="1">
        <v>1.8020000000000001E-2</v>
      </c>
      <c r="I17" s="1">
        <v>0.39639999999999997</v>
      </c>
      <c r="J17" s="1">
        <v>0.52632000000000001</v>
      </c>
      <c r="K17" s="1">
        <v>8.2110000000000002E-2</v>
      </c>
      <c r="L17" s="1">
        <v>1.21739</v>
      </c>
      <c r="M17" s="1">
        <v>5.2630000000000003E-2</v>
      </c>
      <c r="N17" s="1">
        <v>0</v>
      </c>
      <c r="O17" s="1">
        <v>8.7790000000000007E-2</v>
      </c>
      <c r="P17" s="1">
        <v>0.32877000000000001</v>
      </c>
      <c r="Q17" s="1">
        <v>0.18848000000000001</v>
      </c>
      <c r="R17" s="1">
        <v>0.11940000000000001</v>
      </c>
      <c r="S17" s="1">
        <v>0</v>
      </c>
      <c r="T17" s="1">
        <v>5.6340000000000001E-2</v>
      </c>
      <c r="U17" s="1">
        <v>0</v>
      </c>
      <c r="V17" s="1">
        <v>6.7799999999999999E-2</v>
      </c>
      <c r="W17" s="1">
        <v>7.0180000000000006E-2</v>
      </c>
      <c r="X17" s="1">
        <v>0</v>
      </c>
      <c r="Y17" s="1">
        <v>0.18712999999999999</v>
      </c>
      <c r="Z17" s="1">
        <v>7.0180000000000006E-2</v>
      </c>
      <c r="AA17" s="1">
        <v>8.4209999999999993E-2</v>
      </c>
      <c r="AB17" s="1">
        <v>4.2110000000000002E-2</v>
      </c>
      <c r="AC17" s="1">
        <v>0</v>
      </c>
      <c r="AD17" s="1">
        <v>0.11429</v>
      </c>
      <c r="AE17" s="1">
        <v>4.0820000000000002E-2</v>
      </c>
      <c r="AF17" s="1">
        <v>0.35503000000000001</v>
      </c>
    </row>
    <row r="18" spans="1:32" x14ac:dyDescent="0.25">
      <c r="A18" s="26" t="s">
        <v>92</v>
      </c>
      <c r="B18" s="1">
        <v>0.13186999999999999</v>
      </c>
      <c r="C18" s="1">
        <v>2.198E-2</v>
      </c>
      <c r="D18" s="1">
        <v>0.11429</v>
      </c>
      <c r="E18" s="1">
        <v>0.26471</v>
      </c>
      <c r="F18" s="1">
        <v>2.564E-2</v>
      </c>
      <c r="G18" s="1">
        <v>0.48397000000000001</v>
      </c>
      <c r="H18" s="1">
        <v>0</v>
      </c>
      <c r="I18" s="1">
        <v>0.21718999999999999</v>
      </c>
      <c r="J18" s="1">
        <v>0.45945999999999998</v>
      </c>
      <c r="K18" s="1">
        <v>0.10650999999999999</v>
      </c>
      <c r="L18" s="1">
        <v>1.01075</v>
      </c>
      <c r="M18" s="1">
        <v>5.1279999999999999E-2</v>
      </c>
      <c r="N18" s="1">
        <v>0</v>
      </c>
      <c r="O18" s="1">
        <v>0.11111</v>
      </c>
      <c r="P18" s="1">
        <v>0.26977000000000001</v>
      </c>
      <c r="Q18" s="1">
        <v>0.16753999999999999</v>
      </c>
      <c r="R18" s="1">
        <v>5.8819999999999997E-2</v>
      </c>
      <c r="S18" s="1">
        <v>5.8819999999999997E-2</v>
      </c>
      <c r="T18" s="1">
        <v>5.7140000000000003E-2</v>
      </c>
      <c r="U18" s="1">
        <v>0</v>
      </c>
      <c r="V18" s="1">
        <v>0.40677999999999997</v>
      </c>
      <c r="W18" s="1">
        <v>0.16519</v>
      </c>
      <c r="X18" s="1">
        <v>0</v>
      </c>
      <c r="Y18" s="1">
        <v>2.3599999999999999E-2</v>
      </c>
      <c r="Z18" s="1">
        <v>7.0800000000000002E-2</v>
      </c>
      <c r="AA18" s="1">
        <v>6.3490000000000005E-2</v>
      </c>
      <c r="AB18" s="1">
        <v>0</v>
      </c>
      <c r="AC18" s="1">
        <v>0</v>
      </c>
      <c r="AD18" s="1">
        <v>1.8519999999999998E-2</v>
      </c>
      <c r="AE18" s="1">
        <v>4.0820000000000002E-2</v>
      </c>
      <c r="AF18" s="1">
        <v>0.23121</v>
      </c>
    </row>
    <row r="19" spans="1:32" x14ac:dyDescent="0.25">
      <c r="A19" s="26" t="s">
        <v>93</v>
      </c>
      <c r="B19" s="1">
        <v>0.26966000000000001</v>
      </c>
      <c r="C19" s="1">
        <v>6.7419999999999994E-2</v>
      </c>
      <c r="D19" s="1">
        <v>5.4050000000000001E-2</v>
      </c>
      <c r="E19" s="1">
        <v>0.32835999999999999</v>
      </c>
      <c r="F19" s="1">
        <v>5.3330000000000002E-2</v>
      </c>
      <c r="G19" s="1">
        <v>0.30087999999999998</v>
      </c>
      <c r="H19" s="1">
        <v>0</v>
      </c>
      <c r="I19" s="1">
        <v>0.1991</v>
      </c>
      <c r="J19" s="1">
        <v>0.45945999999999998</v>
      </c>
      <c r="K19" s="1">
        <v>9.1170000000000001E-2</v>
      </c>
      <c r="L19" s="1">
        <v>0.57777999999999996</v>
      </c>
      <c r="M19" s="1">
        <v>0</v>
      </c>
      <c r="N19" s="1">
        <v>0</v>
      </c>
      <c r="O19" s="1">
        <v>9.1600000000000001E-2</v>
      </c>
      <c r="P19" s="1">
        <v>0.20086999999999999</v>
      </c>
      <c r="Q19" s="1">
        <v>0.12</v>
      </c>
      <c r="R19" s="1">
        <v>0.17910000000000001</v>
      </c>
      <c r="S19" s="1">
        <v>0</v>
      </c>
      <c r="T19" s="1">
        <v>0.11111</v>
      </c>
      <c r="U19" s="1">
        <v>0</v>
      </c>
      <c r="V19" s="1">
        <v>0</v>
      </c>
      <c r="W19" s="1">
        <v>4.734E-2</v>
      </c>
      <c r="X19" s="1">
        <v>0</v>
      </c>
      <c r="Y19" s="1">
        <v>2.367E-2</v>
      </c>
      <c r="Z19" s="1">
        <v>7.1010000000000004E-2</v>
      </c>
      <c r="AA19" s="1">
        <v>0.16667000000000001</v>
      </c>
      <c r="AB19" s="1">
        <v>2.0830000000000001E-2</v>
      </c>
      <c r="AC19" s="1">
        <v>0.04</v>
      </c>
      <c r="AD19" s="1">
        <v>0.08</v>
      </c>
      <c r="AE19" s="1">
        <v>4.0399999999999998E-2</v>
      </c>
      <c r="AF19" s="1">
        <v>8.3330000000000001E-2</v>
      </c>
    </row>
    <row r="20" spans="1:32" x14ac:dyDescent="0.25">
      <c r="A20" s="26" t="s">
        <v>94</v>
      </c>
      <c r="B20" s="1">
        <v>0.24581</v>
      </c>
      <c r="C20" s="1">
        <v>4.4690000000000001E-2</v>
      </c>
      <c r="D20" s="1">
        <v>5.2630000000000003E-2</v>
      </c>
      <c r="E20" s="1">
        <v>0.17391000000000001</v>
      </c>
      <c r="F20" s="1">
        <v>2.6669999999999999E-2</v>
      </c>
      <c r="G20" s="1">
        <v>0.35987999999999998</v>
      </c>
      <c r="H20" s="1">
        <v>0</v>
      </c>
      <c r="I20" s="1">
        <v>0.18182000000000001</v>
      </c>
      <c r="J20" s="1">
        <v>0.34666999999999998</v>
      </c>
      <c r="K20" s="1">
        <v>9.1170000000000001E-2</v>
      </c>
      <c r="L20" s="1">
        <v>0.56521999999999994</v>
      </c>
      <c r="M20" s="1">
        <v>0</v>
      </c>
      <c r="N20" s="1">
        <v>0</v>
      </c>
      <c r="O20" s="1">
        <v>8.949E-2</v>
      </c>
      <c r="P20" s="1">
        <v>0.21459</v>
      </c>
      <c r="Q20" s="1">
        <v>0.10152</v>
      </c>
      <c r="R20" s="1">
        <v>0.11940000000000001</v>
      </c>
      <c r="S20" s="1">
        <v>0</v>
      </c>
      <c r="T20" s="1">
        <v>5.5559999999999998E-2</v>
      </c>
      <c r="U20" s="1">
        <v>0</v>
      </c>
      <c r="V20" s="1">
        <v>0.13793</v>
      </c>
      <c r="W20" s="1">
        <v>2.3879999999999998E-2</v>
      </c>
      <c r="X20" s="1">
        <v>0</v>
      </c>
      <c r="Y20" s="1">
        <v>7.1639999999999995E-2</v>
      </c>
      <c r="Z20" s="1">
        <v>4.7759999999999997E-2</v>
      </c>
      <c r="AA20" s="1">
        <v>0.125</v>
      </c>
      <c r="AB20" s="1">
        <v>2.0830000000000001E-2</v>
      </c>
      <c r="AC20" s="1">
        <v>0</v>
      </c>
      <c r="AD20" s="1">
        <v>6.0609999999999997E-2</v>
      </c>
      <c r="AE20" s="1">
        <v>6.0609999999999997E-2</v>
      </c>
      <c r="AF20" s="1">
        <v>0.13174</v>
      </c>
    </row>
    <row r="21" spans="1:32" x14ac:dyDescent="0.25">
      <c r="A21" s="26" t="s">
        <v>95</v>
      </c>
      <c r="B21" s="1">
        <v>0.22222</v>
      </c>
      <c r="C21" s="1">
        <v>4.444E-2</v>
      </c>
      <c r="D21" s="1">
        <v>0.16216</v>
      </c>
      <c r="E21" s="1">
        <v>0.31884000000000001</v>
      </c>
      <c r="F21" s="1">
        <v>5.2630000000000003E-2</v>
      </c>
      <c r="G21" s="1">
        <v>0.43859999999999999</v>
      </c>
      <c r="H21" s="1">
        <v>0</v>
      </c>
      <c r="I21" s="1">
        <v>0.48869000000000001</v>
      </c>
      <c r="J21" s="1">
        <v>0.61333000000000004</v>
      </c>
      <c r="K21" s="1">
        <v>0.11594</v>
      </c>
      <c r="L21" s="1">
        <v>1.0112399999999999</v>
      </c>
      <c r="M21" s="1">
        <v>3.9600000000000003E-2</v>
      </c>
      <c r="N21" s="1">
        <v>3.9600000000000003E-2</v>
      </c>
      <c r="O21" s="1">
        <v>0.10338</v>
      </c>
      <c r="P21" s="1">
        <v>0.36279</v>
      </c>
      <c r="Q21" s="1">
        <v>0.22917000000000001</v>
      </c>
      <c r="R21" s="1">
        <v>0.17910000000000001</v>
      </c>
      <c r="S21" s="1">
        <v>8.9550000000000005E-2</v>
      </c>
      <c r="T21" s="1">
        <v>8.3330000000000001E-2</v>
      </c>
      <c r="U21" s="1">
        <v>0</v>
      </c>
      <c r="V21" s="1">
        <v>0.13793</v>
      </c>
      <c r="W21" s="1">
        <v>0.13952999999999999</v>
      </c>
      <c r="X21" s="1">
        <v>4.6510000000000003E-2</v>
      </c>
      <c r="Y21" s="1">
        <v>0.18604999999999999</v>
      </c>
      <c r="Z21" s="1">
        <v>0.16278999999999999</v>
      </c>
      <c r="AA21" s="1">
        <v>0.10582</v>
      </c>
      <c r="AB21" s="1">
        <v>2.1160000000000002E-2</v>
      </c>
      <c r="AC21" s="1">
        <v>0.11373999999999999</v>
      </c>
      <c r="AD21" s="1">
        <v>0.13270000000000001</v>
      </c>
      <c r="AE21" s="1">
        <v>8.1629999999999994E-2</v>
      </c>
      <c r="AF21" s="1">
        <v>0.30120000000000002</v>
      </c>
    </row>
    <row r="22" spans="1:32" x14ac:dyDescent="0.25">
      <c r="A22" s="26" t="s">
        <v>96</v>
      </c>
      <c r="B22" s="1">
        <v>0.27118999999999999</v>
      </c>
      <c r="C22" s="1">
        <v>4.5199999999999997E-2</v>
      </c>
      <c r="D22" s="1">
        <v>0.16216</v>
      </c>
      <c r="E22" s="1">
        <v>0.32352999999999998</v>
      </c>
      <c r="F22" s="1">
        <v>7.7920000000000003E-2</v>
      </c>
      <c r="G22" s="1">
        <v>0.36152000000000001</v>
      </c>
      <c r="H22" s="1">
        <v>1.8259999999999998E-2</v>
      </c>
      <c r="I22" s="1">
        <v>0.49314999999999998</v>
      </c>
      <c r="J22" s="1">
        <v>0.65752999999999995</v>
      </c>
      <c r="K22" s="1">
        <v>0.17143</v>
      </c>
      <c r="L22" s="1">
        <v>0.58426999999999996</v>
      </c>
      <c r="M22" s="1">
        <v>0.16495000000000001</v>
      </c>
      <c r="N22" s="1">
        <v>0</v>
      </c>
      <c r="O22" s="1">
        <v>0.15842000000000001</v>
      </c>
      <c r="P22" s="1">
        <v>0.21739</v>
      </c>
      <c r="Q22" s="1">
        <v>0.18653</v>
      </c>
      <c r="R22" s="1">
        <v>0.11940000000000001</v>
      </c>
      <c r="S22" s="1">
        <v>5.9700000000000003E-2</v>
      </c>
      <c r="T22" s="1">
        <v>0.25</v>
      </c>
      <c r="U22" s="1">
        <v>0</v>
      </c>
      <c r="V22" s="1">
        <v>0.48276000000000002</v>
      </c>
      <c r="W22" s="1">
        <v>0.11662</v>
      </c>
      <c r="X22" s="1">
        <v>2.332E-2</v>
      </c>
      <c r="Y22" s="1">
        <v>0.34984999999999999</v>
      </c>
      <c r="Z22" s="1">
        <v>6.9970000000000004E-2</v>
      </c>
      <c r="AA22" s="1">
        <v>0.22797999999999999</v>
      </c>
      <c r="AB22" s="1">
        <v>4.1450000000000001E-2</v>
      </c>
      <c r="AC22" s="1">
        <v>0.10256</v>
      </c>
      <c r="AD22" s="1">
        <v>0.12307999999999999</v>
      </c>
      <c r="AE22" s="1">
        <v>0.20408000000000001</v>
      </c>
      <c r="AF22" s="1">
        <v>0.27381</v>
      </c>
    </row>
    <row r="23" spans="1:32" x14ac:dyDescent="0.25">
      <c r="A23" s="26" t="s">
        <v>97</v>
      </c>
      <c r="B23" s="1">
        <v>0.13114999999999999</v>
      </c>
      <c r="C23" s="1">
        <v>0</v>
      </c>
      <c r="D23" s="1">
        <v>0.125</v>
      </c>
      <c r="E23" s="1">
        <v>0.41176000000000001</v>
      </c>
      <c r="F23" s="1">
        <v>2.632E-2</v>
      </c>
      <c r="G23" s="1">
        <v>0.30087999999999998</v>
      </c>
      <c r="H23" s="1">
        <v>1.8180000000000002E-2</v>
      </c>
      <c r="I23" s="1">
        <v>0.50909000000000004</v>
      </c>
      <c r="J23" s="1">
        <v>0.26086999999999999</v>
      </c>
      <c r="K23" s="1">
        <v>0.10285999999999999</v>
      </c>
      <c r="L23" s="1">
        <v>0.88888999999999996</v>
      </c>
      <c r="M23" s="1">
        <v>5.1950000000000003E-2</v>
      </c>
      <c r="N23" s="1">
        <v>5.1950000000000003E-2</v>
      </c>
      <c r="O23" s="1">
        <v>6.1539999999999997E-2</v>
      </c>
      <c r="P23" s="1">
        <v>0.20721000000000001</v>
      </c>
      <c r="Q23" s="1">
        <v>0.18557000000000001</v>
      </c>
      <c r="R23" s="1">
        <v>6.0150000000000002E-2</v>
      </c>
      <c r="S23" s="1">
        <v>0</v>
      </c>
      <c r="T23" s="1">
        <v>8.4510000000000002E-2</v>
      </c>
      <c r="U23" s="1">
        <v>0</v>
      </c>
      <c r="V23" s="1">
        <v>0.35714000000000001</v>
      </c>
      <c r="W23" s="1">
        <v>7.1429999999999993E-2</v>
      </c>
      <c r="X23" s="1">
        <v>0</v>
      </c>
      <c r="Y23" s="1">
        <v>0.16667000000000001</v>
      </c>
      <c r="Z23" s="1">
        <v>4.7620000000000003E-2</v>
      </c>
      <c r="AA23" s="1">
        <v>0.14582999999999999</v>
      </c>
      <c r="AB23" s="1">
        <v>0</v>
      </c>
      <c r="AC23" s="1">
        <v>3.8830000000000003E-2</v>
      </c>
      <c r="AD23" s="1">
        <v>5.8250000000000003E-2</v>
      </c>
      <c r="AE23" s="1">
        <v>0.10204000000000001</v>
      </c>
      <c r="AF23" s="1">
        <v>0.36904999999999999</v>
      </c>
    </row>
    <row r="24" spans="1:32" x14ac:dyDescent="0.25">
      <c r="A24" s="26" t="s">
        <v>98</v>
      </c>
      <c r="B24" s="1">
        <v>0.15301000000000001</v>
      </c>
      <c r="C24" s="1">
        <v>4.3720000000000002E-2</v>
      </c>
      <c r="D24" s="1">
        <v>0.125</v>
      </c>
      <c r="E24" s="1">
        <v>0.47760999999999998</v>
      </c>
      <c r="F24" s="1">
        <v>2.597E-2</v>
      </c>
      <c r="G24" s="1">
        <v>0.31453999999999999</v>
      </c>
      <c r="H24" s="1">
        <v>1.8180000000000002E-2</v>
      </c>
      <c r="I24" s="1">
        <v>0.6</v>
      </c>
      <c r="J24" s="1">
        <v>0.36110999999999999</v>
      </c>
      <c r="K24" s="1">
        <v>9.1170000000000001E-2</v>
      </c>
      <c r="L24" s="1">
        <v>0.93332999999999999</v>
      </c>
      <c r="M24" s="1">
        <v>5.0630000000000001E-2</v>
      </c>
      <c r="N24" s="1">
        <v>0.10127</v>
      </c>
      <c r="O24" s="1">
        <v>8.0769999999999995E-2</v>
      </c>
      <c r="P24" s="1">
        <v>0.18834000000000001</v>
      </c>
      <c r="Q24" s="1">
        <v>0.17616999999999999</v>
      </c>
      <c r="R24" s="1">
        <v>8.9550000000000005E-2</v>
      </c>
      <c r="S24" s="1">
        <v>0</v>
      </c>
      <c r="T24" s="1">
        <v>8.4510000000000002E-2</v>
      </c>
      <c r="U24" s="1">
        <v>0</v>
      </c>
      <c r="V24" s="1">
        <v>0.14035</v>
      </c>
      <c r="W24" s="1">
        <v>7.0800000000000002E-2</v>
      </c>
      <c r="X24" s="1">
        <v>0</v>
      </c>
      <c r="Y24" s="1">
        <v>0.18879000000000001</v>
      </c>
      <c r="Z24" s="1">
        <v>2.3599999999999999E-2</v>
      </c>
      <c r="AA24" s="1">
        <v>0.10363</v>
      </c>
      <c r="AB24" s="1">
        <v>2.0729999999999998E-2</v>
      </c>
      <c r="AC24" s="1">
        <v>3.9219999999999998E-2</v>
      </c>
      <c r="AD24" s="1">
        <v>7.843E-2</v>
      </c>
      <c r="AE24" s="1">
        <v>0.14433000000000001</v>
      </c>
      <c r="AF24" s="1">
        <v>0.35714000000000001</v>
      </c>
    </row>
    <row r="25" spans="1:32" x14ac:dyDescent="0.25">
      <c r="A25" s="26" t="s">
        <v>99</v>
      </c>
      <c r="B25" s="1">
        <v>0.33149000000000001</v>
      </c>
      <c r="C25" s="1">
        <v>8.8400000000000006E-2</v>
      </c>
      <c r="D25" s="1">
        <v>6.25E-2</v>
      </c>
      <c r="E25" s="1">
        <v>0.44118000000000002</v>
      </c>
      <c r="F25" s="1">
        <v>7.7920000000000003E-2</v>
      </c>
      <c r="G25" s="1">
        <v>0.36094999999999999</v>
      </c>
      <c r="H25" s="1">
        <v>0.1086</v>
      </c>
      <c r="I25" s="1">
        <v>0.72397999999999996</v>
      </c>
      <c r="J25" s="1">
        <v>0.43836000000000003</v>
      </c>
      <c r="K25" s="1">
        <v>0.15517</v>
      </c>
      <c r="L25" s="1">
        <v>0.67391000000000001</v>
      </c>
      <c r="M25" s="1">
        <v>0.15842000000000001</v>
      </c>
      <c r="N25" s="1">
        <v>0</v>
      </c>
      <c r="O25" s="1">
        <v>0.1</v>
      </c>
      <c r="P25" s="1">
        <v>0.26785999999999999</v>
      </c>
      <c r="Q25" s="1">
        <v>0.2359</v>
      </c>
      <c r="R25" s="1">
        <v>0.32835999999999999</v>
      </c>
      <c r="S25" s="1">
        <v>2.9850000000000002E-2</v>
      </c>
      <c r="T25" s="1">
        <v>0.10959000000000001</v>
      </c>
      <c r="U25" s="1">
        <v>0</v>
      </c>
      <c r="V25" s="1">
        <v>0.63158000000000003</v>
      </c>
      <c r="W25" s="1">
        <v>0.14076</v>
      </c>
      <c r="X25" s="1">
        <v>0</v>
      </c>
      <c r="Y25" s="1">
        <v>0.35191</v>
      </c>
      <c r="Z25" s="1">
        <v>4.6920000000000003E-2</v>
      </c>
      <c r="AA25" s="1">
        <v>0.18462000000000001</v>
      </c>
      <c r="AB25" s="1">
        <v>0</v>
      </c>
      <c r="AC25" s="1">
        <v>0.15609999999999999</v>
      </c>
      <c r="AD25" s="1">
        <v>7.8049999999999994E-2</v>
      </c>
      <c r="AE25" s="1">
        <v>0.16327</v>
      </c>
      <c r="AF25" s="1">
        <v>0.53012000000000004</v>
      </c>
    </row>
    <row r="26" spans="1:32" x14ac:dyDescent="0.25">
      <c r="A26" s="26" t="s">
        <v>100</v>
      </c>
      <c r="B26" s="1">
        <v>0.41988999999999999</v>
      </c>
      <c r="C26" s="1">
        <v>0.1326</v>
      </c>
      <c r="D26" s="1">
        <v>0.2</v>
      </c>
      <c r="E26" s="1">
        <v>0.37680999999999998</v>
      </c>
      <c r="F26" s="1">
        <v>0.13158</v>
      </c>
      <c r="G26" s="1">
        <v>0.22287000000000001</v>
      </c>
      <c r="H26" s="1">
        <v>1.8259999999999998E-2</v>
      </c>
      <c r="I26" s="1">
        <v>0.56620999999999999</v>
      </c>
      <c r="J26" s="1">
        <v>0.51351000000000002</v>
      </c>
      <c r="K26" s="1">
        <v>0.12465</v>
      </c>
      <c r="L26" s="1">
        <v>0.52746999999999999</v>
      </c>
      <c r="M26" s="1">
        <v>0.25</v>
      </c>
      <c r="N26" s="1">
        <v>0.1</v>
      </c>
      <c r="O26" s="1">
        <v>0.14149</v>
      </c>
      <c r="P26" s="1">
        <v>0.31628000000000001</v>
      </c>
      <c r="Q26" s="1">
        <v>0.25773000000000001</v>
      </c>
      <c r="R26" s="1">
        <v>0.32835999999999999</v>
      </c>
      <c r="S26" s="1">
        <v>5.9700000000000003E-2</v>
      </c>
      <c r="T26" s="1">
        <v>5.5559999999999998E-2</v>
      </c>
      <c r="U26" s="1">
        <v>0</v>
      </c>
      <c r="V26" s="1">
        <v>0.27585999999999999</v>
      </c>
      <c r="W26" s="1">
        <v>7.0800000000000002E-2</v>
      </c>
      <c r="X26" s="1">
        <v>0</v>
      </c>
      <c r="Y26" s="1">
        <v>0.18879000000000001</v>
      </c>
      <c r="Z26" s="1">
        <v>7.0800000000000002E-2</v>
      </c>
      <c r="AA26" s="1">
        <v>0.20202000000000001</v>
      </c>
      <c r="AB26" s="1">
        <v>2.0199999999999999E-2</v>
      </c>
      <c r="AC26" s="1">
        <v>3.9410000000000001E-2</v>
      </c>
      <c r="AD26" s="1">
        <v>0.15764</v>
      </c>
      <c r="AE26" s="1">
        <v>0.14141000000000001</v>
      </c>
      <c r="AF26" s="1">
        <v>0.37348999999999999</v>
      </c>
    </row>
    <row r="27" spans="1:32" x14ac:dyDescent="0.25">
      <c r="A27" s="26" t="s">
        <v>101</v>
      </c>
      <c r="B27" s="1">
        <v>0.24176</v>
      </c>
      <c r="C27" s="1">
        <v>4.3959999999999999E-2</v>
      </c>
      <c r="D27" s="1">
        <v>0.1875</v>
      </c>
      <c r="E27" s="1">
        <v>0.35293999999999998</v>
      </c>
      <c r="F27" s="1">
        <v>5.3330000000000002E-2</v>
      </c>
      <c r="G27" s="1">
        <v>0.29411999999999999</v>
      </c>
      <c r="H27" s="1">
        <v>3.6360000000000003E-2</v>
      </c>
      <c r="I27" s="1">
        <v>0.30908999999999998</v>
      </c>
      <c r="J27" s="1">
        <v>0.45333000000000001</v>
      </c>
      <c r="K27" s="1">
        <v>9.8269999999999996E-2</v>
      </c>
      <c r="L27" s="1">
        <v>0.83516000000000001</v>
      </c>
      <c r="M27" s="1">
        <v>0.1</v>
      </c>
      <c r="N27" s="1">
        <v>0</v>
      </c>
      <c r="O27" s="1">
        <v>0.10365000000000001</v>
      </c>
      <c r="P27" s="1">
        <v>0.19383</v>
      </c>
      <c r="Q27" s="1">
        <v>0.17616999999999999</v>
      </c>
      <c r="R27" s="1">
        <v>0.20741000000000001</v>
      </c>
      <c r="S27" s="1">
        <v>2.963E-2</v>
      </c>
      <c r="T27" s="1">
        <v>0.13514000000000001</v>
      </c>
      <c r="U27" s="1">
        <v>0</v>
      </c>
      <c r="V27" s="1">
        <v>0.14035</v>
      </c>
      <c r="W27" s="1">
        <v>0.11765</v>
      </c>
      <c r="X27" s="1">
        <v>0</v>
      </c>
      <c r="Y27" s="1">
        <v>9.4119999999999995E-2</v>
      </c>
      <c r="Z27" s="1">
        <v>9.4119999999999995E-2</v>
      </c>
      <c r="AA27" s="1">
        <v>0.10363</v>
      </c>
      <c r="AB27" s="1">
        <v>4.1450000000000001E-2</v>
      </c>
      <c r="AC27" s="1">
        <v>0.11594</v>
      </c>
      <c r="AD27" s="1">
        <v>0.11594</v>
      </c>
      <c r="AE27" s="1">
        <v>6.1219999999999997E-2</v>
      </c>
      <c r="AF27" s="1">
        <v>0.16969999999999999</v>
      </c>
    </row>
    <row r="28" spans="1:32" x14ac:dyDescent="0.25">
      <c r="A28" s="26" t="s">
        <v>102</v>
      </c>
      <c r="B28" s="1">
        <v>0.37426999999999999</v>
      </c>
      <c r="C28" s="1">
        <v>0.11695999999999999</v>
      </c>
      <c r="D28" s="1">
        <v>0.11765</v>
      </c>
      <c r="E28" s="1">
        <v>0.34782999999999997</v>
      </c>
      <c r="F28" s="1">
        <v>0.1</v>
      </c>
      <c r="G28" s="1">
        <v>0.20527999999999999</v>
      </c>
      <c r="H28" s="1">
        <v>1.702E-2</v>
      </c>
      <c r="I28" s="1">
        <v>0.66383000000000003</v>
      </c>
      <c r="J28" s="1">
        <v>0.32352999999999998</v>
      </c>
      <c r="K28" s="1">
        <v>0.12188</v>
      </c>
      <c r="L28" s="1">
        <v>0.45872000000000002</v>
      </c>
      <c r="M28" s="1">
        <v>0.17391000000000001</v>
      </c>
      <c r="N28" s="1">
        <v>0.17391000000000001</v>
      </c>
      <c r="O28" s="1">
        <v>0.10667</v>
      </c>
      <c r="P28" s="1">
        <v>0.15179000000000001</v>
      </c>
      <c r="Q28" s="1">
        <v>0.21875</v>
      </c>
      <c r="R28" s="1">
        <v>0.30075000000000002</v>
      </c>
      <c r="S28" s="1">
        <v>0</v>
      </c>
      <c r="T28" s="1">
        <v>0.13514000000000001</v>
      </c>
      <c r="U28" s="1">
        <v>7.1429999999999993E-2</v>
      </c>
      <c r="V28" s="1">
        <v>0.21429000000000001</v>
      </c>
      <c r="W28" s="1">
        <v>4.5330000000000002E-2</v>
      </c>
      <c r="X28" s="1">
        <v>0.13597999999999999</v>
      </c>
      <c r="Y28" s="1">
        <v>0.18129999999999999</v>
      </c>
      <c r="Z28" s="1">
        <v>4.5330000000000002E-2</v>
      </c>
      <c r="AA28" s="1">
        <v>0.1326</v>
      </c>
      <c r="AB28" s="1">
        <v>2.2100000000000002E-2</v>
      </c>
      <c r="AC28" s="1">
        <v>0.16930999999999999</v>
      </c>
      <c r="AD28" s="1">
        <v>0.10582</v>
      </c>
      <c r="AE28" s="1">
        <v>0.18</v>
      </c>
      <c r="AF28" s="1">
        <v>0.21687000000000001</v>
      </c>
    </row>
    <row r="29" spans="1:32" x14ac:dyDescent="0.25">
      <c r="A29" s="26" t="s">
        <v>103</v>
      </c>
      <c r="B29" s="1">
        <v>0.31818000000000002</v>
      </c>
      <c r="C29" s="1">
        <v>9.0910000000000005E-2</v>
      </c>
      <c r="D29" s="1">
        <v>0.1875</v>
      </c>
      <c r="E29" s="1">
        <v>0.38235000000000002</v>
      </c>
      <c r="F29" s="1">
        <v>2.632E-2</v>
      </c>
      <c r="G29" s="1">
        <v>0.19653000000000001</v>
      </c>
      <c r="H29" s="1">
        <v>0</v>
      </c>
      <c r="I29" s="1">
        <v>0.6</v>
      </c>
      <c r="J29" s="1">
        <v>0.30137000000000003</v>
      </c>
      <c r="K29" s="1">
        <v>0.10383000000000001</v>
      </c>
      <c r="L29" s="1">
        <v>0.46666999999999997</v>
      </c>
      <c r="M29" s="1">
        <v>0.11268</v>
      </c>
      <c r="N29" s="1">
        <v>5.6340000000000001E-2</v>
      </c>
      <c r="O29" s="1">
        <v>9.9239999999999995E-2</v>
      </c>
      <c r="P29" s="1">
        <v>0.15789</v>
      </c>
      <c r="Q29" s="1">
        <v>0.23834</v>
      </c>
      <c r="R29" s="1">
        <v>0.23880999999999999</v>
      </c>
      <c r="S29" s="1">
        <v>0</v>
      </c>
      <c r="T29" s="1">
        <v>8.3330000000000001E-2</v>
      </c>
      <c r="U29" s="1">
        <v>6.8970000000000004E-2</v>
      </c>
      <c r="V29" s="1">
        <v>0.2069</v>
      </c>
      <c r="W29" s="1">
        <v>4.5710000000000001E-2</v>
      </c>
      <c r="X29" s="1">
        <v>2.2859999999999998E-2</v>
      </c>
      <c r="Y29" s="1">
        <v>0.16</v>
      </c>
      <c r="Z29" s="1">
        <v>2.2859999999999998E-2</v>
      </c>
      <c r="AA29" s="1">
        <v>0.12834000000000001</v>
      </c>
      <c r="AB29" s="1">
        <v>2.1389999999999999E-2</v>
      </c>
      <c r="AC29" s="1">
        <v>0.16841999999999999</v>
      </c>
      <c r="AD29" s="1">
        <v>0.10526000000000001</v>
      </c>
      <c r="AE29" s="1">
        <v>0.12245</v>
      </c>
      <c r="AF29" s="1">
        <v>0.21818000000000001</v>
      </c>
    </row>
    <row r="30" spans="1:32" x14ac:dyDescent="0.25">
      <c r="A30" s="26" t="s">
        <v>104</v>
      </c>
      <c r="B30" s="1">
        <v>0.22098999999999999</v>
      </c>
      <c r="C30" s="1">
        <v>8.8400000000000006E-2</v>
      </c>
      <c r="D30" s="1">
        <v>6.4519999999999994E-2</v>
      </c>
      <c r="E30" s="1">
        <v>0.38806000000000002</v>
      </c>
      <c r="F30" s="1">
        <v>2.632E-2</v>
      </c>
      <c r="G30" s="1">
        <v>0.28234999999999999</v>
      </c>
      <c r="H30" s="1">
        <v>0</v>
      </c>
      <c r="I30" s="1">
        <v>0.60987000000000002</v>
      </c>
      <c r="J30" s="1">
        <v>0.27396999999999999</v>
      </c>
      <c r="K30" s="1">
        <v>8.523E-2</v>
      </c>
      <c r="L30" s="1">
        <v>0.68889</v>
      </c>
      <c r="M30" s="1">
        <v>0</v>
      </c>
      <c r="N30" s="1">
        <v>0.17391000000000001</v>
      </c>
      <c r="O30" s="1">
        <v>9.0569999999999998E-2</v>
      </c>
      <c r="P30" s="1">
        <v>0.28571000000000002</v>
      </c>
      <c r="Q30" s="1">
        <v>0.21875</v>
      </c>
      <c r="R30" s="1">
        <v>0.11940000000000001</v>
      </c>
      <c r="S30" s="1">
        <v>2.9850000000000002E-2</v>
      </c>
      <c r="T30" s="1">
        <v>5.5559999999999998E-2</v>
      </c>
      <c r="U30" s="1">
        <v>0</v>
      </c>
      <c r="V30" s="1">
        <v>6.8970000000000004E-2</v>
      </c>
      <c r="W30" s="1">
        <v>4.5580000000000002E-2</v>
      </c>
      <c r="X30" s="1">
        <v>0</v>
      </c>
      <c r="Y30" s="1">
        <v>9.1170000000000001E-2</v>
      </c>
      <c r="Z30" s="1">
        <v>6.8379999999999996E-2</v>
      </c>
      <c r="AA30" s="1">
        <v>4.1669999999999999E-2</v>
      </c>
      <c r="AB30" s="1">
        <v>2.0830000000000001E-2</v>
      </c>
      <c r="AC30" s="1">
        <v>3.9219999999999998E-2</v>
      </c>
      <c r="AD30" s="1">
        <v>3.9219999999999998E-2</v>
      </c>
      <c r="AE30" s="1">
        <v>0.14285999999999999</v>
      </c>
      <c r="AF30" s="1">
        <v>0.2994</v>
      </c>
    </row>
    <row r="31" spans="1:32" x14ac:dyDescent="0.25">
      <c r="A31" s="26" t="s">
        <v>105</v>
      </c>
      <c r="B31" s="1">
        <v>0.22472</v>
      </c>
      <c r="C31" s="1">
        <v>4.4940000000000001E-2</v>
      </c>
      <c r="D31" s="1">
        <v>0.12121</v>
      </c>
      <c r="E31" s="1">
        <v>0.14924999999999999</v>
      </c>
      <c r="F31" s="1">
        <v>7.7920000000000003E-2</v>
      </c>
      <c r="G31" s="1">
        <v>0.32749</v>
      </c>
      <c r="H31" s="1">
        <v>0</v>
      </c>
      <c r="I31" s="1">
        <v>0.28959000000000001</v>
      </c>
      <c r="J31" s="1">
        <v>0.32432</v>
      </c>
      <c r="K31" s="1">
        <v>7.0180000000000006E-2</v>
      </c>
      <c r="L31" s="1">
        <v>0.66666999999999998</v>
      </c>
      <c r="M31" s="1">
        <v>3.8100000000000002E-2</v>
      </c>
      <c r="N31" s="1">
        <v>0.15237999999999999</v>
      </c>
      <c r="O31" s="1">
        <v>8.1299999999999997E-2</v>
      </c>
      <c r="P31" s="1">
        <v>0.20627999999999999</v>
      </c>
      <c r="Q31" s="1">
        <v>0.17707999999999999</v>
      </c>
      <c r="R31" s="1">
        <v>5.9700000000000003E-2</v>
      </c>
      <c r="S31" s="1">
        <v>0</v>
      </c>
      <c r="T31" s="1">
        <v>0.11111</v>
      </c>
      <c r="U31" s="1">
        <v>0</v>
      </c>
      <c r="V31" s="1">
        <v>6.8970000000000004E-2</v>
      </c>
      <c r="W31" s="1">
        <v>4.7199999999999999E-2</v>
      </c>
      <c r="X31" s="1">
        <v>0</v>
      </c>
      <c r="Y31" s="1">
        <v>0.18879000000000001</v>
      </c>
      <c r="Z31" s="1">
        <v>4.7199999999999999E-2</v>
      </c>
      <c r="AA31" s="1">
        <v>0.17560999999999999</v>
      </c>
      <c r="AB31" s="1">
        <v>1.951E-2</v>
      </c>
      <c r="AC31" s="1">
        <v>3.8100000000000002E-2</v>
      </c>
      <c r="AD31" s="1">
        <v>0.13333</v>
      </c>
      <c r="AE31" s="1">
        <v>8.1629999999999994E-2</v>
      </c>
      <c r="AF31" s="1">
        <v>0.24096000000000001</v>
      </c>
    </row>
    <row r="32" spans="1:32" x14ac:dyDescent="0.25">
      <c r="A32" s="26" t="s">
        <v>106</v>
      </c>
      <c r="B32" s="1">
        <v>0.28415000000000001</v>
      </c>
      <c r="C32" s="1">
        <v>6.5570000000000003E-2</v>
      </c>
      <c r="D32" s="1">
        <v>0.23529</v>
      </c>
      <c r="E32" s="1">
        <v>0.40579999999999999</v>
      </c>
      <c r="F32" s="1">
        <v>0.08</v>
      </c>
      <c r="G32" s="1">
        <v>0.44179000000000002</v>
      </c>
      <c r="H32" s="1">
        <v>3.6700000000000003E-2</v>
      </c>
      <c r="I32" s="1">
        <v>0.40366999999999997</v>
      </c>
      <c r="J32" s="1">
        <v>0.42666999999999999</v>
      </c>
      <c r="K32" s="1">
        <v>0.16714999999999999</v>
      </c>
      <c r="L32" s="1">
        <v>0.74156999999999995</v>
      </c>
      <c r="M32" s="1">
        <v>6.6669999999999993E-2</v>
      </c>
      <c r="N32" s="1">
        <v>0.16667000000000001</v>
      </c>
      <c r="O32" s="1">
        <v>0.10373</v>
      </c>
      <c r="P32" s="1">
        <v>0.34233999999999998</v>
      </c>
      <c r="Q32" s="1">
        <v>0.20942</v>
      </c>
      <c r="R32" s="1">
        <v>0.35820999999999997</v>
      </c>
      <c r="S32" s="1">
        <v>5.9700000000000003E-2</v>
      </c>
      <c r="T32" s="1">
        <v>0.22222</v>
      </c>
      <c r="U32" s="1">
        <v>6.8970000000000004E-2</v>
      </c>
      <c r="V32" s="1">
        <v>0.34483000000000003</v>
      </c>
      <c r="W32" s="1">
        <v>0.11834</v>
      </c>
      <c r="X32" s="1">
        <v>2.367E-2</v>
      </c>
      <c r="Y32" s="1">
        <v>0.26035999999999998</v>
      </c>
      <c r="Z32" s="1">
        <v>0.14201</v>
      </c>
      <c r="AA32" s="1">
        <v>0.26</v>
      </c>
      <c r="AB32" s="1">
        <v>0.06</v>
      </c>
      <c r="AC32" s="1">
        <v>7.6189999999999994E-2</v>
      </c>
      <c r="AD32" s="1">
        <v>0.19048000000000001</v>
      </c>
      <c r="AE32" s="1">
        <v>0.10309</v>
      </c>
      <c r="AF32" s="1">
        <v>0.30675000000000002</v>
      </c>
    </row>
    <row r="33" spans="1:32" x14ac:dyDescent="0.25">
      <c r="A33" s="26" t="s">
        <v>107</v>
      </c>
      <c r="B33" s="1">
        <v>0.28888999999999998</v>
      </c>
      <c r="C33" s="1">
        <v>6.6669999999999993E-2</v>
      </c>
      <c r="D33" s="1">
        <v>0.11765</v>
      </c>
      <c r="E33" s="1">
        <v>0.26866000000000001</v>
      </c>
      <c r="F33" s="1">
        <v>0.12987000000000001</v>
      </c>
      <c r="G33" s="1">
        <v>0.40355999999999997</v>
      </c>
      <c r="H33" s="1">
        <v>7.306E-2</v>
      </c>
      <c r="I33" s="1">
        <v>0.52968000000000004</v>
      </c>
      <c r="J33" s="1">
        <v>0.57533999999999996</v>
      </c>
      <c r="K33" s="1">
        <v>0.14493</v>
      </c>
      <c r="L33" s="1">
        <v>0.63736000000000004</v>
      </c>
      <c r="M33" s="1">
        <v>0.13913</v>
      </c>
      <c r="N33" s="1">
        <v>6.9570000000000007E-2</v>
      </c>
      <c r="O33" s="1">
        <v>0.12889999999999999</v>
      </c>
      <c r="P33" s="1">
        <v>0.33778000000000002</v>
      </c>
      <c r="Q33" s="1">
        <v>0.18557000000000001</v>
      </c>
      <c r="R33" s="1">
        <v>0.30075000000000002</v>
      </c>
      <c r="S33" s="1">
        <v>0.1203</v>
      </c>
      <c r="T33" s="1">
        <v>0.16667000000000001</v>
      </c>
      <c r="U33" s="1">
        <v>0</v>
      </c>
      <c r="V33" s="1">
        <v>0.56140000000000001</v>
      </c>
      <c r="W33" s="1">
        <v>4.6780000000000002E-2</v>
      </c>
      <c r="X33" s="1">
        <v>0</v>
      </c>
      <c r="Y33" s="1">
        <v>0.18712999999999999</v>
      </c>
      <c r="Z33" s="1">
        <v>0.14035</v>
      </c>
      <c r="AA33" s="1">
        <v>0.12121</v>
      </c>
      <c r="AB33" s="1">
        <v>6.0609999999999997E-2</v>
      </c>
      <c r="AC33" s="1">
        <v>3.8100000000000002E-2</v>
      </c>
      <c r="AD33" s="1">
        <v>0.22857</v>
      </c>
      <c r="AE33" s="1">
        <v>0.12245</v>
      </c>
      <c r="AF33" s="1">
        <v>0.29586000000000001</v>
      </c>
    </row>
    <row r="34" spans="1:32" x14ac:dyDescent="0.25">
      <c r="A34" s="26" t="s">
        <v>108</v>
      </c>
      <c r="B34" s="1">
        <v>0.35954999999999998</v>
      </c>
      <c r="C34" s="1">
        <v>4.4940000000000001E-2</v>
      </c>
      <c r="D34" s="1">
        <v>0.12121</v>
      </c>
      <c r="E34" s="1">
        <v>0.26471</v>
      </c>
      <c r="F34" s="1">
        <v>0.08</v>
      </c>
      <c r="G34" s="1">
        <v>0.31085000000000002</v>
      </c>
      <c r="H34" s="1">
        <v>5.5050000000000002E-2</v>
      </c>
      <c r="I34" s="1">
        <v>0.40366999999999997</v>
      </c>
      <c r="J34" s="1">
        <v>0.32</v>
      </c>
      <c r="K34" s="1">
        <v>0.13217999999999999</v>
      </c>
      <c r="L34" s="1">
        <v>0.40909000000000001</v>
      </c>
      <c r="M34" s="1">
        <v>7.0180000000000006E-2</v>
      </c>
      <c r="N34" s="1">
        <v>3.5090000000000003E-2</v>
      </c>
      <c r="O34" s="1">
        <v>0.12295</v>
      </c>
      <c r="P34" s="1">
        <v>0.22123999999999999</v>
      </c>
      <c r="Q34" s="1">
        <v>0.21648999999999999</v>
      </c>
      <c r="R34" s="1">
        <v>0.24060000000000001</v>
      </c>
      <c r="S34" s="1">
        <v>3.0079999999999999E-2</v>
      </c>
      <c r="T34" s="1">
        <v>8.4510000000000002E-2</v>
      </c>
      <c r="U34" s="1">
        <v>0</v>
      </c>
      <c r="V34" s="1">
        <v>0.14035</v>
      </c>
      <c r="W34" s="1">
        <v>6.9769999999999999E-2</v>
      </c>
      <c r="X34" s="1">
        <v>4.6510000000000003E-2</v>
      </c>
      <c r="Y34" s="1">
        <v>0.13952999999999999</v>
      </c>
      <c r="Z34" s="1">
        <v>9.3020000000000005E-2</v>
      </c>
      <c r="AA34" s="1">
        <v>0.10204000000000001</v>
      </c>
      <c r="AB34" s="1">
        <v>0</v>
      </c>
      <c r="AC34" s="1">
        <v>7.8049999999999994E-2</v>
      </c>
      <c r="AD34" s="1">
        <v>0.15609999999999999</v>
      </c>
      <c r="AE34" s="1">
        <v>0.12245</v>
      </c>
      <c r="AF34" s="1">
        <v>0.31902000000000003</v>
      </c>
    </row>
    <row r="35" spans="1:32" x14ac:dyDescent="0.25">
      <c r="A35" s="26" t="s">
        <v>109</v>
      </c>
      <c r="B35" s="1">
        <v>0.29213</v>
      </c>
      <c r="C35" s="1">
        <v>4.4940000000000001E-2</v>
      </c>
      <c r="D35" s="1">
        <v>0.18182000000000001</v>
      </c>
      <c r="E35" s="1">
        <v>0.35820999999999997</v>
      </c>
      <c r="F35" s="1">
        <v>5.1950000000000003E-2</v>
      </c>
      <c r="G35" s="1">
        <v>0.23283999999999999</v>
      </c>
      <c r="H35" s="1">
        <v>7.2400000000000006E-2</v>
      </c>
      <c r="I35" s="1">
        <v>0.27149000000000001</v>
      </c>
      <c r="J35" s="1">
        <v>0.42666999999999999</v>
      </c>
      <c r="K35" s="1">
        <v>0.12606999999999999</v>
      </c>
      <c r="L35" s="1">
        <v>0.56179999999999997</v>
      </c>
      <c r="M35" s="1">
        <v>7.6189999999999994E-2</v>
      </c>
      <c r="N35" s="1">
        <v>3.8100000000000002E-2</v>
      </c>
      <c r="O35" s="1">
        <v>9.3310000000000004E-2</v>
      </c>
      <c r="P35" s="1">
        <v>0.24560999999999999</v>
      </c>
      <c r="Q35" s="1">
        <v>0.23158000000000001</v>
      </c>
      <c r="R35" s="1">
        <v>0.18182000000000001</v>
      </c>
      <c r="S35" s="1">
        <v>3.0300000000000001E-2</v>
      </c>
      <c r="T35" s="1">
        <v>0.11111</v>
      </c>
      <c r="U35" s="1">
        <v>0</v>
      </c>
      <c r="V35" s="1">
        <v>0.14035</v>
      </c>
      <c r="W35" s="1">
        <v>0.11627999999999999</v>
      </c>
      <c r="X35" s="1">
        <v>2.3259999999999999E-2</v>
      </c>
      <c r="Y35" s="1">
        <v>0.20930000000000001</v>
      </c>
      <c r="Z35" s="1">
        <v>6.9769999999999999E-2</v>
      </c>
      <c r="AA35" s="1">
        <v>0.22111</v>
      </c>
      <c r="AB35" s="1">
        <v>6.0299999999999999E-2</v>
      </c>
      <c r="AC35" s="1">
        <v>7.7670000000000003E-2</v>
      </c>
      <c r="AD35" s="1">
        <v>0.17476</v>
      </c>
      <c r="AE35" s="1">
        <v>0.10204000000000001</v>
      </c>
      <c r="AF35" s="1">
        <v>0.20605999999999999</v>
      </c>
    </row>
    <row r="36" spans="1:32" x14ac:dyDescent="0.25">
      <c r="A36" s="26" t="s">
        <v>110</v>
      </c>
      <c r="B36" s="1">
        <v>0.64088000000000001</v>
      </c>
      <c r="C36" s="1">
        <v>0.17680000000000001</v>
      </c>
      <c r="D36" s="1">
        <v>0.12121</v>
      </c>
      <c r="E36" s="1">
        <v>0.52941000000000005</v>
      </c>
      <c r="F36" s="1">
        <v>7.8950000000000006E-2</v>
      </c>
      <c r="G36" s="1">
        <v>0.36202000000000001</v>
      </c>
      <c r="H36" s="1">
        <v>0.10909000000000001</v>
      </c>
      <c r="I36" s="1">
        <v>0.50909000000000004</v>
      </c>
      <c r="J36" s="1">
        <v>0.60526000000000002</v>
      </c>
      <c r="K36" s="1">
        <v>0.16422</v>
      </c>
      <c r="L36" s="1">
        <v>0.62222</v>
      </c>
      <c r="M36" s="1">
        <v>0.12121</v>
      </c>
      <c r="N36" s="1">
        <v>0.12121</v>
      </c>
      <c r="O36" s="1">
        <v>0.12876000000000001</v>
      </c>
      <c r="P36" s="1">
        <v>0.33479999999999999</v>
      </c>
      <c r="Q36" s="1">
        <v>0.16841999999999999</v>
      </c>
      <c r="R36" s="1">
        <v>0.38518999999999998</v>
      </c>
      <c r="S36" s="1">
        <v>2.963E-2</v>
      </c>
      <c r="T36" s="1">
        <v>0.25</v>
      </c>
      <c r="U36" s="1">
        <v>0</v>
      </c>
      <c r="V36" s="1">
        <v>0.28070000000000001</v>
      </c>
      <c r="W36" s="1">
        <v>4.7199999999999999E-2</v>
      </c>
      <c r="X36" s="1">
        <v>2.3599999999999999E-2</v>
      </c>
      <c r="Y36" s="1">
        <v>0.33038000000000001</v>
      </c>
      <c r="Z36" s="1">
        <v>9.4399999999999998E-2</v>
      </c>
      <c r="AA36" s="1">
        <v>0.21782000000000001</v>
      </c>
      <c r="AB36" s="1">
        <v>3.9600000000000003E-2</v>
      </c>
      <c r="AC36" s="1">
        <v>0.18867999999999999</v>
      </c>
      <c r="AD36" s="1">
        <v>0.16980999999999999</v>
      </c>
      <c r="AE36" s="1">
        <v>0.20408000000000001</v>
      </c>
      <c r="AF36" s="1">
        <v>0.36025000000000001</v>
      </c>
    </row>
    <row r="37" spans="1:32" x14ac:dyDescent="0.25">
      <c r="A37" s="26" t="s">
        <v>111</v>
      </c>
      <c r="B37" s="1">
        <v>0.63736000000000004</v>
      </c>
      <c r="C37" s="1">
        <v>0.13186999999999999</v>
      </c>
      <c r="D37" s="1">
        <v>0.18182000000000001</v>
      </c>
      <c r="E37" s="1">
        <v>0.34782999999999997</v>
      </c>
      <c r="F37" s="1">
        <v>7.8950000000000006E-2</v>
      </c>
      <c r="G37" s="1">
        <v>0.36202000000000001</v>
      </c>
      <c r="H37" s="1">
        <v>3.653E-2</v>
      </c>
      <c r="I37" s="1">
        <v>0.63927</v>
      </c>
      <c r="J37" s="1">
        <v>0.81579000000000002</v>
      </c>
      <c r="K37" s="1">
        <v>0.23391999999999999</v>
      </c>
      <c r="L37" s="1">
        <v>0.65908999999999995</v>
      </c>
      <c r="M37" s="1">
        <v>6.2019999999999999E-2</v>
      </c>
      <c r="N37" s="1">
        <v>6.2019999999999999E-2</v>
      </c>
      <c r="O37" s="1">
        <v>0.19409000000000001</v>
      </c>
      <c r="P37" s="1">
        <v>0.29204000000000002</v>
      </c>
      <c r="Q37" s="1">
        <v>0.29474</v>
      </c>
      <c r="R37" s="1">
        <v>0.66164999999999996</v>
      </c>
      <c r="S37" s="1">
        <v>9.0230000000000005E-2</v>
      </c>
      <c r="T37" s="1">
        <v>0.14085</v>
      </c>
      <c r="U37" s="1">
        <v>6.8970000000000004E-2</v>
      </c>
      <c r="V37" s="1">
        <v>0.34483000000000003</v>
      </c>
      <c r="W37" s="1">
        <v>6.9360000000000005E-2</v>
      </c>
      <c r="X37" s="1">
        <v>6.9360000000000005E-2</v>
      </c>
      <c r="Y37" s="1">
        <v>0.34682000000000002</v>
      </c>
      <c r="Z37" s="1">
        <v>0.16184999999999999</v>
      </c>
      <c r="AA37" s="1">
        <v>0.39800999999999997</v>
      </c>
      <c r="AB37" s="1">
        <v>3.9800000000000002E-2</v>
      </c>
      <c r="AC37" s="1">
        <v>0.11594</v>
      </c>
      <c r="AD37" s="1">
        <v>0.23188</v>
      </c>
      <c r="AE37" s="1">
        <v>0.14285999999999999</v>
      </c>
      <c r="AF37" s="1">
        <v>0.47853000000000001</v>
      </c>
    </row>
    <row r="38" spans="1:32" x14ac:dyDescent="0.25">
      <c r="A38" s="26" t="s">
        <v>112</v>
      </c>
      <c r="B38" s="1">
        <v>0.28728999999999999</v>
      </c>
      <c r="C38" s="1">
        <v>6.6299999999999998E-2</v>
      </c>
      <c r="D38" s="1">
        <v>0.12121</v>
      </c>
      <c r="E38" s="1">
        <v>0.38235000000000002</v>
      </c>
      <c r="F38" s="1">
        <v>0.18421000000000001</v>
      </c>
      <c r="G38" s="1">
        <v>0.35987999999999998</v>
      </c>
      <c r="H38" s="1">
        <v>5.4789999999999998E-2</v>
      </c>
      <c r="I38" s="1">
        <v>0.23744000000000001</v>
      </c>
      <c r="J38" s="1">
        <v>0.45333000000000001</v>
      </c>
      <c r="K38" s="1">
        <v>0.10059</v>
      </c>
      <c r="L38" s="1">
        <v>0.66666999999999998</v>
      </c>
      <c r="M38" s="1">
        <v>7.0180000000000006E-2</v>
      </c>
      <c r="N38" s="1">
        <v>0.10526000000000001</v>
      </c>
      <c r="O38" s="1">
        <v>0.12422</v>
      </c>
      <c r="P38" s="1">
        <v>0.27826000000000001</v>
      </c>
      <c r="Q38" s="1">
        <v>0.25773000000000001</v>
      </c>
      <c r="R38" s="1">
        <v>0.42104999999999998</v>
      </c>
      <c r="S38" s="1">
        <v>0.18045</v>
      </c>
      <c r="T38" s="1">
        <v>0.11111</v>
      </c>
      <c r="U38" s="1">
        <v>0</v>
      </c>
      <c r="V38" s="1">
        <v>0.35088000000000003</v>
      </c>
      <c r="W38" s="1">
        <v>2.3460000000000002E-2</v>
      </c>
      <c r="X38" s="1">
        <v>0</v>
      </c>
      <c r="Y38" s="1">
        <v>0.1173</v>
      </c>
      <c r="Z38" s="1">
        <v>7.0379999999999998E-2</v>
      </c>
      <c r="AA38" s="1">
        <v>0.17910000000000001</v>
      </c>
      <c r="AB38" s="1">
        <v>3.9800000000000002E-2</v>
      </c>
      <c r="AC38" s="1">
        <v>7.5829999999999995E-2</v>
      </c>
      <c r="AD38" s="1">
        <v>0.11373999999999999</v>
      </c>
      <c r="AE38" s="1">
        <v>6.1219999999999997E-2</v>
      </c>
      <c r="AF38" s="1">
        <v>0.30487999999999998</v>
      </c>
    </row>
    <row r="39" spans="1:32" x14ac:dyDescent="0.25">
      <c r="A39" s="26" t="s">
        <v>113</v>
      </c>
      <c r="B39" s="1">
        <v>0.26667000000000002</v>
      </c>
      <c r="C39" s="1">
        <v>2.222E-2</v>
      </c>
      <c r="D39" s="1">
        <v>0.11765</v>
      </c>
      <c r="E39" s="1">
        <v>0.44118000000000002</v>
      </c>
      <c r="F39" s="1">
        <v>0.10526000000000001</v>
      </c>
      <c r="G39" s="1">
        <v>0.35224</v>
      </c>
      <c r="H39" s="1">
        <v>1.8259999999999998E-2</v>
      </c>
      <c r="I39" s="1">
        <v>0.32877000000000001</v>
      </c>
      <c r="J39" s="1">
        <v>0.61333000000000004</v>
      </c>
      <c r="K39" s="1">
        <v>0.12978999999999999</v>
      </c>
      <c r="L39" s="1">
        <v>0.72726999999999997</v>
      </c>
      <c r="M39" s="1">
        <v>3.8830000000000003E-2</v>
      </c>
      <c r="N39" s="1">
        <v>7.7670000000000003E-2</v>
      </c>
      <c r="O39" s="1">
        <v>9.6579999999999999E-2</v>
      </c>
      <c r="P39" s="1">
        <v>0.29075000000000001</v>
      </c>
      <c r="Q39" s="1">
        <v>0.13542000000000001</v>
      </c>
      <c r="R39" s="1">
        <v>0.17910000000000001</v>
      </c>
      <c r="S39" s="1">
        <v>0</v>
      </c>
      <c r="T39" s="1">
        <v>0.21918000000000001</v>
      </c>
      <c r="U39" s="1">
        <v>0</v>
      </c>
      <c r="V39" s="1">
        <v>0.21052999999999999</v>
      </c>
      <c r="W39" s="1">
        <v>2.3599999999999999E-2</v>
      </c>
      <c r="X39" s="1">
        <v>2.3599999999999999E-2</v>
      </c>
      <c r="Y39" s="1">
        <v>0.16519</v>
      </c>
      <c r="Z39" s="1">
        <v>0.11799</v>
      </c>
      <c r="AA39" s="1">
        <v>0.14000000000000001</v>
      </c>
      <c r="AB39" s="1">
        <v>0.04</v>
      </c>
      <c r="AC39" s="1">
        <v>1.8780000000000002E-2</v>
      </c>
      <c r="AD39" s="1">
        <v>0.15023</v>
      </c>
      <c r="AE39" s="1">
        <v>8.1629999999999994E-2</v>
      </c>
      <c r="AF39" s="1">
        <v>0.33734999999999998</v>
      </c>
    </row>
    <row r="40" spans="1:32" x14ac:dyDescent="0.25">
      <c r="A40" s="26" t="s">
        <v>114</v>
      </c>
      <c r="B40" s="1">
        <v>0.26667000000000002</v>
      </c>
      <c r="C40" s="1">
        <v>2.6669999999999999E-2</v>
      </c>
      <c r="D40" s="1">
        <v>0.35</v>
      </c>
      <c r="E40" s="1">
        <v>0.21537999999999999</v>
      </c>
      <c r="F40" s="1">
        <v>0.10667</v>
      </c>
      <c r="G40" s="1">
        <v>0.21429000000000001</v>
      </c>
      <c r="H40" s="1">
        <v>0.19048000000000001</v>
      </c>
      <c r="I40" s="1">
        <v>0.28571000000000002</v>
      </c>
      <c r="J40" s="1">
        <v>0.13514000000000001</v>
      </c>
      <c r="K40" s="1">
        <v>0.20386000000000001</v>
      </c>
      <c r="L40" s="1">
        <v>0.39534999999999998</v>
      </c>
      <c r="M40" s="1">
        <v>0.15686</v>
      </c>
      <c r="N40" s="1">
        <v>0.11765</v>
      </c>
      <c r="O40" s="1">
        <v>0.15354000000000001</v>
      </c>
      <c r="P40" s="1">
        <v>0.19858000000000001</v>
      </c>
      <c r="Q40" s="1">
        <v>0.28421000000000002</v>
      </c>
      <c r="R40" s="1">
        <v>0.14815</v>
      </c>
      <c r="S40" s="1">
        <v>8.8889999999999997E-2</v>
      </c>
      <c r="T40" s="1">
        <v>0.16667000000000001</v>
      </c>
      <c r="U40" s="1">
        <v>0.14545</v>
      </c>
      <c r="V40" s="1">
        <v>0.14545</v>
      </c>
      <c r="W40" s="1">
        <v>4.4690000000000001E-2</v>
      </c>
      <c r="X40" s="1">
        <v>0.11173</v>
      </c>
      <c r="Y40" s="1">
        <v>0.15642</v>
      </c>
      <c r="Z40" s="1">
        <v>6.7040000000000002E-2</v>
      </c>
      <c r="AA40" s="1">
        <v>0.29947000000000001</v>
      </c>
      <c r="AB40" s="1">
        <v>8.5559999999999997E-2</v>
      </c>
      <c r="AC40" s="1">
        <v>0.18182000000000001</v>
      </c>
      <c r="AD40" s="1">
        <v>0.13636000000000001</v>
      </c>
      <c r="AE40" s="1">
        <v>0.18557000000000001</v>
      </c>
      <c r="AF40" s="1">
        <v>0.21951000000000001</v>
      </c>
    </row>
    <row r="41" spans="1:32" x14ac:dyDescent="0.25">
      <c r="A41" s="26" t="s">
        <v>115</v>
      </c>
      <c r="B41" s="1">
        <v>0.36809999999999998</v>
      </c>
      <c r="C41" s="1">
        <v>4.9079999999999999E-2</v>
      </c>
      <c r="D41" s="1">
        <v>0.16216</v>
      </c>
      <c r="E41" s="1">
        <v>0.35820999999999997</v>
      </c>
      <c r="F41" s="1">
        <v>0.25316</v>
      </c>
      <c r="G41" s="1">
        <v>0.20809</v>
      </c>
      <c r="H41" s="1">
        <v>5.5300000000000002E-2</v>
      </c>
      <c r="I41" s="1">
        <v>0.49769999999999998</v>
      </c>
      <c r="J41" s="1">
        <v>0.43478</v>
      </c>
      <c r="K41" s="1">
        <v>0.17066999999999999</v>
      </c>
      <c r="L41" s="1">
        <v>0.38297999999999999</v>
      </c>
      <c r="M41" s="1">
        <v>0.18692</v>
      </c>
      <c r="N41" s="1">
        <v>3.7379999999999997E-2</v>
      </c>
      <c r="O41" s="1">
        <v>0.23028000000000001</v>
      </c>
      <c r="P41" s="1">
        <v>0.19305</v>
      </c>
      <c r="Q41" s="1">
        <v>0.19588</v>
      </c>
      <c r="R41" s="1">
        <v>0.11852</v>
      </c>
      <c r="S41" s="1">
        <v>8.8889999999999997E-2</v>
      </c>
      <c r="T41" s="1">
        <v>0.17646999999999999</v>
      </c>
      <c r="U41" s="1">
        <v>0.21429000000000001</v>
      </c>
      <c r="V41" s="1">
        <v>0.28571000000000002</v>
      </c>
      <c r="W41" s="1">
        <v>6.8970000000000004E-2</v>
      </c>
      <c r="X41" s="1">
        <v>4.598E-2</v>
      </c>
      <c r="Y41" s="1">
        <v>0.34483000000000003</v>
      </c>
      <c r="Z41" s="1">
        <v>6.8970000000000004E-2</v>
      </c>
      <c r="AA41" s="1">
        <v>0.32608999999999999</v>
      </c>
      <c r="AB41" s="1">
        <v>4.3479999999999998E-2</v>
      </c>
      <c r="AC41" s="1">
        <v>6.522E-2</v>
      </c>
      <c r="AD41" s="1">
        <v>0.23913000000000001</v>
      </c>
      <c r="AE41" s="1">
        <v>0.14141000000000001</v>
      </c>
      <c r="AF41" s="1">
        <v>0.24851999999999999</v>
      </c>
    </row>
    <row r="42" spans="1:32" x14ac:dyDescent="0.25">
      <c r="A42" s="26" t="s">
        <v>116</v>
      </c>
      <c r="B42" s="1">
        <v>0.98875999999999997</v>
      </c>
      <c r="C42" s="1">
        <v>0.17978</v>
      </c>
      <c r="D42" s="1">
        <v>0.41026000000000001</v>
      </c>
      <c r="E42" s="1">
        <v>0.52054999999999996</v>
      </c>
      <c r="F42" s="1">
        <v>0.41026000000000001</v>
      </c>
      <c r="G42" s="1">
        <v>0.59884000000000004</v>
      </c>
      <c r="H42" s="1">
        <v>0.20779</v>
      </c>
      <c r="I42" s="1">
        <v>0.93506</v>
      </c>
      <c r="J42" s="1">
        <v>1.05263</v>
      </c>
      <c r="K42" s="1">
        <v>0.39117000000000002</v>
      </c>
      <c r="L42" s="1">
        <v>0.85057000000000005</v>
      </c>
      <c r="M42" s="1">
        <v>0.41791</v>
      </c>
      <c r="N42" s="1">
        <v>0.21890999999999999</v>
      </c>
      <c r="O42" s="1">
        <v>0.54254999999999998</v>
      </c>
      <c r="P42" s="1">
        <v>0.51063999999999998</v>
      </c>
      <c r="Q42" s="1">
        <v>0.63095000000000001</v>
      </c>
      <c r="R42" s="1">
        <v>0.56337999999999999</v>
      </c>
      <c r="S42" s="1">
        <v>0.28169</v>
      </c>
      <c r="T42" s="1">
        <v>0.28571000000000002</v>
      </c>
      <c r="U42" s="1">
        <v>0.14035</v>
      </c>
      <c r="V42" s="1">
        <v>0.84211000000000003</v>
      </c>
      <c r="W42" s="1">
        <v>9.2219999999999996E-2</v>
      </c>
      <c r="X42" s="1">
        <v>6.9159999999999999E-2</v>
      </c>
      <c r="Y42" s="1">
        <v>0.73775000000000002</v>
      </c>
      <c r="Z42" s="1">
        <v>0.32277</v>
      </c>
      <c r="AA42" s="1">
        <v>0.74</v>
      </c>
      <c r="AB42" s="1">
        <v>0.16</v>
      </c>
      <c r="AC42" s="1">
        <v>0.35744999999999999</v>
      </c>
      <c r="AD42" s="1">
        <v>0.27234000000000003</v>
      </c>
      <c r="AE42" s="1">
        <v>0.20202000000000001</v>
      </c>
      <c r="AF42" s="1">
        <v>0.375</v>
      </c>
    </row>
    <row r="43" spans="1:32" x14ac:dyDescent="0.25">
      <c r="A43" s="26" t="s">
        <v>117</v>
      </c>
      <c r="B43" s="1">
        <v>0.60335000000000005</v>
      </c>
      <c r="C43" s="1">
        <v>0.20111999999999999</v>
      </c>
      <c r="D43" s="1">
        <v>0.63414999999999999</v>
      </c>
      <c r="E43" s="1">
        <v>0.59155000000000002</v>
      </c>
      <c r="F43" s="1">
        <v>0.43037999999999998</v>
      </c>
      <c r="G43" s="1">
        <v>0.65517000000000003</v>
      </c>
      <c r="H43" s="1">
        <v>0.19214000000000001</v>
      </c>
      <c r="I43" s="1">
        <v>0.71616000000000002</v>
      </c>
      <c r="J43" s="1">
        <v>1.0617300000000001</v>
      </c>
      <c r="K43" s="1">
        <v>0.36477999999999999</v>
      </c>
      <c r="L43" s="1">
        <v>1</v>
      </c>
      <c r="M43" s="1">
        <v>0.38356000000000001</v>
      </c>
      <c r="N43" s="1">
        <v>0.27396999999999999</v>
      </c>
      <c r="O43" s="1">
        <v>0.63759999999999994</v>
      </c>
      <c r="P43" s="1">
        <v>0.52632000000000001</v>
      </c>
      <c r="Q43" s="1">
        <v>0.53891999999999995</v>
      </c>
      <c r="R43" s="1">
        <v>0.89510000000000001</v>
      </c>
      <c r="S43" s="1">
        <v>0.1958</v>
      </c>
      <c r="T43" s="1">
        <v>0.40579999999999999</v>
      </c>
      <c r="U43" s="1">
        <v>0.28070000000000001</v>
      </c>
      <c r="V43" s="1">
        <v>0.70174999999999998</v>
      </c>
      <c r="W43" s="1">
        <v>0.25730999999999998</v>
      </c>
      <c r="X43" s="1">
        <v>0</v>
      </c>
      <c r="Y43" s="1">
        <v>0.88888999999999996</v>
      </c>
      <c r="Z43" s="1">
        <v>0.21052999999999999</v>
      </c>
      <c r="AA43" s="1">
        <v>0.88660000000000005</v>
      </c>
      <c r="AB43" s="1">
        <v>0.16495000000000001</v>
      </c>
      <c r="AC43" s="1">
        <v>0.31718000000000002</v>
      </c>
      <c r="AD43" s="1">
        <v>0.31718000000000002</v>
      </c>
      <c r="AE43" s="1">
        <v>0.38384000000000001</v>
      </c>
      <c r="AF43" s="1">
        <v>0.52903</v>
      </c>
    </row>
    <row r="44" spans="1:32" x14ac:dyDescent="0.25">
      <c r="A44" s="26" t="s">
        <v>118</v>
      </c>
      <c r="B44" s="1">
        <v>1.24</v>
      </c>
      <c r="C44" s="1">
        <v>0.4</v>
      </c>
      <c r="D44" s="1">
        <v>0.36</v>
      </c>
      <c r="E44" s="1">
        <v>0.90666999999999998</v>
      </c>
      <c r="F44" s="1">
        <v>0.53332999999999997</v>
      </c>
      <c r="G44" s="1">
        <v>0.79113999999999995</v>
      </c>
      <c r="H44" s="1">
        <v>0.36667</v>
      </c>
      <c r="I44" s="1">
        <v>1.26667</v>
      </c>
      <c r="J44" s="1">
        <v>1.16049</v>
      </c>
      <c r="K44" s="1">
        <v>0.68942000000000003</v>
      </c>
      <c r="L44" s="1">
        <v>0.75675999999999999</v>
      </c>
      <c r="M44" s="1">
        <v>0.52244999999999997</v>
      </c>
      <c r="N44" s="1">
        <v>0.35918</v>
      </c>
      <c r="O44" s="1">
        <v>0.56496999999999997</v>
      </c>
      <c r="P44" s="1">
        <v>0.51</v>
      </c>
      <c r="Q44" s="1">
        <v>0.81437000000000004</v>
      </c>
      <c r="R44" s="1">
        <v>1.2054800000000001</v>
      </c>
      <c r="S44" s="1">
        <v>0.21918000000000001</v>
      </c>
      <c r="T44" s="1">
        <v>0.39473999999999998</v>
      </c>
      <c r="U44" s="1">
        <v>0.32257999999999998</v>
      </c>
      <c r="V44" s="1">
        <v>0.77419000000000004</v>
      </c>
      <c r="W44" s="1">
        <v>0.26112999999999997</v>
      </c>
      <c r="X44" s="1">
        <v>0.28487000000000001</v>
      </c>
      <c r="Y44" s="1">
        <v>1.04451</v>
      </c>
      <c r="Z44" s="1">
        <v>0.30861</v>
      </c>
      <c r="AA44" s="1">
        <v>1.1831</v>
      </c>
      <c r="AB44" s="1">
        <v>0.11268</v>
      </c>
      <c r="AC44" s="1">
        <v>0.35627999999999999</v>
      </c>
      <c r="AD44" s="1">
        <v>0.56679999999999997</v>
      </c>
      <c r="AE44" s="1">
        <v>0.43564000000000003</v>
      </c>
      <c r="AF44" s="1">
        <v>0.78788000000000002</v>
      </c>
    </row>
    <row r="45" spans="1:32" x14ac:dyDescent="0.25">
      <c r="A45" s="26" t="s">
        <v>119</v>
      </c>
      <c r="B45" s="1">
        <v>1.07463</v>
      </c>
      <c r="C45" s="1">
        <v>0.33831</v>
      </c>
      <c r="D45" s="1">
        <v>0.31111</v>
      </c>
      <c r="E45" s="1">
        <v>0.63768000000000002</v>
      </c>
      <c r="F45" s="1">
        <v>0.36842000000000003</v>
      </c>
      <c r="G45" s="1">
        <v>0.48942999999999998</v>
      </c>
      <c r="H45" s="1">
        <v>0.52632000000000001</v>
      </c>
      <c r="I45" s="1">
        <v>1.45614</v>
      </c>
      <c r="J45" s="1">
        <v>1.03704</v>
      </c>
      <c r="K45" s="1">
        <v>0.42462</v>
      </c>
      <c r="L45" s="1">
        <v>0.55696000000000001</v>
      </c>
      <c r="M45" s="1">
        <v>0.28140999999999999</v>
      </c>
      <c r="N45" s="1">
        <v>0.32161000000000001</v>
      </c>
      <c r="O45" s="1">
        <v>0.43175999999999998</v>
      </c>
      <c r="P45" s="1">
        <v>0.51256000000000002</v>
      </c>
      <c r="Q45" s="1">
        <v>0.54944999999999999</v>
      </c>
      <c r="R45" s="1">
        <v>1.2285699999999999</v>
      </c>
      <c r="S45" s="1">
        <v>0.28571000000000002</v>
      </c>
      <c r="T45" s="1">
        <v>0.26316000000000001</v>
      </c>
      <c r="U45" s="1">
        <v>0.26667000000000002</v>
      </c>
      <c r="V45" s="1">
        <v>0.93332999999999999</v>
      </c>
      <c r="W45" s="1">
        <v>0.44574999999999998</v>
      </c>
      <c r="X45" s="1">
        <v>0.1173</v>
      </c>
      <c r="Y45" s="1">
        <v>0.60997000000000001</v>
      </c>
      <c r="Z45" s="1">
        <v>0.39883000000000002</v>
      </c>
      <c r="AA45" s="1">
        <v>0.84728999999999999</v>
      </c>
      <c r="AB45" s="1">
        <v>0.21675</v>
      </c>
      <c r="AC45" s="1">
        <v>0.33179999999999998</v>
      </c>
      <c r="AD45" s="1">
        <v>0.60829</v>
      </c>
      <c r="AE45" s="1">
        <v>0.47059000000000001</v>
      </c>
      <c r="AF45" s="1">
        <v>0.70369999999999999</v>
      </c>
    </row>
    <row r="46" spans="1:32" x14ac:dyDescent="0.25">
      <c r="A46" s="26" t="s">
        <v>120</v>
      </c>
      <c r="B46" s="1">
        <v>0.19631999999999999</v>
      </c>
      <c r="C46" s="1">
        <v>4.9079999999999999E-2</v>
      </c>
      <c r="D46" s="1">
        <v>0.1</v>
      </c>
      <c r="E46" s="1">
        <v>0.26866000000000001</v>
      </c>
      <c r="F46" s="1">
        <v>0.18919</v>
      </c>
      <c r="G46" s="1">
        <v>0.12778</v>
      </c>
      <c r="H46" s="1">
        <v>5.7689999999999998E-2</v>
      </c>
      <c r="I46" s="1">
        <v>0.38462000000000002</v>
      </c>
      <c r="J46" s="1">
        <v>0.43037999999999998</v>
      </c>
      <c r="K46" s="1">
        <v>0.12698000000000001</v>
      </c>
      <c r="L46" s="1">
        <v>0.21052999999999999</v>
      </c>
      <c r="M46" s="1">
        <v>4.2110000000000002E-2</v>
      </c>
      <c r="N46" s="1">
        <v>0</v>
      </c>
      <c r="O46" s="1">
        <v>0.13147</v>
      </c>
      <c r="P46" s="1">
        <v>0.20168</v>
      </c>
      <c r="Q46" s="1">
        <v>0.16667000000000001</v>
      </c>
      <c r="R46" s="1">
        <v>0.33083000000000001</v>
      </c>
      <c r="S46" s="1">
        <v>9.0230000000000005E-2</v>
      </c>
      <c r="T46" s="1">
        <v>0.10526000000000001</v>
      </c>
      <c r="U46" s="1">
        <v>0</v>
      </c>
      <c r="V46" s="1">
        <v>0.14285999999999999</v>
      </c>
      <c r="W46" s="1">
        <v>9.8460000000000006E-2</v>
      </c>
      <c r="X46" s="1">
        <v>0</v>
      </c>
      <c r="Y46" s="1">
        <v>0.17230999999999999</v>
      </c>
      <c r="Z46" s="1">
        <v>2.462E-2</v>
      </c>
      <c r="AA46" s="1">
        <v>0.24742</v>
      </c>
      <c r="AB46" s="1">
        <v>0.12371</v>
      </c>
      <c r="AC46" s="1">
        <v>2.3390000000000001E-2</v>
      </c>
      <c r="AD46" s="1">
        <v>0.21052999999999999</v>
      </c>
      <c r="AE46" s="1">
        <v>6.4519999999999994E-2</v>
      </c>
      <c r="AF46" s="1">
        <v>0.10465000000000001</v>
      </c>
    </row>
    <row r="47" spans="1:32" x14ac:dyDescent="0.25">
      <c r="A47" s="26" t="s">
        <v>121</v>
      </c>
      <c r="B47" s="1">
        <v>0.35503000000000001</v>
      </c>
      <c r="C47" s="1">
        <v>0.18934999999999999</v>
      </c>
      <c r="D47" s="1">
        <v>0.1</v>
      </c>
      <c r="E47" s="1">
        <v>0.25713999999999998</v>
      </c>
      <c r="F47" s="1">
        <v>0.15384999999999999</v>
      </c>
      <c r="G47" s="1">
        <v>0.12958</v>
      </c>
      <c r="H47" s="1">
        <v>3.7740000000000003E-2</v>
      </c>
      <c r="I47" s="1">
        <v>0.43396000000000001</v>
      </c>
      <c r="J47" s="1">
        <v>0.61333000000000004</v>
      </c>
      <c r="K47" s="1">
        <v>0.15978000000000001</v>
      </c>
      <c r="L47" s="1">
        <v>0.40476000000000001</v>
      </c>
      <c r="M47" s="1">
        <v>0.13186999999999999</v>
      </c>
      <c r="N47" s="1">
        <v>4.3959999999999999E-2</v>
      </c>
      <c r="O47" s="1">
        <v>0.16566</v>
      </c>
      <c r="P47" s="1">
        <v>0.23729</v>
      </c>
      <c r="Q47" s="1">
        <v>0.21801000000000001</v>
      </c>
      <c r="R47" s="1">
        <v>0.30075000000000002</v>
      </c>
      <c r="S47" s="1">
        <v>0.1203</v>
      </c>
      <c r="T47" s="1">
        <v>0.22222</v>
      </c>
      <c r="U47" s="1">
        <v>0</v>
      </c>
      <c r="V47" s="1">
        <v>0.47458</v>
      </c>
      <c r="W47" s="1">
        <v>0.12422</v>
      </c>
      <c r="X47" s="1">
        <v>0</v>
      </c>
      <c r="Y47" s="1">
        <v>9.9379999999999996E-2</v>
      </c>
      <c r="Z47" s="1">
        <v>2.4840000000000001E-2</v>
      </c>
      <c r="AA47" s="1">
        <v>0.14507999999999999</v>
      </c>
      <c r="AB47" s="1">
        <v>0.12435</v>
      </c>
      <c r="AC47" s="1">
        <v>4.1450000000000001E-2</v>
      </c>
      <c r="AD47" s="1">
        <v>0.33161000000000002</v>
      </c>
      <c r="AE47" s="1">
        <v>0.10526000000000001</v>
      </c>
      <c r="AF47" s="1">
        <v>0.24138000000000001</v>
      </c>
    </row>
    <row r="48" spans="1:32" x14ac:dyDescent="0.25">
      <c r="A48" s="26" t="s">
        <v>171</v>
      </c>
      <c r="B48" s="1">
        <v>0.16374</v>
      </c>
      <c r="C48" s="1">
        <v>9.357E-2</v>
      </c>
      <c r="D48" s="1">
        <v>0.29268</v>
      </c>
      <c r="E48" s="1">
        <v>0.20896000000000001</v>
      </c>
      <c r="F48" s="1">
        <v>0.12658</v>
      </c>
      <c r="G48" s="1">
        <v>6.1800000000000001E-2</v>
      </c>
      <c r="H48" s="1">
        <v>5.5559999999999998E-2</v>
      </c>
      <c r="I48" s="1">
        <v>0.62963000000000002</v>
      </c>
      <c r="J48" s="1">
        <v>0.41558</v>
      </c>
      <c r="K48" s="1">
        <v>5.2330000000000002E-2</v>
      </c>
      <c r="L48" s="1">
        <v>0.46465000000000001</v>
      </c>
      <c r="M48" s="1">
        <v>0</v>
      </c>
      <c r="N48" s="1">
        <v>8.5110000000000005E-2</v>
      </c>
      <c r="O48" s="1">
        <v>4.965E-2</v>
      </c>
      <c r="P48" s="1">
        <v>0.2</v>
      </c>
      <c r="Q48" s="1">
        <v>8.7379999999999999E-2</v>
      </c>
      <c r="R48" s="1">
        <v>0.18045</v>
      </c>
      <c r="S48" s="1">
        <v>6.0150000000000002E-2</v>
      </c>
      <c r="T48" s="1">
        <v>5.3330000000000002E-2</v>
      </c>
      <c r="U48" s="1">
        <v>0</v>
      </c>
      <c r="V48" s="1">
        <v>0.27585999999999999</v>
      </c>
      <c r="W48" s="1">
        <v>0.12903000000000001</v>
      </c>
      <c r="X48" s="1">
        <v>0</v>
      </c>
      <c r="Y48" s="1">
        <v>0.15484000000000001</v>
      </c>
      <c r="Z48" s="1">
        <v>7.7420000000000003E-2</v>
      </c>
      <c r="AA48" s="1">
        <v>0.10101</v>
      </c>
      <c r="AB48" s="1">
        <v>0</v>
      </c>
      <c r="AC48" s="1">
        <v>8.5110000000000005E-2</v>
      </c>
      <c r="AD48" s="1">
        <v>8.5110000000000005E-2</v>
      </c>
      <c r="AE48" s="1">
        <v>3.9600000000000003E-2</v>
      </c>
      <c r="AF48" s="1">
        <v>0.19631999999999999</v>
      </c>
    </row>
    <row r="49" spans="1:32" x14ac:dyDescent="0.25">
      <c r="A49" s="26" t="s">
        <v>123</v>
      </c>
      <c r="B49" s="1">
        <v>0.16278999999999999</v>
      </c>
      <c r="C49" s="1">
        <v>0.11627999999999999</v>
      </c>
      <c r="D49" s="1">
        <v>4.8779999999999997E-2</v>
      </c>
      <c r="E49" s="1">
        <v>0.17391000000000001</v>
      </c>
      <c r="F49" s="1">
        <v>2.6669999999999999E-2</v>
      </c>
      <c r="G49" s="1">
        <v>0.17033000000000001</v>
      </c>
      <c r="H49" s="1">
        <v>5.4300000000000001E-2</v>
      </c>
      <c r="I49" s="1">
        <v>0.65158000000000005</v>
      </c>
      <c r="J49" s="1">
        <v>0.32</v>
      </c>
      <c r="K49" s="1">
        <v>0.13333</v>
      </c>
      <c r="L49" s="1">
        <v>0.49462</v>
      </c>
      <c r="M49" s="1">
        <v>0</v>
      </c>
      <c r="N49" s="1">
        <v>0</v>
      </c>
      <c r="O49" s="1">
        <v>7.0900000000000005E-2</v>
      </c>
      <c r="P49" s="1">
        <v>0.21739</v>
      </c>
      <c r="Q49" s="1">
        <v>0.20465</v>
      </c>
      <c r="R49" s="1">
        <v>0.22222</v>
      </c>
      <c r="S49" s="1">
        <v>0</v>
      </c>
      <c r="T49" s="1">
        <v>5.1950000000000003E-2</v>
      </c>
      <c r="U49" s="1">
        <v>0</v>
      </c>
      <c r="V49" s="1">
        <v>0.2069</v>
      </c>
      <c r="W49" s="1">
        <v>0.1</v>
      </c>
      <c r="X49" s="1">
        <v>0</v>
      </c>
      <c r="Y49" s="1">
        <v>0.125</v>
      </c>
      <c r="Z49" s="1">
        <v>0.125</v>
      </c>
      <c r="AA49" s="1">
        <v>8.3769999999999997E-2</v>
      </c>
      <c r="AB49" s="1">
        <v>2.094E-2</v>
      </c>
      <c r="AC49" s="1">
        <v>8.2470000000000002E-2</v>
      </c>
      <c r="AD49" s="1">
        <v>0.10309</v>
      </c>
      <c r="AE49" s="1">
        <v>0.10101</v>
      </c>
      <c r="AF49" s="1">
        <v>0.17177999999999999</v>
      </c>
    </row>
    <row r="50" spans="1:32" x14ac:dyDescent="0.25">
      <c r="A50" s="26" t="s">
        <v>124</v>
      </c>
      <c r="B50" s="1">
        <v>0.23188</v>
      </c>
      <c r="C50" s="1">
        <v>5.7970000000000001E-2</v>
      </c>
      <c r="D50" s="1">
        <v>0.19355</v>
      </c>
      <c r="E50" s="1">
        <v>0.18462000000000001</v>
      </c>
      <c r="F50" s="1">
        <v>0.16438</v>
      </c>
      <c r="G50" s="1">
        <v>0.10178</v>
      </c>
      <c r="H50" s="1">
        <v>8.0399999999999999E-2</v>
      </c>
      <c r="I50" s="1">
        <v>0.52261000000000002</v>
      </c>
      <c r="J50" s="1">
        <v>0.20896000000000001</v>
      </c>
      <c r="K50" s="1">
        <v>0.13625999999999999</v>
      </c>
      <c r="L50" s="1">
        <v>0.26168000000000002</v>
      </c>
      <c r="M50" s="1">
        <v>0.30380000000000001</v>
      </c>
      <c r="N50" s="1">
        <v>0</v>
      </c>
      <c r="O50" s="1">
        <v>2.998E-2</v>
      </c>
      <c r="P50" s="1">
        <v>0.16295999999999999</v>
      </c>
      <c r="Q50" s="1">
        <v>0.10612000000000001</v>
      </c>
      <c r="R50" s="1">
        <v>0.54400000000000004</v>
      </c>
      <c r="S50" s="1">
        <v>0</v>
      </c>
      <c r="T50" s="1">
        <v>0.19048000000000001</v>
      </c>
      <c r="U50" s="1">
        <v>7.5469999999999995E-2</v>
      </c>
      <c r="V50" s="1">
        <v>0.22642000000000001</v>
      </c>
      <c r="W50" s="1">
        <v>0.12862000000000001</v>
      </c>
      <c r="X50" s="1">
        <v>0</v>
      </c>
      <c r="Y50" s="1">
        <v>0.30868000000000001</v>
      </c>
      <c r="Z50" s="1">
        <v>2.572E-2</v>
      </c>
      <c r="AA50" s="1">
        <v>0.42104999999999998</v>
      </c>
      <c r="AB50" s="1">
        <v>0</v>
      </c>
      <c r="AC50" s="1">
        <v>0.11111</v>
      </c>
      <c r="AD50" s="1">
        <v>0.16667000000000001</v>
      </c>
      <c r="AE50" s="1">
        <v>0.10526000000000001</v>
      </c>
      <c r="AF50" s="1">
        <v>0.13472000000000001</v>
      </c>
    </row>
    <row r="51" spans="1:32" x14ac:dyDescent="0.25">
      <c r="A51" s="26" t="s">
        <v>125</v>
      </c>
      <c r="B51" s="1">
        <v>0.17391000000000001</v>
      </c>
      <c r="C51" s="1">
        <v>3.4779999999999998E-2</v>
      </c>
      <c r="D51" s="1">
        <v>0.30303000000000002</v>
      </c>
      <c r="E51" s="1">
        <v>0.14924999999999999</v>
      </c>
      <c r="F51" s="1">
        <v>0.13699</v>
      </c>
      <c r="G51" s="1">
        <v>0.11028</v>
      </c>
      <c r="H51" s="1">
        <v>0.12435</v>
      </c>
      <c r="I51" s="1">
        <v>0.31087999999999999</v>
      </c>
      <c r="J51" s="1">
        <v>0.30769000000000002</v>
      </c>
      <c r="K51" s="1">
        <v>0.1</v>
      </c>
      <c r="L51" s="1">
        <v>0.13793</v>
      </c>
      <c r="M51" s="1">
        <v>0.22222</v>
      </c>
      <c r="N51" s="1">
        <v>7.4069999999999997E-2</v>
      </c>
      <c r="O51" s="1">
        <v>0.11915000000000001</v>
      </c>
      <c r="P51" s="1">
        <v>0.16028000000000001</v>
      </c>
      <c r="Q51" s="1">
        <v>0.27799000000000001</v>
      </c>
      <c r="R51" s="1">
        <v>0.46666999999999997</v>
      </c>
      <c r="S51" s="1">
        <v>6.6669999999999993E-2</v>
      </c>
      <c r="T51" s="1">
        <v>0.16667000000000001</v>
      </c>
      <c r="U51" s="1">
        <v>0</v>
      </c>
      <c r="V51" s="1">
        <v>7.6920000000000002E-2</v>
      </c>
      <c r="W51" s="1">
        <v>4.8779999999999997E-2</v>
      </c>
      <c r="X51" s="1">
        <v>2.4389999999999998E-2</v>
      </c>
      <c r="Y51" s="1">
        <v>0.29268</v>
      </c>
      <c r="Z51" s="1">
        <v>2.4389999999999998E-2</v>
      </c>
      <c r="AA51" s="1">
        <v>0.24657999999999999</v>
      </c>
      <c r="AB51" s="1">
        <v>5.4789999999999998E-2</v>
      </c>
      <c r="AC51" s="1">
        <v>2.9409999999999999E-2</v>
      </c>
      <c r="AD51" s="1">
        <v>2.9409999999999999E-2</v>
      </c>
      <c r="AE51" s="1">
        <v>0.14893999999999999</v>
      </c>
      <c r="AF51" s="1">
        <v>0.13904</v>
      </c>
    </row>
  </sheetData>
  <mergeCells count="1">
    <mergeCell ref="D2:A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53"/>
  <sheetViews>
    <sheetView topLeftCell="O34" workbookViewId="0">
      <selection activeCell="AG54" sqref="AG54"/>
    </sheetView>
  </sheetViews>
  <sheetFormatPr defaultRowHeight="15" x14ac:dyDescent="0.25"/>
  <cols>
    <col min="3" max="3" width="11.28515625" bestFit="1" customWidth="1"/>
    <col min="4" max="4" width="10.5703125" bestFit="1" customWidth="1"/>
    <col min="5" max="5" width="12.85546875" bestFit="1" customWidth="1"/>
    <col min="6" max="6" width="9.7109375" bestFit="1" customWidth="1"/>
    <col min="7" max="7" width="14" bestFit="1" customWidth="1"/>
    <col min="8" max="8" width="10.85546875" bestFit="1" customWidth="1"/>
    <col min="10" max="10" width="24" style="24" bestFit="1" customWidth="1"/>
    <col min="11" max="26" width="9.140625" style="19"/>
  </cols>
  <sheetData>
    <row r="2" spans="1:24" ht="18" x14ac:dyDescent="0.25">
      <c r="H2" s="38" t="s">
        <v>177</v>
      </c>
      <c r="I2" s="38"/>
      <c r="J2" s="38"/>
      <c r="K2" s="38"/>
      <c r="L2" s="38"/>
      <c r="M2" s="38"/>
    </row>
    <row r="5" spans="1:24" ht="18.75" x14ac:dyDescent="0.3">
      <c r="A5" s="24"/>
      <c r="B5" s="32" t="s">
        <v>127</v>
      </c>
      <c r="C5" s="32"/>
      <c r="D5" s="32"/>
      <c r="E5" s="32"/>
      <c r="F5" s="32"/>
      <c r="G5" s="32"/>
      <c r="H5" s="32"/>
      <c r="J5" s="25" t="s">
        <v>153</v>
      </c>
      <c r="L5" s="39" t="s">
        <v>152</v>
      </c>
      <c r="M5" s="39"/>
      <c r="N5" s="39"/>
      <c r="O5" s="39"/>
      <c r="P5" s="39"/>
      <c r="Q5" s="39"/>
      <c r="R5" s="39"/>
    </row>
    <row r="6" spans="1:24" ht="15.75" x14ac:dyDescent="0.25">
      <c r="A6" s="27" t="s">
        <v>128</v>
      </c>
      <c r="B6" s="27" t="s">
        <v>129</v>
      </c>
      <c r="C6" s="33" t="s">
        <v>126</v>
      </c>
      <c r="D6" s="34" t="s">
        <v>130</v>
      </c>
      <c r="E6" s="34" t="s">
        <v>131</v>
      </c>
      <c r="F6" s="34" t="s">
        <v>132</v>
      </c>
      <c r="G6" s="34" t="s">
        <v>133</v>
      </c>
      <c r="H6" s="34" t="s">
        <v>134</v>
      </c>
      <c r="J6" s="25"/>
      <c r="K6" s="24" t="s">
        <v>135</v>
      </c>
      <c r="L6" s="24" t="s">
        <v>137</v>
      </c>
      <c r="M6" s="24" t="s">
        <v>138</v>
      </c>
      <c r="N6" s="24" t="s">
        <v>139</v>
      </c>
      <c r="O6" s="24" t="s">
        <v>140</v>
      </c>
      <c r="P6" s="24" t="s">
        <v>141</v>
      </c>
      <c r="Q6" s="24" t="s">
        <v>142</v>
      </c>
      <c r="R6" s="24" t="s">
        <v>144</v>
      </c>
      <c r="S6" s="24" t="s">
        <v>145</v>
      </c>
      <c r="T6" s="24" t="s">
        <v>146</v>
      </c>
      <c r="U6" s="24" t="s">
        <v>147</v>
      </c>
      <c r="V6" s="24" t="s">
        <v>148</v>
      </c>
      <c r="W6" s="24" t="s">
        <v>149</v>
      </c>
    </row>
    <row r="7" spans="1:24" ht="15.75" x14ac:dyDescent="0.25">
      <c r="A7" s="24" t="s">
        <v>135</v>
      </c>
      <c r="B7" s="14" t="s">
        <v>136</v>
      </c>
      <c r="C7" s="35">
        <v>225</v>
      </c>
      <c r="D7" s="36">
        <v>224.75</v>
      </c>
      <c r="E7" s="34">
        <v>225.73684210526315</v>
      </c>
      <c r="F7" s="34">
        <v>222.5</v>
      </c>
      <c r="G7" s="34">
        <v>222.22222222222223</v>
      </c>
      <c r="H7" s="36">
        <v>224.38888888888889</v>
      </c>
      <c r="J7" s="26" t="s">
        <v>90</v>
      </c>
      <c r="K7" s="19">
        <v>225</v>
      </c>
      <c r="L7" s="19">
        <v>54</v>
      </c>
      <c r="M7" s="19">
        <v>511</v>
      </c>
      <c r="N7" s="19">
        <v>229</v>
      </c>
      <c r="O7" s="19">
        <v>262</v>
      </c>
      <c r="P7" s="19">
        <v>378</v>
      </c>
      <c r="Q7" s="19">
        <v>312</v>
      </c>
      <c r="R7" s="19">
        <v>338</v>
      </c>
      <c r="S7" s="19">
        <v>117</v>
      </c>
      <c r="T7" s="19">
        <v>446</v>
      </c>
      <c r="U7" s="19">
        <v>98</v>
      </c>
      <c r="V7" s="19">
        <v>573</v>
      </c>
      <c r="W7" s="19">
        <v>174</v>
      </c>
      <c r="X7" s="19">
        <f>SUM(K7:W7)</f>
        <v>3717</v>
      </c>
    </row>
    <row r="8" spans="1:24" ht="15.75" x14ac:dyDescent="0.25">
      <c r="A8" s="24" t="s">
        <v>137</v>
      </c>
      <c r="B8" s="14" t="s">
        <v>136</v>
      </c>
      <c r="C8" s="35">
        <v>55</v>
      </c>
      <c r="D8" s="36">
        <v>54</v>
      </c>
      <c r="E8" s="36">
        <v>54</v>
      </c>
      <c r="F8" s="36">
        <v>53.25</v>
      </c>
      <c r="G8" s="36">
        <v>54</v>
      </c>
      <c r="H8" s="36">
        <v>53.916666666666664</v>
      </c>
      <c r="J8" s="26" t="s">
        <v>184</v>
      </c>
      <c r="K8" s="19">
        <v>225</v>
      </c>
      <c r="L8" s="19">
        <v>54</v>
      </c>
      <c r="M8" s="19">
        <v>511</v>
      </c>
      <c r="N8" s="19">
        <v>228</v>
      </c>
      <c r="O8" s="19">
        <v>262</v>
      </c>
      <c r="P8" s="19">
        <v>378</v>
      </c>
      <c r="Q8" s="19">
        <v>312</v>
      </c>
      <c r="R8" s="19">
        <v>338</v>
      </c>
      <c r="S8" s="19">
        <v>118</v>
      </c>
      <c r="T8" s="19">
        <v>446</v>
      </c>
      <c r="U8" s="19">
        <v>98</v>
      </c>
      <c r="V8" s="19">
        <v>573</v>
      </c>
      <c r="W8" s="19">
        <v>174</v>
      </c>
      <c r="X8" s="19">
        <f t="shared" ref="X8:X50" si="0">SUM(K8:W8)</f>
        <v>3717</v>
      </c>
    </row>
    <row r="9" spans="1:24" ht="15.75" x14ac:dyDescent="0.25">
      <c r="A9" s="24" t="s">
        <v>138</v>
      </c>
      <c r="B9" s="14" t="s">
        <v>136</v>
      </c>
      <c r="C9" s="35">
        <v>512</v>
      </c>
      <c r="D9" s="36">
        <v>511.5</v>
      </c>
      <c r="E9" s="36">
        <v>509.73684210526318</v>
      </c>
      <c r="F9" s="36">
        <v>511</v>
      </c>
      <c r="G9" s="36">
        <v>511</v>
      </c>
      <c r="H9" s="36">
        <v>510.38888888888891</v>
      </c>
      <c r="J9" s="26" t="s">
        <v>88</v>
      </c>
      <c r="K9" s="19">
        <v>225</v>
      </c>
      <c r="L9" s="19">
        <v>54</v>
      </c>
      <c r="M9" s="19">
        <v>511</v>
      </c>
      <c r="N9" s="19">
        <v>229</v>
      </c>
      <c r="O9" s="19">
        <v>262</v>
      </c>
      <c r="P9" s="19">
        <v>378</v>
      </c>
      <c r="Q9" s="19">
        <v>312</v>
      </c>
      <c r="R9" s="19">
        <v>338</v>
      </c>
      <c r="S9" s="19">
        <v>117</v>
      </c>
      <c r="T9" s="19">
        <v>446</v>
      </c>
      <c r="U9" s="19">
        <v>98</v>
      </c>
      <c r="V9" s="19">
        <v>573</v>
      </c>
      <c r="W9" s="19">
        <v>174</v>
      </c>
      <c r="X9" s="19">
        <f t="shared" si="0"/>
        <v>3717</v>
      </c>
    </row>
    <row r="10" spans="1:24" ht="15.75" x14ac:dyDescent="0.25">
      <c r="A10" s="24" t="s">
        <v>139</v>
      </c>
      <c r="B10" s="14" t="s">
        <v>136</v>
      </c>
      <c r="C10" s="35">
        <v>229</v>
      </c>
      <c r="D10" s="36">
        <v>228.25</v>
      </c>
      <c r="E10" s="36">
        <v>228.89473684210526</v>
      </c>
      <c r="F10" s="36">
        <v>228.25</v>
      </c>
      <c r="G10" s="36">
        <v>229</v>
      </c>
      <c r="H10" s="36">
        <v>228.77777777777777</v>
      </c>
      <c r="J10" s="26" t="s">
        <v>94</v>
      </c>
      <c r="K10" s="19">
        <v>225</v>
      </c>
      <c r="L10" s="19">
        <v>54</v>
      </c>
      <c r="M10" s="19">
        <v>511</v>
      </c>
      <c r="N10" s="19">
        <v>229</v>
      </c>
      <c r="O10" s="19">
        <v>262</v>
      </c>
      <c r="P10" s="19">
        <v>378</v>
      </c>
      <c r="Q10" s="19">
        <v>312</v>
      </c>
      <c r="R10" s="19">
        <v>338</v>
      </c>
      <c r="S10" s="19">
        <v>117</v>
      </c>
      <c r="T10" s="19">
        <v>446</v>
      </c>
      <c r="U10" s="19">
        <v>98</v>
      </c>
      <c r="V10" s="19">
        <v>573</v>
      </c>
      <c r="W10" s="19">
        <v>174</v>
      </c>
      <c r="X10" s="19">
        <f t="shared" si="0"/>
        <v>3717</v>
      </c>
    </row>
    <row r="11" spans="1:24" ht="15.75" x14ac:dyDescent="0.25">
      <c r="A11" s="24" t="s">
        <v>140</v>
      </c>
      <c r="B11" s="14" t="s">
        <v>136</v>
      </c>
      <c r="C11" s="35">
        <v>262</v>
      </c>
      <c r="D11" s="36">
        <v>262</v>
      </c>
      <c r="E11" s="36">
        <v>261.57894736842104</v>
      </c>
      <c r="F11" s="36">
        <v>262</v>
      </c>
      <c r="G11" s="36">
        <v>262</v>
      </c>
      <c r="H11" s="36">
        <v>261.77777777777777</v>
      </c>
      <c r="J11" s="26" t="s">
        <v>95</v>
      </c>
      <c r="K11" s="19">
        <v>225</v>
      </c>
      <c r="L11" s="19">
        <v>54</v>
      </c>
      <c r="M11" s="19">
        <v>511</v>
      </c>
      <c r="N11" s="19">
        <v>229</v>
      </c>
      <c r="O11" s="19">
        <v>262</v>
      </c>
      <c r="P11" s="19">
        <v>378</v>
      </c>
      <c r="Q11" s="19">
        <v>312</v>
      </c>
      <c r="R11" s="19">
        <v>338</v>
      </c>
      <c r="S11" s="19">
        <v>117</v>
      </c>
      <c r="T11" s="19">
        <v>446</v>
      </c>
      <c r="U11" s="19">
        <v>98</v>
      </c>
      <c r="V11" s="19">
        <v>573</v>
      </c>
      <c r="W11" s="19">
        <v>174</v>
      </c>
      <c r="X11" s="19">
        <f t="shared" si="0"/>
        <v>3717</v>
      </c>
    </row>
    <row r="12" spans="1:24" ht="15.75" x14ac:dyDescent="0.25">
      <c r="A12" s="24" t="s">
        <v>141</v>
      </c>
      <c r="B12" s="14" t="s">
        <v>136</v>
      </c>
      <c r="C12" s="35">
        <v>378</v>
      </c>
      <c r="D12" s="36">
        <v>378</v>
      </c>
      <c r="E12" s="36">
        <v>378</v>
      </c>
      <c r="F12" s="36">
        <v>378</v>
      </c>
      <c r="G12" s="36">
        <v>378</v>
      </c>
      <c r="H12" s="36">
        <v>378</v>
      </c>
      <c r="J12" s="26" t="s">
        <v>86</v>
      </c>
      <c r="K12" s="19">
        <v>225</v>
      </c>
      <c r="L12" s="19">
        <v>54</v>
      </c>
      <c r="M12" s="19">
        <v>511</v>
      </c>
      <c r="N12" s="19">
        <v>229</v>
      </c>
      <c r="O12" s="19">
        <v>262</v>
      </c>
      <c r="P12" s="19">
        <v>378</v>
      </c>
      <c r="Q12" s="19">
        <v>312</v>
      </c>
      <c r="R12" s="19">
        <v>338</v>
      </c>
      <c r="S12" s="19">
        <v>117</v>
      </c>
      <c r="T12" s="19">
        <v>446</v>
      </c>
      <c r="U12" s="19">
        <v>98</v>
      </c>
      <c r="V12" s="19">
        <v>573</v>
      </c>
      <c r="W12" s="19">
        <v>174</v>
      </c>
      <c r="X12" s="19">
        <f t="shared" si="0"/>
        <v>3717</v>
      </c>
    </row>
    <row r="13" spans="1:24" ht="15.75" x14ac:dyDescent="0.25">
      <c r="A13" s="24" t="s">
        <v>142</v>
      </c>
      <c r="B13" s="14" t="s">
        <v>143</v>
      </c>
      <c r="C13" s="35">
        <v>315</v>
      </c>
      <c r="D13" s="36">
        <v>312.75</v>
      </c>
      <c r="E13" s="36">
        <v>312</v>
      </c>
      <c r="F13" s="36">
        <v>312.75</v>
      </c>
      <c r="G13" s="37">
        <v>312</v>
      </c>
      <c r="H13" s="36">
        <v>312.16666666666669</v>
      </c>
      <c r="J13" s="26" t="s">
        <v>101</v>
      </c>
      <c r="K13" s="19">
        <v>225</v>
      </c>
      <c r="L13" s="19">
        <v>54</v>
      </c>
      <c r="M13" s="19">
        <v>511</v>
      </c>
      <c r="N13" s="19">
        <v>229</v>
      </c>
      <c r="O13" s="19">
        <v>262</v>
      </c>
      <c r="P13" s="19">
        <v>378</v>
      </c>
      <c r="Q13" s="19">
        <v>312</v>
      </c>
      <c r="R13" s="19">
        <v>338</v>
      </c>
      <c r="S13" s="19">
        <v>117</v>
      </c>
      <c r="T13" s="19">
        <v>446</v>
      </c>
      <c r="U13" s="19">
        <v>98</v>
      </c>
      <c r="V13" s="19">
        <v>575</v>
      </c>
      <c r="W13" s="19">
        <v>174</v>
      </c>
      <c r="X13" s="19">
        <f t="shared" si="0"/>
        <v>3719</v>
      </c>
    </row>
    <row r="14" spans="1:24" ht="15.75" x14ac:dyDescent="0.25">
      <c r="A14" s="24" t="s">
        <v>144</v>
      </c>
      <c r="B14" s="14" t="s">
        <v>136</v>
      </c>
      <c r="C14" s="35">
        <v>339</v>
      </c>
      <c r="D14" s="36">
        <v>337.75</v>
      </c>
      <c r="E14" s="36">
        <v>338</v>
      </c>
      <c r="F14" s="36">
        <v>337.5</v>
      </c>
      <c r="G14" s="36">
        <v>338</v>
      </c>
      <c r="H14" s="36">
        <v>337.91666666666669</v>
      </c>
      <c r="J14" s="26" t="s">
        <v>99</v>
      </c>
      <c r="K14" s="19">
        <v>225</v>
      </c>
      <c r="L14" s="19">
        <v>54</v>
      </c>
      <c r="M14" s="19">
        <v>511</v>
      </c>
      <c r="N14" s="19">
        <v>229</v>
      </c>
      <c r="O14" s="19">
        <v>262</v>
      </c>
      <c r="P14" s="19">
        <v>378</v>
      </c>
      <c r="Q14" s="19">
        <v>312</v>
      </c>
      <c r="R14" s="19">
        <v>338</v>
      </c>
      <c r="S14" s="19">
        <v>117</v>
      </c>
      <c r="T14" s="19">
        <v>446</v>
      </c>
      <c r="U14" s="19">
        <v>98</v>
      </c>
      <c r="V14" s="19">
        <v>575</v>
      </c>
      <c r="W14" s="19">
        <v>174</v>
      </c>
      <c r="X14" s="19">
        <f t="shared" si="0"/>
        <v>3719</v>
      </c>
    </row>
    <row r="15" spans="1:24" ht="15.75" x14ac:dyDescent="0.25">
      <c r="A15" s="24" t="s">
        <v>145</v>
      </c>
      <c r="B15" s="14" t="s">
        <v>136</v>
      </c>
      <c r="C15" s="35">
        <v>118</v>
      </c>
      <c r="D15" s="36">
        <v>117.25</v>
      </c>
      <c r="E15" s="36">
        <v>117.36842105263158</v>
      </c>
      <c r="F15" s="36">
        <v>117.75</v>
      </c>
      <c r="G15" s="36">
        <v>117.77777777777777</v>
      </c>
      <c r="H15" s="36">
        <v>117.5</v>
      </c>
      <c r="J15" s="26" t="s">
        <v>93</v>
      </c>
      <c r="K15" s="19">
        <v>225</v>
      </c>
      <c r="L15" s="19">
        <v>54</v>
      </c>
      <c r="M15" s="19">
        <v>511</v>
      </c>
      <c r="N15" s="19">
        <v>229</v>
      </c>
      <c r="O15" s="19">
        <v>262</v>
      </c>
      <c r="P15" s="19">
        <v>378</v>
      </c>
      <c r="Q15" s="19">
        <v>312</v>
      </c>
      <c r="R15" s="19">
        <v>338</v>
      </c>
      <c r="S15" s="19">
        <v>117</v>
      </c>
      <c r="T15" s="19">
        <v>446</v>
      </c>
      <c r="U15" s="19">
        <v>98</v>
      </c>
      <c r="V15" s="19">
        <v>573</v>
      </c>
      <c r="W15" s="19">
        <v>174</v>
      </c>
      <c r="X15" s="19">
        <f t="shared" si="0"/>
        <v>3717</v>
      </c>
    </row>
    <row r="16" spans="1:24" ht="15.75" x14ac:dyDescent="0.25">
      <c r="A16" s="24" t="s">
        <v>146</v>
      </c>
      <c r="B16" s="14" t="s">
        <v>143</v>
      </c>
      <c r="C16" s="35">
        <v>446</v>
      </c>
      <c r="D16" s="36">
        <v>446</v>
      </c>
      <c r="E16" s="36">
        <v>446</v>
      </c>
      <c r="F16" s="36">
        <v>446</v>
      </c>
      <c r="G16" s="36">
        <v>446</v>
      </c>
      <c r="H16" s="36">
        <v>446</v>
      </c>
      <c r="J16" s="26" t="s">
        <v>87</v>
      </c>
      <c r="K16" s="19">
        <v>225</v>
      </c>
      <c r="L16" s="19">
        <v>54</v>
      </c>
      <c r="M16" s="19">
        <v>511</v>
      </c>
      <c r="N16" s="19">
        <v>229</v>
      </c>
      <c r="O16" s="19">
        <v>262</v>
      </c>
      <c r="P16" s="19">
        <v>378</v>
      </c>
      <c r="Q16" s="19">
        <v>312</v>
      </c>
      <c r="R16" s="19">
        <v>338</v>
      </c>
      <c r="S16" s="19">
        <v>117</v>
      </c>
      <c r="T16" s="19">
        <v>446</v>
      </c>
      <c r="U16" s="19">
        <v>98</v>
      </c>
      <c r="V16" s="19">
        <v>573</v>
      </c>
      <c r="W16" s="19">
        <v>174</v>
      </c>
      <c r="X16" s="19">
        <f t="shared" si="0"/>
        <v>3717</v>
      </c>
    </row>
    <row r="17" spans="1:26" ht="15.75" x14ac:dyDescent="0.25">
      <c r="A17" s="24" t="s">
        <v>147</v>
      </c>
      <c r="B17" s="14" t="s">
        <v>143</v>
      </c>
      <c r="C17" s="35">
        <v>97</v>
      </c>
      <c r="D17" s="36">
        <v>97</v>
      </c>
      <c r="E17" s="36">
        <v>98</v>
      </c>
      <c r="F17" s="36">
        <v>95.5</v>
      </c>
      <c r="G17" s="36">
        <v>98</v>
      </c>
      <c r="H17" s="36">
        <v>97.611111111111114</v>
      </c>
      <c r="J17" s="26" t="s">
        <v>96</v>
      </c>
      <c r="K17" s="19">
        <v>225</v>
      </c>
      <c r="L17" s="19">
        <v>54</v>
      </c>
      <c r="M17" s="19">
        <v>512</v>
      </c>
      <c r="N17" s="19">
        <v>229</v>
      </c>
      <c r="O17" s="19">
        <v>262</v>
      </c>
      <c r="P17" s="19">
        <v>378</v>
      </c>
      <c r="Q17" s="19">
        <v>312</v>
      </c>
      <c r="R17" s="19">
        <v>338</v>
      </c>
      <c r="S17" s="19">
        <v>118</v>
      </c>
      <c r="T17" s="19">
        <v>446</v>
      </c>
      <c r="U17" s="19">
        <v>98</v>
      </c>
      <c r="V17" s="19">
        <v>573</v>
      </c>
      <c r="W17" s="19">
        <v>174</v>
      </c>
      <c r="X17" s="19">
        <f t="shared" si="0"/>
        <v>3719</v>
      </c>
    </row>
    <row r="18" spans="1:26" ht="15.75" x14ac:dyDescent="0.25">
      <c r="A18" s="24" t="s">
        <v>148</v>
      </c>
      <c r="B18" s="14" t="s">
        <v>143</v>
      </c>
      <c r="C18" s="35">
        <v>572</v>
      </c>
      <c r="D18" s="36">
        <v>572.5</v>
      </c>
      <c r="E18" s="36">
        <v>573.26315789473688</v>
      </c>
      <c r="F18" s="36">
        <v>572.75</v>
      </c>
      <c r="G18" s="36">
        <v>573</v>
      </c>
      <c r="H18" s="36">
        <v>573.05555555555554</v>
      </c>
      <c r="J18" s="26" t="s">
        <v>91</v>
      </c>
      <c r="K18" s="19">
        <v>225</v>
      </c>
      <c r="L18" s="19">
        <v>54</v>
      </c>
      <c r="M18" s="19">
        <v>511</v>
      </c>
      <c r="N18" s="19">
        <v>229</v>
      </c>
      <c r="O18" s="19">
        <v>262</v>
      </c>
      <c r="P18" s="19">
        <v>378</v>
      </c>
      <c r="Q18" s="19">
        <v>312</v>
      </c>
      <c r="R18" s="19">
        <v>338</v>
      </c>
      <c r="S18" s="19">
        <v>118</v>
      </c>
      <c r="T18" s="19">
        <v>446</v>
      </c>
      <c r="U18" s="19">
        <v>98</v>
      </c>
      <c r="V18" s="19">
        <v>573</v>
      </c>
      <c r="W18" s="19">
        <v>174</v>
      </c>
      <c r="X18" s="19">
        <f t="shared" si="0"/>
        <v>3718</v>
      </c>
    </row>
    <row r="19" spans="1:26" ht="15.75" x14ac:dyDescent="0.25">
      <c r="A19" s="24" t="s">
        <v>149</v>
      </c>
      <c r="B19" s="14" t="s">
        <v>136</v>
      </c>
      <c r="C19" s="35">
        <v>174</v>
      </c>
      <c r="D19" s="36">
        <v>174</v>
      </c>
      <c r="E19" s="36">
        <v>174</v>
      </c>
      <c r="F19" s="36">
        <v>174</v>
      </c>
      <c r="G19" s="36">
        <v>174</v>
      </c>
      <c r="H19" s="36">
        <v>174</v>
      </c>
      <c r="J19" s="26" t="s">
        <v>89</v>
      </c>
      <c r="K19" s="19">
        <v>225</v>
      </c>
      <c r="L19" s="19">
        <v>54</v>
      </c>
      <c r="M19" s="19">
        <v>511</v>
      </c>
      <c r="N19" s="19">
        <v>229</v>
      </c>
      <c r="O19" s="19">
        <v>262</v>
      </c>
      <c r="P19" s="19">
        <v>378</v>
      </c>
      <c r="Q19" s="19">
        <v>312</v>
      </c>
      <c r="R19" s="19">
        <v>338</v>
      </c>
      <c r="S19" s="19">
        <v>117</v>
      </c>
      <c r="T19" s="19">
        <v>446</v>
      </c>
      <c r="U19" s="19">
        <v>98</v>
      </c>
      <c r="V19" s="19">
        <v>573</v>
      </c>
      <c r="W19" s="19">
        <v>174</v>
      </c>
      <c r="X19" s="19">
        <f t="shared" si="0"/>
        <v>3717</v>
      </c>
    </row>
    <row r="20" spans="1:26" ht="15.75" x14ac:dyDescent="0.25">
      <c r="A20" s="14"/>
      <c r="B20" s="14"/>
      <c r="C20" s="35">
        <f>SUM(C7:C19)</f>
        <v>3722</v>
      </c>
      <c r="D20" s="35">
        <f t="shared" ref="D20:H20" si="1">SUM(D7:D19)</f>
        <v>3715.75</v>
      </c>
      <c r="E20" s="35">
        <f t="shared" si="1"/>
        <v>3716.5789473684208</v>
      </c>
      <c r="F20" s="35">
        <f t="shared" si="1"/>
        <v>3711.25</v>
      </c>
      <c r="G20" s="35">
        <f t="shared" si="1"/>
        <v>3715</v>
      </c>
      <c r="H20" s="35">
        <f t="shared" si="1"/>
        <v>3715.5000000000005</v>
      </c>
      <c r="J20" s="26" t="s">
        <v>100</v>
      </c>
      <c r="K20" s="19">
        <v>225</v>
      </c>
      <c r="L20" s="19">
        <v>54</v>
      </c>
      <c r="M20" s="19">
        <v>510</v>
      </c>
      <c r="N20" s="19">
        <v>229</v>
      </c>
      <c r="O20" s="19">
        <v>262</v>
      </c>
      <c r="P20" s="19">
        <v>378</v>
      </c>
      <c r="Q20" s="19">
        <v>312</v>
      </c>
      <c r="R20" s="19">
        <v>338</v>
      </c>
      <c r="S20" s="19">
        <v>118</v>
      </c>
      <c r="T20" s="19">
        <v>446</v>
      </c>
      <c r="U20" s="19">
        <v>98</v>
      </c>
      <c r="V20" s="19">
        <v>571</v>
      </c>
      <c r="W20" s="19">
        <v>174</v>
      </c>
      <c r="X20" s="19">
        <f t="shared" si="0"/>
        <v>3715</v>
      </c>
    </row>
    <row r="21" spans="1:26" s="5" customFormat="1" ht="15.75" x14ac:dyDescent="0.25">
      <c r="J21" s="26" t="s">
        <v>102</v>
      </c>
      <c r="K21" s="19">
        <v>239</v>
      </c>
      <c r="L21" s="19">
        <v>54</v>
      </c>
      <c r="M21" s="19">
        <v>511</v>
      </c>
      <c r="N21" s="19">
        <v>229</v>
      </c>
      <c r="O21" s="19">
        <v>262</v>
      </c>
      <c r="P21" s="19">
        <v>378</v>
      </c>
      <c r="Q21" s="19">
        <v>312</v>
      </c>
      <c r="R21" s="19">
        <v>338</v>
      </c>
      <c r="S21" s="19">
        <v>117</v>
      </c>
      <c r="T21" s="19">
        <v>446</v>
      </c>
      <c r="U21" s="19">
        <v>98</v>
      </c>
      <c r="V21" s="19">
        <v>572</v>
      </c>
      <c r="W21" s="19">
        <v>174</v>
      </c>
      <c r="X21" s="19">
        <f t="shared" si="0"/>
        <v>3730</v>
      </c>
      <c r="Y21" s="19"/>
      <c r="Z21" s="19"/>
    </row>
    <row r="22" spans="1:26" ht="15.75" x14ac:dyDescent="0.25">
      <c r="J22" s="26" t="s">
        <v>104</v>
      </c>
      <c r="K22" s="19">
        <v>225</v>
      </c>
      <c r="L22" s="19">
        <v>54</v>
      </c>
      <c r="M22" s="19">
        <v>511</v>
      </c>
      <c r="N22" s="19">
        <v>228</v>
      </c>
      <c r="O22" s="19">
        <v>262</v>
      </c>
      <c r="P22" s="19">
        <v>378</v>
      </c>
      <c r="Q22" s="19">
        <v>312</v>
      </c>
      <c r="R22" s="19">
        <v>338</v>
      </c>
      <c r="S22" s="19">
        <v>118</v>
      </c>
      <c r="T22" s="19">
        <v>446</v>
      </c>
      <c r="U22" s="19">
        <v>98</v>
      </c>
      <c r="V22" s="19">
        <v>573</v>
      </c>
      <c r="W22" s="19">
        <v>174</v>
      </c>
      <c r="X22" s="19">
        <f t="shared" si="0"/>
        <v>3717</v>
      </c>
    </row>
    <row r="23" spans="1:26" ht="15.75" x14ac:dyDescent="0.25">
      <c r="J23" s="26" t="s">
        <v>92</v>
      </c>
      <c r="K23" s="19">
        <v>225</v>
      </c>
      <c r="L23" s="19">
        <v>54</v>
      </c>
      <c r="M23" s="19">
        <v>511</v>
      </c>
      <c r="N23" s="19">
        <v>229</v>
      </c>
      <c r="O23" s="19">
        <v>262</v>
      </c>
      <c r="P23" s="19">
        <v>378</v>
      </c>
      <c r="Q23" s="19">
        <v>312</v>
      </c>
      <c r="R23" s="19">
        <v>338</v>
      </c>
      <c r="S23" s="19">
        <v>118</v>
      </c>
      <c r="T23" s="19">
        <v>446</v>
      </c>
      <c r="U23" s="19">
        <v>98</v>
      </c>
      <c r="V23" s="19">
        <v>573</v>
      </c>
      <c r="W23" s="19">
        <v>174</v>
      </c>
      <c r="X23" s="19">
        <f t="shared" si="0"/>
        <v>3718</v>
      </c>
    </row>
    <row r="24" spans="1:26" ht="15.75" x14ac:dyDescent="0.25">
      <c r="J24" s="26" t="s">
        <v>97</v>
      </c>
      <c r="K24" s="19">
        <v>225</v>
      </c>
      <c r="L24" s="19">
        <v>54</v>
      </c>
      <c r="M24" s="19">
        <v>499</v>
      </c>
      <c r="N24" s="19">
        <v>229</v>
      </c>
      <c r="O24" s="19">
        <v>262</v>
      </c>
      <c r="P24" s="19">
        <v>378</v>
      </c>
      <c r="Q24" s="19">
        <v>312</v>
      </c>
      <c r="R24" s="19">
        <v>338</v>
      </c>
      <c r="S24" s="19">
        <v>118</v>
      </c>
      <c r="T24" s="19">
        <v>446</v>
      </c>
      <c r="U24" s="19">
        <v>98</v>
      </c>
      <c r="V24" s="19">
        <v>575</v>
      </c>
      <c r="W24" s="19">
        <v>174</v>
      </c>
      <c r="X24" s="19">
        <f t="shared" si="0"/>
        <v>3708</v>
      </c>
    </row>
    <row r="25" spans="1:26" s="5" customFormat="1" ht="15.75" x14ac:dyDescent="0.25">
      <c r="J25" s="26" t="s">
        <v>98</v>
      </c>
      <c r="K25" s="19">
        <v>225</v>
      </c>
      <c r="L25" s="19">
        <v>54</v>
      </c>
      <c r="M25" s="19">
        <v>499</v>
      </c>
      <c r="N25" s="19">
        <v>229</v>
      </c>
      <c r="O25" s="19">
        <v>254</v>
      </c>
      <c r="P25" s="19">
        <v>378</v>
      </c>
      <c r="Q25" s="19">
        <v>312</v>
      </c>
      <c r="R25" s="19">
        <v>338</v>
      </c>
      <c r="S25" s="19">
        <v>117</v>
      </c>
      <c r="T25" s="19">
        <v>446</v>
      </c>
      <c r="U25" s="19">
        <v>98</v>
      </c>
      <c r="V25" s="19">
        <v>575</v>
      </c>
      <c r="W25" s="19">
        <v>174</v>
      </c>
      <c r="X25" s="19">
        <f t="shared" si="0"/>
        <v>3699</v>
      </c>
      <c r="Y25" s="19"/>
      <c r="Z25" s="19"/>
    </row>
    <row r="26" spans="1:26" ht="15.75" x14ac:dyDescent="0.25">
      <c r="J26" s="26" t="s">
        <v>114</v>
      </c>
      <c r="K26" s="19">
        <v>225</v>
      </c>
      <c r="L26" s="19">
        <v>54</v>
      </c>
      <c r="M26" s="19">
        <v>511</v>
      </c>
      <c r="N26" s="19">
        <v>226</v>
      </c>
      <c r="O26" s="19">
        <v>262</v>
      </c>
      <c r="P26" s="19">
        <v>378</v>
      </c>
      <c r="Q26" s="19">
        <v>312</v>
      </c>
      <c r="R26" s="19">
        <v>338</v>
      </c>
      <c r="S26" s="19">
        <v>118</v>
      </c>
      <c r="T26" s="19">
        <v>446</v>
      </c>
      <c r="U26" s="19">
        <v>96</v>
      </c>
      <c r="V26" s="19">
        <v>573</v>
      </c>
      <c r="W26" s="19">
        <v>173</v>
      </c>
      <c r="X26" s="19">
        <f t="shared" si="0"/>
        <v>3712</v>
      </c>
    </row>
    <row r="27" spans="1:26" ht="15.75" x14ac:dyDescent="0.25">
      <c r="J27" s="26" t="s">
        <v>115</v>
      </c>
      <c r="K27" s="19">
        <v>225</v>
      </c>
      <c r="L27" s="19">
        <v>53</v>
      </c>
      <c r="M27" s="19">
        <v>511</v>
      </c>
      <c r="N27" s="19">
        <v>229</v>
      </c>
      <c r="O27" s="19">
        <v>262</v>
      </c>
      <c r="P27" s="19">
        <v>378</v>
      </c>
      <c r="Q27" s="19">
        <v>315</v>
      </c>
      <c r="R27" s="19">
        <v>338</v>
      </c>
      <c r="S27" s="19">
        <v>118</v>
      </c>
      <c r="T27" s="19">
        <v>446</v>
      </c>
      <c r="U27" s="19">
        <v>98</v>
      </c>
      <c r="V27" s="19">
        <v>573</v>
      </c>
      <c r="W27" s="19">
        <v>173</v>
      </c>
      <c r="X27" s="19">
        <f t="shared" si="0"/>
        <v>3719</v>
      </c>
    </row>
    <row r="28" spans="1:26" ht="15.75" x14ac:dyDescent="0.25">
      <c r="J28" s="26" t="s">
        <v>116</v>
      </c>
      <c r="K28" s="19">
        <v>225</v>
      </c>
      <c r="L28" s="19">
        <v>53</v>
      </c>
      <c r="M28" s="19">
        <v>511</v>
      </c>
      <c r="N28" s="19">
        <v>229</v>
      </c>
      <c r="O28" s="19">
        <v>262</v>
      </c>
      <c r="P28" s="19">
        <v>378</v>
      </c>
      <c r="Q28" s="19">
        <v>312</v>
      </c>
      <c r="R28" s="19">
        <v>337</v>
      </c>
      <c r="S28" s="19">
        <v>118</v>
      </c>
      <c r="T28" s="19">
        <v>446</v>
      </c>
      <c r="U28" s="19">
        <v>94</v>
      </c>
      <c r="V28" s="19">
        <v>573</v>
      </c>
      <c r="W28" s="19">
        <v>175</v>
      </c>
      <c r="X28" s="19">
        <f t="shared" si="0"/>
        <v>3713</v>
      </c>
    </row>
    <row r="29" spans="1:26" ht="15.75" x14ac:dyDescent="0.25">
      <c r="J29" s="26" t="s">
        <v>117</v>
      </c>
      <c r="K29" s="19">
        <v>215</v>
      </c>
      <c r="L29" s="19">
        <v>53</v>
      </c>
      <c r="M29" s="19">
        <v>511</v>
      </c>
      <c r="N29" s="19">
        <v>229</v>
      </c>
      <c r="O29" s="19">
        <v>262</v>
      </c>
      <c r="P29" s="19">
        <v>378</v>
      </c>
      <c r="Q29" s="19">
        <v>312</v>
      </c>
      <c r="R29" s="19">
        <v>337</v>
      </c>
      <c r="S29" s="19">
        <v>117</v>
      </c>
      <c r="T29" s="19">
        <v>446</v>
      </c>
      <c r="U29" s="19">
        <v>94</v>
      </c>
      <c r="V29" s="19">
        <v>572</v>
      </c>
      <c r="W29" s="19">
        <v>175</v>
      </c>
      <c r="X29" s="19">
        <f t="shared" si="0"/>
        <v>3701</v>
      </c>
    </row>
    <row r="30" spans="1:26" ht="15.75" x14ac:dyDescent="0.25">
      <c r="J30" s="26" t="s">
        <v>105</v>
      </c>
      <c r="K30" s="19">
        <v>225</v>
      </c>
      <c r="L30" s="19">
        <v>54</v>
      </c>
      <c r="M30" s="19">
        <v>511</v>
      </c>
      <c r="N30" s="19">
        <v>229</v>
      </c>
      <c r="O30" s="19">
        <v>262</v>
      </c>
      <c r="P30" s="19">
        <v>378</v>
      </c>
      <c r="Q30" s="19">
        <v>312</v>
      </c>
      <c r="R30" s="19">
        <v>338</v>
      </c>
      <c r="S30" s="19">
        <v>118</v>
      </c>
      <c r="T30" s="19">
        <v>446</v>
      </c>
      <c r="U30" s="19">
        <v>98</v>
      </c>
      <c r="V30" s="19">
        <v>573</v>
      </c>
      <c r="W30" s="19">
        <v>174</v>
      </c>
      <c r="X30" s="19">
        <f t="shared" si="0"/>
        <v>3718</v>
      </c>
    </row>
    <row r="31" spans="1:26" ht="15.75" x14ac:dyDescent="0.25">
      <c r="J31" s="26" t="s">
        <v>106</v>
      </c>
      <c r="K31" s="19">
        <v>220</v>
      </c>
      <c r="L31" s="19">
        <v>54</v>
      </c>
      <c r="M31" s="19">
        <v>511</v>
      </c>
      <c r="N31" s="19">
        <v>229</v>
      </c>
      <c r="O31" s="19">
        <v>262</v>
      </c>
      <c r="P31" s="19">
        <v>378</v>
      </c>
      <c r="Q31" s="19">
        <v>312</v>
      </c>
      <c r="R31" s="19">
        <v>338</v>
      </c>
      <c r="S31" s="19">
        <v>117</v>
      </c>
      <c r="T31" s="19">
        <v>446</v>
      </c>
      <c r="U31" s="19">
        <v>98</v>
      </c>
      <c r="V31" s="19">
        <v>573</v>
      </c>
      <c r="W31" s="19">
        <v>174</v>
      </c>
      <c r="X31" s="19">
        <f t="shared" si="0"/>
        <v>3712</v>
      </c>
    </row>
    <row r="32" spans="1:26" ht="15.75" x14ac:dyDescent="0.25">
      <c r="J32" s="26" t="s">
        <v>107</v>
      </c>
      <c r="K32" s="19">
        <v>225</v>
      </c>
      <c r="L32" s="19">
        <v>54</v>
      </c>
      <c r="M32" s="19">
        <v>511</v>
      </c>
      <c r="N32" s="19">
        <v>229</v>
      </c>
      <c r="O32" s="19">
        <v>262</v>
      </c>
      <c r="P32" s="19">
        <v>378</v>
      </c>
      <c r="Q32" s="19">
        <v>312</v>
      </c>
      <c r="R32" s="19">
        <v>338</v>
      </c>
      <c r="S32" s="19">
        <v>117</v>
      </c>
      <c r="T32" s="19">
        <v>446</v>
      </c>
      <c r="U32" s="19">
        <v>98</v>
      </c>
      <c r="V32" s="19">
        <v>573</v>
      </c>
      <c r="W32" s="19">
        <v>174</v>
      </c>
      <c r="X32" s="19">
        <f t="shared" si="0"/>
        <v>3717</v>
      </c>
    </row>
    <row r="33" spans="10:25" ht="15.75" x14ac:dyDescent="0.25">
      <c r="J33" s="26" t="s">
        <v>108</v>
      </c>
      <c r="K33" s="19">
        <v>220</v>
      </c>
      <c r="L33" s="19">
        <v>54</v>
      </c>
      <c r="M33" s="19">
        <v>511</v>
      </c>
      <c r="N33" s="19">
        <v>229</v>
      </c>
      <c r="O33" s="19">
        <v>262</v>
      </c>
      <c r="P33" s="19">
        <v>378</v>
      </c>
      <c r="Q33" s="19">
        <v>312</v>
      </c>
      <c r="R33" s="19">
        <v>338</v>
      </c>
      <c r="S33" s="19">
        <v>118</v>
      </c>
      <c r="T33" s="19">
        <v>446</v>
      </c>
      <c r="U33" s="19">
        <v>98</v>
      </c>
      <c r="V33" s="19">
        <v>573</v>
      </c>
      <c r="W33" s="19">
        <v>174</v>
      </c>
      <c r="X33" s="19">
        <f t="shared" si="0"/>
        <v>3713</v>
      </c>
    </row>
    <row r="34" spans="10:25" ht="15.75" x14ac:dyDescent="0.25">
      <c r="J34" s="26" t="s">
        <v>109</v>
      </c>
      <c r="K34" s="19">
        <v>220</v>
      </c>
      <c r="L34" s="19">
        <v>54</v>
      </c>
      <c r="M34" s="19">
        <v>511</v>
      </c>
      <c r="N34" s="19">
        <v>229</v>
      </c>
      <c r="O34" s="19">
        <v>262</v>
      </c>
      <c r="P34" s="19">
        <v>378</v>
      </c>
      <c r="Q34" s="19">
        <v>312</v>
      </c>
      <c r="R34" s="19">
        <v>338</v>
      </c>
      <c r="S34" s="19">
        <v>118</v>
      </c>
      <c r="T34" s="19">
        <v>446</v>
      </c>
      <c r="U34" s="19">
        <v>98</v>
      </c>
      <c r="V34" s="19">
        <v>573</v>
      </c>
      <c r="W34" s="19">
        <v>174</v>
      </c>
      <c r="X34" s="19">
        <f t="shared" si="0"/>
        <v>3713</v>
      </c>
    </row>
    <row r="35" spans="10:25" ht="15.75" x14ac:dyDescent="0.25">
      <c r="J35" s="26" t="s">
        <v>110</v>
      </c>
      <c r="K35" s="19">
        <v>220</v>
      </c>
      <c r="L35" s="19">
        <v>54</v>
      </c>
      <c r="M35" s="19">
        <v>511</v>
      </c>
      <c r="N35" s="19">
        <v>229</v>
      </c>
      <c r="O35" s="19">
        <v>262</v>
      </c>
      <c r="P35" s="19">
        <v>378</v>
      </c>
      <c r="Q35" s="19">
        <v>312</v>
      </c>
      <c r="R35" s="19">
        <v>338</v>
      </c>
      <c r="S35" s="19">
        <v>118</v>
      </c>
      <c r="T35" s="19">
        <v>446</v>
      </c>
      <c r="U35" s="19">
        <v>98</v>
      </c>
      <c r="V35" s="19">
        <v>573</v>
      </c>
      <c r="W35" s="19">
        <v>174</v>
      </c>
      <c r="X35" s="19">
        <f t="shared" si="0"/>
        <v>3713</v>
      </c>
    </row>
    <row r="36" spans="10:25" ht="15.75" x14ac:dyDescent="0.25">
      <c r="J36" s="26" t="s">
        <v>111</v>
      </c>
      <c r="K36" s="19">
        <v>225</v>
      </c>
      <c r="L36" s="19">
        <v>54</v>
      </c>
      <c r="M36" s="19">
        <v>511</v>
      </c>
      <c r="N36" s="19">
        <v>229</v>
      </c>
      <c r="O36" s="19">
        <v>262</v>
      </c>
      <c r="P36" s="19">
        <v>378</v>
      </c>
      <c r="Q36" s="19">
        <v>312</v>
      </c>
      <c r="R36" s="19">
        <v>338</v>
      </c>
      <c r="S36" s="19">
        <v>118</v>
      </c>
      <c r="T36" s="19">
        <v>446</v>
      </c>
      <c r="U36" s="19">
        <v>98</v>
      </c>
      <c r="V36" s="19">
        <v>573</v>
      </c>
      <c r="W36" s="19">
        <v>174</v>
      </c>
      <c r="X36" s="19">
        <f t="shared" si="0"/>
        <v>3718</v>
      </c>
    </row>
    <row r="37" spans="10:25" ht="15.75" x14ac:dyDescent="0.25">
      <c r="J37" s="26" t="s">
        <v>112</v>
      </c>
      <c r="K37" s="19">
        <v>225</v>
      </c>
      <c r="L37" s="19">
        <v>54</v>
      </c>
      <c r="M37" s="19">
        <v>511</v>
      </c>
      <c r="N37" s="19">
        <v>229</v>
      </c>
      <c r="O37" s="19">
        <v>262</v>
      </c>
      <c r="P37" s="19">
        <v>378</v>
      </c>
      <c r="Q37" s="19">
        <v>312</v>
      </c>
      <c r="R37" s="19">
        <v>338</v>
      </c>
      <c r="S37" s="19">
        <v>118</v>
      </c>
      <c r="T37" s="19">
        <v>446</v>
      </c>
      <c r="U37" s="19">
        <v>98</v>
      </c>
      <c r="V37" s="19">
        <v>573</v>
      </c>
      <c r="W37" s="19">
        <v>174</v>
      </c>
      <c r="X37" s="19">
        <f t="shared" si="0"/>
        <v>3718</v>
      </c>
    </row>
    <row r="38" spans="10:25" ht="15.75" x14ac:dyDescent="0.25">
      <c r="J38" s="26" t="s">
        <v>113</v>
      </c>
      <c r="K38" s="19">
        <v>220</v>
      </c>
      <c r="L38" s="19">
        <v>54</v>
      </c>
      <c r="M38" s="19">
        <v>511</v>
      </c>
      <c r="N38" s="19">
        <v>229</v>
      </c>
      <c r="O38" s="19">
        <v>262</v>
      </c>
      <c r="P38" s="19">
        <v>378</v>
      </c>
      <c r="Q38" s="19">
        <v>312</v>
      </c>
      <c r="R38" s="19">
        <v>338</v>
      </c>
      <c r="S38" s="19">
        <v>118</v>
      </c>
      <c r="T38" s="19">
        <v>446</v>
      </c>
      <c r="U38" s="19">
        <v>98</v>
      </c>
      <c r="V38" s="19">
        <v>573</v>
      </c>
      <c r="W38" s="19">
        <v>174</v>
      </c>
      <c r="X38" s="19">
        <f t="shared" si="0"/>
        <v>3713</v>
      </c>
    </row>
    <row r="39" spans="10:25" ht="19.5" x14ac:dyDescent="0.35">
      <c r="J39" s="40" t="s">
        <v>82</v>
      </c>
      <c r="K39" s="41">
        <v>225</v>
      </c>
      <c r="L39" s="41">
        <v>55</v>
      </c>
      <c r="M39" s="41">
        <v>512</v>
      </c>
      <c r="N39" s="41">
        <v>229</v>
      </c>
      <c r="O39" s="41">
        <v>262</v>
      </c>
      <c r="P39" s="41">
        <v>378</v>
      </c>
      <c r="Q39" s="41">
        <v>315</v>
      </c>
      <c r="R39" s="41">
        <v>339</v>
      </c>
      <c r="S39" s="41">
        <v>118</v>
      </c>
      <c r="T39" s="41">
        <v>446</v>
      </c>
      <c r="U39" s="41">
        <v>97</v>
      </c>
      <c r="V39" s="41">
        <v>572</v>
      </c>
      <c r="W39" s="41">
        <v>174</v>
      </c>
      <c r="X39" s="41">
        <f t="shared" si="0"/>
        <v>3722</v>
      </c>
      <c r="Y39" s="41"/>
    </row>
    <row r="40" spans="10:25" ht="15.75" x14ac:dyDescent="0.25">
      <c r="J40" s="26" t="s">
        <v>83</v>
      </c>
      <c r="K40" s="19">
        <v>225</v>
      </c>
      <c r="L40" s="19">
        <v>54</v>
      </c>
      <c r="M40" s="19">
        <v>511</v>
      </c>
      <c r="N40" s="19">
        <v>228</v>
      </c>
      <c r="O40" s="19">
        <v>262</v>
      </c>
      <c r="P40" s="19">
        <v>378</v>
      </c>
      <c r="Q40" s="19">
        <v>309</v>
      </c>
      <c r="R40" s="19">
        <v>338</v>
      </c>
      <c r="S40" s="19">
        <v>117</v>
      </c>
      <c r="T40" s="19">
        <v>446</v>
      </c>
      <c r="U40" s="19">
        <v>97</v>
      </c>
      <c r="V40" s="19">
        <v>573</v>
      </c>
      <c r="W40" s="19">
        <v>174</v>
      </c>
      <c r="X40" s="19">
        <f t="shared" si="0"/>
        <v>3712</v>
      </c>
    </row>
    <row r="41" spans="10:25" ht="15.75" x14ac:dyDescent="0.25">
      <c r="J41" s="26" t="s">
        <v>84</v>
      </c>
      <c r="K41" s="19">
        <v>224</v>
      </c>
      <c r="L41" s="19">
        <v>54</v>
      </c>
      <c r="M41" s="19">
        <v>511</v>
      </c>
      <c r="N41" s="19">
        <v>229</v>
      </c>
      <c r="O41" s="19">
        <v>262</v>
      </c>
      <c r="P41" s="19">
        <v>378</v>
      </c>
      <c r="Q41" s="19">
        <v>315</v>
      </c>
      <c r="R41" s="19">
        <v>336</v>
      </c>
      <c r="S41" s="19">
        <v>117</v>
      </c>
      <c r="T41" s="19">
        <v>446</v>
      </c>
      <c r="U41" s="19">
        <v>98</v>
      </c>
      <c r="V41" s="19">
        <v>573</v>
      </c>
      <c r="W41" s="19">
        <v>174</v>
      </c>
      <c r="X41" s="19">
        <f t="shared" si="0"/>
        <v>3717</v>
      </c>
    </row>
    <row r="42" spans="10:25" ht="15.75" x14ac:dyDescent="0.25">
      <c r="J42" s="26" t="s">
        <v>85</v>
      </c>
      <c r="K42" s="19">
        <v>225</v>
      </c>
      <c r="L42" s="19">
        <v>53</v>
      </c>
      <c r="M42" s="19">
        <v>512</v>
      </c>
      <c r="N42" s="19">
        <v>227</v>
      </c>
      <c r="O42" s="19">
        <v>262</v>
      </c>
      <c r="P42" s="19">
        <v>378</v>
      </c>
      <c r="Q42" s="19">
        <v>312</v>
      </c>
      <c r="R42" s="19">
        <v>338</v>
      </c>
      <c r="S42" s="19">
        <v>117</v>
      </c>
      <c r="T42" s="19">
        <v>446</v>
      </c>
      <c r="U42" s="19">
        <v>96</v>
      </c>
      <c r="V42" s="19">
        <v>572</v>
      </c>
      <c r="W42" s="19">
        <v>174</v>
      </c>
      <c r="X42" s="19">
        <f t="shared" si="0"/>
        <v>3712</v>
      </c>
    </row>
    <row r="43" spans="10:25" ht="15.75" x14ac:dyDescent="0.25">
      <c r="J43" s="26" t="s">
        <v>120</v>
      </c>
      <c r="K43" s="19">
        <v>225</v>
      </c>
      <c r="L43" s="19">
        <v>52</v>
      </c>
      <c r="M43" s="19">
        <v>511</v>
      </c>
      <c r="N43" s="19">
        <v>229</v>
      </c>
      <c r="O43" s="19">
        <v>262</v>
      </c>
      <c r="P43" s="19">
        <v>378</v>
      </c>
      <c r="Q43" s="19">
        <v>320</v>
      </c>
      <c r="R43" s="19">
        <v>340</v>
      </c>
      <c r="S43" s="19">
        <v>117</v>
      </c>
      <c r="T43" s="19">
        <v>446</v>
      </c>
      <c r="U43" s="19">
        <v>96</v>
      </c>
      <c r="V43" s="19">
        <v>571</v>
      </c>
      <c r="W43" s="19">
        <v>174</v>
      </c>
      <c r="X43" s="19">
        <f t="shared" si="0"/>
        <v>3721</v>
      </c>
    </row>
    <row r="44" spans="10:25" ht="15.75" x14ac:dyDescent="0.25">
      <c r="J44" s="26" t="s">
        <v>121</v>
      </c>
      <c r="K44" s="19">
        <v>225</v>
      </c>
      <c r="L44" s="19">
        <v>54</v>
      </c>
      <c r="M44" s="19">
        <v>511</v>
      </c>
      <c r="N44" s="19">
        <v>229</v>
      </c>
      <c r="O44" s="19">
        <v>262</v>
      </c>
      <c r="P44" s="19">
        <v>378</v>
      </c>
      <c r="Q44" s="19">
        <v>319</v>
      </c>
      <c r="R44" s="19">
        <v>340</v>
      </c>
      <c r="S44" s="19">
        <v>117</v>
      </c>
      <c r="T44" s="19">
        <v>446</v>
      </c>
      <c r="U44" s="19">
        <v>96</v>
      </c>
      <c r="V44" s="19">
        <v>571</v>
      </c>
      <c r="W44" s="19">
        <v>174</v>
      </c>
      <c r="X44" s="19">
        <f t="shared" si="0"/>
        <v>3722</v>
      </c>
    </row>
    <row r="45" spans="10:25" ht="15.75" x14ac:dyDescent="0.25">
      <c r="J45" s="26" t="s">
        <v>118</v>
      </c>
      <c r="K45" s="19">
        <v>225</v>
      </c>
      <c r="L45" s="19">
        <v>53</v>
      </c>
      <c r="M45" s="19">
        <v>511</v>
      </c>
      <c r="N45" s="19">
        <v>228</v>
      </c>
      <c r="O45" s="19">
        <v>263</v>
      </c>
      <c r="P45" s="19">
        <v>378</v>
      </c>
      <c r="Q45" s="19">
        <v>313</v>
      </c>
      <c r="R45" s="19">
        <v>340</v>
      </c>
      <c r="S45" s="19">
        <v>117</v>
      </c>
      <c r="T45" s="19">
        <v>446</v>
      </c>
      <c r="U45" s="19">
        <v>98</v>
      </c>
      <c r="V45" s="19">
        <v>572</v>
      </c>
      <c r="W45" s="19">
        <v>173</v>
      </c>
      <c r="X45" s="19">
        <f t="shared" si="0"/>
        <v>3717</v>
      </c>
    </row>
    <row r="46" spans="10:25" ht="15.75" x14ac:dyDescent="0.25">
      <c r="J46" s="26" t="s">
        <v>119</v>
      </c>
      <c r="K46" s="19">
        <v>225</v>
      </c>
      <c r="L46" s="19">
        <v>53</v>
      </c>
      <c r="M46" s="19">
        <v>511</v>
      </c>
      <c r="N46" s="19">
        <v>229</v>
      </c>
      <c r="O46" s="19">
        <v>262</v>
      </c>
      <c r="P46" s="19">
        <v>378</v>
      </c>
      <c r="Q46" s="19">
        <v>313</v>
      </c>
      <c r="R46" s="19">
        <v>340</v>
      </c>
      <c r="S46" s="19">
        <v>117</v>
      </c>
      <c r="T46" s="19">
        <v>446</v>
      </c>
      <c r="U46" s="19">
        <v>98</v>
      </c>
      <c r="V46" s="19">
        <v>573</v>
      </c>
      <c r="W46" s="19">
        <v>174</v>
      </c>
      <c r="X46" s="19">
        <f t="shared" si="0"/>
        <v>3719</v>
      </c>
    </row>
    <row r="47" spans="10:25" ht="15.75" x14ac:dyDescent="0.25">
      <c r="J47" s="26" t="s">
        <v>123</v>
      </c>
      <c r="K47" s="19">
        <v>226</v>
      </c>
      <c r="L47" s="19">
        <v>53</v>
      </c>
      <c r="M47" s="19">
        <v>512</v>
      </c>
      <c r="N47" s="19">
        <v>228</v>
      </c>
      <c r="O47" s="19">
        <v>262</v>
      </c>
      <c r="P47" s="19">
        <v>378</v>
      </c>
      <c r="Q47" s="19">
        <v>314</v>
      </c>
      <c r="R47" s="19">
        <v>340</v>
      </c>
      <c r="S47" s="19">
        <v>117</v>
      </c>
      <c r="T47" s="19">
        <v>447</v>
      </c>
      <c r="U47" s="19">
        <v>101</v>
      </c>
      <c r="V47" s="19">
        <v>581</v>
      </c>
      <c r="W47" s="19">
        <v>174</v>
      </c>
      <c r="X47" s="19">
        <f t="shared" si="0"/>
        <v>3733</v>
      </c>
    </row>
    <row r="48" spans="10:25" ht="15.75" x14ac:dyDescent="0.25">
      <c r="J48" s="26" t="s">
        <v>172</v>
      </c>
      <c r="K48" s="19">
        <v>226</v>
      </c>
      <c r="L48" s="19">
        <v>50</v>
      </c>
      <c r="M48" s="19">
        <v>512</v>
      </c>
      <c r="N48" s="19">
        <v>228</v>
      </c>
      <c r="O48" s="19">
        <v>262</v>
      </c>
      <c r="P48" s="19">
        <v>378</v>
      </c>
      <c r="Q48" s="19">
        <v>318</v>
      </c>
      <c r="R48" s="19">
        <v>341</v>
      </c>
      <c r="S48" s="19">
        <v>118</v>
      </c>
      <c r="T48" s="19">
        <v>447</v>
      </c>
      <c r="U48" s="19">
        <v>98</v>
      </c>
      <c r="V48" s="19">
        <v>580</v>
      </c>
      <c r="W48" s="19">
        <v>171</v>
      </c>
      <c r="X48" s="19">
        <f t="shared" si="0"/>
        <v>3729</v>
      </c>
    </row>
    <row r="49" spans="10:25" ht="15.75" x14ac:dyDescent="0.25">
      <c r="J49" s="26" t="s">
        <v>154</v>
      </c>
      <c r="K49" s="19">
        <v>225</v>
      </c>
      <c r="L49" s="19">
        <v>53</v>
      </c>
      <c r="M49" s="19">
        <v>510</v>
      </c>
      <c r="N49" s="19">
        <v>227</v>
      </c>
      <c r="O49" s="19">
        <v>262</v>
      </c>
      <c r="P49" s="19">
        <v>383</v>
      </c>
      <c r="Q49" s="19">
        <v>310</v>
      </c>
      <c r="R49" s="19">
        <v>334</v>
      </c>
      <c r="S49" s="19">
        <v>118</v>
      </c>
      <c r="T49" s="19">
        <v>450</v>
      </c>
      <c r="U49" s="19">
        <v>96</v>
      </c>
      <c r="V49" s="19">
        <v>572</v>
      </c>
      <c r="W49" s="19">
        <v>176</v>
      </c>
      <c r="X49" s="19">
        <f t="shared" si="0"/>
        <v>3716</v>
      </c>
    </row>
    <row r="50" spans="10:25" ht="15.75" x14ac:dyDescent="0.25">
      <c r="J50" s="26" t="s">
        <v>155</v>
      </c>
      <c r="K50" s="19">
        <v>225</v>
      </c>
      <c r="L50" s="19">
        <v>54</v>
      </c>
      <c r="M50" s="19">
        <v>510</v>
      </c>
      <c r="N50" s="19">
        <v>227</v>
      </c>
      <c r="O50" s="19">
        <v>262</v>
      </c>
      <c r="P50" s="19">
        <v>382</v>
      </c>
      <c r="Q50" s="19">
        <v>310</v>
      </c>
      <c r="R50" s="19">
        <v>337</v>
      </c>
      <c r="S50" s="19">
        <v>116</v>
      </c>
      <c r="T50" s="19">
        <v>446</v>
      </c>
      <c r="U50" s="19">
        <v>96</v>
      </c>
      <c r="V50" s="19">
        <v>580</v>
      </c>
      <c r="W50" s="19">
        <v>178</v>
      </c>
      <c r="X50" s="19">
        <f t="shared" si="0"/>
        <v>3723</v>
      </c>
    </row>
    <row r="51" spans="10:25" x14ac:dyDescent="0.25">
      <c r="J51" s="27" t="s">
        <v>156</v>
      </c>
      <c r="K51" s="19">
        <v>224.54545454545456</v>
      </c>
      <c r="L51" s="19">
        <v>53.704545454545453</v>
      </c>
      <c r="M51" s="19">
        <v>510.5</v>
      </c>
      <c r="N51" s="19">
        <v>228.65909090909093</v>
      </c>
      <c r="O51" s="19">
        <v>261.84090909090912</v>
      </c>
      <c r="P51" s="19">
        <v>378.2045454545455</v>
      </c>
      <c r="Q51" s="19">
        <v>312.61363636363637</v>
      </c>
      <c r="R51" s="19">
        <v>338.11363636363637</v>
      </c>
      <c r="S51" s="19">
        <v>117.43181818181819</v>
      </c>
      <c r="T51" s="19">
        <v>446.13636363636363</v>
      </c>
      <c r="U51" s="19">
        <v>97.568181818181813</v>
      </c>
      <c r="V51" s="19">
        <v>573.40909090909099</v>
      </c>
      <c r="W51" s="19">
        <v>174.04545454545456</v>
      </c>
    </row>
    <row r="52" spans="10:25" ht="15.75" x14ac:dyDescent="0.25">
      <c r="W52" s="19" t="s">
        <v>150</v>
      </c>
      <c r="X52" s="19">
        <f>MAX(X7:X42)</f>
        <v>3730</v>
      </c>
      <c r="Y52" s="26" t="s">
        <v>102</v>
      </c>
    </row>
    <row r="53" spans="10:25" ht="15.75" x14ac:dyDescent="0.25">
      <c r="W53" s="19" t="s">
        <v>151</v>
      </c>
      <c r="X53" s="19">
        <f>MIN(X7:X42)</f>
        <v>3699</v>
      </c>
      <c r="Y53" s="26" t="s">
        <v>114</v>
      </c>
    </row>
  </sheetData>
  <mergeCells count="2">
    <mergeCell ref="B5:H5"/>
    <mergeCell ref="H2:M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H16"/>
  <sheetViews>
    <sheetView tabSelected="1" workbookViewId="0">
      <selection activeCell="E2" sqref="E2"/>
    </sheetView>
  </sheetViews>
  <sheetFormatPr defaultRowHeight="15" x14ac:dyDescent="0.25"/>
  <cols>
    <col min="1" max="2" width="9.140625" style="19"/>
    <col min="3" max="3" width="14.5703125" style="19" bestFit="1" customWidth="1"/>
    <col min="4" max="34" width="9.140625" style="19"/>
  </cols>
  <sheetData>
    <row r="2" spans="3:34" ht="18" x14ac:dyDescent="0.25">
      <c r="L2" s="38" t="s">
        <v>178</v>
      </c>
      <c r="M2" s="38"/>
      <c r="N2" s="38"/>
      <c r="O2" s="38"/>
      <c r="P2" s="38"/>
      <c r="Q2" s="38"/>
    </row>
    <row r="4" spans="3:34" ht="20.25" x14ac:dyDescent="0.3">
      <c r="D4" s="42" t="s">
        <v>159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</row>
    <row r="5" spans="3:34" x14ac:dyDescent="0.25">
      <c r="C5" s="46"/>
      <c r="D5" s="43" t="s">
        <v>20</v>
      </c>
      <c r="E5" s="43" t="s">
        <v>22</v>
      </c>
      <c r="F5" s="43" t="s">
        <v>24</v>
      </c>
      <c r="G5" s="43" t="s">
        <v>26</v>
      </c>
      <c r="H5" s="44" t="s">
        <v>28</v>
      </c>
      <c r="I5" s="43" t="s">
        <v>30</v>
      </c>
      <c r="J5" s="44" t="s">
        <v>34</v>
      </c>
      <c r="K5" s="43" t="s">
        <v>32</v>
      </c>
      <c r="L5" s="43" t="s">
        <v>36</v>
      </c>
      <c r="M5" s="43" t="s">
        <v>38</v>
      </c>
      <c r="N5" s="43" t="s">
        <v>40</v>
      </c>
      <c r="O5" s="44" t="s">
        <v>42</v>
      </c>
      <c r="P5" s="44" t="s">
        <v>44</v>
      </c>
      <c r="Q5" s="43" t="s">
        <v>46</v>
      </c>
      <c r="R5" s="43" t="s">
        <v>48</v>
      </c>
      <c r="S5" s="43" t="s">
        <v>50</v>
      </c>
      <c r="T5" s="44" t="s">
        <v>52</v>
      </c>
      <c r="U5" s="44" t="s">
        <v>54</v>
      </c>
      <c r="V5" s="43" t="s">
        <v>56</v>
      </c>
      <c r="W5" s="43" t="s">
        <v>58</v>
      </c>
      <c r="X5" s="44" t="s">
        <v>60</v>
      </c>
      <c r="Y5" s="44" t="s">
        <v>62</v>
      </c>
      <c r="Z5" s="43" t="s">
        <v>64</v>
      </c>
      <c r="AA5" s="44" t="s">
        <v>66</v>
      </c>
      <c r="AB5" s="44" t="s">
        <v>68</v>
      </c>
      <c r="AC5" s="44" t="s">
        <v>70</v>
      </c>
      <c r="AD5" s="43" t="s">
        <v>72</v>
      </c>
      <c r="AE5" s="43" t="s">
        <v>74</v>
      </c>
      <c r="AF5" s="44" t="s">
        <v>76</v>
      </c>
      <c r="AG5" s="43" t="s">
        <v>78</v>
      </c>
      <c r="AH5" s="43" t="s">
        <v>80</v>
      </c>
    </row>
    <row r="6" spans="3:34" x14ac:dyDescent="0.25">
      <c r="C6" s="45" t="s">
        <v>130</v>
      </c>
      <c r="D6" s="15">
        <v>2.416925</v>
      </c>
      <c r="E6" s="21">
        <v>1.3556725000000001</v>
      </c>
      <c r="F6" s="21">
        <v>1.903235</v>
      </c>
      <c r="G6" s="21">
        <v>1.7163075000000001</v>
      </c>
      <c r="H6" s="15">
        <v>1.9083224999999999</v>
      </c>
      <c r="I6" s="21">
        <v>1.8688450000000001</v>
      </c>
      <c r="J6" s="15">
        <v>2.5386424999999999</v>
      </c>
      <c r="K6" s="21">
        <v>1.0610124999999999</v>
      </c>
      <c r="L6" s="21">
        <v>1.8014749999999999</v>
      </c>
      <c r="M6" s="21">
        <v>1.8853250000000001</v>
      </c>
      <c r="N6" s="21">
        <v>1.8320774999999998</v>
      </c>
      <c r="O6" s="15">
        <v>1.9886774999999999</v>
      </c>
      <c r="P6" s="15">
        <v>1.9298299999999999</v>
      </c>
      <c r="Q6" s="21">
        <v>1.8982225000000001</v>
      </c>
      <c r="R6" s="21">
        <v>1.8570950000000002</v>
      </c>
      <c r="S6" s="21">
        <v>1.8617124999999999</v>
      </c>
      <c r="T6" s="15">
        <v>2.2150949999999998</v>
      </c>
      <c r="U6" s="15">
        <v>1.5408924999999998</v>
      </c>
      <c r="V6" s="21">
        <v>1.9104775000000001</v>
      </c>
      <c r="W6" s="21">
        <v>1.0571425000000001</v>
      </c>
      <c r="X6" s="15">
        <v>2.7632349999999999</v>
      </c>
      <c r="Y6" s="15">
        <v>0.88623750000000001</v>
      </c>
      <c r="Z6" s="21">
        <v>1.6412775000000002</v>
      </c>
      <c r="AA6" s="15">
        <v>2.7901949999999998</v>
      </c>
      <c r="AB6" s="15">
        <v>2.3082950000000002</v>
      </c>
      <c r="AC6" s="15">
        <v>1.8492674999999998</v>
      </c>
      <c r="AD6" s="21">
        <v>1.9301149999999998</v>
      </c>
      <c r="AE6" s="21">
        <v>2.0225999999999997</v>
      </c>
      <c r="AF6" s="15">
        <v>1.8388900000000001</v>
      </c>
      <c r="AG6" s="21">
        <v>1.9230974999999999</v>
      </c>
      <c r="AH6" s="21">
        <v>1.7948375000000001</v>
      </c>
    </row>
    <row r="7" spans="3:34" x14ac:dyDescent="0.25">
      <c r="C7" s="45" t="s">
        <v>131</v>
      </c>
      <c r="D7" s="15">
        <v>2.536677894736842</v>
      </c>
      <c r="E7" s="15">
        <v>1.1738731578947368</v>
      </c>
      <c r="F7" s="15">
        <v>1.8847499999999997</v>
      </c>
      <c r="G7" s="15">
        <v>1.6049400000000003</v>
      </c>
      <c r="H7" s="15">
        <v>1.9408057894736845</v>
      </c>
      <c r="I7" s="15">
        <v>1.6281505263157896</v>
      </c>
      <c r="J7" s="15">
        <v>2.6349678947368425</v>
      </c>
      <c r="K7" s="15">
        <v>0.90325578947368423</v>
      </c>
      <c r="L7" s="15">
        <v>1.5557042105263157</v>
      </c>
      <c r="M7" s="15">
        <v>1.892866842105263</v>
      </c>
      <c r="N7" s="15">
        <v>1.1210236842105263</v>
      </c>
      <c r="O7" s="15">
        <v>2.0942147368421056</v>
      </c>
      <c r="P7" s="15">
        <v>1.791012631578947</v>
      </c>
      <c r="Q7" s="15">
        <v>1.8938489473684208</v>
      </c>
      <c r="R7" s="15">
        <v>1.7183536842105265</v>
      </c>
      <c r="S7" s="15">
        <v>1.8065426315789477</v>
      </c>
      <c r="T7" s="15">
        <v>2.3290399999999996</v>
      </c>
      <c r="U7" s="15">
        <v>1.4903299999999997</v>
      </c>
      <c r="V7" s="15">
        <v>1.8974536842105258</v>
      </c>
      <c r="W7" s="15">
        <v>0.68346210526315776</v>
      </c>
      <c r="X7" s="15">
        <v>3.0621821052631581</v>
      </c>
      <c r="Y7" s="15">
        <v>1.3221357894736843</v>
      </c>
      <c r="Z7" s="15">
        <v>1.1296905263157895</v>
      </c>
      <c r="AA7" s="15">
        <v>2.6728684210526317</v>
      </c>
      <c r="AB7" s="15">
        <v>2.5192678947368425</v>
      </c>
      <c r="AC7" s="15">
        <v>2.1606800000000002</v>
      </c>
      <c r="AD7" s="15">
        <v>1.7038647368421049</v>
      </c>
      <c r="AE7" s="15">
        <v>1.709051052631579</v>
      </c>
      <c r="AF7" s="15">
        <v>2.1416726315789476</v>
      </c>
      <c r="AG7" s="15">
        <v>1.9078715789473681</v>
      </c>
      <c r="AH7" s="15">
        <v>1.6905221052631576</v>
      </c>
    </row>
    <row r="8" spans="3:34" x14ac:dyDescent="0.25">
      <c r="C8" s="45" t="s">
        <v>133</v>
      </c>
      <c r="D8" s="15">
        <v>2.302618888888889</v>
      </c>
      <c r="E8" s="15">
        <v>1.2589488888888889</v>
      </c>
      <c r="F8" s="15">
        <v>1.8534366666666666</v>
      </c>
      <c r="G8" s="15">
        <v>1.6502888888888887</v>
      </c>
      <c r="H8" s="15">
        <v>1.9036544444444443</v>
      </c>
      <c r="I8" s="15">
        <v>1.6497011111111111</v>
      </c>
      <c r="J8" s="15">
        <v>2.4964744444444444</v>
      </c>
      <c r="K8" s="15">
        <v>1.0514666666666668</v>
      </c>
      <c r="L8" s="15">
        <v>1.4932544444444447</v>
      </c>
      <c r="M8" s="15">
        <v>1.8589966666666666</v>
      </c>
      <c r="N8" s="15">
        <v>1.3675844444444445</v>
      </c>
      <c r="O8" s="15">
        <v>1.891647777777778</v>
      </c>
      <c r="P8" s="15">
        <v>1.9405244444444445</v>
      </c>
      <c r="Q8" s="15">
        <v>1.8806844444444444</v>
      </c>
      <c r="R8" s="15">
        <v>1.7167666666666668</v>
      </c>
      <c r="S8" s="15">
        <v>1.7915055555555552</v>
      </c>
      <c r="T8" s="15">
        <v>2.2676122222222226</v>
      </c>
      <c r="U8" s="15">
        <v>1.3625244444444444</v>
      </c>
      <c r="V8" s="15">
        <v>1.8425822222222221</v>
      </c>
      <c r="W8" s="15">
        <v>0.94562111111111113</v>
      </c>
      <c r="X8" s="15">
        <v>2.7676277777777774</v>
      </c>
      <c r="Y8" s="15">
        <v>1.0991511111111112</v>
      </c>
      <c r="Z8" s="15">
        <v>1.3826322222222223</v>
      </c>
      <c r="AA8" s="15">
        <v>3.028842222222222</v>
      </c>
      <c r="AB8" s="15">
        <v>2.0834011111111113</v>
      </c>
      <c r="AC8" s="15">
        <v>2.0000344444444442</v>
      </c>
      <c r="AD8" s="15">
        <v>1.7583522222222221</v>
      </c>
      <c r="AE8" s="15">
        <v>1.7739944444444444</v>
      </c>
      <c r="AF8" s="15">
        <v>1.9753133333333333</v>
      </c>
      <c r="AG8" s="15">
        <v>1.8865055555555554</v>
      </c>
      <c r="AH8" s="15">
        <v>1.6833711111111109</v>
      </c>
    </row>
    <row r="9" spans="3:34" x14ac:dyDescent="0.25">
      <c r="C9" s="45" t="s">
        <v>132</v>
      </c>
      <c r="D9" s="15">
        <v>2.1091074999999999</v>
      </c>
      <c r="E9" s="15">
        <v>1.2200125000000002</v>
      </c>
      <c r="F9" s="15">
        <v>1.6108574999999998</v>
      </c>
      <c r="G9" s="15">
        <v>1.5785775000000002</v>
      </c>
      <c r="H9" s="15">
        <v>1.6998825000000002</v>
      </c>
      <c r="I9" s="15">
        <v>1.5809024999999999</v>
      </c>
      <c r="J9" s="15">
        <v>2.2685374999999999</v>
      </c>
      <c r="K9" s="15">
        <v>0.9613775</v>
      </c>
      <c r="L9" s="15">
        <v>1.3289300000000002</v>
      </c>
      <c r="M9" s="15">
        <v>1.7173799999999999</v>
      </c>
      <c r="N9" s="15">
        <v>1.3427749999999998</v>
      </c>
      <c r="O9" s="15">
        <v>1.4771300000000001</v>
      </c>
      <c r="P9" s="15">
        <v>2.0745800000000001</v>
      </c>
      <c r="Q9" s="15">
        <v>1.6090074999999999</v>
      </c>
      <c r="R9" s="15">
        <v>1.6428525</v>
      </c>
      <c r="S9" s="15">
        <v>1.58751</v>
      </c>
      <c r="T9" s="15">
        <v>1.5036674999999999</v>
      </c>
      <c r="U9" s="15">
        <v>1.9012275000000001</v>
      </c>
      <c r="V9" s="15">
        <v>1.7413375</v>
      </c>
      <c r="W9" s="15">
        <v>0.889235</v>
      </c>
      <c r="X9" s="15">
        <v>2.4218099999999998</v>
      </c>
      <c r="Y9" s="15">
        <v>0.84871750000000001</v>
      </c>
      <c r="Z9" s="15">
        <v>1.5085250000000001</v>
      </c>
      <c r="AA9" s="15">
        <v>2.4898249999999997</v>
      </c>
      <c r="AB9" s="15">
        <v>2.2811149999999998</v>
      </c>
      <c r="AC9" s="15">
        <v>1.6670750000000001</v>
      </c>
      <c r="AD9" s="15">
        <v>1.65639</v>
      </c>
      <c r="AE9" s="15">
        <v>1.67977</v>
      </c>
      <c r="AF9" s="15">
        <v>1.84856</v>
      </c>
      <c r="AG9" s="15">
        <v>1.77179</v>
      </c>
      <c r="AH9" s="15">
        <v>1.6569849999999999</v>
      </c>
    </row>
    <row r="11" spans="3:34" ht="20.25" x14ac:dyDescent="0.3">
      <c r="D11" s="42" t="s">
        <v>160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</row>
    <row r="12" spans="3:34" x14ac:dyDescent="0.25">
      <c r="D12" s="43" t="s">
        <v>21</v>
      </c>
      <c r="E12" s="43" t="s">
        <v>23</v>
      </c>
      <c r="F12" s="44" t="s">
        <v>25</v>
      </c>
      <c r="G12" s="44" t="s">
        <v>27</v>
      </c>
      <c r="H12" s="44" t="s">
        <v>29</v>
      </c>
      <c r="I12" s="44" t="s">
        <v>31</v>
      </c>
      <c r="J12" s="44" t="s">
        <v>33</v>
      </c>
      <c r="K12" s="44" t="s">
        <v>35</v>
      </c>
      <c r="L12" s="44" t="s">
        <v>37</v>
      </c>
      <c r="M12" s="44" t="s">
        <v>39</v>
      </c>
      <c r="N12" s="44" t="s">
        <v>41</v>
      </c>
      <c r="O12" s="44" t="s">
        <v>43</v>
      </c>
      <c r="P12" s="44" t="s">
        <v>45</v>
      </c>
      <c r="Q12" s="44" t="s">
        <v>47</v>
      </c>
      <c r="R12" s="44" t="s">
        <v>49</v>
      </c>
      <c r="S12" s="44" t="s">
        <v>51</v>
      </c>
      <c r="T12" s="44" t="s">
        <v>53</v>
      </c>
      <c r="U12" s="44" t="s">
        <v>55</v>
      </c>
      <c r="V12" s="44" t="s">
        <v>57</v>
      </c>
      <c r="W12" s="44" t="s">
        <v>59</v>
      </c>
      <c r="X12" s="44" t="s">
        <v>61</v>
      </c>
      <c r="Y12" s="44" t="s">
        <v>63</v>
      </c>
      <c r="Z12" s="44" t="s">
        <v>65</v>
      </c>
      <c r="AA12" s="44" t="s">
        <v>67</v>
      </c>
      <c r="AB12" s="44" t="s">
        <v>69</v>
      </c>
      <c r="AC12" s="44" t="s">
        <v>71</v>
      </c>
      <c r="AD12" s="44" t="s">
        <v>73</v>
      </c>
      <c r="AE12" s="44" t="s">
        <v>75</v>
      </c>
      <c r="AF12" s="44" t="s">
        <v>77</v>
      </c>
      <c r="AG12" s="44" t="s">
        <v>79</v>
      </c>
      <c r="AH12" s="44" t="s">
        <v>81</v>
      </c>
    </row>
    <row r="13" spans="3:34" x14ac:dyDescent="0.25">
      <c r="C13" s="45" t="s">
        <v>130</v>
      </c>
      <c r="D13" s="15">
        <v>0.1814325</v>
      </c>
      <c r="E13" s="15">
        <v>4.5969999999999997E-2</v>
      </c>
      <c r="F13" s="15">
        <v>9.6765000000000004E-2</v>
      </c>
      <c r="G13" s="15">
        <v>0.28369250000000001</v>
      </c>
      <c r="H13" s="15">
        <v>9.1677500000000009E-2</v>
      </c>
      <c r="I13" s="15">
        <v>0.13115499999999999</v>
      </c>
      <c r="J13" s="15">
        <v>7.7074999999999991E-2</v>
      </c>
      <c r="K13" s="15">
        <v>0.32327250000000002</v>
      </c>
      <c r="L13" s="15">
        <v>0.19852500000000001</v>
      </c>
      <c r="M13" s="15">
        <v>0.11467500000000001</v>
      </c>
      <c r="N13" s="15">
        <v>0.1679225</v>
      </c>
      <c r="O13" s="15">
        <v>7.1387500000000007E-2</v>
      </c>
      <c r="P13" s="15">
        <v>1.01E-2</v>
      </c>
      <c r="Q13" s="15">
        <v>0.10177749999999999</v>
      </c>
      <c r="R13" s="15">
        <v>0.142905</v>
      </c>
      <c r="S13" s="15">
        <v>0.13828749999999998</v>
      </c>
      <c r="T13" s="15">
        <v>0.19820500000000002</v>
      </c>
      <c r="U13" s="15">
        <v>4.5807500000000001E-2</v>
      </c>
      <c r="V13" s="15">
        <v>8.9522499999999991E-2</v>
      </c>
      <c r="W13" s="15">
        <v>1.8182500000000001E-2</v>
      </c>
      <c r="X13" s="15">
        <v>0.16144249999999999</v>
      </c>
      <c r="Y13" s="15">
        <v>7.1374999999999994E-2</v>
      </c>
      <c r="Z13" s="15">
        <v>3.48575E-2</v>
      </c>
      <c r="AA13" s="15">
        <v>0.18544999999999998</v>
      </c>
      <c r="AB13" s="15">
        <v>8.2304999999999989E-2</v>
      </c>
      <c r="AC13" s="15">
        <v>0.14480749999999998</v>
      </c>
      <c r="AD13" s="15">
        <v>7.5814999999999994E-2</v>
      </c>
      <c r="AE13" s="15">
        <v>4.4739999999999995E-2</v>
      </c>
      <c r="AF13" s="15">
        <v>9.3769999999999992E-2</v>
      </c>
      <c r="AG13" s="15">
        <v>7.6902499999999999E-2</v>
      </c>
      <c r="AH13" s="15">
        <v>0.20516250000000003</v>
      </c>
    </row>
    <row r="14" spans="3:34" x14ac:dyDescent="0.25">
      <c r="C14" s="45" t="s">
        <v>131</v>
      </c>
      <c r="D14" s="15">
        <v>0.23081000000000002</v>
      </c>
      <c r="E14" s="15">
        <v>5.8640526315789476E-2</v>
      </c>
      <c r="F14" s="15">
        <v>0.11525000000000001</v>
      </c>
      <c r="G14" s="15">
        <v>0.39506000000000008</v>
      </c>
      <c r="H14" s="15">
        <v>5.9194210526315787E-2</v>
      </c>
      <c r="I14" s="15">
        <v>0.37184947368421062</v>
      </c>
      <c r="J14" s="15">
        <v>1.3309473684210526E-2</v>
      </c>
      <c r="K14" s="15">
        <v>0.44846578947368415</v>
      </c>
      <c r="L14" s="15">
        <v>0.44429578947368426</v>
      </c>
      <c r="M14" s="15">
        <v>0.10713315789473685</v>
      </c>
      <c r="N14" s="15">
        <v>0.87897631578947366</v>
      </c>
      <c r="O14" s="15">
        <v>6.34763157894737E-2</v>
      </c>
      <c r="P14" s="15">
        <v>5.1294210526315796E-2</v>
      </c>
      <c r="Q14" s="15">
        <v>0.10615157894736842</v>
      </c>
      <c r="R14" s="15">
        <v>0.28164631578947369</v>
      </c>
      <c r="S14" s="15">
        <v>0.19345736842105266</v>
      </c>
      <c r="T14" s="15">
        <v>0.15397947368421053</v>
      </c>
      <c r="U14" s="15">
        <v>2.6649999999999997E-2</v>
      </c>
      <c r="V14" s="15">
        <v>0.10254631578947372</v>
      </c>
      <c r="W14" s="15">
        <v>7.3894736842105265E-3</v>
      </c>
      <c r="X14" s="15">
        <v>0.24696736842105263</v>
      </c>
      <c r="Y14" s="15">
        <v>0.10206421052631576</v>
      </c>
      <c r="Z14" s="15">
        <v>1.4479999999999998E-2</v>
      </c>
      <c r="AA14" s="15">
        <v>0.16573578947368423</v>
      </c>
      <c r="AB14" s="15">
        <v>7.3758947368421077E-2</v>
      </c>
      <c r="AC14" s="15">
        <v>0.1178021052631579</v>
      </c>
      <c r="AD14" s="15">
        <v>1.7653157894736843E-2</v>
      </c>
      <c r="AE14" s="15">
        <v>6.3674210526315791E-2</v>
      </c>
      <c r="AF14" s="15">
        <v>8.5602105263157882E-2</v>
      </c>
      <c r="AG14" s="15">
        <v>9.2128421052631582E-2</v>
      </c>
      <c r="AH14" s="15">
        <v>0.30947789473684217</v>
      </c>
    </row>
    <row r="15" spans="3:34" x14ac:dyDescent="0.25">
      <c r="C15" s="45" t="s">
        <v>133</v>
      </c>
      <c r="D15" s="15">
        <v>0.36462666666666671</v>
      </c>
      <c r="E15" s="15">
        <v>7.3805555555555569E-2</v>
      </c>
      <c r="F15" s="15">
        <v>0.14656333333333335</v>
      </c>
      <c r="G15" s="15">
        <v>0.34971111111111119</v>
      </c>
      <c r="H15" s="15">
        <v>9.6345555555555559E-2</v>
      </c>
      <c r="I15" s="15">
        <v>0.35029888888888894</v>
      </c>
      <c r="J15" s="15">
        <v>5.0653333333333342E-2</v>
      </c>
      <c r="K15" s="15">
        <v>0.40140777777777775</v>
      </c>
      <c r="L15" s="15">
        <v>0.50674555555555556</v>
      </c>
      <c r="M15" s="15">
        <v>0.14100333333333334</v>
      </c>
      <c r="N15" s="15">
        <v>0.63241555555555551</v>
      </c>
      <c r="O15" s="15">
        <v>7.5834444444444454E-2</v>
      </c>
      <c r="P15" s="15">
        <v>9.1996666666666671E-2</v>
      </c>
      <c r="Q15" s="15">
        <v>0.11931555555555555</v>
      </c>
      <c r="R15" s="15">
        <v>0.28323333333333334</v>
      </c>
      <c r="S15" s="15">
        <v>0.20849444444444445</v>
      </c>
      <c r="T15" s="15">
        <v>0.30978555555555559</v>
      </c>
      <c r="U15" s="15">
        <v>6.0076666666666667E-2</v>
      </c>
      <c r="V15" s="15">
        <v>0.15741777777777777</v>
      </c>
      <c r="W15" s="15">
        <v>1.5326666666666667E-2</v>
      </c>
      <c r="X15" s="15">
        <v>0.27142666666666665</v>
      </c>
      <c r="Y15" s="15">
        <v>6.244333333333333E-2</v>
      </c>
      <c r="Z15" s="15">
        <v>2.3333333333333334E-2</v>
      </c>
      <c r="AA15" s="15">
        <v>0.21608888888888889</v>
      </c>
      <c r="AB15" s="15">
        <v>0.10410777777777777</v>
      </c>
      <c r="AC15" s="15">
        <v>0.20165555555555559</v>
      </c>
      <c r="AD15" s="15">
        <v>3.9957777777777773E-2</v>
      </c>
      <c r="AE15" s="15">
        <v>7.8593333333333334E-2</v>
      </c>
      <c r="AF15" s="15">
        <v>0.17210000000000003</v>
      </c>
      <c r="AG15" s="15">
        <v>0.11349444444444447</v>
      </c>
      <c r="AH15" s="15">
        <v>0.31662888888888885</v>
      </c>
    </row>
    <row r="16" spans="3:34" x14ac:dyDescent="0.25">
      <c r="C16" s="45" t="s">
        <v>132</v>
      </c>
      <c r="D16" s="15">
        <v>0.5567200000000001</v>
      </c>
      <c r="E16" s="15">
        <v>0.1141625</v>
      </c>
      <c r="F16" s="15">
        <v>0.3891425</v>
      </c>
      <c r="G16" s="15">
        <v>0.42142249999999998</v>
      </c>
      <c r="H16" s="15">
        <v>0.30011749999999998</v>
      </c>
      <c r="I16" s="15">
        <v>0.41909750000000001</v>
      </c>
      <c r="J16" s="15">
        <v>0.1614275</v>
      </c>
      <c r="K16" s="15">
        <v>0.60865749999999996</v>
      </c>
      <c r="L16" s="15">
        <v>0.67107000000000006</v>
      </c>
      <c r="M16" s="15">
        <v>0.28261999999999998</v>
      </c>
      <c r="N16" s="15">
        <v>0.65722499999999995</v>
      </c>
      <c r="O16" s="15">
        <v>0.28631249999999997</v>
      </c>
      <c r="P16" s="15">
        <v>0.1619775</v>
      </c>
      <c r="Q16" s="15">
        <v>0.39099249999999997</v>
      </c>
      <c r="R16" s="15">
        <v>0.35714750000000001</v>
      </c>
      <c r="S16" s="15">
        <v>0.41249000000000002</v>
      </c>
      <c r="T16" s="15">
        <v>0.43128749999999999</v>
      </c>
      <c r="U16" s="15">
        <v>0.1638175</v>
      </c>
      <c r="V16" s="15">
        <v>0.25866250000000002</v>
      </c>
      <c r="W16" s="15">
        <v>0.19519750000000002</v>
      </c>
      <c r="X16" s="15">
        <v>0.49375500000000005</v>
      </c>
      <c r="Y16" s="15">
        <v>0.1157975</v>
      </c>
      <c r="Z16" s="15">
        <v>5.6717499999999997E-2</v>
      </c>
      <c r="AA16" s="15">
        <v>0.53197249999999996</v>
      </c>
      <c r="AB16" s="15">
        <v>0.16732750000000002</v>
      </c>
      <c r="AC16" s="15">
        <v>0.56303999999999998</v>
      </c>
      <c r="AD16" s="15">
        <v>0.1134975</v>
      </c>
      <c r="AE16" s="15">
        <v>0.2304175</v>
      </c>
      <c r="AF16" s="15">
        <v>0.24125250000000001</v>
      </c>
      <c r="AG16" s="15">
        <v>0.22821000000000002</v>
      </c>
      <c r="AH16" s="15">
        <v>0.34301499999999996</v>
      </c>
    </row>
  </sheetData>
  <sortState xmlns:xlrd2="http://schemas.microsoft.com/office/spreadsheetml/2017/richdata2" ref="C18:D34">
    <sortCondition descending="1" ref="D17"/>
  </sortState>
  <mergeCells count="3">
    <mergeCell ref="D4:AH4"/>
    <mergeCell ref="D11:AH11"/>
    <mergeCell ref="L2:Q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</vt:lpstr>
      <vt:lpstr>A</vt:lpstr>
      <vt:lpstr>B</vt:lpstr>
      <vt:lpstr>C</vt:lpstr>
      <vt:lpstr>D</vt:lpstr>
      <vt:lpstr>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Debajyoti</dc:creator>
  <cp:lastModifiedBy>Deb</cp:lastModifiedBy>
  <dcterms:created xsi:type="dcterms:W3CDTF">2018-05-29T11:48:30Z</dcterms:created>
  <dcterms:modified xsi:type="dcterms:W3CDTF">2021-09-29T03:45:47Z</dcterms:modified>
</cp:coreProperties>
</file>