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USB Kopie\Radiation-response Exons-SciRep\Manuskript\Revision 1 Scientific Reports\Revision Submission Documents\"/>
    </mc:Choice>
  </mc:AlternateContent>
  <bookViews>
    <workbookView xWindow="-108" yWindow="-108" windowWidth="19428" windowHeight="10428"/>
  </bookViews>
  <sheets>
    <sheet name="Tabelle1" sheetId="1" r:id="rId1"/>
  </sheets>
  <definedNames>
    <definedName name="_xlnm.Print_Area" localSheetId="0">Tabelle1!$B$3:$AN$190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186" i="1" l="1"/>
  <c r="AM186" i="1"/>
  <c r="AL186" i="1"/>
  <c r="AK186" i="1"/>
  <c r="AN185" i="1"/>
  <c r="AM185" i="1"/>
  <c r="AL185" i="1"/>
  <c r="AK185" i="1"/>
  <c r="AN182" i="1"/>
  <c r="AM182" i="1"/>
  <c r="AL182" i="1"/>
  <c r="AK182" i="1"/>
  <c r="AN181" i="1"/>
  <c r="AM181" i="1"/>
  <c r="AL181" i="1"/>
  <c r="AK181" i="1"/>
  <c r="AN178" i="1"/>
  <c r="AM178" i="1"/>
  <c r="AL178" i="1"/>
  <c r="AK178" i="1"/>
  <c r="AN177" i="1"/>
  <c r="AM177" i="1"/>
  <c r="AL177" i="1"/>
  <c r="AK177" i="1"/>
  <c r="AN174" i="1"/>
  <c r="AM174" i="1"/>
  <c r="AL174" i="1"/>
  <c r="AK174" i="1"/>
  <c r="AN173" i="1"/>
  <c r="AM173" i="1"/>
  <c r="AL173" i="1"/>
  <c r="AK173" i="1"/>
  <c r="AN170" i="1"/>
  <c r="AM170" i="1"/>
  <c r="AL170" i="1"/>
  <c r="AK170" i="1"/>
  <c r="AN169" i="1"/>
  <c r="AM169" i="1"/>
  <c r="AL169" i="1"/>
  <c r="AK169" i="1"/>
  <c r="AN166" i="1"/>
  <c r="AM166" i="1"/>
  <c r="AL166" i="1"/>
  <c r="AK166" i="1"/>
  <c r="AN165" i="1"/>
  <c r="AM165" i="1"/>
  <c r="AL165" i="1"/>
  <c r="AK165" i="1"/>
  <c r="AN162" i="1"/>
  <c r="AM162" i="1"/>
  <c r="AL162" i="1"/>
  <c r="AK162" i="1"/>
  <c r="AN161" i="1"/>
  <c r="AM161" i="1"/>
  <c r="AL161" i="1"/>
  <c r="AK161" i="1"/>
  <c r="AN158" i="1"/>
  <c r="AM158" i="1"/>
  <c r="AL158" i="1"/>
  <c r="AK158" i="1"/>
  <c r="AN157" i="1"/>
  <c r="AM157" i="1"/>
  <c r="AL157" i="1"/>
  <c r="AK157" i="1"/>
  <c r="AN154" i="1"/>
  <c r="AM154" i="1"/>
  <c r="AL154" i="1"/>
  <c r="AK154" i="1"/>
  <c r="AN153" i="1"/>
  <c r="AM153" i="1"/>
  <c r="AL153" i="1"/>
  <c r="AK153" i="1"/>
  <c r="AN148" i="1"/>
  <c r="AM148" i="1"/>
  <c r="AL148" i="1"/>
  <c r="AK148" i="1"/>
  <c r="AN147" i="1"/>
  <c r="AM147" i="1"/>
  <c r="AL147" i="1"/>
  <c r="AK147" i="1"/>
  <c r="AN144" i="1"/>
  <c r="AM144" i="1"/>
  <c r="AL144" i="1"/>
  <c r="AK144" i="1"/>
  <c r="AN143" i="1"/>
  <c r="AM143" i="1"/>
  <c r="AL143" i="1"/>
  <c r="AK143" i="1"/>
  <c r="AN140" i="1"/>
  <c r="AM140" i="1"/>
  <c r="AL140" i="1"/>
  <c r="AK140" i="1"/>
  <c r="AN139" i="1"/>
  <c r="AM139" i="1"/>
  <c r="AL139" i="1"/>
  <c r="AK139" i="1"/>
  <c r="AN136" i="1"/>
  <c r="AM136" i="1"/>
  <c r="AL136" i="1"/>
  <c r="AK136" i="1"/>
  <c r="AN135" i="1"/>
  <c r="AM135" i="1"/>
  <c r="AL135" i="1"/>
  <c r="AK135" i="1"/>
  <c r="AN132" i="1"/>
  <c r="AM132" i="1"/>
  <c r="AL132" i="1"/>
  <c r="AK132" i="1"/>
  <c r="AN131" i="1"/>
  <c r="AM131" i="1"/>
  <c r="AL131" i="1"/>
  <c r="AK131" i="1"/>
  <c r="AN126" i="1"/>
  <c r="AM126" i="1"/>
  <c r="AL126" i="1"/>
  <c r="AK126" i="1"/>
  <c r="AN125" i="1"/>
  <c r="AM125" i="1"/>
  <c r="AL125" i="1"/>
  <c r="AK125" i="1"/>
  <c r="AN122" i="1"/>
  <c r="AM122" i="1"/>
  <c r="AL122" i="1"/>
  <c r="AK122" i="1"/>
  <c r="AN121" i="1"/>
  <c r="AM121" i="1"/>
  <c r="AL121" i="1"/>
  <c r="AK121" i="1"/>
  <c r="AN118" i="1"/>
  <c r="AM118" i="1"/>
  <c r="AL118" i="1"/>
  <c r="AK118" i="1"/>
  <c r="AN117" i="1"/>
  <c r="AM117" i="1"/>
  <c r="AL117" i="1"/>
  <c r="AK117" i="1"/>
  <c r="AN114" i="1"/>
  <c r="AM114" i="1"/>
  <c r="AL114" i="1"/>
  <c r="AK114" i="1"/>
  <c r="AN113" i="1"/>
  <c r="AM113" i="1"/>
  <c r="AL113" i="1"/>
  <c r="AK113" i="1"/>
  <c r="AN110" i="1"/>
  <c r="AM110" i="1"/>
  <c r="AL110" i="1"/>
  <c r="AK110" i="1"/>
  <c r="AN109" i="1"/>
  <c r="AM109" i="1"/>
  <c r="AL109" i="1"/>
  <c r="AK109" i="1"/>
  <c r="AN106" i="1"/>
  <c r="AM106" i="1"/>
  <c r="AL106" i="1"/>
  <c r="AK106" i="1"/>
  <c r="AN105" i="1"/>
  <c r="AM105" i="1"/>
  <c r="AL105" i="1"/>
  <c r="AK105" i="1"/>
  <c r="AN102" i="1"/>
  <c r="AM102" i="1"/>
  <c r="AL102" i="1"/>
  <c r="AK102" i="1"/>
  <c r="AN101" i="1"/>
  <c r="AM101" i="1"/>
  <c r="AL101" i="1"/>
  <c r="AK101" i="1"/>
  <c r="AN98" i="1"/>
  <c r="AM98" i="1"/>
  <c r="AL98" i="1"/>
  <c r="AK98" i="1"/>
  <c r="AN97" i="1"/>
  <c r="AM97" i="1"/>
  <c r="AL97" i="1"/>
  <c r="AK97" i="1"/>
  <c r="AN94" i="1"/>
  <c r="AM94" i="1"/>
  <c r="AL94" i="1"/>
  <c r="AK94" i="1"/>
  <c r="AN93" i="1"/>
  <c r="AM93" i="1"/>
  <c r="AL93" i="1"/>
  <c r="AK93" i="1"/>
  <c r="AN90" i="1"/>
  <c r="AM90" i="1"/>
  <c r="AL90" i="1"/>
  <c r="AK90" i="1"/>
  <c r="AN89" i="1"/>
  <c r="AM89" i="1"/>
  <c r="AL89" i="1"/>
  <c r="AK89" i="1"/>
  <c r="AN86" i="1"/>
  <c r="AM86" i="1"/>
  <c r="AL86" i="1"/>
  <c r="AK86" i="1"/>
  <c r="AN85" i="1"/>
  <c r="AM85" i="1"/>
  <c r="AL85" i="1"/>
  <c r="AK85" i="1"/>
  <c r="AN80" i="1"/>
  <c r="AM80" i="1"/>
  <c r="AL80" i="1"/>
  <c r="AK80" i="1"/>
  <c r="AN79" i="1"/>
  <c r="AM79" i="1"/>
  <c r="AL79" i="1"/>
  <c r="AK79" i="1"/>
  <c r="AN76" i="1"/>
  <c r="AM76" i="1"/>
  <c r="AL76" i="1"/>
  <c r="AK76" i="1"/>
  <c r="AN75" i="1"/>
  <c r="AM75" i="1"/>
  <c r="AL75" i="1"/>
  <c r="AK75" i="1"/>
  <c r="AN72" i="1"/>
  <c r="AM72" i="1"/>
  <c r="AL72" i="1"/>
  <c r="AK72" i="1"/>
  <c r="AN71" i="1"/>
  <c r="AM71" i="1"/>
  <c r="AL71" i="1"/>
  <c r="AK71" i="1"/>
  <c r="AN68" i="1"/>
  <c r="AM68" i="1"/>
  <c r="AL68" i="1"/>
  <c r="AK68" i="1"/>
  <c r="AN67" i="1"/>
  <c r="AM67" i="1"/>
  <c r="AL67" i="1"/>
  <c r="AK67" i="1"/>
  <c r="AN64" i="1"/>
  <c r="AM64" i="1"/>
  <c r="AL64" i="1"/>
  <c r="AK64" i="1"/>
  <c r="AN63" i="1"/>
  <c r="AM63" i="1"/>
  <c r="AL63" i="1"/>
  <c r="AK63" i="1"/>
  <c r="AN60" i="1"/>
  <c r="AM60" i="1"/>
  <c r="AL60" i="1"/>
  <c r="AK60" i="1"/>
  <c r="AN59" i="1"/>
  <c r="AM59" i="1"/>
  <c r="AL59" i="1"/>
  <c r="AK59" i="1"/>
  <c r="AN56" i="1"/>
  <c r="AM56" i="1"/>
  <c r="AL56" i="1"/>
  <c r="AK56" i="1"/>
  <c r="AN55" i="1"/>
  <c r="AM55" i="1"/>
  <c r="AL55" i="1"/>
  <c r="AK55" i="1"/>
  <c r="AN52" i="1"/>
  <c r="AM52" i="1"/>
  <c r="AL52" i="1"/>
  <c r="AK52" i="1"/>
  <c r="AN51" i="1"/>
  <c r="AM51" i="1"/>
  <c r="AL51" i="1"/>
  <c r="AK51" i="1"/>
  <c r="AN48" i="1"/>
  <c r="AM48" i="1"/>
  <c r="AL48" i="1"/>
  <c r="AK48" i="1"/>
  <c r="AN47" i="1"/>
  <c r="AM47" i="1"/>
  <c r="AL47" i="1"/>
  <c r="AK47" i="1"/>
  <c r="AN44" i="1"/>
  <c r="AM44" i="1"/>
  <c r="AL44" i="1"/>
  <c r="AK44" i="1"/>
  <c r="AN43" i="1"/>
  <c r="AM43" i="1"/>
  <c r="AL43" i="1"/>
  <c r="AK43" i="1"/>
  <c r="AN36" i="1"/>
  <c r="AM36" i="1"/>
  <c r="AL36" i="1"/>
  <c r="AK36" i="1"/>
  <c r="AN35" i="1"/>
  <c r="AM35" i="1"/>
  <c r="AL35" i="1"/>
  <c r="AK35" i="1"/>
  <c r="AN28" i="1"/>
  <c r="AM28" i="1"/>
  <c r="AL28" i="1"/>
  <c r="AK28" i="1"/>
  <c r="AN27" i="1"/>
  <c r="AM27" i="1"/>
  <c r="AL27" i="1"/>
  <c r="AK27" i="1"/>
  <c r="AN24" i="1"/>
  <c r="AM24" i="1"/>
  <c r="AL24" i="1"/>
  <c r="AK24" i="1"/>
  <c r="AN23" i="1"/>
  <c r="AM23" i="1"/>
  <c r="AL23" i="1"/>
  <c r="AK23" i="1"/>
  <c r="AN20" i="1"/>
  <c r="AM20" i="1"/>
  <c r="AL20" i="1"/>
  <c r="AK20" i="1"/>
  <c r="AN19" i="1"/>
  <c r="AM19" i="1"/>
  <c r="AL19" i="1"/>
  <c r="AK19" i="1"/>
  <c r="AI186" i="1"/>
  <c r="AH186" i="1"/>
  <c r="AG186" i="1"/>
  <c r="AF186" i="1"/>
  <c r="AI185" i="1"/>
  <c r="AH185" i="1"/>
  <c r="AG185" i="1"/>
  <c r="AF185" i="1"/>
  <c r="AI184" i="1"/>
  <c r="AH184" i="1"/>
  <c r="AG184" i="1"/>
  <c r="AF184" i="1"/>
  <c r="AI182" i="1"/>
  <c r="AH182" i="1"/>
  <c r="AG182" i="1"/>
  <c r="AF182" i="1"/>
  <c r="AI181" i="1"/>
  <c r="AH181" i="1"/>
  <c r="AG181" i="1"/>
  <c r="AF181" i="1"/>
  <c r="AI180" i="1"/>
  <c r="AH180" i="1"/>
  <c r="AG180" i="1"/>
  <c r="AF180" i="1"/>
  <c r="AI178" i="1"/>
  <c r="AH178" i="1"/>
  <c r="AG178" i="1"/>
  <c r="AF178" i="1"/>
  <c r="AI177" i="1"/>
  <c r="AH177" i="1"/>
  <c r="AG177" i="1"/>
  <c r="AF177" i="1"/>
  <c r="AI176" i="1"/>
  <c r="AH176" i="1"/>
  <c r="AG176" i="1"/>
  <c r="AF176" i="1"/>
  <c r="AI174" i="1"/>
  <c r="AH174" i="1"/>
  <c r="AG174" i="1"/>
  <c r="AF174" i="1"/>
  <c r="AI173" i="1"/>
  <c r="AH173" i="1"/>
  <c r="AG173" i="1"/>
  <c r="AF173" i="1"/>
  <c r="AI172" i="1"/>
  <c r="AH172" i="1"/>
  <c r="AG172" i="1"/>
  <c r="AF172" i="1"/>
  <c r="AI170" i="1"/>
  <c r="AH170" i="1"/>
  <c r="AG170" i="1"/>
  <c r="AF170" i="1"/>
  <c r="AI169" i="1"/>
  <c r="AH169" i="1"/>
  <c r="AG169" i="1"/>
  <c r="AF169" i="1"/>
  <c r="AI168" i="1"/>
  <c r="AH168" i="1"/>
  <c r="AG168" i="1"/>
  <c r="AF168" i="1"/>
  <c r="AI166" i="1"/>
  <c r="AH166" i="1"/>
  <c r="AG166" i="1"/>
  <c r="AF166" i="1"/>
  <c r="AI165" i="1"/>
  <c r="AH165" i="1"/>
  <c r="AG165" i="1"/>
  <c r="AF165" i="1"/>
  <c r="AI164" i="1"/>
  <c r="AH164" i="1"/>
  <c r="AG164" i="1"/>
  <c r="AF164" i="1"/>
  <c r="AI162" i="1"/>
  <c r="AH162" i="1"/>
  <c r="AG162" i="1"/>
  <c r="AF162" i="1"/>
  <c r="AI161" i="1"/>
  <c r="AH161" i="1"/>
  <c r="AG161" i="1"/>
  <c r="AF161" i="1"/>
  <c r="AI160" i="1"/>
  <c r="AH160" i="1"/>
  <c r="AG160" i="1"/>
  <c r="AF160" i="1"/>
  <c r="AI158" i="1"/>
  <c r="AH158" i="1"/>
  <c r="AG158" i="1"/>
  <c r="AF158" i="1"/>
  <c r="AI157" i="1"/>
  <c r="AH157" i="1"/>
  <c r="AG157" i="1"/>
  <c r="AF157" i="1"/>
  <c r="AI156" i="1"/>
  <c r="AH156" i="1"/>
  <c r="AG156" i="1"/>
  <c r="AF156" i="1"/>
  <c r="AI154" i="1"/>
  <c r="AH154" i="1"/>
  <c r="AG154" i="1"/>
  <c r="AF154" i="1"/>
  <c r="AI153" i="1"/>
  <c r="AH153" i="1"/>
  <c r="AG153" i="1"/>
  <c r="AF153" i="1"/>
  <c r="AI152" i="1"/>
  <c r="AH152" i="1"/>
  <c r="AG152" i="1"/>
  <c r="AF152" i="1"/>
  <c r="AI148" i="1"/>
  <c r="AH148" i="1"/>
  <c r="AG148" i="1"/>
  <c r="AF148" i="1"/>
  <c r="AI147" i="1"/>
  <c r="AH147" i="1"/>
  <c r="AG147" i="1"/>
  <c r="AF147" i="1"/>
  <c r="AI146" i="1"/>
  <c r="AH146" i="1"/>
  <c r="AG146" i="1"/>
  <c r="AF146" i="1"/>
  <c r="AI144" i="1"/>
  <c r="AH144" i="1"/>
  <c r="AG144" i="1"/>
  <c r="AF144" i="1"/>
  <c r="AI143" i="1"/>
  <c r="AH143" i="1"/>
  <c r="AG143" i="1"/>
  <c r="AF143" i="1"/>
  <c r="AI142" i="1"/>
  <c r="AH142" i="1"/>
  <c r="AG142" i="1"/>
  <c r="AF142" i="1"/>
  <c r="AI140" i="1"/>
  <c r="AH140" i="1"/>
  <c r="AG140" i="1"/>
  <c r="AF140" i="1"/>
  <c r="AI139" i="1"/>
  <c r="AH139" i="1"/>
  <c r="AG139" i="1"/>
  <c r="AF139" i="1"/>
  <c r="AI138" i="1"/>
  <c r="AH138" i="1"/>
  <c r="AG138" i="1"/>
  <c r="AF138" i="1"/>
  <c r="AI136" i="1"/>
  <c r="AH136" i="1"/>
  <c r="AG136" i="1"/>
  <c r="AF136" i="1"/>
  <c r="AI135" i="1"/>
  <c r="AH135" i="1"/>
  <c r="AG135" i="1"/>
  <c r="AF135" i="1"/>
  <c r="AI134" i="1"/>
  <c r="AH134" i="1"/>
  <c r="AG134" i="1"/>
  <c r="AF134" i="1"/>
  <c r="AI132" i="1"/>
  <c r="AH132" i="1"/>
  <c r="AG132" i="1"/>
  <c r="AF132" i="1"/>
  <c r="AI131" i="1"/>
  <c r="AH131" i="1"/>
  <c r="AG131" i="1"/>
  <c r="AF131" i="1"/>
  <c r="AI130" i="1"/>
  <c r="AH130" i="1"/>
  <c r="AG130" i="1"/>
  <c r="AF130" i="1"/>
  <c r="AI126" i="1"/>
  <c r="AH126" i="1"/>
  <c r="AG126" i="1"/>
  <c r="AF126" i="1"/>
  <c r="AI125" i="1"/>
  <c r="AH125" i="1"/>
  <c r="AG125" i="1"/>
  <c r="AF125" i="1"/>
  <c r="AI124" i="1"/>
  <c r="AH124" i="1"/>
  <c r="AG124" i="1"/>
  <c r="AF124" i="1"/>
  <c r="AI122" i="1"/>
  <c r="AH122" i="1"/>
  <c r="AG122" i="1"/>
  <c r="AF122" i="1"/>
  <c r="AI121" i="1"/>
  <c r="AH121" i="1"/>
  <c r="AG121" i="1"/>
  <c r="AF121" i="1"/>
  <c r="AI120" i="1"/>
  <c r="AH120" i="1"/>
  <c r="AG120" i="1"/>
  <c r="AF120" i="1"/>
  <c r="AI118" i="1"/>
  <c r="AH118" i="1"/>
  <c r="AG118" i="1"/>
  <c r="AF118" i="1"/>
  <c r="AI117" i="1"/>
  <c r="AH117" i="1"/>
  <c r="AG117" i="1"/>
  <c r="AF117" i="1"/>
  <c r="AI116" i="1"/>
  <c r="AH116" i="1"/>
  <c r="AG116" i="1"/>
  <c r="AF116" i="1"/>
  <c r="AI114" i="1"/>
  <c r="AH114" i="1"/>
  <c r="AG114" i="1"/>
  <c r="AF114" i="1"/>
  <c r="AI113" i="1"/>
  <c r="AH113" i="1"/>
  <c r="AG113" i="1"/>
  <c r="AF113" i="1"/>
  <c r="AI112" i="1"/>
  <c r="AH112" i="1"/>
  <c r="AG112" i="1"/>
  <c r="AF112" i="1"/>
  <c r="AI110" i="1"/>
  <c r="AH110" i="1"/>
  <c r="AG110" i="1"/>
  <c r="AF110" i="1"/>
  <c r="AI109" i="1"/>
  <c r="AH109" i="1"/>
  <c r="AG109" i="1"/>
  <c r="AF109" i="1"/>
  <c r="AI108" i="1"/>
  <c r="AH108" i="1"/>
  <c r="AG108" i="1"/>
  <c r="AF108" i="1"/>
  <c r="AI106" i="1"/>
  <c r="AH106" i="1"/>
  <c r="AG106" i="1"/>
  <c r="AF106" i="1"/>
  <c r="AI105" i="1"/>
  <c r="AH105" i="1"/>
  <c r="AG105" i="1"/>
  <c r="AF105" i="1"/>
  <c r="AI104" i="1"/>
  <c r="AH104" i="1"/>
  <c r="AG104" i="1"/>
  <c r="AF104" i="1"/>
  <c r="AI102" i="1"/>
  <c r="AH102" i="1"/>
  <c r="AG102" i="1"/>
  <c r="AF102" i="1"/>
  <c r="AI101" i="1"/>
  <c r="AH101" i="1"/>
  <c r="AG101" i="1"/>
  <c r="AF101" i="1"/>
  <c r="AI100" i="1"/>
  <c r="AH100" i="1"/>
  <c r="AG100" i="1"/>
  <c r="AF100" i="1"/>
  <c r="AI98" i="1"/>
  <c r="AH98" i="1"/>
  <c r="AG98" i="1"/>
  <c r="AF98" i="1"/>
  <c r="AI97" i="1"/>
  <c r="AH97" i="1"/>
  <c r="AG97" i="1"/>
  <c r="AF97" i="1"/>
  <c r="AI96" i="1"/>
  <c r="AH96" i="1"/>
  <c r="AG96" i="1"/>
  <c r="AF96" i="1"/>
  <c r="AI94" i="1"/>
  <c r="AH94" i="1"/>
  <c r="AG94" i="1"/>
  <c r="AF94" i="1"/>
  <c r="AI93" i="1"/>
  <c r="AH93" i="1"/>
  <c r="AG93" i="1"/>
  <c r="AF93" i="1"/>
  <c r="AI92" i="1"/>
  <c r="AH92" i="1"/>
  <c r="AG92" i="1"/>
  <c r="AF92" i="1"/>
  <c r="AI90" i="1"/>
  <c r="AH90" i="1"/>
  <c r="AG90" i="1"/>
  <c r="AF90" i="1"/>
  <c r="AI89" i="1"/>
  <c r="AH89" i="1"/>
  <c r="AG89" i="1"/>
  <c r="AF89" i="1"/>
  <c r="AI88" i="1"/>
  <c r="AH88" i="1"/>
  <c r="AG88" i="1"/>
  <c r="AF88" i="1"/>
  <c r="AI86" i="1"/>
  <c r="AH86" i="1"/>
  <c r="AG86" i="1"/>
  <c r="AF86" i="1"/>
  <c r="AI85" i="1"/>
  <c r="AH85" i="1"/>
  <c r="AG85" i="1"/>
  <c r="AF85" i="1"/>
  <c r="AI84" i="1"/>
  <c r="AH84" i="1"/>
  <c r="AG84" i="1"/>
  <c r="AF84" i="1"/>
  <c r="AI80" i="1"/>
  <c r="AH80" i="1"/>
  <c r="AG80" i="1"/>
  <c r="AF80" i="1"/>
  <c r="AI79" i="1"/>
  <c r="AH79" i="1"/>
  <c r="AG79" i="1"/>
  <c r="AF79" i="1"/>
  <c r="AI78" i="1"/>
  <c r="AH78" i="1"/>
  <c r="AG78" i="1"/>
  <c r="AF78" i="1"/>
  <c r="AI76" i="1"/>
  <c r="AH76" i="1"/>
  <c r="AG76" i="1"/>
  <c r="AF76" i="1"/>
  <c r="AI75" i="1"/>
  <c r="AH75" i="1"/>
  <c r="AG75" i="1"/>
  <c r="AF75" i="1"/>
  <c r="AI74" i="1"/>
  <c r="AH74" i="1"/>
  <c r="AG74" i="1"/>
  <c r="AF74" i="1"/>
  <c r="AI72" i="1"/>
  <c r="AH72" i="1"/>
  <c r="AG72" i="1"/>
  <c r="AF72" i="1"/>
  <c r="AI71" i="1"/>
  <c r="AH71" i="1"/>
  <c r="AG71" i="1"/>
  <c r="AF71" i="1"/>
  <c r="AI70" i="1"/>
  <c r="AH70" i="1"/>
  <c r="AG70" i="1"/>
  <c r="AF70" i="1"/>
  <c r="AI68" i="1"/>
  <c r="AH68" i="1"/>
  <c r="AG68" i="1"/>
  <c r="AF68" i="1"/>
  <c r="AI67" i="1"/>
  <c r="AH67" i="1"/>
  <c r="AG67" i="1"/>
  <c r="AF67" i="1"/>
  <c r="AI66" i="1"/>
  <c r="AH66" i="1"/>
  <c r="AG66" i="1"/>
  <c r="AF66" i="1"/>
  <c r="AI64" i="1"/>
  <c r="AH64" i="1"/>
  <c r="AG64" i="1"/>
  <c r="AF64" i="1"/>
  <c r="AI63" i="1"/>
  <c r="AH63" i="1"/>
  <c r="AG63" i="1"/>
  <c r="AF63" i="1"/>
  <c r="AI62" i="1"/>
  <c r="AH62" i="1"/>
  <c r="AG62" i="1"/>
  <c r="AF62" i="1"/>
  <c r="AI60" i="1"/>
  <c r="AH60" i="1"/>
  <c r="AG60" i="1"/>
  <c r="AF60" i="1"/>
  <c r="AI59" i="1"/>
  <c r="AH59" i="1"/>
  <c r="AG59" i="1"/>
  <c r="AF59" i="1"/>
  <c r="AI58" i="1"/>
  <c r="AH58" i="1"/>
  <c r="AG58" i="1"/>
  <c r="AF58" i="1"/>
  <c r="AI56" i="1"/>
  <c r="AH56" i="1"/>
  <c r="AG56" i="1"/>
  <c r="AF56" i="1"/>
  <c r="AI55" i="1"/>
  <c r="AH55" i="1"/>
  <c r="AG55" i="1"/>
  <c r="AF55" i="1"/>
  <c r="AI54" i="1"/>
  <c r="AH54" i="1"/>
  <c r="AG54" i="1"/>
  <c r="AF54" i="1"/>
  <c r="AI52" i="1"/>
  <c r="AH52" i="1"/>
  <c r="AG52" i="1"/>
  <c r="AF52" i="1"/>
  <c r="AI51" i="1"/>
  <c r="AH51" i="1"/>
  <c r="AG51" i="1"/>
  <c r="AF51" i="1"/>
  <c r="AI50" i="1"/>
  <c r="AH50" i="1"/>
  <c r="AG50" i="1"/>
  <c r="AF50" i="1"/>
  <c r="AI48" i="1"/>
  <c r="AH48" i="1"/>
  <c r="AG48" i="1"/>
  <c r="AF48" i="1"/>
  <c r="AI47" i="1"/>
  <c r="AH47" i="1"/>
  <c r="AG47" i="1"/>
  <c r="AF47" i="1"/>
  <c r="AI46" i="1"/>
  <c r="AH46" i="1"/>
  <c r="AG46" i="1"/>
  <c r="AF46" i="1"/>
  <c r="AI44" i="1"/>
  <c r="AH44" i="1"/>
  <c r="AG44" i="1"/>
  <c r="AF44" i="1"/>
  <c r="AI43" i="1"/>
  <c r="AH43" i="1"/>
  <c r="AG43" i="1"/>
  <c r="AF43" i="1"/>
  <c r="AI42" i="1"/>
  <c r="AH42" i="1"/>
  <c r="AG42" i="1"/>
  <c r="AF42" i="1"/>
  <c r="AI40" i="1"/>
  <c r="AH40" i="1"/>
  <c r="AG40" i="1"/>
  <c r="AF40" i="1"/>
  <c r="AI39" i="1"/>
  <c r="AH39" i="1"/>
  <c r="AG39" i="1"/>
  <c r="AF39" i="1"/>
  <c r="AI36" i="1"/>
  <c r="AH36" i="1"/>
  <c r="AG36" i="1"/>
  <c r="AF36" i="1"/>
  <c r="AI35" i="1"/>
  <c r="AH35" i="1"/>
  <c r="AG35" i="1"/>
  <c r="AF35" i="1"/>
  <c r="AI34" i="1"/>
  <c r="AH34" i="1"/>
  <c r="AG34" i="1"/>
  <c r="AF34" i="1"/>
  <c r="AI28" i="1"/>
  <c r="AH28" i="1"/>
  <c r="AG28" i="1"/>
  <c r="AF28" i="1"/>
  <c r="AI27" i="1"/>
  <c r="AH27" i="1"/>
  <c r="AG27" i="1"/>
  <c r="AF27" i="1"/>
  <c r="AI26" i="1"/>
  <c r="AH26" i="1"/>
  <c r="AG26" i="1"/>
  <c r="AF26" i="1"/>
  <c r="AI24" i="1"/>
  <c r="AH24" i="1"/>
  <c r="AG24" i="1"/>
  <c r="AF24" i="1"/>
  <c r="AI23" i="1"/>
  <c r="AH23" i="1"/>
  <c r="AG23" i="1"/>
  <c r="AF23" i="1"/>
  <c r="AI22" i="1"/>
  <c r="AH22" i="1"/>
  <c r="AG22" i="1"/>
  <c r="AF22" i="1"/>
  <c r="AI20" i="1"/>
  <c r="AH20" i="1"/>
  <c r="AG20" i="1"/>
  <c r="AF20" i="1"/>
  <c r="AF19" i="1"/>
  <c r="AG19" i="1"/>
  <c r="AH19" i="1"/>
  <c r="AI19" i="1"/>
  <c r="AI18" i="1"/>
  <c r="AH18" i="1"/>
  <c r="AG18" i="1"/>
  <c r="AF18" i="1"/>
  <c r="AI13" i="1"/>
  <c r="AI14" i="1"/>
  <c r="AI12" i="1"/>
  <c r="AH13" i="1"/>
  <c r="AH14" i="1"/>
  <c r="AH12" i="1"/>
  <c r="AG13" i="1"/>
  <c r="AG14" i="1"/>
  <c r="AF13" i="1"/>
  <c r="AF14" i="1"/>
  <c r="AG12" i="1"/>
  <c r="AF12" i="1"/>
</calcChain>
</file>

<file path=xl/sharedStrings.xml><?xml version="1.0" encoding="utf-8"?>
<sst xmlns="http://schemas.openxmlformats.org/spreadsheetml/2006/main" count="371" uniqueCount="124">
  <si>
    <t>FDXR</t>
  </si>
  <si>
    <r>
      <t xml:space="preserve">radiation dose
</t>
    </r>
    <r>
      <rPr>
        <sz val="9"/>
        <color theme="1"/>
        <rFont val="Calibri"/>
        <family val="2"/>
        <scheme val="minor"/>
      </rPr>
      <t>(Gy)</t>
    </r>
  </si>
  <si>
    <t>raw CT-values</t>
  </si>
  <si>
    <r>
      <rPr>
        <b/>
        <sz val="12"/>
        <color theme="1"/>
        <rFont val="Calibri"/>
        <family val="2"/>
        <scheme val="minor"/>
      </rPr>
      <t>Supplementary table 1</t>
    </r>
    <r>
      <rPr>
        <sz val="12"/>
        <color theme="1"/>
        <rFont val="Calibri"/>
        <family val="2"/>
        <scheme val="minor"/>
      </rPr>
      <t xml:space="preserve">
Schüle et al. </t>
    </r>
  </si>
  <si>
    <t>Hs. No.</t>
  </si>
  <si>
    <t>Donor 1</t>
  </si>
  <si>
    <t>Gene</t>
  </si>
  <si>
    <t>Exonregion</t>
  </si>
  <si>
    <t>Hs01031619_m1</t>
  </si>
  <si>
    <t>1-3</t>
  </si>
  <si>
    <t>Hs00244586_m1</t>
  </si>
  <si>
    <t>Hs01031621_g1</t>
  </si>
  <si>
    <t>Hs01031622_g1</t>
  </si>
  <si>
    <t>5-6</t>
  </si>
  <si>
    <t>6-7</t>
  </si>
  <si>
    <t>Hs01031623_g1</t>
  </si>
  <si>
    <t>7-8</t>
  </si>
  <si>
    <t>Hs01031624_m1</t>
  </si>
  <si>
    <t>8-9</t>
  </si>
  <si>
    <t>Hs00244590_m1</t>
  </si>
  <si>
    <t>Hs01031617_m1</t>
  </si>
  <si>
    <t>9-10</t>
  </si>
  <si>
    <t>10-11</t>
  </si>
  <si>
    <t>11-12</t>
  </si>
  <si>
    <t>12-13</t>
  </si>
  <si>
    <t>Hs01031618_g1</t>
  </si>
  <si>
    <t>13-14</t>
  </si>
  <si>
    <t>24 h</t>
  </si>
  <si>
    <t>48 h</t>
  </si>
  <si>
    <t>18S rRNA</t>
  </si>
  <si>
    <t>Hs03003631_g1</t>
  </si>
  <si>
    <t>Donor 2</t>
  </si>
  <si>
    <t>Donor 3</t>
  </si>
  <si>
    <t>FC (relative to unexposed)</t>
  </si>
  <si>
    <t>yes</t>
  </si>
  <si>
    <t>intron spanning</t>
  </si>
  <si>
    <t>no</t>
  </si>
  <si>
    <t>possible</t>
  </si>
  <si>
    <t>169</t>
  </si>
  <si>
    <r>
      <rPr>
        <b/>
        <sz val="11"/>
        <color theme="1"/>
        <rFont val="Calibri"/>
        <family val="2"/>
        <scheme val="minor"/>
      </rPr>
      <t xml:space="preserve">amplification length </t>
    </r>
    <r>
      <rPr>
        <sz val="11"/>
        <color theme="1"/>
        <rFont val="Calibri"/>
        <family val="2"/>
        <scheme val="minor"/>
      </rPr>
      <t>(bp)</t>
    </r>
  </si>
  <si>
    <t>71</t>
  </si>
  <si>
    <t>57</t>
  </si>
  <si>
    <t>118</t>
  </si>
  <si>
    <t>64</t>
  </si>
  <si>
    <t>62</t>
  </si>
  <si>
    <t>65</t>
  </si>
  <si>
    <t>69</t>
  </si>
  <si>
    <t>114</t>
  </si>
  <si>
    <t>88</t>
  </si>
  <si>
    <t>83</t>
  </si>
  <si>
    <t>genomic DNA detection</t>
  </si>
  <si>
    <t>raw Ct-values</t>
  </si>
  <si>
    <t>DDB2</t>
  </si>
  <si>
    <t>3-5</t>
  </si>
  <si>
    <t>Hs03044949_m1</t>
  </si>
  <si>
    <t>1-2</t>
  </si>
  <si>
    <t xml:space="preserve">Hs02577630_m1 </t>
  </si>
  <si>
    <t>3-4</t>
  </si>
  <si>
    <t xml:space="preserve">Hs01585060_m1 </t>
  </si>
  <si>
    <t>3-8</t>
  </si>
  <si>
    <t>Hs03044950_m1</t>
  </si>
  <si>
    <t>4-5</t>
  </si>
  <si>
    <t>Hs02826840_g1</t>
  </si>
  <si>
    <t>Hs00172068_m1</t>
  </si>
  <si>
    <t>Hs03044951_m1</t>
  </si>
  <si>
    <t>Hs03044952_g1</t>
  </si>
  <si>
    <t>Hs03044953_m1</t>
  </si>
  <si>
    <t>WNT3</t>
  </si>
  <si>
    <t>Hs00902255_m1</t>
  </si>
  <si>
    <t>Hs00229135_m1</t>
  </si>
  <si>
    <t>2-3</t>
  </si>
  <si>
    <t>Hs00902257_m1</t>
  </si>
  <si>
    <t>Hs00902258_m1</t>
  </si>
  <si>
    <t>Hs02570790_s1</t>
  </si>
  <si>
    <t>5</t>
  </si>
  <si>
    <t>POU2AF1</t>
  </si>
  <si>
    <t>Hs00174811_m1</t>
  </si>
  <si>
    <t>1-5</t>
  </si>
  <si>
    <t>Hs01573369_m1</t>
  </si>
  <si>
    <t xml:space="preserve">Hs01573370_g1  </t>
  </si>
  <si>
    <t>Hs01573371_m1</t>
  </si>
  <si>
    <t>n.d.</t>
  </si>
  <si>
    <t>n.d</t>
  </si>
  <si>
    <t xml:space="preserve">no </t>
  </si>
  <si>
    <t>2-5</t>
  </si>
  <si>
    <t xml:space="preserve">ARDJZUX </t>
  </si>
  <si>
    <t xml:space="preserve">ARCE69Z </t>
  </si>
  <si>
    <t xml:space="preserve">AREPVEV </t>
  </si>
  <si>
    <t xml:space="preserve">AR7DTRF </t>
  </si>
  <si>
    <t>ARAADFR</t>
  </si>
  <si>
    <t>AR9HK27</t>
  </si>
  <si>
    <t>AR7DTG3</t>
  </si>
  <si>
    <t xml:space="preserve">AR9HMCD </t>
  </si>
  <si>
    <t xml:space="preserve">AR47X6H </t>
  </si>
  <si>
    <t xml:space="preserve">ARZTGFR </t>
  </si>
  <si>
    <t xml:space="preserve">AR324KK </t>
  </si>
  <si>
    <t xml:space="preserve">ARYMMVU </t>
  </si>
  <si>
    <t xml:space="preserve">ARAADN3 </t>
  </si>
  <si>
    <t xml:space="preserve">AR2XAZN </t>
  </si>
  <si>
    <t>84</t>
  </si>
  <si>
    <t>80</t>
  </si>
  <si>
    <t>74</t>
  </si>
  <si>
    <t>91</t>
  </si>
  <si>
    <t>76</t>
  </si>
  <si>
    <t>67</t>
  </si>
  <si>
    <t>94</t>
  </si>
  <si>
    <t>75</t>
  </si>
  <si>
    <t>140</t>
  </si>
  <si>
    <t>58</t>
  </si>
  <si>
    <t>79</t>
  </si>
  <si>
    <t>126</t>
  </si>
  <si>
    <t>85</t>
  </si>
  <si>
    <t>77</t>
  </si>
  <si>
    <t>86</t>
  </si>
  <si>
    <t>106</t>
  </si>
  <si>
    <t>135</t>
  </si>
  <si>
    <t>115</t>
  </si>
  <si>
    <t>119</t>
  </si>
  <si>
    <t>110</t>
  </si>
  <si>
    <t>mean raw CT-values</t>
  </si>
  <si>
    <t>SD</t>
  </si>
  <si>
    <t>All donors</t>
  </si>
  <si>
    <t>mean FC (relative to unexposed)</t>
  </si>
  <si>
    <t>Results per donor. Additional features like amplicon length, whether the assay is intron spanning or detects genomic DNA are displayed. Raw Ct-values (baseline) and fold changes are given per donor and per assay as well as averaged over all donors. Values written in gray represent results with one undetectable Ct-value per duplicate. Assay labels starting with the two capital letters “AR” can be found after creating an account at Thermo Fisher web site, entering the “Reorder Custom Assays” section with the implemented search function in the “Custom TaqMan® Assay Design Tool. n.d. = not detectable.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</si>
</sst>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font>
      <sz val="11"/>
      <color theme="1"/>
      <name val="Calibri"/>
      <family val="2"/>
      <scheme val="minor"/>
    </font>
    <font>
      <b/>
      <sz val="11"/>
      <color theme="1"/>
      <name val="Calibri"/>
      <family val="2"/>
      <scheme val="minor"/>
    </font>
    <font>
      <sz val="9"/>
      <color theme="1"/>
      <name val="Calibri"/>
      <family val="2"/>
      <scheme val="minor"/>
    </font>
    <font>
      <sz val="11"/>
      <color theme="1"/>
      <name val="Arial Symbol"/>
      <family val="2"/>
    </font>
    <font>
      <sz val="12"/>
      <color theme="1"/>
      <name val="Calibri"/>
      <family val="2"/>
      <scheme val="minor"/>
    </font>
    <font>
      <b/>
      <sz val="12"/>
      <color theme="1"/>
      <name val="Calibri"/>
      <family val="2"/>
      <scheme val="minor"/>
    </font>
    <font>
      <b/>
      <i/>
      <sz val="11"/>
      <color theme="1"/>
      <name val="Calibri"/>
      <family val="2"/>
      <scheme val="minor"/>
    </font>
    <font>
      <sz val="11"/>
      <name val="Calibri"/>
      <family val="2"/>
      <scheme val="minor"/>
    </font>
    <font>
      <sz val="11"/>
      <color theme="2" tint="-0.49998474074526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64">
    <xf numFmtId="0" fontId="0" fillId="0" borderId="0" xfId="0"/>
    <xf numFmtId="0" fontId="0" fillId="2" borderId="0" xfId="0" applyFill="1"/>
    <xf numFmtId="0" fontId="1" fillId="2" borderId="0" xfId="0" applyFont="1" applyFill="1" applyAlignment="1">
      <alignment horizontal="right" vertical="center"/>
    </xf>
    <xf numFmtId="0" fontId="0" fillId="2" borderId="0" xfId="0" applyFill="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right" vertical="center"/>
    </xf>
    <xf numFmtId="0" fontId="0" fillId="2" borderId="1" xfId="0" applyFill="1" applyBorder="1"/>
    <xf numFmtId="0" fontId="1" fillId="3" borderId="0" xfId="0" applyFont="1" applyFill="1" applyAlignment="1">
      <alignment wrapText="1"/>
    </xf>
    <xf numFmtId="0" fontId="5" fillId="3" borderId="0" xfId="0" applyFont="1" applyFill="1" applyAlignment="1">
      <alignment wrapText="1"/>
    </xf>
    <xf numFmtId="0" fontId="0" fillId="2" borderId="2" xfId="0" applyFill="1" applyBorder="1" applyAlignment="1">
      <alignment horizontal="right"/>
    </xf>
    <xf numFmtId="0" fontId="0" fillId="2" borderId="2" xfId="0" applyFill="1" applyBorder="1" applyAlignment="1">
      <alignment horizontal="center"/>
    </xf>
    <xf numFmtId="0" fontId="0" fillId="4" borderId="0" xfId="0" applyFill="1" applyAlignment="1">
      <alignment horizontal="center" vertical="center"/>
    </xf>
    <xf numFmtId="0" fontId="1" fillId="3" borderId="0" xfId="0" applyFont="1" applyFill="1" applyAlignment="1">
      <alignment horizontal="center" wrapText="1"/>
    </xf>
    <xf numFmtId="0" fontId="4" fillId="2" borderId="0" xfId="0" applyFont="1" applyFill="1" applyAlignment="1">
      <alignment horizontal="left" wrapText="1"/>
    </xf>
    <xf numFmtId="0" fontId="1" fillId="2" borderId="0" xfId="0" applyFont="1" applyFill="1" applyAlignment="1">
      <alignment horizontal="left" vertical="center"/>
    </xf>
    <xf numFmtId="2" fontId="0" fillId="2" borderId="0" xfId="0" applyNumberFormat="1" applyFill="1"/>
    <xf numFmtId="2" fontId="4" fillId="2" borderId="0" xfId="0" applyNumberFormat="1" applyFont="1" applyFill="1" applyAlignment="1">
      <alignment horizontal="left" wrapText="1"/>
    </xf>
    <xf numFmtId="2" fontId="0" fillId="2" borderId="2" xfId="0" applyNumberFormat="1" applyFill="1" applyBorder="1" applyAlignment="1">
      <alignment horizontal="center"/>
    </xf>
    <xf numFmtId="2" fontId="1" fillId="3" borderId="0" xfId="0" applyNumberFormat="1" applyFont="1" applyFill="1" applyAlignment="1">
      <alignment horizontal="center" wrapText="1"/>
    </xf>
    <xf numFmtId="2" fontId="0" fillId="2" borderId="1" xfId="0" applyNumberFormat="1" applyFill="1" applyBorder="1"/>
    <xf numFmtId="0" fontId="1" fillId="2" borderId="0" xfId="0" applyFont="1" applyFill="1" applyAlignment="1">
      <alignment wrapText="1"/>
    </xf>
    <xf numFmtId="0" fontId="1" fillId="2" borderId="0" xfId="0" applyFont="1" applyFill="1" applyAlignment="1">
      <alignment horizontal="center" wrapText="1"/>
    </xf>
    <xf numFmtId="2" fontId="1" fillId="2" borderId="0" xfId="0" applyNumberFormat="1" applyFont="1" applyFill="1" applyAlignment="1">
      <alignment horizontal="center" wrapText="1"/>
    </xf>
    <xf numFmtId="0" fontId="1" fillId="2" borderId="0" xfId="0" applyFont="1" applyFill="1" applyAlignment="1">
      <alignment horizontal="left" wrapText="1"/>
    </xf>
    <xf numFmtId="0" fontId="0" fillId="2" borderId="0" xfId="0" applyFill="1" applyBorder="1"/>
    <xf numFmtId="0" fontId="4" fillId="2" borderId="0" xfId="0" applyFont="1" applyFill="1" applyBorder="1" applyAlignment="1">
      <alignment horizontal="left" wrapText="1"/>
    </xf>
    <xf numFmtId="0" fontId="1" fillId="2" borderId="0" xfId="0" applyFont="1" applyFill="1" applyBorder="1" applyAlignment="1">
      <alignment horizontal="center" wrapText="1"/>
    </xf>
    <xf numFmtId="0" fontId="6" fillId="2" borderId="0" xfId="0" applyFont="1" applyFill="1" applyAlignment="1">
      <alignment horizontal="left" vertical="center"/>
    </xf>
    <xf numFmtId="0" fontId="4" fillId="2" borderId="0" xfId="0" applyFont="1" applyFill="1" applyAlignment="1">
      <alignment horizontal="left" wrapText="1"/>
    </xf>
    <xf numFmtId="0" fontId="1" fillId="3" borderId="0" xfId="0" applyFont="1" applyFill="1" applyAlignment="1">
      <alignment horizontal="center" wrapText="1"/>
    </xf>
    <xf numFmtId="0" fontId="1" fillId="3" borderId="0" xfId="0" applyFont="1" applyFill="1" applyAlignment="1">
      <alignment horizontal="center" wrapText="1"/>
    </xf>
    <xf numFmtId="0" fontId="4" fillId="2" borderId="0" xfId="0" applyFont="1" applyFill="1" applyAlignment="1">
      <alignment horizontal="left" wrapText="1"/>
    </xf>
    <xf numFmtId="0" fontId="6" fillId="2" borderId="0" xfId="0" applyFont="1" applyFill="1" applyAlignment="1">
      <alignment horizontal="left" wrapText="1"/>
    </xf>
    <xf numFmtId="0" fontId="4" fillId="2" borderId="0" xfId="0" applyFont="1" applyFill="1" applyAlignment="1">
      <alignment horizontal="left" wrapText="1"/>
    </xf>
    <xf numFmtId="49" fontId="0" fillId="2" borderId="0" xfId="0" applyNumberFormat="1" applyFill="1" applyAlignment="1">
      <alignment horizontal="center" vertical="center"/>
    </xf>
    <xf numFmtId="0" fontId="6" fillId="2" borderId="0" xfId="0" applyFont="1" applyFill="1" applyAlignment="1">
      <alignment horizontal="center" vertical="center"/>
    </xf>
    <xf numFmtId="0" fontId="6" fillId="4" borderId="0" xfId="0" applyFont="1" applyFill="1" applyAlignment="1">
      <alignment horizontal="center" vertical="center"/>
    </xf>
    <xf numFmtId="0" fontId="6" fillId="2" borderId="0" xfId="0" applyFont="1" applyFill="1" applyAlignment="1">
      <alignment vertical="center"/>
    </xf>
    <xf numFmtId="164" fontId="0" fillId="4" borderId="0" xfId="0" applyNumberFormat="1" applyFill="1" applyAlignment="1">
      <alignment horizontal="center" vertical="center"/>
    </xf>
    <xf numFmtId="164" fontId="0" fillId="2" borderId="0" xfId="0" applyNumberFormat="1" applyFill="1" applyAlignment="1">
      <alignment horizontal="center" vertical="center"/>
    </xf>
    <xf numFmtId="164" fontId="0" fillId="4" borderId="0" xfId="0" applyNumberFormat="1" applyFill="1" applyBorder="1" applyAlignment="1">
      <alignment horizontal="center" vertical="center"/>
    </xf>
    <xf numFmtId="164" fontId="0" fillId="2" borderId="0" xfId="0" applyNumberFormat="1" applyFill="1" applyBorder="1" applyAlignment="1">
      <alignment horizontal="center" vertical="center"/>
    </xf>
    <xf numFmtId="164" fontId="1"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vertical="center" wrapText="1"/>
    </xf>
    <xf numFmtId="164" fontId="1" fillId="2" borderId="0" xfId="0" applyNumberFormat="1" applyFont="1" applyFill="1" applyAlignment="1">
      <alignment horizontal="center" vertical="center"/>
    </xf>
    <xf numFmtId="164" fontId="1" fillId="2" borderId="0"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64" fontId="7" fillId="4" borderId="0" xfId="0" applyNumberFormat="1" applyFont="1" applyFill="1" applyAlignment="1">
      <alignment horizontal="center" vertical="center"/>
    </xf>
    <xf numFmtId="164" fontId="8" fillId="4" borderId="0" xfId="0" applyNumberFormat="1" applyFont="1" applyFill="1" applyAlignment="1">
      <alignment horizontal="center" vertical="center"/>
    </xf>
    <xf numFmtId="0" fontId="1" fillId="3" borderId="0" xfId="0" applyFont="1" applyFill="1" applyAlignment="1">
      <alignment horizontal="center" wrapText="1"/>
    </xf>
    <xf numFmtId="164" fontId="7" fillId="4" borderId="0" xfId="0" applyNumberFormat="1" applyFont="1" applyFill="1" applyBorder="1" applyAlignment="1">
      <alignment horizontal="center" vertical="center"/>
    </xf>
    <xf numFmtId="164" fontId="8" fillId="4" borderId="0" xfId="0" applyNumberFormat="1" applyFont="1" applyFill="1" applyBorder="1" applyAlignment="1">
      <alignment horizontal="center" vertical="center"/>
    </xf>
    <xf numFmtId="164" fontId="8" fillId="2" borderId="0" xfId="0" applyNumberFormat="1" applyFont="1" applyFill="1" applyAlignment="1">
      <alignment horizontal="center" vertical="center"/>
    </xf>
    <xf numFmtId="0" fontId="1" fillId="3" borderId="0" xfId="0" applyFont="1" applyFill="1" applyAlignment="1">
      <alignment horizontal="center" wrapText="1"/>
    </xf>
    <xf numFmtId="2" fontId="0" fillId="4" borderId="0" xfId="0" applyNumberFormat="1" applyFill="1" applyBorder="1" applyAlignment="1">
      <alignment horizontal="center" vertical="center"/>
    </xf>
    <xf numFmtId="0" fontId="1" fillId="3" borderId="0" xfId="0" applyFont="1" applyFill="1" applyAlignment="1">
      <alignment horizontal="center" wrapText="1"/>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1" fillId="3" borderId="0" xfId="0" applyFont="1" applyFill="1" applyAlignment="1">
      <alignment horizontal="center" wrapText="1"/>
    </xf>
    <xf numFmtId="49" fontId="0" fillId="4" borderId="0" xfId="0" applyNumberFormat="1" applyFill="1" applyAlignment="1">
      <alignment horizontal="center" vertical="center"/>
    </xf>
    <xf numFmtId="0" fontId="4" fillId="2" borderId="0" xfId="0" applyFont="1" applyFill="1" applyAlignment="1">
      <alignment horizontal="left" wrapText="1"/>
    </xf>
    <xf numFmtId="0" fontId="6" fillId="2" borderId="0" xfId="0" applyFont="1" applyFill="1" applyAlignment="1">
      <alignment horizontal="left" wrapText="1"/>
    </xf>
    <xf numFmtId="0" fontId="0" fillId="3" borderId="0" xfId="0" applyFont="1" applyFill="1" applyAlignment="1">
      <alignment horizontal="center" wrapText="1"/>
    </xf>
    <xf numFmtId="0" fontId="5" fillId="3" borderId="0" xfId="0" applyFont="1" applyFill="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AN192"/>
  <sheetViews>
    <sheetView tabSelected="1" zoomScale="50" zoomScaleNormal="85" workbookViewId="0">
      <selection activeCell="E7" sqref="E7:E9"/>
    </sheetView>
  </sheetViews>
  <sheetFormatPr baseColWidth="10" defaultColWidth="11.44140625" defaultRowHeight="14.4"/>
  <cols>
    <col min="1" max="1" width="11.44140625" style="1"/>
    <col min="2" max="2" width="15.109375" style="1" bestFit="1" customWidth="1"/>
    <col min="3" max="3" width="5.88671875" style="1" bestFit="1" customWidth="1"/>
    <col min="4" max="4" width="11" style="1" customWidth="1"/>
    <col min="5" max="7" width="13.6640625" style="1" customWidth="1"/>
    <col min="8" max="8" width="13.6640625" style="1" bestFit="1" customWidth="1"/>
    <col min="9" max="9" width="0.6640625" style="1" customWidth="1"/>
    <col min="10" max="10" width="3.6640625" style="1" customWidth="1"/>
    <col min="11" max="11" width="13.6640625" style="15" customWidth="1"/>
    <col min="12" max="12" width="13.6640625" style="1" customWidth="1"/>
    <col min="13" max="13" width="0.33203125" style="1" customWidth="1"/>
    <col min="14" max="15" width="13.6640625" style="1" customWidth="1"/>
    <col min="16" max="16" width="0.33203125" style="1" customWidth="1"/>
    <col min="17" max="17" width="3.6640625" style="24" customWidth="1"/>
    <col min="18" max="19" width="13.6640625" style="24" customWidth="1"/>
    <col min="20" max="20" width="0.33203125" style="24" customWidth="1"/>
    <col min="21" max="22" width="13.6640625" style="24" customWidth="1"/>
    <col min="23" max="23" width="0.33203125" style="24" customWidth="1"/>
    <col min="24" max="24" width="3.6640625" style="24" customWidth="1"/>
    <col min="25" max="26" width="13.6640625" style="24" customWidth="1"/>
    <col min="27" max="27" width="0.33203125" style="24" customWidth="1"/>
    <col min="28" max="29" width="13.6640625" style="24" customWidth="1"/>
    <col min="30" max="30" width="0.33203125" style="24" customWidth="1"/>
    <col min="31" max="31" width="3.6640625" style="24" customWidth="1"/>
    <col min="32" max="35" width="7.5546875" style="24" customWidth="1"/>
    <col min="36" max="36" width="0.33203125" style="24" customWidth="1"/>
    <col min="37" max="40" width="7.5546875" style="24" customWidth="1"/>
    <col min="41" max="16384" width="11.44140625" style="1"/>
  </cols>
  <sheetData>
    <row r="3" spans="2:40" ht="15" customHeight="1">
      <c r="B3" s="60" t="s">
        <v>3</v>
      </c>
      <c r="C3" s="60"/>
      <c r="D3" s="60"/>
      <c r="E3" s="60"/>
      <c r="F3" s="60"/>
      <c r="G3" s="60"/>
      <c r="H3" s="60"/>
      <c r="I3" s="13"/>
      <c r="J3" s="13"/>
      <c r="K3" s="16"/>
      <c r="L3" s="13"/>
      <c r="M3" s="33"/>
      <c r="N3" s="28"/>
      <c r="O3" s="28"/>
      <c r="P3" s="33"/>
      <c r="Q3" s="25"/>
      <c r="X3" s="25"/>
      <c r="AE3" s="25"/>
    </row>
    <row r="4" spans="2:40" ht="15" customHeight="1">
      <c r="B4" s="60"/>
      <c r="C4" s="60"/>
      <c r="D4" s="60"/>
      <c r="E4" s="60"/>
      <c r="F4" s="60"/>
      <c r="G4" s="60"/>
      <c r="H4" s="60"/>
      <c r="I4" s="13"/>
      <c r="J4" s="13"/>
      <c r="K4" s="16"/>
      <c r="L4" s="13"/>
      <c r="M4" s="33"/>
      <c r="N4" s="28"/>
      <c r="O4" s="28"/>
      <c r="P4" s="33"/>
      <c r="Q4" s="25"/>
      <c r="X4" s="25"/>
      <c r="AE4" s="25"/>
    </row>
    <row r="5" spans="2:40" ht="15" customHeight="1">
      <c r="B5" s="13"/>
      <c r="C5" s="13"/>
      <c r="D5" s="13"/>
      <c r="E5" s="31"/>
      <c r="F5" s="31"/>
      <c r="G5" s="31"/>
      <c r="H5" s="13"/>
      <c r="I5" s="13"/>
      <c r="J5" s="13"/>
      <c r="K5" s="16"/>
      <c r="L5" s="13"/>
      <c r="M5" s="33"/>
      <c r="N5" s="28"/>
      <c r="O5" s="28"/>
      <c r="P5" s="33"/>
      <c r="Q5" s="25"/>
      <c r="X5" s="25"/>
      <c r="AE5" s="25"/>
    </row>
    <row r="6" spans="2:40" ht="5.0999999999999996" customHeight="1">
      <c r="B6" s="9"/>
      <c r="C6" s="10"/>
      <c r="D6" s="10"/>
      <c r="E6" s="10"/>
      <c r="F6" s="10"/>
      <c r="G6" s="10"/>
      <c r="H6" s="10"/>
      <c r="I6" s="10"/>
      <c r="J6" s="10"/>
      <c r="K6" s="17"/>
      <c r="L6" s="10"/>
      <c r="M6" s="10"/>
      <c r="N6" s="10"/>
      <c r="O6" s="10"/>
      <c r="P6" s="10"/>
      <c r="Q6" s="9"/>
      <c r="R6" s="17"/>
      <c r="S6" s="10"/>
      <c r="T6" s="10"/>
      <c r="U6" s="10"/>
      <c r="V6" s="10"/>
      <c r="W6" s="10"/>
      <c r="X6" s="9"/>
      <c r="Y6" s="17"/>
      <c r="Z6" s="10"/>
      <c r="AA6" s="10"/>
      <c r="AB6" s="10"/>
      <c r="AC6" s="10"/>
      <c r="AD6" s="10"/>
      <c r="AE6" s="9"/>
      <c r="AF6" s="17"/>
      <c r="AG6" s="17"/>
      <c r="AH6" s="10"/>
      <c r="AI6" s="10"/>
      <c r="AJ6" s="10"/>
      <c r="AK6" s="10"/>
      <c r="AL6" s="10"/>
      <c r="AM6" s="10"/>
      <c r="AN6" s="10"/>
    </row>
    <row r="7" spans="2:40" ht="15" customHeight="1">
      <c r="B7" s="8"/>
      <c r="C7" s="12"/>
      <c r="D7" s="12"/>
      <c r="E7" s="58" t="s">
        <v>35</v>
      </c>
      <c r="F7" s="58" t="s">
        <v>50</v>
      </c>
      <c r="G7" s="62" t="s">
        <v>39</v>
      </c>
      <c r="H7" s="58" t="s">
        <v>1</v>
      </c>
      <c r="I7" s="21"/>
      <c r="J7" s="63" t="s">
        <v>5</v>
      </c>
      <c r="K7" s="63"/>
      <c r="L7" s="7"/>
      <c r="M7" s="7"/>
      <c r="N7" s="7"/>
      <c r="O7" s="7"/>
      <c r="P7" s="20"/>
      <c r="Q7" s="63" t="s">
        <v>31</v>
      </c>
      <c r="R7" s="63"/>
      <c r="S7" s="7"/>
      <c r="T7" s="7"/>
      <c r="U7" s="7"/>
      <c r="V7" s="7"/>
      <c r="W7" s="20"/>
      <c r="X7" s="63" t="s">
        <v>32</v>
      </c>
      <c r="Y7" s="63"/>
      <c r="Z7" s="7"/>
      <c r="AA7" s="7"/>
      <c r="AB7" s="7"/>
      <c r="AC7" s="7"/>
      <c r="AD7" s="20"/>
      <c r="AE7" s="63" t="s">
        <v>121</v>
      </c>
      <c r="AF7" s="63"/>
      <c r="AG7" s="63"/>
      <c r="AH7" s="7"/>
      <c r="AI7" s="7"/>
      <c r="AJ7" s="7"/>
      <c r="AK7" s="7"/>
      <c r="AL7" s="7"/>
      <c r="AM7" s="7"/>
      <c r="AN7" s="7"/>
    </row>
    <row r="8" spans="2:40" ht="15" customHeight="1">
      <c r="B8" s="7"/>
      <c r="C8" s="12"/>
      <c r="D8" s="12"/>
      <c r="E8" s="58"/>
      <c r="F8" s="58"/>
      <c r="G8" s="58"/>
      <c r="H8" s="58"/>
      <c r="I8" s="21"/>
      <c r="J8" s="12"/>
      <c r="K8" s="58" t="s">
        <v>2</v>
      </c>
      <c r="L8" s="58"/>
      <c r="M8" s="21"/>
      <c r="N8" s="58" t="s">
        <v>33</v>
      </c>
      <c r="O8" s="58"/>
      <c r="P8" s="21"/>
      <c r="Q8" s="7"/>
      <c r="R8" s="58" t="s">
        <v>51</v>
      </c>
      <c r="S8" s="58"/>
      <c r="T8" s="21"/>
      <c r="U8" s="58" t="s">
        <v>33</v>
      </c>
      <c r="V8" s="58"/>
      <c r="W8" s="21"/>
      <c r="X8" s="7"/>
      <c r="Y8" s="58" t="s">
        <v>2</v>
      </c>
      <c r="Z8" s="58"/>
      <c r="AA8" s="21"/>
      <c r="AB8" s="58" t="s">
        <v>33</v>
      </c>
      <c r="AC8" s="58"/>
      <c r="AD8" s="21"/>
      <c r="AE8" s="7"/>
      <c r="AF8" s="58" t="s">
        <v>119</v>
      </c>
      <c r="AG8" s="58"/>
      <c r="AH8" s="58"/>
      <c r="AI8" s="58"/>
      <c r="AJ8" s="21"/>
      <c r="AK8" s="58" t="s">
        <v>122</v>
      </c>
      <c r="AL8" s="58"/>
      <c r="AM8" s="58"/>
      <c r="AN8" s="58"/>
    </row>
    <row r="9" spans="2:40" ht="15" customHeight="1">
      <c r="B9" s="7" t="s">
        <v>4</v>
      </c>
      <c r="C9" s="55" t="s">
        <v>6</v>
      </c>
      <c r="D9" s="12" t="s">
        <v>7</v>
      </c>
      <c r="E9" s="58"/>
      <c r="F9" s="58"/>
      <c r="G9" s="58"/>
      <c r="H9" s="58"/>
      <c r="I9" s="21"/>
      <c r="J9" s="12"/>
      <c r="K9" s="18" t="s">
        <v>27</v>
      </c>
      <c r="L9" s="12" t="s">
        <v>28</v>
      </c>
      <c r="M9" s="21"/>
      <c r="N9" s="29" t="s">
        <v>27</v>
      </c>
      <c r="O9" s="29" t="s">
        <v>28</v>
      </c>
      <c r="P9" s="21"/>
      <c r="Q9" s="7"/>
      <c r="R9" s="18" t="s">
        <v>27</v>
      </c>
      <c r="S9" s="12" t="s">
        <v>28</v>
      </c>
      <c r="T9" s="21"/>
      <c r="U9" s="30" t="s">
        <v>27</v>
      </c>
      <c r="V9" s="30" t="s">
        <v>28</v>
      </c>
      <c r="W9" s="21"/>
      <c r="X9" s="7"/>
      <c r="Y9" s="18" t="s">
        <v>27</v>
      </c>
      <c r="Z9" s="12" t="s">
        <v>28</v>
      </c>
      <c r="AA9" s="21"/>
      <c r="AB9" s="49" t="s">
        <v>27</v>
      </c>
      <c r="AC9" s="49" t="s">
        <v>28</v>
      </c>
      <c r="AD9" s="21"/>
      <c r="AE9" s="7"/>
      <c r="AF9" s="18" t="s">
        <v>27</v>
      </c>
      <c r="AG9" s="18" t="s">
        <v>120</v>
      </c>
      <c r="AH9" s="53" t="s">
        <v>28</v>
      </c>
      <c r="AI9" s="18" t="s">
        <v>120</v>
      </c>
      <c r="AJ9" s="21"/>
      <c r="AK9" s="53" t="s">
        <v>27</v>
      </c>
      <c r="AL9" s="53" t="s">
        <v>120</v>
      </c>
      <c r="AM9" s="53" t="s">
        <v>28</v>
      </c>
      <c r="AN9" s="53" t="s">
        <v>120</v>
      </c>
    </row>
    <row r="10" spans="2:40" ht="15" customHeight="1">
      <c r="B10" s="20"/>
      <c r="C10" s="61" t="s">
        <v>29</v>
      </c>
      <c r="D10" s="61"/>
      <c r="E10" s="32"/>
      <c r="F10" s="32"/>
      <c r="G10" s="32"/>
      <c r="H10" s="21"/>
      <c r="I10" s="21"/>
      <c r="J10" s="21"/>
      <c r="K10" s="22"/>
      <c r="L10" s="21"/>
      <c r="M10" s="21"/>
      <c r="N10" s="21"/>
      <c r="O10" s="21"/>
      <c r="P10" s="21"/>
      <c r="Q10" s="26"/>
      <c r="R10" s="26"/>
      <c r="S10" s="26"/>
      <c r="T10" s="26"/>
      <c r="U10" s="26"/>
      <c r="V10" s="26"/>
      <c r="W10" s="26"/>
      <c r="X10" s="26"/>
      <c r="Y10" s="26"/>
      <c r="Z10" s="26"/>
      <c r="AA10" s="26"/>
      <c r="AB10" s="26"/>
      <c r="AC10" s="26"/>
      <c r="AD10" s="26"/>
      <c r="AE10" s="26"/>
      <c r="AF10" s="26"/>
      <c r="AG10" s="26"/>
      <c r="AH10" s="26"/>
      <c r="AI10" s="26"/>
      <c r="AJ10" s="26"/>
      <c r="AK10" s="26"/>
      <c r="AL10" s="26"/>
      <c r="AM10" s="26"/>
      <c r="AN10" s="26"/>
    </row>
    <row r="11" spans="2:40" ht="5.0999999999999996" customHeight="1">
      <c r="B11" s="20"/>
      <c r="C11" s="23"/>
      <c r="D11" s="23"/>
      <c r="E11" s="23"/>
      <c r="F11" s="23"/>
      <c r="G11" s="23"/>
      <c r="H11" s="21"/>
      <c r="I11" s="21"/>
      <c r="J11" s="21"/>
      <c r="K11" s="22"/>
      <c r="L11" s="21"/>
      <c r="M11" s="21"/>
      <c r="N11" s="21"/>
      <c r="O11" s="21"/>
      <c r="P11" s="21"/>
      <c r="Q11" s="26"/>
      <c r="R11" s="26"/>
      <c r="S11" s="26"/>
      <c r="T11" s="26"/>
      <c r="U11" s="26"/>
      <c r="V11" s="26"/>
      <c r="W11" s="26"/>
      <c r="X11" s="26"/>
      <c r="Y11" s="26"/>
      <c r="Z11" s="26"/>
      <c r="AA11" s="26"/>
      <c r="AB11" s="26"/>
      <c r="AC11" s="26"/>
      <c r="AD11" s="26"/>
      <c r="AE11" s="26"/>
      <c r="AF11" s="26"/>
      <c r="AG11" s="26"/>
      <c r="AH11" s="26"/>
      <c r="AI11" s="26"/>
      <c r="AJ11" s="26"/>
      <c r="AK11" s="26"/>
      <c r="AL11" s="26"/>
      <c r="AM11" s="26"/>
      <c r="AN11" s="26"/>
    </row>
    <row r="12" spans="2:40" ht="15" customHeight="1">
      <c r="B12" s="2" t="s">
        <v>30</v>
      </c>
      <c r="C12" s="59"/>
      <c r="D12" s="59"/>
      <c r="E12" s="59" t="s">
        <v>36</v>
      </c>
      <c r="F12" s="59" t="s">
        <v>34</v>
      </c>
      <c r="G12" s="59" t="s">
        <v>46</v>
      </c>
      <c r="H12" s="11">
        <v>0</v>
      </c>
      <c r="I12" s="3"/>
      <c r="J12" s="11"/>
      <c r="K12" s="38">
        <v>19.130954183436078</v>
      </c>
      <c r="L12" s="38">
        <v>19.185910763646444</v>
      </c>
      <c r="M12" s="39"/>
      <c r="N12" s="38"/>
      <c r="O12" s="38"/>
      <c r="P12" s="39"/>
      <c r="Q12" s="40"/>
      <c r="R12" s="38">
        <v>19.045830130577087</v>
      </c>
      <c r="S12" s="40">
        <v>18.53065550327301</v>
      </c>
      <c r="T12" s="41"/>
      <c r="U12" s="40"/>
      <c r="V12" s="40"/>
      <c r="W12" s="41"/>
      <c r="X12" s="40"/>
      <c r="Y12" s="40">
        <v>18.8996034349714</v>
      </c>
      <c r="Z12" s="40">
        <v>18.890649250575475</v>
      </c>
      <c r="AA12" s="41"/>
      <c r="AB12" s="40"/>
      <c r="AC12" s="40"/>
      <c r="AD12" s="41"/>
      <c r="AE12" s="40"/>
      <c r="AF12" s="40">
        <f>AVERAGE(K12,R12,Y12)</f>
        <v>19.025462582994852</v>
      </c>
      <c r="AG12" s="40">
        <f>_xlfn.STDEV.P(K12,R12,Y12)</f>
        <v>9.5540288010442717E-2</v>
      </c>
      <c r="AH12" s="40">
        <f>AVERAGE(L12,S12,Z12)</f>
        <v>18.869071839164977</v>
      </c>
      <c r="AI12" s="40">
        <f>_xlfn.STDEV.P(L12,S12,Z12)</f>
        <v>0.26794160131658967</v>
      </c>
      <c r="AJ12" s="41"/>
      <c r="AK12" s="40"/>
      <c r="AL12" s="40"/>
      <c r="AM12" s="40"/>
      <c r="AN12" s="40"/>
    </row>
    <row r="13" spans="2:40" ht="15" customHeight="1">
      <c r="B13" s="2"/>
      <c r="C13" s="59"/>
      <c r="D13" s="59"/>
      <c r="E13" s="59"/>
      <c r="F13" s="59"/>
      <c r="G13" s="59"/>
      <c r="H13" s="11">
        <v>0.5</v>
      </c>
      <c r="I13" s="3"/>
      <c r="J13" s="11"/>
      <c r="K13" s="38">
        <v>19.141404496327716</v>
      </c>
      <c r="L13" s="38">
        <v>19.42428843688965</v>
      </c>
      <c r="M13" s="39"/>
      <c r="N13" s="38"/>
      <c r="O13" s="38"/>
      <c r="P13" s="39"/>
      <c r="Q13" s="40"/>
      <c r="R13" s="38">
        <v>19.384084463119507</v>
      </c>
      <c r="S13" s="40">
        <v>18.776622533798218</v>
      </c>
      <c r="T13" s="41"/>
      <c r="U13" s="40"/>
      <c r="V13" s="40"/>
      <c r="W13" s="41"/>
      <c r="X13" s="40"/>
      <c r="Y13" s="40">
        <v>18.955261775425502</v>
      </c>
      <c r="Z13" s="40">
        <v>18.995090075901576</v>
      </c>
      <c r="AA13" s="41"/>
      <c r="AB13" s="40"/>
      <c r="AC13" s="40"/>
      <c r="AD13" s="41"/>
      <c r="AE13" s="40"/>
      <c r="AF13" s="40">
        <f t="shared" ref="AF13:AF14" si="0">AVERAGE(K13,R13,Y13)</f>
        <v>19.160250244957577</v>
      </c>
      <c r="AG13" s="40">
        <f t="shared" ref="AG13:AG14" si="1">_xlfn.STDEV.P(K13,R13,Y13)</f>
        <v>0.17557257958147948</v>
      </c>
      <c r="AH13" s="40">
        <f t="shared" ref="AH13:AH14" si="2">AVERAGE(L13,S13,Z13)</f>
        <v>19.065333682196481</v>
      </c>
      <c r="AI13" s="40">
        <f t="shared" ref="AI13:AI14" si="3">_xlfn.STDEV.P(L13,S13,Z13)</f>
        <v>0.26903333582265171</v>
      </c>
      <c r="AJ13" s="41"/>
      <c r="AK13" s="40"/>
      <c r="AL13" s="40"/>
      <c r="AM13" s="40"/>
      <c r="AN13" s="40"/>
    </row>
    <row r="14" spans="2:40" ht="15" customHeight="1">
      <c r="B14" s="2"/>
      <c r="C14" s="59"/>
      <c r="D14" s="59"/>
      <c r="E14" s="59"/>
      <c r="F14" s="59"/>
      <c r="G14" s="59"/>
      <c r="H14" s="11">
        <v>4</v>
      </c>
      <c r="I14" s="3"/>
      <c r="J14" s="11"/>
      <c r="K14" s="38">
        <v>19.033550580342609</v>
      </c>
      <c r="L14" s="38">
        <v>19.617271741231281</v>
      </c>
      <c r="M14" s="39"/>
      <c r="N14" s="38"/>
      <c r="O14" s="38"/>
      <c r="P14" s="39"/>
      <c r="Q14" s="40"/>
      <c r="R14" s="38">
        <v>18.790653228759766</v>
      </c>
      <c r="S14" s="40">
        <v>18.757031440734853</v>
      </c>
      <c r="T14" s="41"/>
      <c r="U14" s="40"/>
      <c r="V14" s="40"/>
      <c r="W14" s="41"/>
      <c r="X14" s="40"/>
      <c r="Y14" s="40">
        <v>18.846473285130092</v>
      </c>
      <c r="Z14" s="40">
        <v>19.001601900373185</v>
      </c>
      <c r="AA14" s="41"/>
      <c r="AB14" s="40"/>
      <c r="AC14" s="40"/>
      <c r="AD14" s="41"/>
      <c r="AE14" s="40"/>
      <c r="AF14" s="40">
        <f t="shared" si="0"/>
        <v>18.890225698077487</v>
      </c>
      <c r="AG14" s="40">
        <f t="shared" si="1"/>
        <v>0.1038764846040065</v>
      </c>
      <c r="AH14" s="40">
        <f t="shared" si="2"/>
        <v>19.125301694113105</v>
      </c>
      <c r="AI14" s="40">
        <f t="shared" si="3"/>
        <v>0.36192040826496724</v>
      </c>
      <c r="AJ14" s="41"/>
      <c r="AK14" s="40"/>
      <c r="AL14" s="40"/>
      <c r="AM14" s="40"/>
      <c r="AN14" s="40"/>
    </row>
    <row r="15" spans="2:40" ht="15" customHeight="1">
      <c r="B15" s="20"/>
      <c r="C15" s="21"/>
      <c r="D15" s="21"/>
      <c r="E15" s="21"/>
      <c r="F15" s="21"/>
      <c r="G15" s="21"/>
      <c r="H15" s="21"/>
      <c r="I15" s="21"/>
      <c r="J15" s="21"/>
      <c r="K15" s="42"/>
      <c r="L15" s="42"/>
      <c r="M15" s="42"/>
      <c r="N15" s="42"/>
      <c r="O15" s="42"/>
      <c r="P15" s="42"/>
      <c r="Q15" s="43"/>
      <c r="R15" s="42"/>
      <c r="S15" s="43"/>
      <c r="T15" s="43"/>
      <c r="U15" s="43"/>
      <c r="V15" s="43"/>
      <c r="W15" s="43"/>
      <c r="X15" s="43"/>
      <c r="Y15" s="43"/>
      <c r="Z15" s="43"/>
      <c r="AA15" s="43"/>
      <c r="AB15" s="43"/>
      <c r="AC15" s="43"/>
      <c r="AD15" s="43"/>
      <c r="AE15" s="43"/>
      <c r="AF15" s="43"/>
      <c r="AG15" s="43"/>
      <c r="AH15" s="43"/>
      <c r="AI15" s="43"/>
      <c r="AJ15" s="43"/>
      <c r="AK15" s="43"/>
      <c r="AL15" s="43"/>
      <c r="AM15" s="43"/>
      <c r="AN15" s="43"/>
    </row>
    <row r="16" spans="2:40">
      <c r="B16" s="14"/>
      <c r="C16" s="37" t="s">
        <v>0</v>
      </c>
      <c r="D16" s="4"/>
      <c r="E16" s="4"/>
      <c r="F16" s="4"/>
      <c r="G16" s="4"/>
      <c r="H16" s="4"/>
      <c r="I16" s="4"/>
      <c r="J16" s="4"/>
      <c r="K16" s="44"/>
      <c r="L16" s="44"/>
      <c r="M16" s="44"/>
      <c r="N16" s="44"/>
      <c r="O16" s="44"/>
      <c r="P16" s="44"/>
      <c r="Q16" s="45"/>
      <c r="R16" s="44"/>
      <c r="S16" s="41"/>
      <c r="T16" s="41"/>
      <c r="U16" s="41"/>
      <c r="V16" s="41"/>
      <c r="W16" s="41"/>
      <c r="X16" s="45"/>
      <c r="Y16" s="41"/>
      <c r="Z16" s="41"/>
      <c r="AA16" s="41"/>
      <c r="AB16" s="41"/>
      <c r="AC16" s="41"/>
      <c r="AD16" s="41"/>
      <c r="AE16" s="45"/>
      <c r="AF16" s="41"/>
      <c r="AG16" s="41"/>
      <c r="AH16" s="41"/>
      <c r="AI16" s="41"/>
      <c r="AJ16" s="41"/>
      <c r="AK16" s="41"/>
      <c r="AL16" s="41"/>
      <c r="AM16" s="41"/>
      <c r="AN16" s="41"/>
    </row>
    <row r="17" spans="2:40" ht="5.0999999999999996" customHeight="1">
      <c r="B17" s="14"/>
      <c r="C17" s="4"/>
      <c r="D17" s="4"/>
      <c r="E17" s="4"/>
      <c r="F17" s="4"/>
      <c r="G17" s="4"/>
      <c r="H17" s="4"/>
      <c r="I17" s="4"/>
      <c r="J17" s="4"/>
      <c r="K17" s="44"/>
      <c r="L17" s="44"/>
      <c r="M17" s="44"/>
      <c r="N17" s="44"/>
      <c r="O17" s="44"/>
      <c r="P17" s="44"/>
      <c r="Q17" s="45"/>
      <c r="R17" s="44"/>
      <c r="S17" s="41"/>
      <c r="T17" s="41"/>
      <c r="U17" s="41"/>
      <c r="V17" s="41"/>
      <c r="W17" s="41"/>
      <c r="X17" s="45"/>
      <c r="Y17" s="41"/>
      <c r="Z17" s="41"/>
      <c r="AA17" s="41"/>
      <c r="AB17" s="41"/>
      <c r="AC17" s="41"/>
      <c r="AD17" s="41"/>
      <c r="AE17" s="45"/>
      <c r="AF17" s="41"/>
      <c r="AG17" s="41"/>
      <c r="AH17" s="41"/>
      <c r="AI17" s="41"/>
      <c r="AJ17" s="41"/>
      <c r="AK17" s="41"/>
      <c r="AL17" s="41"/>
      <c r="AM17" s="41"/>
      <c r="AN17" s="41"/>
    </row>
    <row r="18" spans="2:40" ht="15" customHeight="1">
      <c r="B18" s="2" t="s">
        <v>85</v>
      </c>
      <c r="C18" s="59"/>
      <c r="D18" s="59" t="s">
        <v>55</v>
      </c>
      <c r="E18" s="59" t="s">
        <v>36</v>
      </c>
      <c r="F18" s="59" t="s">
        <v>36</v>
      </c>
      <c r="G18" s="59" t="s">
        <v>107</v>
      </c>
      <c r="H18" s="11">
        <v>0</v>
      </c>
      <c r="I18" s="3"/>
      <c r="J18" s="11"/>
      <c r="K18" s="38">
        <v>36.898882865905762</v>
      </c>
      <c r="L18" s="38">
        <v>37.444587707519531</v>
      </c>
      <c r="M18" s="39"/>
      <c r="N18" s="38">
        <v>1</v>
      </c>
      <c r="O18" s="38">
        <v>1</v>
      </c>
      <c r="P18" s="39"/>
      <c r="Q18" s="40"/>
      <c r="R18" s="38">
        <v>37.641658782958984</v>
      </c>
      <c r="S18" s="51">
        <v>36.765174865722656</v>
      </c>
      <c r="T18" s="41"/>
      <c r="U18" s="40">
        <v>1</v>
      </c>
      <c r="V18" s="51">
        <v>1</v>
      </c>
      <c r="W18" s="41"/>
      <c r="X18" s="40"/>
      <c r="Y18" s="40">
        <v>38.488115310668945</v>
      </c>
      <c r="Z18" s="40" t="s">
        <v>81</v>
      </c>
      <c r="AA18" s="41"/>
      <c r="AB18" s="40">
        <v>1</v>
      </c>
      <c r="AC18" s="40" t="s">
        <v>81</v>
      </c>
      <c r="AD18" s="41"/>
      <c r="AE18" s="40"/>
      <c r="AF18" s="40">
        <f>AVERAGE(K18,R18,Y18)</f>
        <v>37.67621898651123</v>
      </c>
      <c r="AG18" s="40">
        <f>_xlfn.STDEV.P(K18,R18,Y18)</f>
        <v>0.64926150182299214</v>
      </c>
      <c r="AH18" s="40">
        <f>AVERAGE(L18,S18,Z18)</f>
        <v>37.104881286621094</v>
      </c>
      <c r="AI18" s="40">
        <f>_xlfn.STDEV.P(L18,S18,Z18)</f>
        <v>0.3397064208984375</v>
      </c>
      <c r="AJ18" s="41"/>
      <c r="AK18" s="40">
        <v>1</v>
      </c>
      <c r="AL18" s="54">
        <v>0.41</v>
      </c>
      <c r="AM18" s="40">
        <v>1</v>
      </c>
      <c r="AN18" s="54">
        <v>0.41</v>
      </c>
    </row>
    <row r="19" spans="2:40" ht="15" customHeight="1">
      <c r="B19" s="2"/>
      <c r="C19" s="59"/>
      <c r="D19" s="59"/>
      <c r="E19" s="59"/>
      <c r="F19" s="59"/>
      <c r="G19" s="59"/>
      <c r="H19" s="11">
        <v>0.5</v>
      </c>
      <c r="I19" s="3"/>
      <c r="J19" s="11"/>
      <c r="K19" s="38">
        <v>34.751956939697266</v>
      </c>
      <c r="L19" s="38">
        <v>34.211568832397461</v>
      </c>
      <c r="M19" s="39"/>
      <c r="N19" s="38">
        <v>4.1701564483461997</v>
      </c>
      <c r="O19" s="38" t="s">
        <v>81</v>
      </c>
      <c r="P19" s="39"/>
      <c r="Q19" s="40"/>
      <c r="R19" s="38">
        <v>35.121410369873047</v>
      </c>
      <c r="S19" s="40">
        <v>34.551946640014648</v>
      </c>
      <c r="T19" s="41"/>
      <c r="U19" s="40">
        <v>5.7873072014152989</v>
      </c>
      <c r="V19" s="40">
        <v>4.3993866419491701</v>
      </c>
      <c r="W19" s="41"/>
      <c r="X19" s="40"/>
      <c r="Y19" s="40">
        <v>33.604692459106445</v>
      </c>
      <c r="Z19" s="40">
        <v>34.662914276123047</v>
      </c>
      <c r="AA19" s="41"/>
      <c r="AB19" s="40">
        <v>27.525515495747225</v>
      </c>
      <c r="AC19" s="40" t="s">
        <v>81</v>
      </c>
      <c r="AD19" s="41"/>
      <c r="AE19" s="40"/>
      <c r="AF19" s="40">
        <f t="shared" ref="AF19" si="4">AVERAGE(K19,R19,Y19)</f>
        <v>34.492686589558922</v>
      </c>
      <c r="AG19" s="40">
        <f t="shared" ref="AG19" si="5">_xlfn.STDEV.P(K19,R19,Y19)</f>
        <v>0.6457678329222748</v>
      </c>
      <c r="AH19" s="40">
        <f t="shared" ref="AH19" si="6">AVERAGE(L19,S19,Z19)</f>
        <v>34.475476582845054</v>
      </c>
      <c r="AI19" s="40">
        <f t="shared" ref="AI19" si="7">_xlfn.STDEV.P(L19,S19,Z19)</f>
        <v>0.19203112529935093</v>
      </c>
      <c r="AJ19" s="41"/>
      <c r="AK19" s="40">
        <f>AVERAGE(N19,U19,AB19)</f>
        <v>12.49432638183624</v>
      </c>
      <c r="AL19" s="40">
        <f>_xlfn.STDEV.P(N19,U19,AB19)</f>
        <v>10.649140145982212</v>
      </c>
      <c r="AM19" s="40">
        <f>AVERAGE(O19,V19,AC19)</f>
        <v>4.3993866419491701</v>
      </c>
      <c r="AN19" s="40">
        <f>_xlfn.STDEV.P(O19,V19,AC19)</f>
        <v>0</v>
      </c>
    </row>
    <row r="20" spans="2:40" ht="15" customHeight="1">
      <c r="B20" s="2"/>
      <c r="C20" s="59"/>
      <c r="D20" s="59"/>
      <c r="E20" s="59"/>
      <c r="F20" s="59"/>
      <c r="G20" s="59"/>
      <c r="H20" s="11">
        <v>4</v>
      </c>
      <c r="I20" s="3"/>
      <c r="J20" s="11"/>
      <c r="K20" s="38">
        <v>32.067368507385254</v>
      </c>
      <c r="L20" s="38">
        <v>32.411544799804688</v>
      </c>
      <c r="M20" s="39"/>
      <c r="N20" s="38">
        <v>31.114138708662377</v>
      </c>
      <c r="O20" s="38">
        <v>36.332420496236828</v>
      </c>
      <c r="P20" s="39"/>
      <c r="Q20" s="40"/>
      <c r="R20" s="38">
        <v>33.247457504272461</v>
      </c>
      <c r="S20" s="40">
        <v>32.822471618652344</v>
      </c>
      <c r="T20" s="41"/>
      <c r="U20" s="40">
        <v>23.717854595461155</v>
      </c>
      <c r="V20" s="40">
        <v>17.203298506247243</v>
      </c>
      <c r="W20" s="41"/>
      <c r="X20" s="40"/>
      <c r="Y20" s="40">
        <v>32.327332496643066</v>
      </c>
      <c r="Z20" s="40">
        <v>32.205045700073242</v>
      </c>
      <c r="AA20" s="41"/>
      <c r="AB20" s="40">
        <v>63.002903866779945</v>
      </c>
      <c r="AC20" s="40" t="s">
        <v>81</v>
      </c>
      <c r="AD20" s="41"/>
      <c r="AE20" s="40"/>
      <c r="AF20" s="40">
        <f>AVERAGE(K20,R20,Y20)</f>
        <v>32.547386169433594</v>
      </c>
      <c r="AG20" s="40">
        <f>_xlfn.STDEV.P(K20,R20,Y20)</f>
        <v>0.50627411832261648</v>
      </c>
      <c r="AH20" s="40">
        <f>AVERAGE(L20,S20,Z20)</f>
        <v>32.479687372843422</v>
      </c>
      <c r="AI20" s="40">
        <f>_xlfn.STDEV.P(L20,S20,Z20)</f>
        <v>0.25662716007022918</v>
      </c>
      <c r="AJ20" s="41"/>
      <c r="AK20" s="40">
        <f>AVERAGE(N20,U20,AB20)</f>
        <v>39.278299056967825</v>
      </c>
      <c r="AL20" s="40">
        <f>_xlfn.STDEV.P(N20,U20,AB20)</f>
        <v>17.045408173603402</v>
      </c>
      <c r="AM20" s="40">
        <f>AVERAGE(O20,V20,AC20)</f>
        <v>26.767859501242036</v>
      </c>
      <c r="AN20" s="40">
        <f>_xlfn.STDEV.P(O20,V20,AC20)</f>
        <v>9.564560994994789</v>
      </c>
    </row>
    <row r="21" spans="2:40" ht="15" customHeight="1">
      <c r="B21" s="14"/>
      <c r="C21" s="4"/>
      <c r="D21" s="4"/>
      <c r="E21" s="4"/>
      <c r="F21" s="4"/>
      <c r="G21" s="4"/>
      <c r="H21" s="4"/>
      <c r="I21" s="4"/>
      <c r="J21" s="4"/>
      <c r="K21" s="44"/>
      <c r="L21" s="44"/>
      <c r="M21" s="44"/>
      <c r="N21" s="44"/>
      <c r="O21" s="44"/>
      <c r="P21" s="44"/>
      <c r="Q21" s="45"/>
      <c r="R21" s="44"/>
      <c r="S21" s="41"/>
      <c r="T21" s="41"/>
      <c r="U21" s="41"/>
      <c r="V21" s="41"/>
      <c r="W21" s="41"/>
      <c r="X21" s="45"/>
      <c r="Y21" s="41"/>
      <c r="Z21" s="41"/>
      <c r="AA21" s="41"/>
      <c r="AB21" s="41"/>
      <c r="AC21" s="41"/>
      <c r="AD21" s="41"/>
      <c r="AE21" s="45"/>
      <c r="AF21" s="41"/>
      <c r="AG21" s="41"/>
      <c r="AH21" s="41"/>
      <c r="AI21" s="41"/>
      <c r="AJ21" s="41"/>
      <c r="AK21" s="41"/>
      <c r="AL21" s="41"/>
      <c r="AM21" s="41"/>
      <c r="AN21" s="41"/>
    </row>
    <row r="22" spans="2:40" ht="15" customHeight="1">
      <c r="B22" s="2" t="s">
        <v>8</v>
      </c>
      <c r="C22" s="59"/>
      <c r="D22" s="59" t="s">
        <v>9</v>
      </c>
      <c r="E22" s="59" t="s">
        <v>34</v>
      </c>
      <c r="F22" s="59" t="s">
        <v>36</v>
      </c>
      <c r="G22" s="59" t="s">
        <v>38</v>
      </c>
      <c r="H22" s="11">
        <v>0</v>
      </c>
      <c r="I22" s="3"/>
      <c r="J22" s="11"/>
      <c r="K22" s="38">
        <v>30.763336658477783</v>
      </c>
      <c r="L22" s="38">
        <v>30.677894115447998</v>
      </c>
      <c r="M22" s="39"/>
      <c r="N22" s="38">
        <v>1</v>
      </c>
      <c r="O22" s="38">
        <v>1</v>
      </c>
      <c r="P22" s="39"/>
      <c r="Q22" s="40"/>
      <c r="R22" s="38">
        <v>30.237015724182129</v>
      </c>
      <c r="S22" s="40">
        <v>29.615723133087158</v>
      </c>
      <c r="T22" s="41"/>
      <c r="U22" s="40">
        <v>1</v>
      </c>
      <c r="V22" s="40">
        <v>1</v>
      </c>
      <c r="W22" s="41"/>
      <c r="X22" s="40"/>
      <c r="Y22" s="40">
        <v>29.822530746459961</v>
      </c>
      <c r="Z22" s="40">
        <v>30.181888580322266</v>
      </c>
      <c r="AA22" s="41"/>
      <c r="AB22" s="40">
        <v>1</v>
      </c>
      <c r="AC22" s="40">
        <v>1</v>
      </c>
      <c r="AD22" s="41"/>
      <c r="AE22" s="40"/>
      <c r="AF22" s="40">
        <f>AVERAGE(K22,R22,Y22)</f>
        <v>30.274294376373291</v>
      </c>
      <c r="AG22" s="40">
        <f>_xlfn.STDEV.P(K22,R22,Y22)</f>
        <v>0.38498589970180624</v>
      </c>
      <c r="AH22" s="40">
        <f>AVERAGE(L22,S22,Z22)</f>
        <v>30.158501942952473</v>
      </c>
      <c r="AI22" s="40">
        <f>_xlfn.STDEV.P(L22,S22,Z22)</f>
        <v>0.4339446969741248</v>
      </c>
      <c r="AJ22" s="41"/>
      <c r="AK22" s="40">
        <v>1</v>
      </c>
      <c r="AL22" s="54">
        <v>0.04</v>
      </c>
      <c r="AM22" s="40">
        <v>1</v>
      </c>
      <c r="AN22" s="54">
        <v>0.06</v>
      </c>
    </row>
    <row r="23" spans="2:40" ht="15" customHeight="1">
      <c r="B23" s="2"/>
      <c r="C23" s="59"/>
      <c r="D23" s="59"/>
      <c r="E23" s="59"/>
      <c r="F23" s="59"/>
      <c r="G23" s="59"/>
      <c r="H23" s="11">
        <v>0.5</v>
      </c>
      <c r="I23" s="3"/>
      <c r="J23" s="11"/>
      <c r="K23" s="38">
        <v>26.628158569335938</v>
      </c>
      <c r="L23" s="38">
        <v>27.072877883911133</v>
      </c>
      <c r="M23" s="39"/>
      <c r="N23" s="38">
        <v>17.622353156448142</v>
      </c>
      <c r="O23" s="38">
        <v>20.180078033260937</v>
      </c>
      <c r="P23" s="39"/>
      <c r="Q23" s="40"/>
      <c r="R23" s="38">
        <v>27.440028190612793</v>
      </c>
      <c r="S23" s="40">
        <v>27.178920745849609</v>
      </c>
      <c r="T23" s="41"/>
      <c r="U23" s="40">
        <v>9.3782368255539321</v>
      </c>
      <c r="V23" s="40">
        <v>6.2816437256924074</v>
      </c>
      <c r="W23" s="41"/>
      <c r="X23" s="40"/>
      <c r="Y23" s="40">
        <v>26.292634963989258</v>
      </c>
      <c r="Z23" s="40">
        <v>26.602030754089355</v>
      </c>
      <c r="AA23" s="41"/>
      <c r="AB23" s="40">
        <v>12.572933017615199</v>
      </c>
      <c r="AC23" s="40">
        <v>12.494001308785897</v>
      </c>
      <c r="AD23" s="41"/>
      <c r="AE23" s="40"/>
      <c r="AF23" s="40">
        <f t="shared" ref="AF23" si="8">AVERAGE(K23,R23,Y23)</f>
        <v>26.786940574645996</v>
      </c>
      <c r="AG23" s="40">
        <f t="shared" ref="AG23" si="9">_xlfn.STDEV.P(K23,R23,Y23)</f>
        <v>0.48168910999599757</v>
      </c>
      <c r="AH23" s="40">
        <f t="shared" ref="AH23" si="10">AVERAGE(L23,S23,Z23)</f>
        <v>26.951276461283367</v>
      </c>
      <c r="AI23" s="40">
        <f t="shared" ref="AI23" si="11">_xlfn.STDEV.P(L23,S23,Z23)</f>
        <v>0.25071989036520292</v>
      </c>
      <c r="AJ23" s="41"/>
      <c r="AK23" s="40">
        <f>AVERAGE(N23,U23,AB23)</f>
        <v>13.191174333205758</v>
      </c>
      <c r="AL23" s="40">
        <f>_xlfn.STDEV.P(N23,U23,AB23)</f>
        <v>3.3939190976958065</v>
      </c>
      <c r="AM23" s="40">
        <f>AVERAGE(O23,V23,AC23)</f>
        <v>12.985241022579748</v>
      </c>
      <c r="AN23" s="40">
        <f>_xlfn.STDEV.P(O23,V23,AC23)</f>
        <v>5.6846346345656888</v>
      </c>
    </row>
    <row r="24" spans="2:40" ht="15" customHeight="1">
      <c r="B24" s="2"/>
      <c r="C24" s="59"/>
      <c r="D24" s="59"/>
      <c r="E24" s="59"/>
      <c r="F24" s="59"/>
      <c r="G24" s="59"/>
      <c r="H24" s="11">
        <v>4</v>
      </c>
      <c r="I24" s="3"/>
      <c r="J24" s="11"/>
      <c r="K24" s="38">
        <v>24.706094741821289</v>
      </c>
      <c r="L24" s="38">
        <v>25.194831848144531</v>
      </c>
      <c r="M24" s="39"/>
      <c r="N24" s="38">
        <v>52.552578946688087</v>
      </c>
      <c r="O24" s="38">
        <v>41.487290944664821</v>
      </c>
      <c r="P24" s="39"/>
      <c r="Q24" s="40"/>
      <c r="R24" s="38">
        <v>25.146967887878418</v>
      </c>
      <c r="S24" s="40">
        <v>25.450055122375488</v>
      </c>
      <c r="T24" s="41"/>
      <c r="U24" s="40">
        <v>31.879358752426196</v>
      </c>
      <c r="V24" s="40">
        <v>23.855816324566714</v>
      </c>
      <c r="W24" s="41"/>
      <c r="X24" s="40"/>
      <c r="Y24" s="40">
        <v>24.453622817993164</v>
      </c>
      <c r="Z24" s="40">
        <v>24.862255096435547</v>
      </c>
      <c r="AA24" s="41"/>
      <c r="AB24" s="40">
        <v>43.897999726280247</v>
      </c>
      <c r="AC24" s="40">
        <v>44.464783473766872</v>
      </c>
      <c r="AD24" s="41"/>
      <c r="AE24" s="40"/>
      <c r="AF24" s="40">
        <f>AVERAGE(K24,R24,Y24)</f>
        <v>24.768895149230957</v>
      </c>
      <c r="AG24" s="40">
        <f>_xlfn.STDEV.P(K24,R24,Y24)</f>
        <v>0.28651906843077901</v>
      </c>
      <c r="AH24" s="40">
        <f>AVERAGE(L24,S24,Z24)</f>
        <v>25.169047355651855</v>
      </c>
      <c r="AI24" s="40">
        <f>_xlfn.STDEV.P(L24,S24,Z24)</f>
        <v>0.24065999205459637</v>
      </c>
      <c r="AJ24" s="41"/>
      <c r="AK24" s="40">
        <f>AVERAGE(N24,U24,AB24)</f>
        <v>42.776645808464842</v>
      </c>
      <c r="AL24" s="40">
        <f>_xlfn.STDEV.P(N24,U24,AB24)</f>
        <v>8.4769721110335148</v>
      </c>
      <c r="AM24" s="40">
        <f>AVERAGE(O24,V24,AC24)</f>
        <v>36.602630247666134</v>
      </c>
      <c r="AN24" s="40">
        <f>_xlfn.STDEV.P(O24,V24,AC24)</f>
        <v>9.094955170598908</v>
      </c>
    </row>
    <row r="25" spans="2:40" ht="15" customHeight="1">
      <c r="B25" s="14"/>
      <c r="C25" s="4"/>
      <c r="D25" s="4"/>
      <c r="E25" s="4"/>
      <c r="F25" s="4"/>
      <c r="G25" s="4"/>
      <c r="H25" s="4"/>
      <c r="I25" s="4"/>
      <c r="J25" s="4"/>
      <c r="K25" s="44"/>
      <c r="L25" s="44"/>
      <c r="M25" s="44"/>
      <c r="N25" s="44"/>
      <c r="O25" s="44"/>
      <c r="P25" s="44"/>
      <c r="Q25" s="45"/>
      <c r="R25" s="44"/>
      <c r="S25" s="41"/>
      <c r="T25" s="41"/>
      <c r="U25" s="41"/>
      <c r="V25" s="41"/>
      <c r="W25" s="41"/>
      <c r="X25" s="45"/>
      <c r="Y25" s="41"/>
      <c r="Z25" s="41"/>
      <c r="AA25" s="41"/>
      <c r="AB25" s="41"/>
      <c r="AC25" s="41"/>
      <c r="AD25" s="41"/>
      <c r="AE25" s="45"/>
      <c r="AF25" s="41"/>
      <c r="AG25" s="41"/>
      <c r="AH25" s="41"/>
      <c r="AI25" s="41"/>
      <c r="AJ25" s="41"/>
      <c r="AK25" s="41"/>
      <c r="AL25" s="41"/>
      <c r="AM25" s="41"/>
      <c r="AN25" s="41"/>
    </row>
    <row r="26" spans="2:40">
      <c r="B26" s="2" t="s">
        <v>86</v>
      </c>
      <c r="C26" s="59"/>
      <c r="D26" s="59" t="s">
        <v>70</v>
      </c>
      <c r="E26" s="59" t="s">
        <v>36</v>
      </c>
      <c r="F26" s="59" t="s">
        <v>36</v>
      </c>
      <c r="G26" s="59" t="s">
        <v>106</v>
      </c>
      <c r="H26" s="11">
        <v>0</v>
      </c>
      <c r="I26" s="3"/>
      <c r="J26" s="11"/>
      <c r="K26" s="38">
        <v>31.260403633117676</v>
      </c>
      <c r="L26" s="38">
        <v>31.525772571563721</v>
      </c>
      <c r="M26" s="39"/>
      <c r="N26" s="38">
        <v>1</v>
      </c>
      <c r="O26" s="38">
        <v>1</v>
      </c>
      <c r="P26" s="39"/>
      <c r="Q26" s="40"/>
      <c r="R26" s="38">
        <v>32.482147216796875</v>
      </c>
      <c r="S26" s="40">
        <v>31.987438201904297</v>
      </c>
      <c r="T26" s="41"/>
      <c r="U26" s="40">
        <v>1</v>
      </c>
      <c r="V26" s="40">
        <v>1</v>
      </c>
      <c r="W26" s="41"/>
      <c r="X26" s="40"/>
      <c r="Y26" s="40">
        <v>30.767345428466797</v>
      </c>
      <c r="Z26" s="40">
        <v>31.517212867736816</v>
      </c>
      <c r="AA26" s="41"/>
      <c r="AB26" s="40">
        <v>1</v>
      </c>
      <c r="AC26" s="40">
        <v>1</v>
      </c>
      <c r="AD26" s="41"/>
      <c r="AE26" s="40"/>
      <c r="AF26" s="40">
        <f>AVERAGE(K26,R26,Y26)</f>
        <v>31.503298759460449</v>
      </c>
      <c r="AG26" s="40">
        <f>_xlfn.STDEV.P(K26,R26,Y26)</f>
        <v>0.72082583431127212</v>
      </c>
      <c r="AH26" s="40">
        <f>AVERAGE(L26,S26,Z26)</f>
        <v>31.676807880401611</v>
      </c>
      <c r="AI26" s="40">
        <f>_xlfn.STDEV.P(L26,S26,Z26)</f>
        <v>0.21967660262310962</v>
      </c>
      <c r="AJ26" s="41"/>
      <c r="AK26" s="40">
        <v>1</v>
      </c>
      <c r="AL26" s="54">
        <v>0.06</v>
      </c>
      <c r="AM26" s="40">
        <v>1</v>
      </c>
      <c r="AN26" s="54">
        <v>0.06</v>
      </c>
    </row>
    <row r="27" spans="2:40">
      <c r="B27" s="2"/>
      <c r="C27" s="59"/>
      <c r="D27" s="59"/>
      <c r="E27" s="59"/>
      <c r="F27" s="59"/>
      <c r="G27" s="59"/>
      <c r="H27" s="11">
        <v>0.5</v>
      </c>
      <c r="I27" s="3"/>
      <c r="J27" s="11"/>
      <c r="K27" s="38">
        <v>27.53734302520752</v>
      </c>
      <c r="L27" s="38">
        <v>27.690217018127441</v>
      </c>
      <c r="M27" s="39"/>
      <c r="N27" s="38">
        <v>12.729038780605578</v>
      </c>
      <c r="O27" s="38">
        <v>11.74627576315673</v>
      </c>
      <c r="P27" s="39"/>
      <c r="Q27" s="40"/>
      <c r="R27" s="38">
        <v>29.904380798339844</v>
      </c>
      <c r="S27" s="40">
        <v>28.822648048400879</v>
      </c>
      <c r="T27" s="41"/>
      <c r="U27" s="40">
        <v>6.0226993099530803</v>
      </c>
      <c r="V27" s="40">
        <v>8.5082612140034257</v>
      </c>
      <c r="W27" s="41"/>
      <c r="X27" s="40"/>
      <c r="Y27" s="40">
        <v>27.606195449829102</v>
      </c>
      <c r="Z27" s="40">
        <v>27.861979484558105</v>
      </c>
      <c r="AA27" s="41"/>
      <c r="AB27" s="40">
        <v>8.3421820987556252</v>
      </c>
      <c r="AC27" s="40">
        <v>12.795948319740132</v>
      </c>
      <c r="AD27" s="41"/>
      <c r="AE27" s="40"/>
      <c r="AF27" s="40">
        <f t="shared" ref="AF27" si="12">AVERAGE(K27,R27,Y27)</f>
        <v>28.34930642445882</v>
      </c>
      <c r="AG27" s="40">
        <f t="shared" ref="AG27" si="13">_xlfn.STDEV.P(K27,R27,Y27)</f>
        <v>1.0999628464392657</v>
      </c>
      <c r="AH27" s="40">
        <f t="shared" ref="AH27" si="14">AVERAGE(L27,S27,Z27)</f>
        <v>28.124948183695476</v>
      </c>
      <c r="AI27" s="40">
        <f t="shared" ref="AI27" si="15">_xlfn.STDEV.P(L27,S27,Z27)</f>
        <v>0.49830674095784294</v>
      </c>
      <c r="AJ27" s="41"/>
      <c r="AK27" s="40">
        <f>AVERAGE(N27,U27,AB27)</f>
        <v>9.031306729771428</v>
      </c>
      <c r="AL27" s="40">
        <f>_xlfn.STDEV.P(N27,U27,AB27)</f>
        <v>2.7808771807605863</v>
      </c>
      <c r="AM27" s="40">
        <f>AVERAGE(O27,V27,AC27)</f>
        <v>11.016828432300096</v>
      </c>
      <c r="AN27" s="40">
        <f>_xlfn.STDEV.P(O27,V27,AC27)</f>
        <v>1.8248534617964198</v>
      </c>
    </row>
    <row r="28" spans="2:40">
      <c r="B28" s="2"/>
      <c r="C28" s="59"/>
      <c r="D28" s="59"/>
      <c r="E28" s="59"/>
      <c r="F28" s="59"/>
      <c r="G28" s="59"/>
      <c r="H28" s="11">
        <v>4</v>
      </c>
      <c r="I28" s="3"/>
      <c r="J28" s="11"/>
      <c r="K28" s="38">
        <v>26.153599739074707</v>
      </c>
      <c r="L28" s="38">
        <v>26.417041778564453</v>
      </c>
      <c r="M28" s="39"/>
      <c r="N28" s="38">
        <v>36.783135441982395</v>
      </c>
      <c r="O28" s="38">
        <v>43.549777098604082</v>
      </c>
      <c r="P28" s="39"/>
      <c r="Q28" s="40"/>
      <c r="R28" s="38">
        <v>27.888975143432617</v>
      </c>
      <c r="S28" s="40">
        <v>27.325473785400391</v>
      </c>
      <c r="T28" s="41"/>
      <c r="U28" s="40">
        <v>27.22523139967868</v>
      </c>
      <c r="V28" s="40">
        <v>28.32245607086967</v>
      </c>
      <c r="W28" s="41"/>
      <c r="X28" s="40"/>
      <c r="Y28" s="40">
        <v>25.938435554504395</v>
      </c>
      <c r="Z28" s="40">
        <v>26.089752197265625</v>
      </c>
      <c r="AA28" s="41"/>
      <c r="AB28" s="40">
        <v>25.02804122234047</v>
      </c>
      <c r="AC28" s="40">
        <v>40.183578058236201</v>
      </c>
      <c r="AD28" s="41"/>
      <c r="AE28" s="40"/>
      <c r="AF28" s="40">
        <f>AVERAGE(K28,R28,Y28)</f>
        <v>26.660336812337238</v>
      </c>
      <c r="AG28" s="40">
        <f>_xlfn.STDEV.P(K28,R28,Y28)</f>
        <v>0.87320788592334564</v>
      </c>
      <c r="AH28" s="40">
        <f>AVERAGE(L28,S28,Z28)</f>
        <v>26.610755920410156</v>
      </c>
      <c r="AI28" s="40">
        <f>_xlfn.STDEV.P(L28,S28,Z28)</f>
        <v>0.52274648885085129</v>
      </c>
      <c r="AJ28" s="41"/>
      <c r="AK28" s="40">
        <f>AVERAGE(N28,U28,AB28)</f>
        <v>29.678802688000513</v>
      </c>
      <c r="AL28" s="40">
        <f>_xlfn.STDEV.P(N28,U28,AB28)</f>
        <v>5.1029775019638075</v>
      </c>
      <c r="AM28" s="40">
        <f>AVERAGE(O28,V28,AC28)</f>
        <v>37.351937075903322</v>
      </c>
      <c r="AN28" s="40">
        <f>_xlfn.STDEV.P(O28,V28,AC28)</f>
        <v>6.5310269437529511</v>
      </c>
    </row>
    <row r="29" spans="2:40">
      <c r="B29" s="2"/>
      <c r="C29" s="3"/>
      <c r="D29" s="3"/>
      <c r="E29" s="3"/>
      <c r="F29" s="3"/>
      <c r="G29" s="3"/>
      <c r="H29" s="3"/>
      <c r="I29" s="3"/>
      <c r="J29" s="3"/>
      <c r="K29" s="39"/>
      <c r="L29" s="39"/>
      <c r="M29" s="39"/>
      <c r="N29" s="39"/>
      <c r="O29" s="39"/>
      <c r="P29" s="39"/>
      <c r="Q29" s="41"/>
      <c r="R29" s="39"/>
      <c r="S29" s="41"/>
      <c r="T29" s="41"/>
      <c r="U29" s="41"/>
      <c r="V29" s="41"/>
      <c r="W29" s="41"/>
      <c r="X29" s="41"/>
      <c r="Y29" s="41"/>
      <c r="Z29" s="41"/>
      <c r="AA29" s="41"/>
      <c r="AB29" s="41"/>
      <c r="AC29" s="41"/>
      <c r="AD29" s="41"/>
      <c r="AE29" s="41"/>
      <c r="AF29" s="41"/>
      <c r="AG29" s="41"/>
      <c r="AH29" s="41"/>
      <c r="AI29" s="41"/>
      <c r="AJ29" s="41"/>
      <c r="AK29" s="41"/>
      <c r="AL29" s="41"/>
      <c r="AM29" s="41"/>
      <c r="AN29" s="41"/>
    </row>
    <row r="30" spans="2:40">
      <c r="B30" s="2" t="s">
        <v>87</v>
      </c>
      <c r="C30" s="59"/>
      <c r="D30" s="59" t="s">
        <v>57</v>
      </c>
      <c r="E30" s="59" t="s">
        <v>36</v>
      </c>
      <c r="F30" s="59" t="s">
        <v>36</v>
      </c>
      <c r="G30" s="59" t="s">
        <v>108</v>
      </c>
      <c r="H30" s="11">
        <v>0</v>
      </c>
      <c r="I30" s="3"/>
      <c r="J30" s="11"/>
      <c r="K30" s="40" t="s">
        <v>82</v>
      </c>
      <c r="L30" s="40" t="s">
        <v>82</v>
      </c>
      <c r="M30" s="41"/>
      <c r="N30" s="40" t="s">
        <v>82</v>
      </c>
      <c r="O30" s="40" t="s">
        <v>82</v>
      </c>
      <c r="P30" s="39"/>
      <c r="Q30" s="40"/>
      <c r="R30" s="40" t="s">
        <v>82</v>
      </c>
      <c r="S30" s="40" t="s">
        <v>82</v>
      </c>
      <c r="T30" s="41"/>
      <c r="U30" s="40" t="s">
        <v>82</v>
      </c>
      <c r="V30" s="40" t="s">
        <v>82</v>
      </c>
      <c r="W30" s="41"/>
      <c r="X30" s="40"/>
      <c r="Y30" s="40" t="s">
        <v>82</v>
      </c>
      <c r="Z30" s="40" t="s">
        <v>82</v>
      </c>
      <c r="AA30" s="41"/>
      <c r="AB30" s="40" t="s">
        <v>82</v>
      </c>
      <c r="AC30" s="40" t="s">
        <v>82</v>
      </c>
      <c r="AD30" s="41"/>
      <c r="AE30" s="40"/>
      <c r="AF30" s="40" t="s">
        <v>81</v>
      </c>
      <c r="AG30" s="40" t="s">
        <v>81</v>
      </c>
      <c r="AH30" s="40" t="s">
        <v>81</v>
      </c>
      <c r="AI30" s="40" t="s">
        <v>81</v>
      </c>
      <c r="AJ30" s="41"/>
      <c r="AK30" s="40" t="s">
        <v>81</v>
      </c>
      <c r="AL30" s="40" t="s">
        <v>81</v>
      </c>
      <c r="AM30" s="40" t="s">
        <v>81</v>
      </c>
      <c r="AN30" s="40" t="s">
        <v>81</v>
      </c>
    </row>
    <row r="31" spans="2:40">
      <c r="B31" s="2"/>
      <c r="C31" s="59"/>
      <c r="D31" s="59"/>
      <c r="E31" s="59"/>
      <c r="F31" s="59"/>
      <c r="G31" s="59"/>
      <c r="H31" s="11">
        <v>0.5</v>
      </c>
      <c r="I31" s="3"/>
      <c r="J31" s="11"/>
      <c r="K31" s="40" t="s">
        <v>82</v>
      </c>
      <c r="L31" s="40" t="s">
        <v>82</v>
      </c>
      <c r="M31" s="41"/>
      <c r="N31" s="40" t="s">
        <v>82</v>
      </c>
      <c r="O31" s="40" t="s">
        <v>82</v>
      </c>
      <c r="P31" s="39"/>
      <c r="Q31" s="40"/>
      <c r="R31" s="40" t="s">
        <v>82</v>
      </c>
      <c r="S31" s="40" t="s">
        <v>82</v>
      </c>
      <c r="T31" s="41"/>
      <c r="U31" s="40" t="s">
        <v>82</v>
      </c>
      <c r="V31" s="40" t="s">
        <v>82</v>
      </c>
      <c r="W31" s="41"/>
      <c r="X31" s="40"/>
      <c r="Y31" s="40" t="s">
        <v>82</v>
      </c>
      <c r="Z31" s="40" t="s">
        <v>82</v>
      </c>
      <c r="AA31" s="41"/>
      <c r="AB31" s="40" t="s">
        <v>82</v>
      </c>
      <c r="AC31" s="40" t="s">
        <v>82</v>
      </c>
      <c r="AD31" s="41"/>
      <c r="AE31" s="40"/>
      <c r="AF31" s="40" t="s">
        <v>81</v>
      </c>
      <c r="AG31" s="40" t="s">
        <v>81</v>
      </c>
      <c r="AH31" s="40" t="s">
        <v>81</v>
      </c>
      <c r="AI31" s="40" t="s">
        <v>81</v>
      </c>
      <c r="AJ31" s="41"/>
      <c r="AK31" s="40" t="s">
        <v>81</v>
      </c>
      <c r="AL31" s="40" t="s">
        <v>81</v>
      </c>
      <c r="AM31" s="40" t="s">
        <v>81</v>
      </c>
      <c r="AN31" s="40" t="s">
        <v>81</v>
      </c>
    </row>
    <row r="32" spans="2:40">
      <c r="B32" s="2"/>
      <c r="C32" s="59"/>
      <c r="D32" s="59"/>
      <c r="E32" s="59"/>
      <c r="F32" s="59"/>
      <c r="G32" s="59"/>
      <c r="H32" s="11">
        <v>4</v>
      </c>
      <c r="I32" s="3"/>
      <c r="J32" s="11"/>
      <c r="K32" s="40" t="s">
        <v>82</v>
      </c>
      <c r="L32" s="40" t="s">
        <v>82</v>
      </c>
      <c r="M32" s="41"/>
      <c r="N32" s="40" t="s">
        <v>82</v>
      </c>
      <c r="O32" s="40" t="s">
        <v>82</v>
      </c>
      <c r="P32" s="39"/>
      <c r="Q32" s="40"/>
      <c r="R32" s="40" t="s">
        <v>82</v>
      </c>
      <c r="S32" s="40" t="s">
        <v>82</v>
      </c>
      <c r="T32" s="41"/>
      <c r="U32" s="40" t="s">
        <v>82</v>
      </c>
      <c r="V32" s="40" t="s">
        <v>82</v>
      </c>
      <c r="W32" s="41"/>
      <c r="X32" s="40"/>
      <c r="Y32" s="40" t="s">
        <v>82</v>
      </c>
      <c r="Z32" s="40" t="s">
        <v>82</v>
      </c>
      <c r="AA32" s="41"/>
      <c r="AB32" s="40" t="s">
        <v>82</v>
      </c>
      <c r="AC32" s="40" t="s">
        <v>82</v>
      </c>
      <c r="AD32" s="41"/>
      <c r="AE32" s="40"/>
      <c r="AF32" s="40" t="s">
        <v>81</v>
      </c>
      <c r="AG32" s="40" t="s">
        <v>81</v>
      </c>
      <c r="AH32" s="40" t="s">
        <v>81</v>
      </c>
      <c r="AI32" s="40" t="s">
        <v>81</v>
      </c>
      <c r="AJ32" s="41"/>
      <c r="AK32" s="40" t="s">
        <v>81</v>
      </c>
      <c r="AL32" s="40" t="s">
        <v>81</v>
      </c>
      <c r="AM32" s="40" t="s">
        <v>81</v>
      </c>
      <c r="AN32" s="40" t="s">
        <v>81</v>
      </c>
    </row>
    <row r="33" spans="2:40">
      <c r="B33" s="2"/>
      <c r="C33" s="3"/>
      <c r="D33" s="3"/>
      <c r="E33" s="3"/>
      <c r="F33" s="3"/>
      <c r="G33" s="3"/>
      <c r="H33" s="3"/>
      <c r="I33" s="3"/>
      <c r="J33" s="3"/>
      <c r="K33" s="39"/>
      <c r="L33" s="39"/>
      <c r="M33" s="39"/>
      <c r="N33" s="39"/>
      <c r="O33" s="39"/>
      <c r="P33" s="39"/>
      <c r="Q33" s="41"/>
      <c r="R33" s="39"/>
      <c r="S33" s="41"/>
      <c r="T33" s="41"/>
      <c r="U33" s="41"/>
      <c r="V33" s="41"/>
      <c r="W33" s="41"/>
      <c r="X33" s="41"/>
      <c r="Y33" s="41"/>
      <c r="Z33" s="41"/>
      <c r="AA33" s="41"/>
      <c r="AB33" s="41"/>
      <c r="AC33" s="41"/>
      <c r="AD33" s="41"/>
      <c r="AE33" s="41"/>
      <c r="AF33" s="41"/>
      <c r="AG33" s="41"/>
      <c r="AH33" s="41"/>
      <c r="AI33" s="41"/>
      <c r="AJ33" s="41"/>
      <c r="AK33" s="41"/>
      <c r="AL33" s="41"/>
      <c r="AM33" s="41"/>
      <c r="AN33" s="41"/>
    </row>
    <row r="34" spans="2:40">
      <c r="B34" s="2" t="s">
        <v>10</v>
      </c>
      <c r="C34" s="11"/>
      <c r="D34" s="59" t="s">
        <v>53</v>
      </c>
      <c r="E34" s="59" t="s">
        <v>34</v>
      </c>
      <c r="F34" s="59" t="s">
        <v>36</v>
      </c>
      <c r="G34" s="59" t="s">
        <v>40</v>
      </c>
      <c r="H34" s="11">
        <v>0</v>
      </c>
      <c r="I34" s="3"/>
      <c r="J34" s="11"/>
      <c r="K34" s="38">
        <v>28.428734302520752</v>
      </c>
      <c r="L34" s="38">
        <v>28.438163757324219</v>
      </c>
      <c r="M34" s="39"/>
      <c r="N34" s="38">
        <v>1</v>
      </c>
      <c r="O34" s="38">
        <v>1</v>
      </c>
      <c r="P34" s="39"/>
      <c r="Q34" s="40"/>
      <c r="R34" s="38">
        <v>28.433473587036133</v>
      </c>
      <c r="S34" s="40">
        <v>27.671295642852783</v>
      </c>
      <c r="T34" s="41"/>
      <c r="U34" s="40">
        <v>1</v>
      </c>
      <c r="V34" s="40">
        <v>1</v>
      </c>
      <c r="W34" s="41"/>
      <c r="X34" s="40"/>
      <c r="Y34" s="40">
        <v>27.879025459289551</v>
      </c>
      <c r="Z34" s="40">
        <v>27.89942741394043</v>
      </c>
      <c r="AA34" s="41"/>
      <c r="AB34" s="40">
        <v>1</v>
      </c>
      <c r="AC34" s="40">
        <v>1</v>
      </c>
      <c r="AD34" s="41"/>
      <c r="AE34" s="40"/>
      <c r="AF34" s="40">
        <f>AVERAGE(K34,R34,Y34)</f>
        <v>28.247077782948811</v>
      </c>
      <c r="AG34" s="40">
        <f>_xlfn.STDEV.P(K34,R34,Y34)</f>
        <v>0.26025948579275715</v>
      </c>
      <c r="AH34" s="40">
        <f>AVERAGE(L34,S34,Z34)</f>
        <v>28.002962271372478</v>
      </c>
      <c r="AI34" s="40">
        <f>_xlfn.STDEV.P(L34,S34,Z34)</f>
        <v>0.32151855962587861</v>
      </c>
      <c r="AJ34" s="41"/>
      <c r="AK34" s="40">
        <v>1</v>
      </c>
      <c r="AL34" s="54">
        <v>7.0000000000000007E-2</v>
      </c>
      <c r="AM34" s="40">
        <v>1</v>
      </c>
      <c r="AN34" s="54">
        <v>0.05</v>
      </c>
    </row>
    <row r="35" spans="2:40">
      <c r="B35" s="2"/>
      <c r="C35" s="11"/>
      <c r="D35" s="59"/>
      <c r="E35" s="59"/>
      <c r="F35" s="59"/>
      <c r="G35" s="59"/>
      <c r="H35" s="11">
        <v>0.5</v>
      </c>
      <c r="I35" s="3"/>
      <c r="J35" s="11"/>
      <c r="K35" s="38">
        <v>24.780670166015625</v>
      </c>
      <c r="L35" s="38">
        <v>24.897218704223633</v>
      </c>
      <c r="M35" s="39"/>
      <c r="N35" s="38">
        <v>11.783621184898625</v>
      </c>
      <c r="O35" s="38">
        <v>15.42763395092418</v>
      </c>
      <c r="P35" s="39"/>
      <c r="Q35" s="40"/>
      <c r="R35" s="38">
        <v>25.683211326599121</v>
      </c>
      <c r="S35" s="40">
        <v>25.311844825744629</v>
      </c>
      <c r="T35" s="41"/>
      <c r="U35" s="40">
        <v>9.2575131572118892</v>
      </c>
      <c r="V35" s="40">
        <v>6.4652583255554203</v>
      </c>
      <c r="W35" s="41"/>
      <c r="X35" s="40"/>
      <c r="Y35" s="40">
        <v>24.253608703613281</v>
      </c>
      <c r="Z35" s="40">
        <v>24.466598510742188</v>
      </c>
      <c r="AA35" s="41"/>
      <c r="AB35" s="40">
        <v>13.433564967583887</v>
      </c>
      <c r="AC35" s="40">
        <v>11.283437588115239</v>
      </c>
      <c r="AD35" s="41"/>
      <c r="AE35" s="40"/>
      <c r="AF35" s="40">
        <f t="shared" ref="AF35" si="16">AVERAGE(K35,R35,Y35)</f>
        <v>24.905830065409344</v>
      </c>
      <c r="AG35" s="40">
        <f t="shared" ref="AG35" si="17">_xlfn.STDEV.P(K35,R35,Y35)</f>
        <v>0.59030481686677905</v>
      </c>
      <c r="AH35" s="40">
        <f t="shared" ref="AH35" si="18">AVERAGE(L35,S35,Z35)</f>
        <v>24.891887346903484</v>
      </c>
      <c r="AI35" s="40">
        <f t="shared" ref="AI35" si="19">_xlfn.STDEV.P(L35,S35,Z35)</f>
        <v>0.34509095495193531</v>
      </c>
      <c r="AJ35" s="41"/>
      <c r="AK35" s="40">
        <f>AVERAGE(N35,U35,AB35)</f>
        <v>11.491566436564801</v>
      </c>
      <c r="AL35" s="40">
        <f>_xlfn.STDEV.P(N35,U35,AB35)</f>
        <v>1.7173281889311056</v>
      </c>
      <c r="AM35" s="40">
        <f>AVERAGE(O35,V35,AC35)</f>
        <v>11.058776621531614</v>
      </c>
      <c r="AN35" s="40">
        <f>_xlfn.STDEV.P(O35,V35,AC35)</f>
        <v>3.6623215428632805</v>
      </c>
    </row>
    <row r="36" spans="2:40">
      <c r="B36" s="2"/>
      <c r="C36" s="11"/>
      <c r="D36" s="59"/>
      <c r="E36" s="59"/>
      <c r="F36" s="59"/>
      <c r="G36" s="59"/>
      <c r="H36" s="11">
        <v>4</v>
      </c>
      <c r="I36" s="3"/>
      <c r="J36" s="11"/>
      <c r="K36" s="38">
        <v>23.215744018554688</v>
      </c>
      <c r="L36" s="38">
        <v>23.016970634460449</v>
      </c>
      <c r="M36" s="39"/>
      <c r="N36" s="38">
        <v>31.231884129457931</v>
      </c>
      <c r="O36" s="38">
        <v>49.730952517019361</v>
      </c>
      <c r="P36" s="39"/>
      <c r="Q36" s="40"/>
      <c r="R36" s="38">
        <v>23.48090648651123</v>
      </c>
      <c r="S36" s="40">
        <v>23.676215171813965</v>
      </c>
      <c r="T36" s="41"/>
      <c r="U36" s="40">
        <v>28.423980770393143</v>
      </c>
      <c r="V36" s="40">
        <v>19.518416987823482</v>
      </c>
      <c r="W36" s="41"/>
      <c r="X36" s="40"/>
      <c r="Y36" s="40">
        <v>22.674999237060547</v>
      </c>
      <c r="Z36" s="40">
        <v>22.872380256652832</v>
      </c>
      <c r="AA36" s="41"/>
      <c r="AB36" s="40">
        <v>39.157088454726569</v>
      </c>
      <c r="AC36" s="40">
        <v>36.302699536381382</v>
      </c>
      <c r="AD36" s="41"/>
      <c r="AE36" s="40"/>
      <c r="AF36" s="40">
        <f>AVERAGE(K36,R36,Y36)</f>
        <v>23.123883247375488</v>
      </c>
      <c r="AG36" s="40">
        <f>_xlfn.STDEV.P(K36,R36,Y36)</f>
        <v>0.33536092461756234</v>
      </c>
      <c r="AH36" s="40">
        <f>AVERAGE(L36,S36,Z36)</f>
        <v>23.18852202097575</v>
      </c>
      <c r="AI36" s="40">
        <f>_xlfn.STDEV.P(L36,S36,Z36)</f>
        <v>0.34986669020215649</v>
      </c>
      <c r="AJ36" s="41"/>
      <c r="AK36" s="40">
        <f>AVERAGE(N36,U36,AB36)</f>
        <v>32.937651118192548</v>
      </c>
      <c r="AL36" s="40">
        <f>_xlfn.STDEV.P(N36,U36,AB36)</f>
        <v>4.54475015123802</v>
      </c>
      <c r="AM36" s="40">
        <f>AVERAGE(O36,V36,AC36)</f>
        <v>35.18402301374141</v>
      </c>
      <c r="AN36" s="40">
        <f>_xlfn.STDEV.P(O36,V36,AC36)</f>
        <v>12.359555106541668</v>
      </c>
    </row>
    <row r="37" spans="2:40">
      <c r="B37" s="5"/>
      <c r="C37" s="3"/>
      <c r="D37" s="3"/>
      <c r="E37" s="3"/>
      <c r="F37" s="3"/>
      <c r="G37" s="3"/>
      <c r="H37" s="3"/>
      <c r="I37" s="3"/>
      <c r="J37" s="3"/>
      <c r="K37" s="39"/>
      <c r="L37" s="39"/>
      <c r="M37" s="39"/>
      <c r="N37" s="39"/>
      <c r="O37" s="39"/>
      <c r="P37" s="39"/>
      <c r="Q37" s="41"/>
      <c r="R37" s="39"/>
      <c r="S37" s="41"/>
      <c r="T37" s="41"/>
      <c r="U37" s="41"/>
      <c r="V37" s="41"/>
      <c r="W37" s="41"/>
      <c r="X37" s="41"/>
      <c r="Y37" s="41"/>
      <c r="Z37" s="41"/>
      <c r="AA37" s="41"/>
      <c r="AB37" s="41"/>
      <c r="AC37" s="41"/>
      <c r="AD37" s="41"/>
      <c r="AE37" s="41"/>
      <c r="AF37" s="41"/>
      <c r="AG37" s="41"/>
      <c r="AH37" s="41"/>
      <c r="AI37" s="41"/>
      <c r="AJ37" s="41"/>
      <c r="AK37" s="41"/>
      <c r="AL37" s="41"/>
      <c r="AM37" s="41"/>
      <c r="AN37" s="41"/>
    </row>
    <row r="38" spans="2:40">
      <c r="B38" s="2" t="s">
        <v>88</v>
      </c>
      <c r="C38" s="59"/>
      <c r="D38" s="59" t="s">
        <v>61</v>
      </c>
      <c r="E38" s="59" t="s">
        <v>36</v>
      </c>
      <c r="F38" s="59" t="s">
        <v>36</v>
      </c>
      <c r="G38" s="59" t="s">
        <v>103</v>
      </c>
      <c r="H38" s="11">
        <v>0</v>
      </c>
      <c r="I38" s="3"/>
      <c r="J38" s="11"/>
      <c r="K38" s="38" t="s">
        <v>81</v>
      </c>
      <c r="L38" s="38" t="s">
        <v>81</v>
      </c>
      <c r="M38" s="39"/>
      <c r="N38" s="40" t="s">
        <v>81</v>
      </c>
      <c r="O38" s="40" t="s">
        <v>81</v>
      </c>
      <c r="P38" s="39"/>
      <c r="Q38" s="40"/>
      <c r="R38" s="40" t="s">
        <v>81</v>
      </c>
      <c r="S38" s="40" t="s">
        <v>81</v>
      </c>
      <c r="T38" s="41"/>
      <c r="U38" s="40" t="s">
        <v>81</v>
      </c>
      <c r="V38" s="40" t="s">
        <v>81</v>
      </c>
      <c r="W38" s="41"/>
      <c r="X38" s="40"/>
      <c r="Y38" s="40" t="s">
        <v>81</v>
      </c>
      <c r="Z38" s="40" t="s">
        <v>81</v>
      </c>
      <c r="AA38" s="41"/>
      <c r="AB38" s="40" t="s">
        <v>81</v>
      </c>
      <c r="AC38" s="40" t="s">
        <v>81</v>
      </c>
      <c r="AD38" s="41"/>
      <c r="AE38" s="40"/>
      <c r="AF38" s="40" t="s">
        <v>81</v>
      </c>
      <c r="AG38" s="40" t="s">
        <v>81</v>
      </c>
      <c r="AH38" s="40" t="s">
        <v>81</v>
      </c>
      <c r="AI38" s="40" t="s">
        <v>81</v>
      </c>
      <c r="AJ38" s="41"/>
      <c r="AK38" s="40" t="s">
        <v>81</v>
      </c>
      <c r="AL38" s="40" t="s">
        <v>81</v>
      </c>
      <c r="AM38" s="40" t="s">
        <v>81</v>
      </c>
      <c r="AN38" s="40" t="s">
        <v>81</v>
      </c>
    </row>
    <row r="39" spans="2:40">
      <c r="B39" s="2"/>
      <c r="C39" s="59"/>
      <c r="D39" s="59"/>
      <c r="E39" s="59"/>
      <c r="F39" s="59"/>
      <c r="G39" s="59"/>
      <c r="H39" s="11">
        <v>0.5</v>
      </c>
      <c r="I39" s="3"/>
      <c r="J39" s="11"/>
      <c r="K39" s="38">
        <v>37.754392623901367</v>
      </c>
      <c r="L39" s="38">
        <v>36.853979110717773</v>
      </c>
      <c r="M39" s="39"/>
      <c r="N39" s="40" t="s">
        <v>81</v>
      </c>
      <c r="O39" s="40" t="s">
        <v>81</v>
      </c>
      <c r="P39" s="39"/>
      <c r="Q39" s="40"/>
      <c r="R39" s="48">
        <v>38.011142730712891</v>
      </c>
      <c r="S39" s="40">
        <v>37.672500610351563</v>
      </c>
      <c r="T39" s="41"/>
      <c r="U39" s="40" t="s">
        <v>81</v>
      </c>
      <c r="V39" s="40" t="s">
        <v>81</v>
      </c>
      <c r="W39" s="41"/>
      <c r="X39" s="40"/>
      <c r="Y39" s="40">
        <v>36.938556671142578</v>
      </c>
      <c r="Z39" s="40">
        <v>37.962448120117188</v>
      </c>
      <c r="AA39" s="41"/>
      <c r="AB39" s="40" t="s">
        <v>81</v>
      </c>
      <c r="AC39" s="40" t="s">
        <v>81</v>
      </c>
      <c r="AD39" s="41"/>
      <c r="AE39" s="40"/>
      <c r="AF39" s="40">
        <f t="shared" ref="AF39" si="20">AVERAGE(K39,R39,Y39)</f>
        <v>37.568030675252281</v>
      </c>
      <c r="AG39" s="40">
        <f t="shared" ref="AG39" si="21">_xlfn.STDEV.P(K39,R39,Y39)</f>
        <v>0.45728058179076925</v>
      </c>
      <c r="AH39" s="40">
        <f t="shared" ref="AH39" si="22">AVERAGE(L39,S39,Z39)</f>
        <v>37.496309280395508</v>
      </c>
      <c r="AI39" s="40">
        <f t="shared" ref="AI39" si="23">_xlfn.STDEV.P(L39,S39,Z39)</f>
        <v>0.46936725121060024</v>
      </c>
      <c r="AJ39" s="41"/>
      <c r="AK39" s="40" t="s">
        <v>81</v>
      </c>
      <c r="AL39" s="40" t="s">
        <v>81</v>
      </c>
      <c r="AM39" s="40" t="s">
        <v>81</v>
      </c>
      <c r="AN39" s="40" t="s">
        <v>81</v>
      </c>
    </row>
    <row r="40" spans="2:40">
      <c r="B40" s="2"/>
      <c r="C40" s="59"/>
      <c r="D40" s="59"/>
      <c r="E40" s="59"/>
      <c r="F40" s="59"/>
      <c r="G40" s="59"/>
      <c r="H40" s="11">
        <v>4</v>
      </c>
      <c r="I40" s="3"/>
      <c r="J40" s="11"/>
      <c r="K40" s="38">
        <v>35.667936325073242</v>
      </c>
      <c r="L40" s="38">
        <v>35.864404678344727</v>
      </c>
      <c r="M40" s="39"/>
      <c r="N40" s="40" t="s">
        <v>81</v>
      </c>
      <c r="O40" s="40" t="s">
        <v>81</v>
      </c>
      <c r="P40" s="39"/>
      <c r="Q40" s="40"/>
      <c r="R40" s="48">
        <v>37.936344146728516</v>
      </c>
      <c r="S40" s="40" t="s">
        <v>81</v>
      </c>
      <c r="T40" s="41"/>
      <c r="U40" s="40" t="s">
        <v>81</v>
      </c>
      <c r="V40" s="40" t="s">
        <v>81</v>
      </c>
      <c r="W40" s="41"/>
      <c r="X40" s="40"/>
      <c r="Y40" s="40">
        <v>36.403284072875977</v>
      </c>
      <c r="Z40" s="40">
        <v>36.357488632202148</v>
      </c>
      <c r="AA40" s="41"/>
      <c r="AB40" s="40" t="s">
        <v>81</v>
      </c>
      <c r="AC40" s="40" t="s">
        <v>81</v>
      </c>
      <c r="AD40" s="41"/>
      <c r="AE40" s="40"/>
      <c r="AF40" s="40">
        <f>AVERAGE(K40,R40,Y40)</f>
        <v>36.669188181559242</v>
      </c>
      <c r="AG40" s="40">
        <f>_xlfn.STDEV.P(K40,R40,Y40)</f>
        <v>0.94496816792866556</v>
      </c>
      <c r="AH40" s="40">
        <f>AVERAGE(L40,S40,Z40)</f>
        <v>36.110946655273438</v>
      </c>
      <c r="AI40" s="40">
        <f>_xlfn.STDEV.P(L40,S40,Z40)</f>
        <v>0.24654197692871094</v>
      </c>
      <c r="AJ40" s="41"/>
      <c r="AK40" s="40" t="s">
        <v>81</v>
      </c>
      <c r="AL40" s="40" t="s">
        <v>81</v>
      </c>
      <c r="AM40" s="40" t="s">
        <v>81</v>
      </c>
      <c r="AN40" s="40" t="s">
        <v>81</v>
      </c>
    </row>
    <row r="41" spans="2:40">
      <c r="B41" s="5"/>
      <c r="C41" s="3"/>
      <c r="D41" s="3"/>
      <c r="E41" s="3"/>
      <c r="F41" s="3"/>
      <c r="G41" s="3"/>
      <c r="H41" s="3"/>
      <c r="I41" s="3"/>
      <c r="J41" s="3"/>
      <c r="K41" s="39"/>
      <c r="L41" s="39"/>
      <c r="M41" s="39"/>
      <c r="N41" s="39"/>
      <c r="O41" s="39"/>
      <c r="P41" s="39"/>
      <c r="Q41" s="41"/>
      <c r="R41" s="52"/>
      <c r="S41" s="41"/>
      <c r="T41" s="41"/>
      <c r="U41" s="41"/>
      <c r="V41" s="41"/>
      <c r="W41" s="41"/>
      <c r="X41" s="41"/>
      <c r="Y41" s="41"/>
      <c r="Z41" s="41"/>
      <c r="AA41" s="41"/>
      <c r="AB41" s="41"/>
      <c r="AC41" s="41"/>
      <c r="AD41" s="41"/>
      <c r="AE41" s="41"/>
      <c r="AF41" s="41"/>
      <c r="AG41" s="41"/>
      <c r="AH41" s="41"/>
      <c r="AI41" s="41"/>
      <c r="AJ41" s="41"/>
      <c r="AK41" s="41"/>
      <c r="AL41" s="41"/>
      <c r="AM41" s="41"/>
      <c r="AN41" s="41"/>
    </row>
    <row r="42" spans="2:40">
      <c r="B42" s="2" t="s">
        <v>11</v>
      </c>
      <c r="C42" s="11"/>
      <c r="D42" s="59" t="s">
        <v>13</v>
      </c>
      <c r="E42" s="59" t="s">
        <v>34</v>
      </c>
      <c r="F42" s="59" t="s">
        <v>37</v>
      </c>
      <c r="G42" s="59" t="s">
        <v>41</v>
      </c>
      <c r="H42" s="11">
        <v>0</v>
      </c>
      <c r="I42" s="3"/>
      <c r="J42" s="11"/>
      <c r="K42" s="38">
        <v>28.089452743530273</v>
      </c>
      <c r="L42" s="38">
        <v>28.233758449554443</v>
      </c>
      <c r="M42" s="39"/>
      <c r="N42" s="38">
        <v>1</v>
      </c>
      <c r="O42" s="38">
        <v>1</v>
      </c>
      <c r="P42" s="39"/>
      <c r="Q42" s="40"/>
      <c r="R42" s="38">
        <v>28.2239670753479</v>
      </c>
      <c r="S42" s="40">
        <v>27.559855461120605</v>
      </c>
      <c r="T42" s="41"/>
      <c r="U42" s="40">
        <v>1</v>
      </c>
      <c r="V42" s="40">
        <v>1</v>
      </c>
      <c r="W42" s="41"/>
      <c r="X42" s="40"/>
      <c r="Y42" s="40">
        <v>27.928802490234375</v>
      </c>
      <c r="Z42" s="40">
        <v>27.836309432983398</v>
      </c>
      <c r="AA42" s="41"/>
      <c r="AB42" s="40">
        <v>1</v>
      </c>
      <c r="AC42" s="40">
        <v>1</v>
      </c>
      <c r="AD42" s="41"/>
      <c r="AE42" s="40"/>
      <c r="AF42" s="40">
        <f>AVERAGE(K42,R42,Y42)</f>
        <v>28.080740769704182</v>
      </c>
      <c r="AG42" s="40">
        <f>_xlfn.STDEV.P(K42,R42,Y42)</f>
        <v>0.12065779969889986</v>
      </c>
      <c r="AH42" s="40">
        <f>AVERAGE(L42,S42,Z42)</f>
        <v>27.876641114552815</v>
      </c>
      <c r="AI42" s="40">
        <f>_xlfn.STDEV.P(L42,S42,Z42)</f>
        <v>0.27659391757433499</v>
      </c>
      <c r="AJ42" s="41"/>
      <c r="AK42" s="40">
        <v>1</v>
      </c>
      <c r="AL42" s="54">
        <v>0.02</v>
      </c>
      <c r="AM42" s="40">
        <v>1</v>
      </c>
      <c r="AN42" s="54">
        <v>0.05</v>
      </c>
    </row>
    <row r="43" spans="2:40">
      <c r="B43" s="2"/>
      <c r="C43" s="11"/>
      <c r="D43" s="59"/>
      <c r="E43" s="59"/>
      <c r="F43" s="59"/>
      <c r="G43" s="59"/>
      <c r="H43" s="11">
        <v>0.5</v>
      </c>
      <c r="I43" s="3"/>
      <c r="J43" s="11"/>
      <c r="K43" s="38">
        <v>24.610729217529297</v>
      </c>
      <c r="L43" s="38">
        <v>24.67896556854248</v>
      </c>
      <c r="M43" s="39"/>
      <c r="N43" s="38">
        <v>9.2506128713997047</v>
      </c>
      <c r="O43" s="38">
        <v>15.175194602219561</v>
      </c>
      <c r="P43" s="39"/>
      <c r="Q43" s="40"/>
      <c r="R43" s="38">
        <v>25.516641616821289</v>
      </c>
      <c r="S43" s="40">
        <v>24.901341438293457</v>
      </c>
      <c r="T43" s="41"/>
      <c r="U43" s="40">
        <v>8.6853022136492619</v>
      </c>
      <c r="V43" s="40">
        <v>8.1627626178079264</v>
      </c>
      <c r="W43" s="41"/>
      <c r="X43" s="40"/>
      <c r="Y43" s="40">
        <v>24.328705787658691</v>
      </c>
      <c r="Z43" s="40">
        <v>24.519917488098145</v>
      </c>
      <c r="AA43" s="41"/>
      <c r="AB43" s="40">
        <v>13.199855729668428</v>
      </c>
      <c r="AC43" s="40">
        <v>10.408554342598537</v>
      </c>
      <c r="AD43" s="41"/>
      <c r="AE43" s="40"/>
      <c r="AF43" s="40">
        <f t="shared" ref="AF43" si="24">AVERAGE(K43,R43,Y43)</f>
        <v>24.818692207336426</v>
      </c>
      <c r="AG43" s="40">
        <f t="shared" ref="AG43" si="25">_xlfn.STDEV.P(K43,R43,Y43)</f>
        <v>0.50677696435361463</v>
      </c>
      <c r="AH43" s="40">
        <f t="shared" ref="AH43" si="26">AVERAGE(L43,S43,Z43)</f>
        <v>24.700074831644695</v>
      </c>
      <c r="AI43" s="40">
        <f t="shared" ref="AI43" si="27">_xlfn.STDEV.P(L43,S43,Z43)</f>
        <v>0.15642944775454504</v>
      </c>
      <c r="AJ43" s="41"/>
      <c r="AK43" s="40">
        <f>AVERAGE(N43,U43,AB43)</f>
        <v>10.378590271572465</v>
      </c>
      <c r="AL43" s="40">
        <f>_xlfn.STDEV.P(N43,U43,AB43)</f>
        <v>2.0082410419279175</v>
      </c>
      <c r="AM43" s="40">
        <f>AVERAGE(O43,V43,AC43)</f>
        <v>11.248837187542009</v>
      </c>
      <c r="AN43" s="40">
        <f>_xlfn.STDEV.P(O43,V43,AC43)</f>
        <v>2.9238225012962631</v>
      </c>
    </row>
    <row r="44" spans="2:40">
      <c r="B44" s="2"/>
      <c r="C44" s="11"/>
      <c r="D44" s="59"/>
      <c r="E44" s="59"/>
      <c r="F44" s="59"/>
      <c r="G44" s="59"/>
      <c r="H44" s="11">
        <v>4</v>
      </c>
      <c r="I44" s="3"/>
      <c r="J44" s="11"/>
      <c r="K44" s="38">
        <v>23.092965126037598</v>
      </c>
      <c r="L44" s="38">
        <v>22.901026725769043</v>
      </c>
      <c r="M44" s="39"/>
      <c r="N44" s="38">
        <v>30.447809289064026</v>
      </c>
      <c r="O44" s="38">
        <v>48.00991215786717</v>
      </c>
      <c r="P44" s="39"/>
      <c r="Q44" s="40"/>
      <c r="R44" s="38">
        <v>23.308725357055664</v>
      </c>
      <c r="S44" s="40">
        <v>23.498546600341797</v>
      </c>
      <c r="T44" s="41"/>
      <c r="U44" s="40">
        <v>28.657148813363175</v>
      </c>
      <c r="V44" s="40">
        <v>19.913932680077249</v>
      </c>
      <c r="W44" s="41"/>
      <c r="X44" s="40"/>
      <c r="Y44" s="40">
        <v>22.76136302947998</v>
      </c>
      <c r="Z44" s="40">
        <v>22.912797927856445</v>
      </c>
      <c r="AA44" s="41"/>
      <c r="AB44" s="40">
        <v>38.176550060542084</v>
      </c>
      <c r="AC44" s="40">
        <v>33.788707888020696</v>
      </c>
      <c r="AD44" s="41"/>
      <c r="AE44" s="40"/>
      <c r="AF44" s="40">
        <f>AVERAGE(K44,R44,Y44)</f>
        <v>23.054351170857746</v>
      </c>
      <c r="AG44" s="40">
        <f>_xlfn.STDEV.P(K44,R44,Y44)</f>
        <v>0.22512168200514895</v>
      </c>
      <c r="AH44" s="40">
        <f>AVERAGE(L44,S44,Z44)</f>
        <v>23.10412375132243</v>
      </c>
      <c r="AI44" s="40">
        <f>_xlfn.STDEV.P(L44,S44,Z44)</f>
        <v>0.27894046936107147</v>
      </c>
      <c r="AJ44" s="41"/>
      <c r="AK44" s="40">
        <f>AVERAGE(N44,U44,AB44)</f>
        <v>32.427169387656427</v>
      </c>
      <c r="AL44" s="40">
        <f>_xlfn.STDEV.P(N44,U44,AB44)</f>
        <v>4.1306294779466315</v>
      </c>
      <c r="AM44" s="40">
        <f>AVERAGE(O44,V44,AC44)</f>
        <v>33.904184241988368</v>
      </c>
      <c r="AN44" s="40">
        <f>_xlfn.STDEV.P(O44,V44,AC44)</f>
        <v>11.470426228504392</v>
      </c>
    </row>
    <row r="45" spans="2:40">
      <c r="B45" s="5"/>
      <c r="C45" s="3"/>
      <c r="D45" s="3"/>
      <c r="E45" s="3"/>
      <c r="F45" s="3"/>
      <c r="G45" s="3"/>
      <c r="H45" s="3"/>
      <c r="I45" s="3"/>
      <c r="J45" s="3"/>
      <c r="K45" s="39"/>
      <c r="L45" s="39"/>
      <c r="M45" s="39"/>
      <c r="N45" s="39"/>
      <c r="O45" s="39"/>
      <c r="P45" s="39"/>
      <c r="Q45" s="41"/>
      <c r="R45" s="39"/>
      <c r="S45" s="41"/>
      <c r="T45" s="41"/>
      <c r="U45" s="41"/>
      <c r="V45" s="41"/>
      <c r="W45" s="41"/>
      <c r="X45" s="41"/>
      <c r="Y45" s="41"/>
      <c r="Z45" s="41"/>
      <c r="AA45" s="41"/>
      <c r="AB45" s="41"/>
      <c r="AC45" s="41"/>
      <c r="AD45" s="41"/>
      <c r="AE45" s="41"/>
      <c r="AF45" s="41"/>
      <c r="AG45" s="41"/>
      <c r="AH45" s="41"/>
      <c r="AI45" s="41"/>
      <c r="AJ45" s="41"/>
      <c r="AK45" s="41"/>
      <c r="AL45" s="41"/>
      <c r="AM45" s="41"/>
      <c r="AN45" s="41"/>
    </row>
    <row r="46" spans="2:40">
      <c r="B46" s="2" t="s">
        <v>12</v>
      </c>
      <c r="C46" s="11"/>
      <c r="D46" s="59" t="s">
        <v>14</v>
      </c>
      <c r="E46" s="59" t="s">
        <v>34</v>
      </c>
      <c r="F46" s="59" t="s">
        <v>37</v>
      </c>
      <c r="G46" s="59" t="s">
        <v>42</v>
      </c>
      <c r="H46" s="11">
        <v>0</v>
      </c>
      <c r="I46" s="3"/>
      <c r="J46" s="11"/>
      <c r="K46" s="38">
        <v>28.64128589630127</v>
      </c>
      <c r="L46" s="38">
        <v>28.644944190979004</v>
      </c>
      <c r="M46" s="39"/>
      <c r="N46" s="38">
        <v>1</v>
      </c>
      <c r="O46" s="38">
        <v>1</v>
      </c>
      <c r="P46" s="39"/>
      <c r="Q46" s="40"/>
      <c r="R46" s="38">
        <v>28.744686603546143</v>
      </c>
      <c r="S46" s="40">
        <v>28.043854713439941</v>
      </c>
      <c r="T46" s="41"/>
      <c r="U46" s="40">
        <v>1</v>
      </c>
      <c r="V46" s="40">
        <v>1</v>
      </c>
      <c r="W46" s="41"/>
      <c r="X46" s="40"/>
      <c r="Y46" s="40">
        <v>28.106534004211426</v>
      </c>
      <c r="Z46" s="40">
        <v>28.0631103515625</v>
      </c>
      <c r="AA46" s="41"/>
      <c r="AB46" s="40">
        <v>1</v>
      </c>
      <c r="AC46" s="40">
        <v>1</v>
      </c>
      <c r="AD46" s="41"/>
      <c r="AE46" s="40"/>
      <c r="AF46" s="40">
        <f>AVERAGE(K46,R46,Y46)</f>
        <v>28.497502168019611</v>
      </c>
      <c r="AG46" s="40">
        <f>_xlfn.STDEV.P(K46,R46,Y46)</f>
        <v>0.27966051490851535</v>
      </c>
      <c r="AH46" s="40">
        <f>AVERAGE(L46,S46,Z46)</f>
        <v>28.250636418660481</v>
      </c>
      <c r="AI46" s="40">
        <f>_xlfn.STDEV.P(L46,S46,Z46)</f>
        <v>0.27892849667130742</v>
      </c>
      <c r="AJ46" s="41"/>
      <c r="AK46" s="40">
        <v>1</v>
      </c>
      <c r="AL46" s="54">
        <v>0.03</v>
      </c>
      <c r="AM46" s="40">
        <v>1</v>
      </c>
      <c r="AN46" s="54">
        <v>0.01</v>
      </c>
    </row>
    <row r="47" spans="2:40">
      <c r="B47" s="2"/>
      <c r="C47" s="11"/>
      <c r="D47" s="59"/>
      <c r="E47" s="59"/>
      <c r="F47" s="59"/>
      <c r="G47" s="59"/>
      <c r="H47" s="11">
        <v>0.5</v>
      </c>
      <c r="I47" s="3"/>
      <c r="J47" s="11"/>
      <c r="K47" s="38">
        <v>25.064671516418457</v>
      </c>
      <c r="L47" s="38">
        <v>24.982972145080566</v>
      </c>
      <c r="M47" s="39"/>
      <c r="N47" s="38">
        <v>11.62340180377856</v>
      </c>
      <c r="O47" s="38">
        <v>18.465865989069748</v>
      </c>
      <c r="P47" s="39"/>
      <c r="Q47" s="40"/>
      <c r="R47" s="38">
        <v>26.17724609375</v>
      </c>
      <c r="S47" s="40">
        <v>25.432544708251953</v>
      </c>
      <c r="T47" s="41"/>
      <c r="U47" s="40">
        <v>7.854919949349723</v>
      </c>
      <c r="V47" s="40">
        <v>8.0894186905373111</v>
      </c>
      <c r="W47" s="41"/>
      <c r="X47" s="40"/>
      <c r="Y47" s="40">
        <v>24.498353958129883</v>
      </c>
      <c r="Z47" s="40">
        <v>24.843710899353027</v>
      </c>
      <c r="AA47" s="41"/>
      <c r="AB47" s="40">
        <v>13.274021397690303</v>
      </c>
      <c r="AC47" s="40">
        <v>9.7317907957771972</v>
      </c>
      <c r="AD47" s="41"/>
      <c r="AE47" s="40"/>
      <c r="AF47" s="40">
        <f t="shared" ref="AF47" si="28">AVERAGE(K47,R47,Y47)</f>
        <v>25.246757189432781</v>
      </c>
      <c r="AG47" s="40">
        <f t="shared" ref="AG47" si="29">_xlfn.STDEV.P(K47,R47,Y47)</f>
        <v>0.69739328693814207</v>
      </c>
      <c r="AH47" s="40">
        <f t="shared" ref="AH47" si="30">AVERAGE(L47,S47,Z47)</f>
        <v>25.086409250895183</v>
      </c>
      <c r="AI47" s="40">
        <f t="shared" ref="AI47" si="31">_xlfn.STDEV.P(L47,S47,Z47)</f>
        <v>0.25127108836219392</v>
      </c>
      <c r="AJ47" s="41"/>
      <c r="AK47" s="40">
        <f>AVERAGE(N47,U47,AB47)</f>
        <v>10.917447716939529</v>
      </c>
      <c r="AL47" s="40">
        <f>_xlfn.STDEV.P(N47,U47,AB47)</f>
        <v>2.2679570111145195</v>
      </c>
      <c r="AM47" s="40">
        <f>AVERAGE(O47,V47,AC47)</f>
        <v>12.095691825128085</v>
      </c>
      <c r="AN47" s="40">
        <f>_xlfn.STDEV.P(O47,V47,AC47)</f>
        <v>4.554022814481713</v>
      </c>
    </row>
    <row r="48" spans="2:40">
      <c r="B48" s="2"/>
      <c r="C48" s="11"/>
      <c r="D48" s="59"/>
      <c r="E48" s="59"/>
      <c r="F48" s="59"/>
      <c r="G48" s="59"/>
      <c r="H48" s="11">
        <v>4</v>
      </c>
      <c r="I48" s="3"/>
      <c r="J48" s="11"/>
      <c r="K48" s="38">
        <v>23.295062065124512</v>
      </c>
      <c r="L48" s="38">
        <v>23.307881355285645</v>
      </c>
      <c r="M48" s="39"/>
      <c r="N48" s="38">
        <v>33.047794431788589</v>
      </c>
      <c r="O48" s="38">
        <v>42.624906473097433</v>
      </c>
      <c r="P48" s="39"/>
      <c r="Q48" s="40"/>
      <c r="R48" s="38">
        <v>23.797768592834473</v>
      </c>
      <c r="S48" s="40">
        <v>23.750782012939453</v>
      </c>
      <c r="T48" s="41"/>
      <c r="U48" s="40">
        <v>29.396938167382551</v>
      </c>
      <c r="V48" s="40">
        <v>22.836783248303945</v>
      </c>
      <c r="W48" s="41"/>
      <c r="X48" s="40"/>
      <c r="Y48" s="40">
        <v>22.93940544128418</v>
      </c>
      <c r="Z48" s="40">
        <v>23.125113487243652</v>
      </c>
      <c r="AA48" s="41"/>
      <c r="AB48" s="40">
        <v>38.168323978560764</v>
      </c>
      <c r="AC48" s="40">
        <v>34.129671789790528</v>
      </c>
      <c r="AD48" s="41"/>
      <c r="AE48" s="40"/>
      <c r="AF48" s="40">
        <f>AVERAGE(K48,R48,Y48)</f>
        <v>23.344078699747723</v>
      </c>
      <c r="AG48" s="40">
        <f>_xlfn.STDEV.P(K48,R48,Y48)</f>
        <v>0.35213519926033782</v>
      </c>
      <c r="AH48" s="40">
        <f>AVERAGE(L48,S48,Z48)</f>
        <v>23.39459228515625</v>
      </c>
      <c r="AI48" s="40">
        <f>_xlfn.STDEV.P(L48,S48,Z48)</f>
        <v>0.2626840498023662</v>
      </c>
      <c r="AJ48" s="41"/>
      <c r="AK48" s="40">
        <f>AVERAGE(N48,U48,AB48)</f>
        <v>33.537685525910632</v>
      </c>
      <c r="AL48" s="40">
        <f>_xlfn.STDEV.P(N48,U48,AB48)</f>
        <v>3.5976193262776466</v>
      </c>
      <c r="AM48" s="40">
        <f>AVERAGE(O48,V48,AC48)</f>
        <v>33.197120503730638</v>
      </c>
      <c r="AN48" s="40">
        <f>_xlfn.STDEV.P(O48,V48,AC48)</f>
        <v>8.1053354491862066</v>
      </c>
    </row>
    <row r="49" spans="2:40">
      <c r="B49" s="5"/>
      <c r="C49" s="3"/>
      <c r="D49" s="3"/>
      <c r="E49" s="3"/>
      <c r="F49" s="3"/>
      <c r="G49" s="3"/>
      <c r="H49" s="3"/>
      <c r="I49" s="3"/>
      <c r="J49" s="3"/>
      <c r="K49" s="39"/>
      <c r="L49" s="39"/>
      <c r="M49" s="39"/>
      <c r="N49" s="39"/>
      <c r="O49" s="39"/>
      <c r="P49" s="39"/>
      <c r="Q49" s="41"/>
      <c r="R49" s="39"/>
      <c r="S49" s="41"/>
      <c r="T49" s="41"/>
      <c r="U49" s="41"/>
      <c r="V49" s="41"/>
      <c r="W49" s="41"/>
      <c r="X49" s="41"/>
      <c r="Y49" s="41"/>
      <c r="Z49" s="41"/>
      <c r="AA49" s="41"/>
      <c r="AB49" s="41"/>
      <c r="AC49" s="41"/>
      <c r="AD49" s="41"/>
      <c r="AE49" s="41"/>
      <c r="AF49" s="41"/>
      <c r="AG49" s="41"/>
      <c r="AH49" s="41"/>
      <c r="AI49" s="41"/>
      <c r="AJ49" s="41"/>
      <c r="AK49" s="41"/>
      <c r="AL49" s="41"/>
      <c r="AM49" s="41"/>
      <c r="AN49" s="41"/>
    </row>
    <row r="50" spans="2:40">
      <c r="B50" s="2" t="s">
        <v>15</v>
      </c>
      <c r="C50" s="11"/>
      <c r="D50" s="59" t="s">
        <v>16</v>
      </c>
      <c r="E50" s="59" t="s">
        <v>34</v>
      </c>
      <c r="F50" s="59" t="s">
        <v>37</v>
      </c>
      <c r="G50" s="59" t="s">
        <v>43</v>
      </c>
      <c r="H50" s="11">
        <v>0</v>
      </c>
      <c r="I50" s="3"/>
      <c r="J50" s="11"/>
      <c r="K50" s="38">
        <v>28.219109058380127</v>
      </c>
      <c r="L50" s="38">
        <v>28.460206985473633</v>
      </c>
      <c r="M50" s="39"/>
      <c r="N50" s="38">
        <v>1</v>
      </c>
      <c r="O50" s="38">
        <v>1</v>
      </c>
      <c r="P50" s="39"/>
      <c r="Q50" s="40"/>
      <c r="R50" s="38">
        <v>28.755818367004395</v>
      </c>
      <c r="S50" s="40">
        <v>27.773598194122314</v>
      </c>
      <c r="T50" s="41"/>
      <c r="U50" s="40">
        <v>1</v>
      </c>
      <c r="V50" s="40">
        <v>1</v>
      </c>
      <c r="W50" s="41"/>
      <c r="X50" s="40"/>
      <c r="Y50" s="40">
        <v>27.503365516662598</v>
      </c>
      <c r="Z50" s="40">
        <v>27.644973754882813</v>
      </c>
      <c r="AA50" s="41"/>
      <c r="AB50" s="40">
        <v>1</v>
      </c>
      <c r="AC50" s="40">
        <v>1</v>
      </c>
      <c r="AD50" s="41"/>
      <c r="AE50" s="40"/>
      <c r="AF50" s="40">
        <f>AVERAGE(K50,R50,Y50)</f>
        <v>28.159430980682373</v>
      </c>
      <c r="AG50" s="40">
        <f>_xlfn.STDEV.P(K50,R50,Y50)</f>
        <v>0.51305012120363525</v>
      </c>
      <c r="AH50" s="40">
        <f>AVERAGE(L50,S50,Z50)</f>
        <v>27.959592978159588</v>
      </c>
      <c r="AI50" s="40">
        <f>_xlfn.STDEV.P(L50,S50,Z50)</f>
        <v>0.35786109952670181</v>
      </c>
      <c r="AJ50" s="41"/>
      <c r="AK50" s="40">
        <v>1</v>
      </c>
      <c r="AL50" s="54">
        <v>0.03</v>
      </c>
      <c r="AM50" s="40">
        <v>1</v>
      </c>
      <c r="AN50" s="54">
        <v>0.03</v>
      </c>
    </row>
    <row r="51" spans="2:40">
      <c r="B51" s="2"/>
      <c r="C51" s="11"/>
      <c r="D51" s="59"/>
      <c r="E51" s="59"/>
      <c r="F51" s="59"/>
      <c r="G51" s="59"/>
      <c r="H51" s="11">
        <v>0.5</v>
      </c>
      <c r="I51" s="3"/>
      <c r="J51" s="11"/>
      <c r="K51" s="38">
        <v>25.213269233703613</v>
      </c>
      <c r="L51" s="38">
        <v>25.211398124694824</v>
      </c>
      <c r="M51" s="39"/>
      <c r="N51" s="38">
        <v>8.0946447900366643</v>
      </c>
      <c r="O51" s="38">
        <v>15.680436981734944</v>
      </c>
      <c r="P51" s="39"/>
      <c r="Q51" s="40"/>
      <c r="R51" s="38">
        <v>25.978014945983887</v>
      </c>
      <c r="S51" s="40">
        <v>25.213878631591797</v>
      </c>
      <c r="T51" s="41"/>
      <c r="U51" s="40">
        <v>9.5253110506977023</v>
      </c>
      <c r="V51" s="40">
        <v>7.8451435754241761</v>
      </c>
      <c r="W51" s="41"/>
      <c r="X51" s="40"/>
      <c r="Y51" s="40">
        <v>24.229122161865234</v>
      </c>
      <c r="Z51" s="40">
        <v>24.243144035339355</v>
      </c>
      <c r="AA51" s="41"/>
      <c r="AB51" s="40">
        <v>10.531192532398002</v>
      </c>
      <c r="AC51" s="40">
        <v>11.043576576125519</v>
      </c>
      <c r="AD51" s="41"/>
      <c r="AE51" s="40"/>
      <c r="AF51" s="40">
        <f t="shared" ref="AF51" si="32">AVERAGE(K51,R51,Y51)</f>
        <v>25.140135447184246</v>
      </c>
      <c r="AG51" s="40">
        <f t="shared" ref="AG51" si="33">_xlfn.STDEV.P(K51,R51,Y51)</f>
        <v>0.7158528273481769</v>
      </c>
      <c r="AH51" s="40">
        <f t="shared" ref="AH51" si="34">AVERAGE(L51,S51,Z51)</f>
        <v>24.88947359720866</v>
      </c>
      <c r="AI51" s="40">
        <f t="shared" ref="AI51" si="35">_xlfn.STDEV.P(L51,S51,Z51)</f>
        <v>0.45702513799442934</v>
      </c>
      <c r="AJ51" s="41"/>
      <c r="AK51" s="40">
        <f>AVERAGE(N51,U51,AB51)</f>
        <v>9.3837161243774556</v>
      </c>
      <c r="AL51" s="40">
        <f>_xlfn.STDEV.P(N51,U51,AB51)</f>
        <v>0.99974265607747492</v>
      </c>
      <c r="AM51" s="40">
        <f>AVERAGE(O51,V51,AC51)</f>
        <v>11.523052377761546</v>
      </c>
      <c r="AN51" s="40">
        <f>_xlfn.STDEV.P(O51,V51,AC51)</f>
        <v>3.2166627088759849</v>
      </c>
    </row>
    <row r="52" spans="2:40">
      <c r="B52" s="2"/>
      <c r="C52" s="11"/>
      <c r="D52" s="59"/>
      <c r="E52" s="59"/>
      <c r="F52" s="59"/>
      <c r="G52" s="59"/>
      <c r="H52" s="11">
        <v>4</v>
      </c>
      <c r="I52" s="3"/>
      <c r="J52" s="11"/>
      <c r="K52" s="38">
        <v>23.193135261535645</v>
      </c>
      <c r="L52" s="38">
        <v>22.771020889282227</v>
      </c>
      <c r="M52" s="39"/>
      <c r="N52" s="38">
        <v>25.588970134339334</v>
      </c>
      <c r="O52" s="38">
        <v>48.117173588686654</v>
      </c>
      <c r="P52" s="39"/>
      <c r="Q52" s="40"/>
      <c r="R52" s="38">
        <v>23.79552173614502</v>
      </c>
      <c r="S52" s="40">
        <v>23.782495498657227</v>
      </c>
      <c r="T52" s="41"/>
      <c r="U52" s="40">
        <v>28.308548905276862</v>
      </c>
      <c r="V52" s="40">
        <v>18.429733187809578</v>
      </c>
      <c r="W52" s="41"/>
      <c r="X52" s="40"/>
      <c r="Y52" s="40">
        <v>22.536121368408203</v>
      </c>
      <c r="Z52" s="40">
        <v>22.791011810302734</v>
      </c>
      <c r="AA52" s="41"/>
      <c r="AB52" s="40">
        <v>33.230118151722294</v>
      </c>
      <c r="AC52" s="40">
        <v>32.198458499377153</v>
      </c>
      <c r="AD52" s="41"/>
      <c r="AE52" s="40"/>
      <c r="AF52" s="40">
        <f>AVERAGE(K52,R52,Y52)</f>
        <v>23.174926122029621</v>
      </c>
      <c r="AG52" s="40">
        <f>_xlfn.STDEV.P(K52,R52,Y52)</f>
        <v>0.51430924622906893</v>
      </c>
      <c r="AH52" s="40">
        <f>AVERAGE(L52,S52,Z52)</f>
        <v>23.114842732747395</v>
      </c>
      <c r="AI52" s="40">
        <f>_xlfn.STDEV.P(L52,S52,Z52)</f>
        <v>0.47217233513559254</v>
      </c>
      <c r="AJ52" s="41"/>
      <c r="AK52" s="40">
        <f>AVERAGE(N52,U52,AB52)</f>
        <v>29.042545730446164</v>
      </c>
      <c r="AL52" s="40">
        <f>_xlfn.STDEV.P(N52,U52,AB52)</f>
        <v>3.1623671788084899</v>
      </c>
      <c r="AM52" s="40">
        <f>AVERAGE(O52,V52,AC52)</f>
        <v>32.915121758624458</v>
      </c>
      <c r="AN52" s="40">
        <f>_xlfn.STDEV.P(O52,V52,AC52)</f>
        <v>12.130436487317718</v>
      </c>
    </row>
    <row r="53" spans="2:40">
      <c r="B53" s="5"/>
      <c r="C53" s="3"/>
      <c r="D53" s="3"/>
      <c r="E53" s="3"/>
      <c r="F53" s="3"/>
      <c r="G53" s="3"/>
      <c r="H53" s="3"/>
      <c r="I53" s="3"/>
      <c r="J53" s="3"/>
      <c r="K53" s="39"/>
      <c r="L53" s="39"/>
      <c r="M53" s="39"/>
      <c r="N53" s="39"/>
      <c r="O53" s="39"/>
      <c r="P53" s="39"/>
      <c r="Q53" s="41"/>
      <c r="R53" s="39"/>
      <c r="S53" s="46"/>
      <c r="T53" s="46"/>
      <c r="U53" s="46"/>
      <c r="V53" s="46"/>
      <c r="W53" s="46"/>
      <c r="X53" s="41"/>
      <c r="Y53" s="41"/>
      <c r="Z53" s="46"/>
      <c r="AA53" s="46"/>
      <c r="AB53" s="46"/>
      <c r="AC53" s="46"/>
      <c r="AD53" s="46"/>
      <c r="AE53" s="41"/>
      <c r="AF53" s="41"/>
      <c r="AG53" s="41"/>
      <c r="AH53" s="46"/>
      <c r="AI53" s="46"/>
      <c r="AJ53" s="46"/>
      <c r="AK53" s="46"/>
      <c r="AL53" s="46"/>
      <c r="AM53" s="46"/>
      <c r="AN53" s="46"/>
    </row>
    <row r="54" spans="2:40">
      <c r="B54" s="2" t="s">
        <v>17</v>
      </c>
      <c r="C54" s="11"/>
      <c r="D54" s="59" t="s">
        <v>18</v>
      </c>
      <c r="E54" s="59" t="s">
        <v>34</v>
      </c>
      <c r="F54" s="59" t="s">
        <v>36</v>
      </c>
      <c r="G54" s="59" t="s">
        <v>44</v>
      </c>
      <c r="H54" s="11">
        <v>0</v>
      </c>
      <c r="I54" s="3"/>
      <c r="J54" s="11"/>
      <c r="K54" s="38">
        <v>27.808764457702637</v>
      </c>
      <c r="L54" s="38">
        <v>28.208809375762939</v>
      </c>
      <c r="M54" s="39"/>
      <c r="N54" s="38">
        <v>1</v>
      </c>
      <c r="O54" s="38">
        <v>1</v>
      </c>
      <c r="P54" s="39"/>
      <c r="Q54" s="40"/>
      <c r="R54" s="38">
        <v>28.195762157440186</v>
      </c>
      <c r="S54" s="40">
        <v>27.236842155456543</v>
      </c>
      <c r="T54" s="41"/>
      <c r="U54" s="40">
        <v>1</v>
      </c>
      <c r="V54" s="40">
        <v>1</v>
      </c>
      <c r="W54" s="41"/>
      <c r="X54" s="40"/>
      <c r="Y54" s="40">
        <v>27.457492828369141</v>
      </c>
      <c r="Z54" s="40">
        <v>27.470891952514648</v>
      </c>
      <c r="AA54" s="41"/>
      <c r="AB54" s="40">
        <v>1</v>
      </c>
      <c r="AC54" s="40">
        <v>1</v>
      </c>
      <c r="AD54" s="41"/>
      <c r="AE54" s="40"/>
      <c r="AF54" s="40">
        <f>AVERAGE(K54,R54,Y54)</f>
        <v>27.820673147837322</v>
      </c>
      <c r="AG54" s="40">
        <f>_xlfn.STDEV.P(K54,R54,Y54)</f>
        <v>0.30151480144684512</v>
      </c>
      <c r="AH54" s="40">
        <f>AVERAGE(L54,S54,Z54)</f>
        <v>27.638847827911377</v>
      </c>
      <c r="AI54" s="40">
        <f>_xlfn.STDEV.P(L54,S54,Z54)</f>
        <v>0.41419556685036824</v>
      </c>
      <c r="AJ54" s="41"/>
      <c r="AK54" s="40">
        <v>1</v>
      </c>
      <c r="AL54" s="54">
        <v>0.04</v>
      </c>
      <c r="AM54" s="40">
        <v>1</v>
      </c>
      <c r="AN54" s="54">
        <v>0.04</v>
      </c>
    </row>
    <row r="55" spans="2:40">
      <c r="B55" s="2"/>
      <c r="C55" s="11"/>
      <c r="D55" s="59"/>
      <c r="E55" s="59"/>
      <c r="F55" s="59"/>
      <c r="G55" s="59"/>
      <c r="H55" s="11">
        <v>0.5</v>
      </c>
      <c r="I55" s="3"/>
      <c r="J55" s="11"/>
      <c r="K55" s="38">
        <v>24.676138877868652</v>
      </c>
      <c r="L55" s="38">
        <v>24.629142761230469</v>
      </c>
      <c r="M55" s="39"/>
      <c r="N55" s="38">
        <v>8.6060399696284833</v>
      </c>
      <c r="O55" s="38">
        <v>16.815381820737866</v>
      </c>
      <c r="P55" s="39"/>
      <c r="Q55" s="40"/>
      <c r="R55" s="38">
        <v>25.492257118225098</v>
      </c>
      <c r="S55" s="40">
        <v>24.832123756408691</v>
      </c>
      <c r="T55" s="41"/>
      <c r="U55" s="40">
        <v>9.4403421551153386</v>
      </c>
      <c r="V55" s="40">
        <v>7.1337305053514966</v>
      </c>
      <c r="W55" s="41"/>
      <c r="X55" s="40"/>
      <c r="Y55" s="40">
        <v>23.827445983886719</v>
      </c>
      <c r="Z55" s="40">
        <v>24.114597320556641</v>
      </c>
      <c r="AA55" s="41"/>
      <c r="AB55" s="40">
        <v>13.476747006672836</v>
      </c>
      <c r="AC55" s="40">
        <v>10.700456841630302</v>
      </c>
      <c r="AD55" s="41"/>
      <c r="AE55" s="40"/>
      <c r="AF55" s="40">
        <f t="shared" ref="AF55" si="36">AVERAGE(K55,R55,Y55)</f>
        <v>24.665280659993488</v>
      </c>
      <c r="AG55" s="40">
        <f t="shared" ref="AG55" si="37">_xlfn.STDEV.P(K55,R55,Y55)</f>
        <v>0.67969966599267373</v>
      </c>
      <c r="AH55" s="40">
        <f t="shared" ref="AH55" si="38">AVERAGE(L55,S55,Z55)</f>
        <v>24.525287946065266</v>
      </c>
      <c r="AI55" s="40">
        <f t="shared" ref="AI55" si="39">_xlfn.STDEV.P(L55,S55,Z55)</f>
        <v>0.30199383383482681</v>
      </c>
      <c r="AJ55" s="41"/>
      <c r="AK55" s="40">
        <f>AVERAGE(N55,U55,AB55)</f>
        <v>10.50770971047222</v>
      </c>
      <c r="AL55" s="40">
        <f>_xlfn.STDEV.P(N55,U55,AB55)</f>
        <v>2.1268759380602833</v>
      </c>
      <c r="AM55" s="40">
        <f>AVERAGE(O55,V55,AC55)</f>
        <v>11.549856389239887</v>
      </c>
      <c r="AN55" s="40">
        <f>_xlfn.STDEV.P(O55,V55,AC55)</f>
        <v>3.9978913393429645</v>
      </c>
    </row>
    <row r="56" spans="2:40">
      <c r="B56" s="2"/>
      <c r="C56" s="11"/>
      <c r="D56" s="59"/>
      <c r="E56" s="59"/>
      <c r="F56" s="59"/>
      <c r="G56" s="59"/>
      <c r="H56" s="11">
        <v>4</v>
      </c>
      <c r="I56" s="3"/>
      <c r="J56" s="11"/>
      <c r="K56" s="38">
        <v>22.918217658996582</v>
      </c>
      <c r="L56" s="38">
        <v>22.572001457214355</v>
      </c>
      <c r="M56" s="39"/>
      <c r="N56" s="38">
        <v>23.924670822206242</v>
      </c>
      <c r="O56" s="38">
        <v>54.422970515456939</v>
      </c>
      <c r="P56" s="39"/>
      <c r="Q56" s="40"/>
      <c r="R56" s="38">
        <v>23.277085304260254</v>
      </c>
      <c r="S56" s="40">
        <v>23.300877571105957</v>
      </c>
      <c r="T56" s="41"/>
      <c r="U56" s="40">
        <v>26.358105770146736</v>
      </c>
      <c r="V56" s="40">
        <v>17.5204404706991</v>
      </c>
      <c r="W56" s="41"/>
      <c r="X56" s="40"/>
      <c r="Y56" s="40">
        <v>22.35031795501709</v>
      </c>
      <c r="Z56" s="40">
        <v>22.60006046295166</v>
      </c>
      <c r="AA56" s="41"/>
      <c r="AB56" s="40">
        <v>36.61467899756466</v>
      </c>
      <c r="AC56" s="40">
        <v>32.577167392576548</v>
      </c>
      <c r="AD56" s="41"/>
      <c r="AE56" s="40"/>
      <c r="AF56" s="40">
        <f>AVERAGE(K56,R56,Y56)</f>
        <v>22.848540306091309</v>
      </c>
      <c r="AG56" s="40">
        <f>_xlfn.STDEV.P(K56,R56,Y56)</f>
        <v>0.38154565479263836</v>
      </c>
      <c r="AH56" s="40">
        <f>AVERAGE(L56,S56,Z56)</f>
        <v>22.824313163757324</v>
      </c>
      <c r="AI56" s="40">
        <f>_xlfn.STDEV.P(L56,S56,Z56)</f>
        <v>0.33717656375100841</v>
      </c>
      <c r="AJ56" s="41"/>
      <c r="AK56" s="40">
        <f>AVERAGE(N56,U56,AB56)</f>
        <v>28.965818529972541</v>
      </c>
      <c r="AL56" s="40">
        <f>_xlfn.STDEV.P(N56,U56,AB56)</f>
        <v>5.4990424166991607</v>
      </c>
      <c r="AM56" s="40">
        <f>AVERAGE(O56,V56,AC56)</f>
        <v>34.840192792910862</v>
      </c>
      <c r="AN56" s="40">
        <f>_xlfn.STDEV.P(O56,V56,AC56)</f>
        <v>15.150140679170441</v>
      </c>
    </row>
    <row r="57" spans="2:40">
      <c r="B57" s="2"/>
      <c r="C57" s="3"/>
      <c r="D57" s="3"/>
      <c r="E57" s="3"/>
      <c r="F57" s="3"/>
      <c r="G57" s="3"/>
      <c r="H57" s="3"/>
      <c r="I57" s="3"/>
      <c r="J57" s="3"/>
      <c r="K57" s="39"/>
      <c r="L57" s="39"/>
      <c r="M57" s="39"/>
      <c r="N57" s="39"/>
      <c r="O57" s="39"/>
      <c r="P57" s="39"/>
      <c r="Q57" s="41"/>
      <c r="R57" s="39"/>
      <c r="S57" s="41"/>
      <c r="T57" s="41"/>
      <c r="U57" s="41"/>
      <c r="V57" s="41"/>
      <c r="W57" s="41"/>
      <c r="X57" s="41"/>
      <c r="Y57" s="41"/>
      <c r="Z57" s="41"/>
      <c r="AA57" s="41"/>
      <c r="AB57" s="41"/>
      <c r="AC57" s="41"/>
      <c r="AD57" s="41"/>
      <c r="AE57" s="41"/>
      <c r="AF57" s="41"/>
      <c r="AG57" s="41"/>
      <c r="AH57" s="41"/>
      <c r="AI57" s="41"/>
      <c r="AJ57" s="41"/>
      <c r="AK57" s="41"/>
      <c r="AL57" s="41"/>
      <c r="AM57" s="41"/>
      <c r="AN57" s="41"/>
    </row>
    <row r="58" spans="2:40">
      <c r="B58" s="2" t="s">
        <v>19</v>
      </c>
      <c r="C58" s="11"/>
      <c r="D58" s="59" t="s">
        <v>18</v>
      </c>
      <c r="E58" s="59" t="s">
        <v>34</v>
      </c>
      <c r="F58" s="59" t="s">
        <v>36</v>
      </c>
      <c r="G58" s="59" t="s">
        <v>45</v>
      </c>
      <c r="H58" s="11">
        <v>0</v>
      </c>
      <c r="I58" s="3"/>
      <c r="J58" s="11"/>
      <c r="K58" s="38">
        <v>34.532814025878906</v>
      </c>
      <c r="L58" s="38">
        <v>35.008269309997559</v>
      </c>
      <c r="M58" s="39"/>
      <c r="N58" s="38">
        <v>1</v>
      </c>
      <c r="O58" s="38">
        <v>1</v>
      </c>
      <c r="P58" s="39"/>
      <c r="Q58" s="40"/>
      <c r="R58" s="38">
        <v>34.908420562744141</v>
      </c>
      <c r="S58" s="40">
        <v>33.82221508026123</v>
      </c>
      <c r="T58" s="41"/>
      <c r="U58" s="40">
        <v>1</v>
      </c>
      <c r="V58" s="40">
        <v>1</v>
      </c>
      <c r="W58" s="41"/>
      <c r="X58" s="40"/>
      <c r="Y58" s="40">
        <v>33.267181396484375</v>
      </c>
      <c r="Z58" s="40">
        <v>33.538932800292969</v>
      </c>
      <c r="AA58" s="41"/>
      <c r="AB58" s="40">
        <v>1</v>
      </c>
      <c r="AC58" s="40">
        <v>1</v>
      </c>
      <c r="AD58" s="41"/>
      <c r="AE58" s="40"/>
      <c r="AF58" s="40">
        <f>AVERAGE(K58,R58,Y58)</f>
        <v>34.236138661702476</v>
      </c>
      <c r="AG58" s="40">
        <f>_xlfn.STDEV.P(K58,R58,Y58)</f>
        <v>0.70210573942399723</v>
      </c>
      <c r="AH58" s="40">
        <f>AVERAGE(L58,S58,Z58)</f>
        <v>34.12313906351725</v>
      </c>
      <c r="AI58" s="40">
        <f>_xlfn.STDEV.P(L58,S58,Z58)</f>
        <v>0.63647669633261494</v>
      </c>
      <c r="AJ58" s="41"/>
      <c r="AK58" s="40">
        <v>1</v>
      </c>
      <c r="AL58" s="54">
        <v>0.28000000000000003</v>
      </c>
      <c r="AM58" s="40">
        <v>1</v>
      </c>
      <c r="AN58" s="54">
        <v>0.23</v>
      </c>
    </row>
    <row r="59" spans="2:40">
      <c r="B59" s="2"/>
      <c r="C59" s="11"/>
      <c r="D59" s="59"/>
      <c r="E59" s="59"/>
      <c r="F59" s="59"/>
      <c r="G59" s="59"/>
      <c r="H59" s="11">
        <v>0.5</v>
      </c>
      <c r="I59" s="3"/>
      <c r="J59" s="11"/>
      <c r="K59" s="38">
        <v>31.341062545776367</v>
      </c>
      <c r="L59" s="38">
        <v>31.163614273071289</v>
      </c>
      <c r="M59" s="39"/>
      <c r="N59" s="38">
        <v>6.4322085278247902</v>
      </c>
      <c r="O59" s="38">
        <v>34.783950420982983</v>
      </c>
      <c r="P59" s="39"/>
      <c r="Q59" s="40"/>
      <c r="R59" s="38">
        <v>31.908310890197754</v>
      </c>
      <c r="S59" s="40">
        <v>31.261242866516113</v>
      </c>
      <c r="T59" s="41"/>
      <c r="U59" s="40">
        <v>13.749826914706398</v>
      </c>
      <c r="V59" s="40">
        <v>7.4398581557638392</v>
      </c>
      <c r="W59" s="41"/>
      <c r="X59" s="40"/>
      <c r="Y59" s="40">
        <v>30.23737907409668</v>
      </c>
      <c r="Z59" s="40">
        <v>30.584892272949219</v>
      </c>
      <c r="AA59" s="41"/>
      <c r="AB59" s="40">
        <v>8.8898302801384421</v>
      </c>
      <c r="AC59" s="40">
        <v>8.0967693590244689</v>
      </c>
      <c r="AD59" s="41"/>
      <c r="AE59" s="40"/>
      <c r="AF59" s="40">
        <f t="shared" ref="AF59" si="40">AVERAGE(K59,R59,Y59)</f>
        <v>31.162250836690266</v>
      </c>
      <c r="AG59" s="40">
        <f t="shared" ref="AG59" si="41">_xlfn.STDEV.P(K59,R59,Y59)</f>
        <v>0.69377398048376315</v>
      </c>
      <c r="AH59" s="40">
        <f t="shared" ref="AH59" si="42">AVERAGE(L59,S59,Z59)</f>
        <v>31.003249804178875</v>
      </c>
      <c r="AI59" s="40">
        <f t="shared" ref="AI59" si="43">_xlfn.STDEV.P(L59,S59,Z59)</f>
        <v>0.29849634673022102</v>
      </c>
      <c r="AJ59" s="41"/>
      <c r="AK59" s="40">
        <f>AVERAGE(N59,U59,AB59)</f>
        <v>9.6906219075565421</v>
      </c>
      <c r="AL59" s="40">
        <f>_xlfn.STDEV.P(N59,U59,AB59)</f>
        <v>3.0405958995909743</v>
      </c>
      <c r="AM59" s="40">
        <f>AVERAGE(O59,V59,AC59)</f>
        <v>16.773525978590431</v>
      </c>
      <c r="AN59" s="40">
        <f>_xlfn.STDEV.P(O59,V59,AC59)</f>
        <v>12.738116672114201</v>
      </c>
    </row>
    <row r="60" spans="2:40">
      <c r="B60" s="2"/>
      <c r="C60" s="11"/>
      <c r="D60" s="59"/>
      <c r="E60" s="59"/>
      <c r="F60" s="59"/>
      <c r="G60" s="59"/>
      <c r="H60" s="11">
        <v>4</v>
      </c>
      <c r="I60" s="3"/>
      <c r="J60" s="11"/>
      <c r="K60" s="38">
        <v>29.548798561096191</v>
      </c>
      <c r="L60" s="38">
        <v>29.205235481262207</v>
      </c>
      <c r="M60" s="39"/>
      <c r="N60" s="38">
        <v>35.581541244229129</v>
      </c>
      <c r="O60" s="38">
        <v>35.474682824660654</v>
      </c>
      <c r="P60" s="39"/>
      <c r="Q60" s="40"/>
      <c r="R60" s="38">
        <v>29.634236335754395</v>
      </c>
      <c r="S60" s="40">
        <v>29.781615257263184</v>
      </c>
      <c r="T60" s="41"/>
      <c r="U60" s="40">
        <v>28.438715394229863</v>
      </c>
      <c r="V60" s="40">
        <v>20.129477127610549</v>
      </c>
      <c r="W60" s="41"/>
      <c r="X60" s="40"/>
      <c r="Y60" s="40">
        <v>28.902778625488281</v>
      </c>
      <c r="Z60" s="40">
        <v>29.114360809326172</v>
      </c>
      <c r="AA60" s="41"/>
      <c r="AB60" s="40">
        <v>21.88056581118212</v>
      </c>
      <c r="AC60" s="40">
        <v>23.909793455223454</v>
      </c>
      <c r="AD60" s="41"/>
      <c r="AE60" s="40"/>
      <c r="AF60" s="40">
        <f>AVERAGE(K60,R60,Y60)</f>
        <v>29.361937840779621</v>
      </c>
      <c r="AG60" s="40">
        <f>_xlfn.STDEV.P(K60,R60,Y60)</f>
        <v>0.3265427915550595</v>
      </c>
      <c r="AH60" s="40">
        <f>AVERAGE(L60,S60,Z60)</f>
        <v>29.36707051595052</v>
      </c>
      <c r="AI60" s="40">
        <f>_xlfn.STDEV.P(L60,S60,Z60)</f>
        <v>0.29546579995250138</v>
      </c>
      <c r="AJ60" s="41"/>
      <c r="AK60" s="40">
        <f>AVERAGE(N60,U60,AB60)</f>
        <v>28.633607483213705</v>
      </c>
      <c r="AL60" s="40">
        <f>_xlfn.STDEV.P(N60,U60,AB60)</f>
        <v>5.5950972079134242</v>
      </c>
      <c r="AM60" s="40">
        <f>AVERAGE(O60,V60,AC60)</f>
        <v>26.504651135831551</v>
      </c>
      <c r="AN60" s="40">
        <f>_xlfn.STDEV.P(O60,V60,AC60)</f>
        <v>6.5278275742216616</v>
      </c>
    </row>
    <row r="61" spans="2:40">
      <c r="B61" s="5"/>
      <c r="C61" s="3"/>
      <c r="D61" s="3"/>
      <c r="E61" s="3"/>
      <c r="F61" s="3"/>
      <c r="G61" s="3"/>
      <c r="H61" s="3"/>
      <c r="I61" s="3"/>
      <c r="J61" s="3"/>
      <c r="K61" s="39"/>
      <c r="L61" s="39"/>
      <c r="M61" s="39"/>
      <c r="N61" s="39"/>
      <c r="O61" s="39"/>
      <c r="P61" s="39"/>
      <c r="Q61" s="41"/>
      <c r="R61" s="39"/>
      <c r="S61" s="41"/>
      <c r="T61" s="41"/>
      <c r="U61" s="41"/>
      <c r="V61" s="41"/>
      <c r="W61" s="41"/>
      <c r="X61" s="41"/>
      <c r="Y61" s="41"/>
      <c r="Z61" s="41"/>
      <c r="AA61" s="41"/>
      <c r="AB61" s="41"/>
      <c r="AC61" s="41"/>
      <c r="AD61" s="41"/>
      <c r="AE61" s="41"/>
      <c r="AF61" s="41"/>
      <c r="AG61" s="41"/>
      <c r="AH61" s="41"/>
      <c r="AI61" s="41"/>
      <c r="AJ61" s="41"/>
      <c r="AK61" s="41"/>
      <c r="AL61" s="41"/>
      <c r="AM61" s="41"/>
      <c r="AN61" s="41"/>
    </row>
    <row r="62" spans="2:40">
      <c r="B62" s="2" t="s">
        <v>89</v>
      </c>
      <c r="C62" s="11"/>
      <c r="D62" s="59" t="s">
        <v>21</v>
      </c>
      <c r="E62" s="59" t="s">
        <v>34</v>
      </c>
      <c r="F62" s="59" t="s">
        <v>36</v>
      </c>
      <c r="G62" s="59" t="s">
        <v>41</v>
      </c>
      <c r="H62" s="11">
        <v>0</v>
      </c>
      <c r="I62" s="3"/>
      <c r="J62" s="11"/>
      <c r="K62" s="38">
        <v>29.164839267730713</v>
      </c>
      <c r="L62" s="38">
        <v>29.481395721435547</v>
      </c>
      <c r="M62" s="39"/>
      <c r="N62" s="38">
        <v>1</v>
      </c>
      <c r="O62" s="38">
        <v>1</v>
      </c>
      <c r="P62" s="39"/>
      <c r="Q62" s="40"/>
      <c r="R62" s="38">
        <v>29.4782395362854</v>
      </c>
      <c r="S62" s="40">
        <v>28.552198886871338</v>
      </c>
      <c r="T62" s="41"/>
      <c r="U62" s="40">
        <v>1</v>
      </c>
      <c r="V62" s="40">
        <v>1</v>
      </c>
      <c r="W62" s="41"/>
      <c r="X62" s="40"/>
      <c r="Y62" s="40">
        <v>28.572866439819336</v>
      </c>
      <c r="Z62" s="40">
        <v>28.677412986755371</v>
      </c>
      <c r="AA62" s="41"/>
      <c r="AB62" s="40">
        <v>1</v>
      </c>
      <c r="AC62" s="40">
        <v>1</v>
      </c>
      <c r="AD62" s="41"/>
      <c r="AE62" s="40"/>
      <c r="AF62" s="40">
        <f>AVERAGE(K62,R62,Y62)</f>
        <v>29.071981747945149</v>
      </c>
      <c r="AG62" s="40">
        <f>_xlfn.STDEV.P(K62,R62,Y62)</f>
        <v>0.37540378277856329</v>
      </c>
      <c r="AH62" s="40">
        <f>AVERAGE(L62,S62,Z62)</f>
        <v>28.903669198354084</v>
      </c>
      <c r="AI62" s="40">
        <f>_xlfn.STDEV.P(L62,S62,Z62)</f>
        <v>0.41170020994755241</v>
      </c>
      <c r="AJ62" s="41"/>
      <c r="AK62" s="40">
        <v>1</v>
      </c>
      <c r="AL62" s="54">
        <v>0.01</v>
      </c>
      <c r="AM62" s="40">
        <v>1</v>
      </c>
      <c r="AN62" s="54">
        <v>0.05</v>
      </c>
    </row>
    <row r="63" spans="2:40">
      <c r="B63" s="2"/>
      <c r="C63" s="11"/>
      <c r="D63" s="59"/>
      <c r="E63" s="59"/>
      <c r="F63" s="59"/>
      <c r="G63" s="59"/>
      <c r="H63" s="11">
        <v>0.5</v>
      </c>
      <c r="I63" s="3"/>
      <c r="J63" s="11"/>
      <c r="K63" s="38">
        <v>25.973548889160156</v>
      </c>
      <c r="L63" s="38">
        <v>26.271438598632813</v>
      </c>
      <c r="M63" s="39"/>
      <c r="N63" s="38">
        <v>9.4619586927157702</v>
      </c>
      <c r="O63" s="38">
        <v>14.12236739802454</v>
      </c>
      <c r="P63" s="39"/>
      <c r="Q63" s="40"/>
      <c r="R63" s="38">
        <v>26.669051170349121</v>
      </c>
      <c r="S63" s="40">
        <v>26.060721397399902</v>
      </c>
      <c r="T63" s="41"/>
      <c r="U63" s="40">
        <v>9.8587775402319107</v>
      </c>
      <c r="V63" s="40">
        <v>7.3324107482729133</v>
      </c>
      <c r="W63" s="41"/>
      <c r="X63" s="40"/>
      <c r="Y63" s="40">
        <v>25.109769821166992</v>
      </c>
      <c r="Z63" s="40">
        <v>25.297494888305664</v>
      </c>
      <c r="AA63" s="41"/>
      <c r="AB63" s="40">
        <v>12.004057024848919</v>
      </c>
      <c r="AC63" s="40">
        <v>10.877114286522488</v>
      </c>
      <c r="AD63" s="41"/>
      <c r="AE63" s="40"/>
      <c r="AF63" s="40">
        <f t="shared" ref="AF63" si="44">AVERAGE(K63,R63,Y63)</f>
        <v>25.91745662689209</v>
      </c>
      <c r="AG63" s="40">
        <f t="shared" ref="AG63" si="45">_xlfn.STDEV.P(K63,R63,Y63)</f>
        <v>0.63780840273108785</v>
      </c>
      <c r="AH63" s="40">
        <f t="shared" ref="AH63" si="46">AVERAGE(L63,S63,Z63)</f>
        <v>25.876551628112793</v>
      </c>
      <c r="AI63" s="40">
        <f t="shared" ref="AI63" si="47">_xlfn.STDEV.P(L63,S63,Z63)</f>
        <v>0.41839412492760414</v>
      </c>
      <c r="AJ63" s="41"/>
      <c r="AK63" s="40">
        <f>AVERAGE(N63,U63,AB63)</f>
        <v>10.441597752598867</v>
      </c>
      <c r="AL63" s="40">
        <f>_xlfn.STDEV.P(N63,U63,AB63)</f>
        <v>1.1166394621112459</v>
      </c>
      <c r="AM63" s="40">
        <f>AVERAGE(O63,V63,AC63)</f>
        <v>10.777297477606647</v>
      </c>
      <c r="AN63" s="40">
        <f>_xlfn.STDEV.P(O63,V63,AC63)</f>
        <v>2.772886627431566</v>
      </c>
    </row>
    <row r="64" spans="2:40">
      <c r="B64" s="2"/>
      <c r="C64" s="11"/>
      <c r="D64" s="59"/>
      <c r="E64" s="59"/>
      <c r="F64" s="59"/>
      <c r="G64" s="59"/>
      <c r="H64" s="11">
        <v>4</v>
      </c>
      <c r="I64" s="3"/>
      <c r="J64" s="11"/>
      <c r="K64" s="38">
        <v>24.170775413513184</v>
      </c>
      <c r="L64" s="38">
        <v>23.775911331176758</v>
      </c>
      <c r="M64" s="39"/>
      <c r="N64" s="38">
        <v>24.349490875629584</v>
      </c>
      <c r="O64" s="38">
        <v>52.597063916255344</v>
      </c>
      <c r="P64" s="39"/>
      <c r="Q64" s="40"/>
      <c r="R64" s="38">
        <v>24.401568412780762</v>
      </c>
      <c r="S64" s="40">
        <v>24.57196044921875</v>
      </c>
      <c r="T64" s="41"/>
      <c r="U64" s="40">
        <v>30.300774569862703</v>
      </c>
      <c r="V64" s="40">
        <v>18.666366136845561</v>
      </c>
      <c r="W64" s="41"/>
      <c r="X64" s="40"/>
      <c r="Y64" s="40">
        <v>23.51557445526123</v>
      </c>
      <c r="Z64" s="40">
        <v>23.883519172668457</v>
      </c>
      <c r="AA64" s="41"/>
      <c r="AB64" s="40">
        <v>35.370319695530625</v>
      </c>
      <c r="AC64" s="40">
        <v>30.885367356823995</v>
      </c>
      <c r="AD64" s="41"/>
      <c r="AE64" s="40"/>
      <c r="AF64" s="40">
        <f>AVERAGE(K64,R64,Y64)</f>
        <v>24.029306093851726</v>
      </c>
      <c r="AG64" s="40">
        <f>_xlfn.STDEV.P(K64,R64,Y64)</f>
        <v>0.37528344798244356</v>
      </c>
      <c r="AH64" s="40">
        <f>AVERAGE(L64,S64,Z64)</f>
        <v>24.077130317687988</v>
      </c>
      <c r="AI64" s="40">
        <f>_xlfn.STDEV.P(L64,S64,Z64)</f>
        <v>0.352644775178166</v>
      </c>
      <c r="AJ64" s="41"/>
      <c r="AK64" s="40">
        <f>AVERAGE(N64,U64,AB64)</f>
        <v>30.006861713674301</v>
      </c>
      <c r="AL64" s="40">
        <f>_xlfn.STDEV.P(N64,U64,AB64)</f>
        <v>4.5040319377690379</v>
      </c>
      <c r="AM64" s="40">
        <f>AVERAGE(O64,V64,AC64)</f>
        <v>34.049599136641632</v>
      </c>
      <c r="AN64" s="40">
        <f>_xlfn.STDEV.P(O64,V64,AC64)</f>
        <v>14.031686404152493</v>
      </c>
    </row>
    <row r="65" spans="2:40" ht="15" customHeight="1">
      <c r="B65" s="5"/>
      <c r="C65" s="3"/>
      <c r="D65" s="3"/>
      <c r="E65" s="3"/>
      <c r="F65" s="3"/>
      <c r="G65" s="3"/>
      <c r="H65" s="3"/>
      <c r="I65" s="3"/>
      <c r="J65" s="3"/>
      <c r="K65" s="39"/>
      <c r="L65" s="39"/>
      <c r="M65" s="39"/>
      <c r="N65" s="39"/>
      <c r="O65" s="39"/>
      <c r="P65" s="39"/>
      <c r="Q65" s="41"/>
      <c r="R65" s="39"/>
      <c r="S65" s="41"/>
      <c r="T65" s="41"/>
      <c r="U65" s="41"/>
      <c r="V65" s="41"/>
      <c r="W65" s="41"/>
      <c r="X65" s="41"/>
      <c r="Y65" s="41"/>
      <c r="Z65" s="41"/>
      <c r="AA65" s="41"/>
      <c r="AB65" s="41"/>
      <c r="AC65" s="41"/>
      <c r="AD65" s="41"/>
      <c r="AE65" s="41"/>
      <c r="AF65" s="41"/>
      <c r="AG65" s="41"/>
      <c r="AH65" s="41"/>
      <c r="AI65" s="41"/>
      <c r="AJ65" s="41"/>
      <c r="AK65" s="41"/>
      <c r="AL65" s="41"/>
      <c r="AM65" s="41"/>
      <c r="AN65" s="41"/>
    </row>
    <row r="66" spans="2:40">
      <c r="B66" s="2" t="s">
        <v>90</v>
      </c>
      <c r="C66" s="11"/>
      <c r="D66" s="59" t="s">
        <v>22</v>
      </c>
      <c r="E66" s="59" t="s">
        <v>34</v>
      </c>
      <c r="F66" s="59" t="s">
        <v>36</v>
      </c>
      <c r="G66" s="59" t="s">
        <v>49</v>
      </c>
      <c r="H66" s="11">
        <v>0</v>
      </c>
      <c r="I66" s="3"/>
      <c r="J66" s="11"/>
      <c r="K66" s="38">
        <v>29.610036373138428</v>
      </c>
      <c r="L66" s="38">
        <v>29.674479961395264</v>
      </c>
      <c r="M66" s="39"/>
      <c r="N66" s="38">
        <v>1</v>
      </c>
      <c r="O66" s="38">
        <v>1</v>
      </c>
      <c r="P66" s="39"/>
      <c r="Q66" s="40"/>
      <c r="R66" s="38">
        <v>29.713626384735107</v>
      </c>
      <c r="S66" s="40">
        <v>28.840812206268311</v>
      </c>
      <c r="T66" s="41"/>
      <c r="U66" s="40">
        <v>1</v>
      </c>
      <c r="V66" s="40">
        <v>1</v>
      </c>
      <c r="W66" s="41"/>
      <c r="X66" s="40"/>
      <c r="Y66" s="40">
        <v>29.00086784362793</v>
      </c>
      <c r="Z66" s="40">
        <v>29.096901893615723</v>
      </c>
      <c r="AA66" s="41"/>
      <c r="AB66" s="40">
        <v>1</v>
      </c>
      <c r="AC66" s="40">
        <v>1</v>
      </c>
      <c r="AD66" s="41"/>
      <c r="AE66" s="40"/>
      <c r="AF66" s="40">
        <f>AVERAGE(K66,R66,Y66)</f>
        <v>29.441510200500488</v>
      </c>
      <c r="AG66" s="40">
        <f>_xlfn.STDEV.P(K66,R66,Y66)</f>
        <v>0.31443811010361805</v>
      </c>
      <c r="AH66" s="40">
        <f>AVERAGE(L66,S66,Z66)</f>
        <v>29.204064687093098</v>
      </c>
      <c r="AI66" s="40">
        <f>_xlfn.STDEV.P(L66,S66,Z66)</f>
        <v>0.34867690843531107</v>
      </c>
      <c r="AJ66" s="41"/>
      <c r="AK66" s="40">
        <v>1</v>
      </c>
      <c r="AL66" s="54">
        <v>0.05</v>
      </c>
      <c r="AM66" s="40">
        <v>1</v>
      </c>
      <c r="AN66" s="54">
        <v>0.05</v>
      </c>
    </row>
    <row r="67" spans="2:40">
      <c r="B67" s="2"/>
      <c r="C67" s="11"/>
      <c r="D67" s="59"/>
      <c r="E67" s="59"/>
      <c r="F67" s="59"/>
      <c r="G67" s="59"/>
      <c r="H67" s="11">
        <v>0.5</v>
      </c>
      <c r="I67" s="3"/>
      <c r="J67" s="11"/>
      <c r="K67" s="38">
        <v>26.247964859008789</v>
      </c>
      <c r="L67" s="38">
        <v>26.374885559082031</v>
      </c>
      <c r="M67" s="39"/>
      <c r="N67" s="38">
        <v>10.637772836975547</v>
      </c>
      <c r="O67" s="38">
        <v>14.516051537631055</v>
      </c>
      <c r="P67" s="39"/>
      <c r="Q67" s="40"/>
      <c r="R67" s="38">
        <v>26.793972969055176</v>
      </c>
      <c r="S67" s="40">
        <v>26.482412338256836</v>
      </c>
      <c r="T67" s="41"/>
      <c r="U67" s="40">
        <v>10.060195480356692</v>
      </c>
      <c r="V67" s="40">
        <v>6.7833152713123912</v>
      </c>
      <c r="W67" s="41"/>
      <c r="X67" s="40"/>
      <c r="Y67" s="40">
        <v>25.110293388366699</v>
      </c>
      <c r="Z67" s="40">
        <v>25.66487979888916</v>
      </c>
      <c r="AA67" s="41"/>
      <c r="AB67" s="40">
        <v>16.144020529371574</v>
      </c>
      <c r="AC67" s="40">
        <v>11.277129236228836</v>
      </c>
      <c r="AD67" s="41"/>
      <c r="AE67" s="40"/>
      <c r="AF67" s="40">
        <f t="shared" ref="AF67" si="48">AVERAGE(K67,R67,Y67)</f>
        <v>26.050743738810223</v>
      </c>
      <c r="AG67" s="40">
        <f t="shared" ref="AG67" si="49">_xlfn.STDEV.P(K67,R67,Y67)</f>
        <v>0.70136360531758157</v>
      </c>
      <c r="AH67" s="40">
        <f t="shared" ref="AH67" si="50">AVERAGE(L67,S67,Z67)</f>
        <v>26.174059232076008</v>
      </c>
      <c r="AI67" s="40">
        <f t="shared" ref="AI67" si="51">_xlfn.STDEV.P(L67,S67,Z67)</f>
        <v>0.36271042025771044</v>
      </c>
      <c r="AJ67" s="41"/>
      <c r="AK67" s="40">
        <f>AVERAGE(N67,U67,AB67)</f>
        <v>12.280662948901272</v>
      </c>
      <c r="AL67" s="40">
        <f>_xlfn.STDEV.P(N67,U67,AB67)</f>
        <v>2.7419637423633323</v>
      </c>
      <c r="AM67" s="40">
        <f>AVERAGE(O67,V67,AC67)</f>
        <v>10.858832015057429</v>
      </c>
      <c r="AN67" s="40">
        <f>_xlfn.STDEV.P(O67,V67,AC67)</f>
        <v>3.1707025472850381</v>
      </c>
    </row>
    <row r="68" spans="2:40">
      <c r="B68" s="2"/>
      <c r="C68" s="11"/>
      <c r="D68" s="59"/>
      <c r="E68" s="59"/>
      <c r="F68" s="59"/>
      <c r="G68" s="59"/>
      <c r="H68" s="11">
        <v>4</v>
      </c>
      <c r="I68" s="3"/>
      <c r="J68" s="11"/>
      <c r="K68" s="38">
        <v>24.121140480041504</v>
      </c>
      <c r="L68" s="38">
        <v>24.067855834960938</v>
      </c>
      <c r="M68" s="39"/>
      <c r="N68" s="38">
        <v>34.354984089039149</v>
      </c>
      <c r="O68" s="38">
        <v>50.84451521054612</v>
      </c>
      <c r="P68" s="39"/>
      <c r="Q68" s="40"/>
      <c r="R68" s="38">
        <v>24.51325798034668</v>
      </c>
      <c r="S68" s="40">
        <v>24.796669960021973</v>
      </c>
      <c r="T68" s="41"/>
      <c r="U68" s="40">
        <v>34.926917887527658</v>
      </c>
      <c r="V68" s="40">
        <v>19.232740439079311</v>
      </c>
      <c r="W68" s="41"/>
      <c r="X68" s="40"/>
      <c r="Y68" s="40">
        <v>23.609040260314941</v>
      </c>
      <c r="Z68" s="40">
        <v>23.98981761932373</v>
      </c>
      <c r="AA68" s="41"/>
      <c r="AB68" s="40">
        <v>44.600962916876441</v>
      </c>
      <c r="AC68" s="40">
        <v>38.373595576816335</v>
      </c>
      <c r="AD68" s="41"/>
      <c r="AE68" s="40"/>
      <c r="AF68" s="40">
        <f>AVERAGE(K68,R68,Y68)</f>
        <v>24.081146240234375</v>
      </c>
      <c r="AG68" s="40">
        <f>_xlfn.STDEV.P(K68,R68,Y68)</f>
        <v>0.37022702559210102</v>
      </c>
      <c r="AH68" s="40">
        <f>AVERAGE(L68,S68,Z68)</f>
        <v>24.284781138102215</v>
      </c>
      <c r="AI68" s="40">
        <f>_xlfn.STDEV.P(L68,S68,Z68)</f>
        <v>0.36335943204102</v>
      </c>
      <c r="AJ68" s="41"/>
      <c r="AK68" s="40">
        <f>AVERAGE(N68,U68,AB68)</f>
        <v>37.960954964481083</v>
      </c>
      <c r="AL68" s="40">
        <f>_xlfn.STDEV.P(N68,U68,AB68)</f>
        <v>4.7009967931186845</v>
      </c>
      <c r="AM68" s="40">
        <f>AVERAGE(O68,V68,AC68)</f>
        <v>36.150283742147252</v>
      </c>
      <c r="AN68" s="40">
        <f>_xlfn.STDEV.P(O68,V68,AC68)</f>
        <v>13.000856707312835</v>
      </c>
    </row>
    <row r="69" spans="2:40">
      <c r="B69" s="5"/>
      <c r="C69" s="3"/>
      <c r="D69" s="3"/>
      <c r="E69" s="3"/>
      <c r="F69" s="3"/>
      <c r="G69" s="3"/>
      <c r="H69" s="3"/>
      <c r="I69" s="3"/>
      <c r="J69" s="3"/>
      <c r="K69" s="39"/>
      <c r="L69" s="39"/>
      <c r="M69" s="39"/>
      <c r="N69" s="39"/>
      <c r="O69" s="39"/>
      <c r="P69" s="39"/>
      <c r="Q69" s="41"/>
      <c r="R69" s="39"/>
      <c r="S69" s="41"/>
      <c r="T69" s="41"/>
      <c r="U69" s="41"/>
      <c r="V69" s="41"/>
      <c r="W69" s="41"/>
      <c r="X69" s="41"/>
      <c r="Y69" s="41"/>
      <c r="Z69" s="41"/>
      <c r="AA69" s="41"/>
      <c r="AB69" s="41"/>
      <c r="AC69" s="41"/>
      <c r="AD69" s="41"/>
      <c r="AE69" s="41"/>
      <c r="AF69" s="41"/>
      <c r="AG69" s="41"/>
      <c r="AH69" s="41"/>
      <c r="AI69" s="41"/>
      <c r="AJ69" s="41"/>
      <c r="AK69" s="41"/>
      <c r="AL69" s="41"/>
      <c r="AM69" s="41"/>
      <c r="AN69" s="41"/>
    </row>
    <row r="70" spans="2:40">
      <c r="B70" s="2" t="s">
        <v>91</v>
      </c>
      <c r="C70" s="11"/>
      <c r="D70" s="59" t="s">
        <v>23</v>
      </c>
      <c r="E70" s="59" t="s">
        <v>34</v>
      </c>
      <c r="F70" s="59" t="s">
        <v>36</v>
      </c>
      <c r="G70" s="59" t="s">
        <v>48</v>
      </c>
      <c r="H70" s="11">
        <v>0</v>
      </c>
      <c r="I70" s="3"/>
      <c r="J70" s="11"/>
      <c r="K70" s="38">
        <v>29.650059223175049</v>
      </c>
      <c r="L70" s="38">
        <v>29.767690181732178</v>
      </c>
      <c r="M70" s="39"/>
      <c r="N70" s="38">
        <v>1</v>
      </c>
      <c r="O70" s="38">
        <v>1</v>
      </c>
      <c r="P70" s="39"/>
      <c r="Q70" s="40"/>
      <c r="R70" s="38">
        <v>29.837978363037109</v>
      </c>
      <c r="S70" s="40">
        <v>28.865760803222656</v>
      </c>
      <c r="T70" s="41"/>
      <c r="U70" s="40">
        <v>1</v>
      </c>
      <c r="V70" s="40">
        <v>1</v>
      </c>
      <c r="W70" s="41"/>
      <c r="X70" s="40"/>
      <c r="Y70" s="40">
        <v>28.768764495849609</v>
      </c>
      <c r="Z70" s="40">
        <v>29.064129829406738</v>
      </c>
      <c r="AA70" s="41"/>
      <c r="AB70" s="40">
        <v>1</v>
      </c>
      <c r="AC70" s="40">
        <v>1</v>
      </c>
      <c r="AD70" s="41"/>
      <c r="AE70" s="40"/>
      <c r="AF70" s="40">
        <f>AVERAGE(K70,R70,Y70)</f>
        <v>29.418934027353924</v>
      </c>
      <c r="AG70" s="40">
        <f>_xlfn.STDEV.P(K70,R70,Y70)</f>
        <v>0.46609635309595787</v>
      </c>
      <c r="AH70" s="40">
        <f>AVERAGE(L70,S70,Z70)</f>
        <v>29.232526938120525</v>
      </c>
      <c r="AI70" s="40">
        <f>_xlfn.STDEV.P(L70,S70,Z70)</f>
        <v>0.38698608125014428</v>
      </c>
      <c r="AJ70" s="41"/>
      <c r="AK70" s="40">
        <v>1</v>
      </c>
      <c r="AL70" s="54">
        <v>0.04</v>
      </c>
      <c r="AM70" s="40">
        <v>1</v>
      </c>
      <c r="AN70" s="54">
        <v>0.03</v>
      </c>
    </row>
    <row r="71" spans="2:40">
      <c r="B71" s="2"/>
      <c r="C71" s="11"/>
      <c r="D71" s="59"/>
      <c r="E71" s="59"/>
      <c r="F71" s="59"/>
      <c r="G71" s="59"/>
      <c r="H71" s="11">
        <v>0.5</v>
      </c>
      <c r="I71" s="3"/>
      <c r="J71" s="11"/>
      <c r="K71" s="38">
        <v>26.282608985900879</v>
      </c>
      <c r="L71" s="38">
        <v>26.357416152954102</v>
      </c>
      <c r="M71" s="39"/>
      <c r="N71" s="38">
        <v>11.597682908792303</v>
      </c>
      <c r="O71" s="38">
        <v>14.846860927270109</v>
      </c>
      <c r="P71" s="39"/>
      <c r="Q71" s="40"/>
      <c r="R71" s="38">
        <v>27.103889465332031</v>
      </c>
      <c r="S71" s="40">
        <v>26.440276145935059</v>
      </c>
      <c r="T71" s="41"/>
      <c r="U71" s="40">
        <v>9.3618847918445667</v>
      </c>
      <c r="V71" s="40">
        <v>7.0980986854507355</v>
      </c>
      <c r="W71" s="41"/>
      <c r="X71" s="40"/>
      <c r="Y71" s="40">
        <v>25.344294548034668</v>
      </c>
      <c r="Z71" s="40">
        <v>25.631264686584473</v>
      </c>
      <c r="AA71" s="41"/>
      <c r="AB71" s="40">
        <v>11.686925169754149</v>
      </c>
      <c r="AC71" s="40">
        <v>11.283721024780711</v>
      </c>
      <c r="AD71" s="41"/>
      <c r="AE71" s="40"/>
      <c r="AF71" s="40">
        <f t="shared" ref="AF71" si="52">AVERAGE(K71,R71,Y71)</f>
        <v>26.243597666422527</v>
      </c>
      <c r="AG71" s="40">
        <f t="shared" ref="AG71" si="53">_xlfn.STDEV.P(K71,R71,Y71)</f>
        <v>0.71888106597696222</v>
      </c>
      <c r="AH71" s="40">
        <f t="shared" ref="AH71" si="54">AVERAGE(L71,S71,Z71)</f>
        <v>26.142985661824543</v>
      </c>
      <c r="AI71" s="40">
        <f t="shared" ref="AI71" si="55">_xlfn.STDEV.P(L71,S71,Z71)</f>
        <v>0.36341914459265767</v>
      </c>
      <c r="AJ71" s="41"/>
      <c r="AK71" s="40">
        <f>AVERAGE(N71,U71,AB71)</f>
        <v>10.882164290130339</v>
      </c>
      <c r="AL71" s="40">
        <f>_xlfn.STDEV.P(N71,U71,AB71)</f>
        <v>1.0756171437726425</v>
      </c>
      <c r="AM71" s="40">
        <f>AVERAGE(O71,V71,AC71)</f>
        <v>11.076226879167185</v>
      </c>
      <c r="AN71" s="40">
        <f>_xlfn.STDEV.P(O71,V71,AC71)</f>
        <v>3.1668195859999462</v>
      </c>
    </row>
    <row r="72" spans="2:40">
      <c r="B72" s="2"/>
      <c r="C72" s="11"/>
      <c r="D72" s="59"/>
      <c r="E72" s="59"/>
      <c r="F72" s="59"/>
      <c r="G72" s="59"/>
      <c r="H72" s="11">
        <v>4</v>
      </c>
      <c r="I72" s="3"/>
      <c r="J72" s="11"/>
      <c r="K72" s="38">
        <v>24.054821968078613</v>
      </c>
      <c r="L72" s="38">
        <v>24.057208061218262</v>
      </c>
      <c r="M72" s="39"/>
      <c r="N72" s="38">
        <v>34.048683926037441</v>
      </c>
      <c r="O72" s="38">
        <v>57.681989451164441</v>
      </c>
      <c r="P72" s="39"/>
      <c r="Q72" s="40"/>
      <c r="R72" s="38">
        <v>24.672759056091309</v>
      </c>
      <c r="S72" s="40">
        <v>24.771851539611816</v>
      </c>
      <c r="T72" s="41"/>
      <c r="U72" s="40">
        <v>32.207867561689675</v>
      </c>
      <c r="V72" s="40">
        <v>19.93044697869346</v>
      </c>
      <c r="W72" s="41"/>
      <c r="X72" s="40"/>
      <c r="Y72" s="40">
        <v>23.633029937744141</v>
      </c>
      <c r="Z72" s="40">
        <v>23.954135894775391</v>
      </c>
      <c r="AA72" s="41"/>
      <c r="AB72" s="40">
        <v>37.346727495099294</v>
      </c>
      <c r="AC72" s="40">
        <v>38.451066417841254</v>
      </c>
      <c r="AD72" s="41"/>
      <c r="AE72" s="40"/>
      <c r="AF72" s="40">
        <f>AVERAGE(K72,R72,Y72)</f>
        <v>24.120203653971355</v>
      </c>
      <c r="AG72" s="40">
        <f>_xlfn.STDEV.P(K72,R72,Y72)</f>
        <v>0.42697793348320129</v>
      </c>
      <c r="AH72" s="40">
        <f>AVERAGE(L72,S72,Z72)</f>
        <v>24.261065165201824</v>
      </c>
      <c r="AI72" s="40">
        <f>_xlfn.STDEV.P(L72,S72,Z72)</f>
        <v>0.36362343900064736</v>
      </c>
      <c r="AJ72" s="41"/>
      <c r="AK72" s="40">
        <f>AVERAGE(N72,U72,AB72)</f>
        <v>34.534426327608799</v>
      </c>
      <c r="AL72" s="40">
        <f>_xlfn.STDEV.P(N72,U72,AB72)</f>
        <v>2.1258613335640244</v>
      </c>
      <c r="AM72" s="40">
        <f>AVERAGE(O72,V72,AC72)</f>
        <v>38.687834282566378</v>
      </c>
      <c r="AN72" s="40">
        <f>_xlfn.STDEV.P(O72,V72,AC72)</f>
        <v>15.412911990255029</v>
      </c>
    </row>
    <row r="73" spans="2:40">
      <c r="B73" s="2"/>
      <c r="C73" s="4"/>
      <c r="D73" s="4"/>
      <c r="E73" s="4"/>
      <c r="F73" s="4"/>
      <c r="G73" s="4"/>
      <c r="H73" s="4"/>
      <c r="I73" s="4"/>
      <c r="J73" s="4"/>
      <c r="K73" s="44"/>
      <c r="L73" s="44"/>
      <c r="M73" s="44"/>
      <c r="N73" s="44"/>
      <c r="O73" s="44"/>
      <c r="P73" s="44"/>
      <c r="Q73" s="45"/>
      <c r="R73" s="44"/>
      <c r="S73" s="41"/>
      <c r="T73" s="41"/>
      <c r="U73" s="41"/>
      <c r="V73" s="41"/>
      <c r="W73" s="41"/>
      <c r="X73" s="45"/>
      <c r="Y73" s="41"/>
      <c r="Z73" s="41"/>
      <c r="AA73" s="41"/>
      <c r="AB73" s="41"/>
      <c r="AC73" s="41"/>
      <c r="AD73" s="41"/>
      <c r="AE73" s="45"/>
      <c r="AF73" s="41"/>
      <c r="AG73" s="41"/>
      <c r="AH73" s="41"/>
      <c r="AI73" s="41"/>
      <c r="AJ73" s="41"/>
      <c r="AK73" s="41"/>
      <c r="AL73" s="41"/>
      <c r="AM73" s="41"/>
      <c r="AN73" s="41"/>
    </row>
    <row r="74" spans="2:40">
      <c r="B74" s="2" t="s">
        <v>20</v>
      </c>
      <c r="C74" s="11"/>
      <c r="D74" s="59" t="s">
        <v>24</v>
      </c>
      <c r="E74" s="59" t="s">
        <v>34</v>
      </c>
      <c r="F74" s="59" t="s">
        <v>36</v>
      </c>
      <c r="G74" s="59" t="s">
        <v>46</v>
      </c>
      <c r="H74" s="11">
        <v>0</v>
      </c>
      <c r="I74" s="3"/>
      <c r="J74" s="11"/>
      <c r="K74" s="38">
        <v>29.372594833374023</v>
      </c>
      <c r="L74" s="38">
        <v>29.683814525604248</v>
      </c>
      <c r="M74" s="39"/>
      <c r="N74" s="38">
        <v>1</v>
      </c>
      <c r="O74" s="38">
        <v>1</v>
      </c>
      <c r="P74" s="39"/>
      <c r="Q74" s="40"/>
      <c r="R74" s="38">
        <v>29.794129848480225</v>
      </c>
      <c r="S74" s="40">
        <v>28.859537124633789</v>
      </c>
      <c r="T74" s="41"/>
      <c r="U74" s="40">
        <v>1</v>
      </c>
      <c r="V74" s="40">
        <v>1</v>
      </c>
      <c r="W74" s="41"/>
      <c r="X74" s="40"/>
      <c r="Y74" s="40">
        <v>28.788008689880371</v>
      </c>
      <c r="Z74" s="40">
        <v>28.838413238525391</v>
      </c>
      <c r="AA74" s="41"/>
      <c r="AB74" s="40">
        <v>1</v>
      </c>
      <c r="AC74" s="40">
        <v>1</v>
      </c>
      <c r="AD74" s="41"/>
      <c r="AE74" s="40"/>
      <c r="AF74" s="40">
        <f>AVERAGE(K74,R74,Y74)</f>
        <v>29.318244457244873</v>
      </c>
      <c r="AG74" s="40">
        <f>_xlfn.STDEV.P(K74,R74,Y74)</f>
        <v>0.41254124560227345</v>
      </c>
      <c r="AH74" s="40">
        <f>AVERAGE(L74,S74,Z74)</f>
        <v>29.127254962921143</v>
      </c>
      <c r="AI74" s="40">
        <f>_xlfn.STDEV.P(L74,S74,Z74)</f>
        <v>0.39364151606217157</v>
      </c>
      <c r="AJ74" s="41"/>
      <c r="AK74" s="40">
        <v>1</v>
      </c>
      <c r="AL74" s="54">
        <v>0.05</v>
      </c>
      <c r="AM74" s="40">
        <v>1</v>
      </c>
      <c r="AN74" s="54">
        <v>0.04</v>
      </c>
    </row>
    <row r="75" spans="2:40">
      <c r="B75" s="2"/>
      <c r="C75" s="11"/>
      <c r="D75" s="59"/>
      <c r="E75" s="59"/>
      <c r="F75" s="59"/>
      <c r="G75" s="59"/>
      <c r="H75" s="11">
        <v>0.5</v>
      </c>
      <c r="I75" s="3"/>
      <c r="J75" s="11"/>
      <c r="K75" s="38">
        <v>26.438607215881348</v>
      </c>
      <c r="L75" s="38">
        <v>26.375462532043457</v>
      </c>
      <c r="M75" s="39"/>
      <c r="N75" s="38">
        <v>7.7439656213651515</v>
      </c>
      <c r="O75" s="38">
        <v>14.614489653571777</v>
      </c>
      <c r="P75" s="39"/>
      <c r="Q75" s="40"/>
      <c r="R75" s="38">
        <v>26.98405933380127</v>
      </c>
      <c r="S75" s="40">
        <v>26.39473819732666</v>
      </c>
      <c r="T75" s="41"/>
      <c r="U75" s="40">
        <v>9.4416589739386829</v>
      </c>
      <c r="V75" s="40">
        <v>7.4342537260525017</v>
      </c>
      <c r="W75" s="41"/>
      <c r="X75" s="40"/>
      <c r="Y75" s="40">
        <v>25.195796012878418</v>
      </c>
      <c r="Z75" s="40">
        <v>25.419892311096191</v>
      </c>
      <c r="AA75" s="41"/>
      <c r="AB75" s="40">
        <v>13.127918030026098</v>
      </c>
      <c r="AC75" s="40">
        <v>11.172086798012945</v>
      </c>
      <c r="AD75" s="41"/>
      <c r="AE75" s="40"/>
      <c r="AF75" s="40">
        <f t="shared" ref="AF75" si="56">AVERAGE(K75,R75,Y75)</f>
        <v>26.206154187520344</v>
      </c>
      <c r="AG75" s="40">
        <f t="shared" ref="AG75" si="57">_xlfn.STDEV.P(K75,R75,Y75)</f>
        <v>0.74833024529510905</v>
      </c>
      <c r="AH75" s="40">
        <f t="shared" ref="AH75" si="58">AVERAGE(L75,S75,Z75)</f>
        <v>26.063364346822102</v>
      </c>
      <c r="AI75" s="40">
        <f t="shared" ref="AI75" si="59">_xlfn.STDEV.P(L75,S75,Z75)</f>
        <v>0.45507148404689418</v>
      </c>
      <c r="AJ75" s="41"/>
      <c r="AK75" s="40">
        <f>AVERAGE(N75,U75,AB75)</f>
        <v>10.104514208443311</v>
      </c>
      <c r="AL75" s="40">
        <f>_xlfn.STDEV.P(N75,U75,AB75)</f>
        <v>2.2474086827743234</v>
      </c>
      <c r="AM75" s="40">
        <f>AVERAGE(O75,V75,AC75)</f>
        <v>11.073610059212408</v>
      </c>
      <c r="AN75" s="40">
        <f>_xlfn.STDEV.P(O75,V75,AC75)</f>
        <v>2.9321459996361328</v>
      </c>
    </row>
    <row r="76" spans="2:40">
      <c r="B76" s="2"/>
      <c r="C76" s="11"/>
      <c r="D76" s="59"/>
      <c r="E76" s="59"/>
      <c r="F76" s="59"/>
      <c r="G76" s="59"/>
      <c r="H76" s="11">
        <v>4</v>
      </c>
      <c r="I76" s="3"/>
      <c r="J76" s="11"/>
      <c r="K76" s="38">
        <v>24.278964996337891</v>
      </c>
      <c r="L76" s="38">
        <v>23.815741539001465</v>
      </c>
      <c r="M76" s="39"/>
      <c r="N76" s="38">
        <v>26.670061352377306</v>
      </c>
      <c r="O76" s="38">
        <v>60.904475154146844</v>
      </c>
      <c r="P76" s="39"/>
      <c r="Q76" s="40"/>
      <c r="R76" s="38">
        <v>24.478285789489746</v>
      </c>
      <c r="S76" s="40">
        <v>24.863198280334473</v>
      </c>
      <c r="T76" s="41"/>
      <c r="U76" s="40">
        <v>37.367347294662295</v>
      </c>
      <c r="V76" s="40">
        <v>18.276155487257071</v>
      </c>
      <c r="W76" s="41"/>
      <c r="X76" s="40"/>
      <c r="Y76" s="40">
        <v>23.479113578796387</v>
      </c>
      <c r="Z76" s="40">
        <v>23.861115455627441</v>
      </c>
      <c r="AA76" s="41"/>
      <c r="AB76" s="40">
        <v>42.109401931970005</v>
      </c>
      <c r="AC76" s="40">
        <v>35.072188546903945</v>
      </c>
      <c r="AD76" s="41"/>
      <c r="AE76" s="40"/>
      <c r="AF76" s="40">
        <f>AVERAGE(K76,R76,Y76)</f>
        <v>24.07878812154134</v>
      </c>
      <c r="AG76" s="40">
        <f>_xlfn.STDEV.P(K76,R76,Y76)</f>
        <v>0.43177105241701791</v>
      </c>
      <c r="AH76" s="40">
        <f>AVERAGE(L76,S76,Z76)</f>
        <v>24.180018424987793</v>
      </c>
      <c r="AI76" s="40">
        <f>_xlfn.STDEV.P(L76,S76,Z76)</f>
        <v>0.4834361275571144</v>
      </c>
      <c r="AJ76" s="41"/>
      <c r="AK76" s="40">
        <f>AVERAGE(N76,U76,AB76)</f>
        <v>35.382270193003201</v>
      </c>
      <c r="AL76" s="40">
        <f>_xlfn.STDEV.P(N76,U76,AB76)</f>
        <v>6.4574870090365115</v>
      </c>
      <c r="AM76" s="40">
        <f>AVERAGE(O76,V76,AC76)</f>
        <v>38.084273062769292</v>
      </c>
      <c r="AN76" s="40">
        <f>_xlfn.STDEV.P(O76,V76,AC76)</f>
        <v>17.532786415811035</v>
      </c>
    </row>
    <row r="77" spans="2:40">
      <c r="B77" s="2"/>
      <c r="C77" s="3"/>
      <c r="D77" s="3"/>
      <c r="E77" s="3"/>
      <c r="F77" s="3"/>
      <c r="G77" s="3"/>
      <c r="H77" s="3"/>
      <c r="I77" s="3"/>
      <c r="J77" s="3"/>
      <c r="K77" s="39"/>
      <c r="L77" s="39"/>
      <c r="M77" s="39"/>
      <c r="N77" s="39"/>
      <c r="O77" s="39"/>
      <c r="P77" s="39"/>
      <c r="Q77" s="41"/>
      <c r="R77" s="39"/>
      <c r="S77" s="41"/>
      <c r="T77" s="41"/>
      <c r="U77" s="41"/>
      <c r="V77" s="41"/>
      <c r="W77" s="41"/>
      <c r="X77" s="41"/>
      <c r="Y77" s="41"/>
      <c r="Z77" s="41"/>
      <c r="AA77" s="41"/>
      <c r="AB77" s="41"/>
      <c r="AC77" s="41"/>
      <c r="AD77" s="41"/>
      <c r="AE77" s="41"/>
      <c r="AF77" s="41"/>
      <c r="AG77" s="41"/>
      <c r="AH77" s="41"/>
      <c r="AI77" s="41"/>
      <c r="AJ77" s="41"/>
      <c r="AK77" s="41"/>
      <c r="AL77" s="41"/>
      <c r="AM77" s="41"/>
      <c r="AN77" s="41"/>
    </row>
    <row r="78" spans="2:40">
      <c r="B78" s="2" t="s">
        <v>25</v>
      </c>
      <c r="C78" s="11"/>
      <c r="D78" s="59" t="s">
        <v>26</v>
      </c>
      <c r="E78" s="59" t="s">
        <v>34</v>
      </c>
      <c r="F78" s="59" t="s">
        <v>37</v>
      </c>
      <c r="G78" s="59" t="s">
        <v>47</v>
      </c>
      <c r="H78" s="11">
        <v>0</v>
      </c>
      <c r="I78" s="3"/>
      <c r="J78" s="11"/>
      <c r="K78" s="38">
        <v>29.620096206665039</v>
      </c>
      <c r="L78" s="38">
        <v>30.21319055557251</v>
      </c>
      <c r="M78" s="39"/>
      <c r="N78" s="38">
        <v>1</v>
      </c>
      <c r="O78" s="38">
        <v>1</v>
      </c>
      <c r="P78" s="39"/>
      <c r="Q78" s="40"/>
      <c r="R78" s="38">
        <v>30.219368934631348</v>
      </c>
      <c r="S78" s="40">
        <v>29.186521530151367</v>
      </c>
      <c r="T78" s="41"/>
      <c r="U78" s="40">
        <v>1</v>
      </c>
      <c r="V78" s="40">
        <v>1</v>
      </c>
      <c r="W78" s="41"/>
      <c r="X78" s="40"/>
      <c r="Y78" s="40">
        <v>29.261882781982422</v>
      </c>
      <c r="Z78" s="40">
        <v>29.366499900817871</v>
      </c>
      <c r="AA78" s="41"/>
      <c r="AB78" s="40">
        <v>1</v>
      </c>
      <c r="AC78" s="40">
        <v>1</v>
      </c>
      <c r="AD78" s="41"/>
      <c r="AE78" s="40"/>
      <c r="AF78" s="40">
        <f>AVERAGE(K78,R78,Y78)</f>
        <v>29.700449307759602</v>
      </c>
      <c r="AG78" s="40">
        <f>_xlfn.STDEV.P(K78,R78,Y78)</f>
        <v>0.39499991457403749</v>
      </c>
      <c r="AH78" s="40">
        <f>AVERAGE(L78,S78,Z78)</f>
        <v>29.588737328847248</v>
      </c>
      <c r="AI78" s="40">
        <f>_xlfn.STDEV.P(L78,S78,Z78)</f>
        <v>0.44762665079478497</v>
      </c>
      <c r="AJ78" s="41"/>
      <c r="AK78" s="40">
        <v>1</v>
      </c>
      <c r="AL78" s="54">
        <v>0.04</v>
      </c>
      <c r="AM78" s="40">
        <v>1</v>
      </c>
      <c r="AN78" s="54">
        <v>7.0000000000000007E-2</v>
      </c>
    </row>
    <row r="79" spans="2:40">
      <c r="B79" s="2"/>
      <c r="C79" s="11"/>
      <c r="D79" s="59"/>
      <c r="E79" s="59"/>
      <c r="F79" s="59"/>
      <c r="G79" s="59"/>
      <c r="H79" s="11">
        <v>0.5</v>
      </c>
      <c r="I79" s="3"/>
      <c r="J79" s="11"/>
      <c r="K79" s="38">
        <v>26.480743408203125</v>
      </c>
      <c r="L79" s="38">
        <v>26.562972068786621</v>
      </c>
      <c r="M79" s="39"/>
      <c r="N79" s="38">
        <v>9.4380272460300354</v>
      </c>
      <c r="O79" s="38">
        <v>19.485376161588771</v>
      </c>
      <c r="P79" s="39"/>
      <c r="Q79" s="40"/>
      <c r="R79" s="38">
        <v>27.268109321594238</v>
      </c>
      <c r="S79" s="40">
        <v>26.686553001403809</v>
      </c>
      <c r="T79" s="41"/>
      <c r="U79" s="40">
        <v>11.386327640254706</v>
      </c>
      <c r="V79" s="40">
        <v>6.9130340824173198</v>
      </c>
      <c r="W79" s="41"/>
      <c r="X79" s="40"/>
      <c r="Y79" s="40">
        <v>25.621435165405273</v>
      </c>
      <c r="Z79" s="40">
        <v>25.851486206054688</v>
      </c>
      <c r="AA79" s="41"/>
      <c r="AB79" s="40">
        <v>13.574255518750945</v>
      </c>
      <c r="AC79" s="40">
        <v>11.94487250145445</v>
      </c>
      <c r="AD79" s="41"/>
      <c r="AE79" s="40"/>
      <c r="AF79" s="40">
        <f t="shared" ref="AF79" si="60">AVERAGE(K79,R79,Y79)</f>
        <v>26.456762631734211</v>
      </c>
      <c r="AG79" s="40">
        <f t="shared" ref="AG79" si="61">_xlfn.STDEV.P(K79,R79,Y79)</f>
        <v>0.67246573761305184</v>
      </c>
      <c r="AH79" s="40">
        <f t="shared" ref="AH79" si="62">AVERAGE(L79,S79,Z79)</f>
        <v>26.367003758748371</v>
      </c>
      <c r="AI79" s="40">
        <f t="shared" ref="AI79" si="63">_xlfn.STDEV.P(L79,S79,Z79)</f>
        <v>0.36800074463520505</v>
      </c>
      <c r="AJ79" s="41"/>
      <c r="AK79" s="40">
        <f>AVERAGE(N79,U79,AB79)</f>
        <v>11.466203468345228</v>
      </c>
      <c r="AL79" s="40">
        <f>_xlfn.STDEV.P(N79,U79,AB79)</f>
        <v>1.6895524440807503</v>
      </c>
      <c r="AM79" s="40">
        <f>AVERAGE(O79,V79,AC79)</f>
        <v>12.781094248486847</v>
      </c>
      <c r="AN79" s="40">
        <f>_xlfn.STDEV.P(O79,V79,AC79)</f>
        <v>5.1665847163339738</v>
      </c>
    </row>
    <row r="80" spans="2:40">
      <c r="B80" s="2"/>
      <c r="C80" s="11"/>
      <c r="D80" s="59"/>
      <c r="E80" s="59"/>
      <c r="F80" s="59"/>
      <c r="G80" s="59"/>
      <c r="H80" s="11">
        <v>4</v>
      </c>
      <c r="I80" s="3"/>
      <c r="J80" s="11"/>
      <c r="K80" s="38">
        <v>24.871809959411621</v>
      </c>
      <c r="L80" s="38">
        <v>24.196773529052734</v>
      </c>
      <c r="M80" s="39"/>
      <c r="N80" s="38">
        <v>19.859508888598384</v>
      </c>
      <c r="O80" s="38">
        <v>64.164104820951181</v>
      </c>
      <c r="P80" s="39"/>
      <c r="Q80" s="40"/>
      <c r="R80" s="38">
        <v>24.444340705871582</v>
      </c>
      <c r="S80" s="40">
        <v>25.158987998962402</v>
      </c>
      <c r="T80" s="41"/>
      <c r="U80" s="40">
        <v>46.977214760437519</v>
      </c>
      <c r="V80" s="40">
        <v>20.579326941533683</v>
      </c>
      <c r="W80" s="41"/>
      <c r="X80" s="40"/>
      <c r="Y80" s="40">
        <v>23.881256103515625</v>
      </c>
      <c r="Z80" s="40">
        <v>24.336176872253418</v>
      </c>
      <c r="AA80" s="41"/>
      <c r="AB80" s="40">
        <v>44.25602733965011</v>
      </c>
      <c r="AC80" s="40">
        <v>36.385224315653439</v>
      </c>
      <c r="AD80" s="41"/>
      <c r="AE80" s="40"/>
      <c r="AF80" s="40">
        <f>AVERAGE(K80,R80,Y80)</f>
        <v>24.399135589599609</v>
      </c>
      <c r="AG80" s="40">
        <f>_xlfn.STDEV.P(K80,R80,Y80)</f>
        <v>0.40565326923410699</v>
      </c>
      <c r="AH80" s="40">
        <f>AVERAGE(L80,S80,Z80)</f>
        <v>24.563979466756184</v>
      </c>
      <c r="AI80" s="40">
        <f>_xlfn.STDEV.P(L80,S80,Z80)</f>
        <v>0.42456620062720479</v>
      </c>
      <c r="AJ80" s="41"/>
      <c r="AK80" s="40">
        <f>AVERAGE(N80,U80,AB80)</f>
        <v>37.030916996228676</v>
      </c>
      <c r="AL80" s="40">
        <f>_xlfn.STDEV.P(N80,U80,AB80)</f>
        <v>12.192734381421744</v>
      </c>
      <c r="AM80" s="40">
        <f>AVERAGE(O80,V80,AC80)</f>
        <v>40.376218692712769</v>
      </c>
      <c r="AN80" s="40">
        <f>_xlfn.STDEV.P(O80,V80,AC80)</f>
        <v>18.015812365582811</v>
      </c>
    </row>
    <row r="81" spans="2:40">
      <c r="B81" s="2"/>
      <c r="C81" s="3"/>
      <c r="D81" s="34"/>
      <c r="E81" s="34"/>
      <c r="F81" s="34"/>
      <c r="G81" s="34"/>
      <c r="H81" s="3"/>
      <c r="I81" s="3"/>
      <c r="J81" s="3"/>
      <c r="K81" s="39"/>
      <c r="L81" s="39"/>
      <c r="M81" s="39"/>
      <c r="N81" s="39"/>
      <c r="O81" s="39"/>
      <c r="P81" s="39"/>
      <c r="Q81" s="41"/>
      <c r="R81" s="39"/>
      <c r="S81" s="41"/>
      <c r="T81" s="41"/>
      <c r="U81" s="41"/>
      <c r="V81" s="41"/>
      <c r="W81" s="41"/>
      <c r="X81" s="41"/>
      <c r="Y81" s="41"/>
      <c r="Z81" s="41"/>
      <c r="AA81" s="41"/>
      <c r="AB81" s="41"/>
      <c r="AC81" s="41"/>
      <c r="AD81" s="41"/>
      <c r="AE81" s="41"/>
      <c r="AF81" s="41"/>
      <c r="AG81" s="41"/>
      <c r="AH81" s="41"/>
      <c r="AI81" s="41"/>
      <c r="AJ81" s="41"/>
      <c r="AK81" s="41"/>
      <c r="AL81" s="41"/>
      <c r="AM81" s="41"/>
      <c r="AN81" s="41"/>
    </row>
    <row r="82" spans="2:40">
      <c r="B82" s="2"/>
      <c r="C82" s="27" t="s">
        <v>52</v>
      </c>
      <c r="D82" s="34"/>
      <c r="E82" s="34"/>
      <c r="F82" s="34"/>
      <c r="G82" s="34"/>
      <c r="H82" s="3"/>
      <c r="I82" s="3"/>
      <c r="J82" s="3"/>
      <c r="K82" s="39"/>
      <c r="L82" s="39"/>
      <c r="M82" s="39"/>
      <c r="N82" s="39"/>
      <c r="O82" s="39"/>
      <c r="P82" s="39"/>
      <c r="Q82" s="41"/>
      <c r="R82" s="39"/>
      <c r="S82" s="41"/>
      <c r="T82" s="41"/>
      <c r="U82" s="41"/>
      <c r="V82" s="41"/>
      <c r="W82" s="41"/>
      <c r="X82" s="41"/>
      <c r="Y82" s="41"/>
      <c r="Z82" s="41"/>
      <c r="AA82" s="41"/>
      <c r="AB82" s="41"/>
      <c r="AC82" s="41"/>
      <c r="AD82" s="41"/>
      <c r="AE82" s="41"/>
      <c r="AF82" s="41"/>
      <c r="AG82" s="41"/>
      <c r="AH82" s="41"/>
      <c r="AI82" s="41"/>
      <c r="AJ82" s="41"/>
      <c r="AK82" s="41"/>
      <c r="AL82" s="41"/>
      <c r="AM82" s="41"/>
      <c r="AN82" s="41"/>
    </row>
    <row r="83" spans="2:40" ht="5.0999999999999996" customHeight="1">
      <c r="B83" s="2"/>
      <c r="C83" s="35"/>
      <c r="D83" s="34"/>
      <c r="E83" s="34"/>
      <c r="F83" s="34"/>
      <c r="G83" s="34"/>
      <c r="H83" s="3"/>
      <c r="I83" s="3"/>
      <c r="J83" s="3"/>
      <c r="K83" s="39"/>
      <c r="L83" s="39"/>
      <c r="M83" s="39"/>
      <c r="N83" s="39"/>
      <c r="O83" s="39"/>
      <c r="P83" s="39"/>
      <c r="Q83" s="41"/>
      <c r="R83" s="39"/>
      <c r="S83" s="41"/>
      <c r="T83" s="41"/>
      <c r="U83" s="41"/>
      <c r="V83" s="41"/>
      <c r="W83" s="41"/>
      <c r="X83" s="41"/>
      <c r="Y83" s="41"/>
      <c r="Z83" s="41"/>
      <c r="AA83" s="41"/>
      <c r="AB83" s="41"/>
      <c r="AC83" s="41"/>
      <c r="AD83" s="41"/>
      <c r="AE83" s="41"/>
      <c r="AF83" s="41"/>
      <c r="AG83" s="41"/>
      <c r="AH83" s="41"/>
      <c r="AI83" s="41"/>
      <c r="AJ83" s="41"/>
      <c r="AK83" s="41"/>
      <c r="AL83" s="41"/>
      <c r="AM83" s="41"/>
      <c r="AN83" s="41"/>
    </row>
    <row r="84" spans="2:40">
      <c r="B84" s="2" t="s">
        <v>54</v>
      </c>
      <c r="C84" s="36"/>
      <c r="D84" s="59" t="s">
        <v>55</v>
      </c>
      <c r="E84" s="59" t="s">
        <v>34</v>
      </c>
      <c r="F84" s="59" t="s">
        <v>36</v>
      </c>
      <c r="G84" s="59" t="s">
        <v>44</v>
      </c>
      <c r="H84" s="11">
        <v>0</v>
      </c>
      <c r="I84" s="3"/>
      <c r="J84" s="11"/>
      <c r="K84" s="38">
        <v>27.012573719024658</v>
      </c>
      <c r="L84" s="38">
        <v>27.068924427032471</v>
      </c>
      <c r="M84" s="39"/>
      <c r="N84" s="38">
        <v>1</v>
      </c>
      <c r="O84" s="38">
        <v>1</v>
      </c>
      <c r="P84" s="39"/>
      <c r="Q84" s="40"/>
      <c r="R84" s="38">
        <v>26.858071327209473</v>
      </c>
      <c r="S84" s="40">
        <v>26.350496292114258</v>
      </c>
      <c r="T84" s="41"/>
      <c r="U84" s="40">
        <v>1</v>
      </c>
      <c r="V84" s="40">
        <v>1</v>
      </c>
      <c r="W84" s="41"/>
      <c r="X84" s="40"/>
      <c r="Y84" s="40">
        <v>26.469733238220215</v>
      </c>
      <c r="Z84" s="40">
        <v>26.431248664855957</v>
      </c>
      <c r="AA84" s="41"/>
      <c r="AB84" s="40">
        <v>1</v>
      </c>
      <c r="AC84" s="40">
        <v>1</v>
      </c>
      <c r="AD84" s="41"/>
      <c r="AE84" s="40"/>
      <c r="AF84" s="40">
        <f>AVERAGE(K84,R84,Y84)</f>
        <v>26.780126094818115</v>
      </c>
      <c r="AG84" s="40">
        <f>_xlfn.STDEV.P(K84,R84,Y84)</f>
        <v>0.22836453510328153</v>
      </c>
      <c r="AH84" s="40">
        <f>AVERAGE(L84,S84,Z84)</f>
        <v>26.616889794667561</v>
      </c>
      <c r="AI84" s="40">
        <f>_xlfn.STDEV.P(L84,S84,Z84)</f>
        <v>0.32133234930915616</v>
      </c>
      <c r="AJ84" s="41"/>
      <c r="AK84" s="40">
        <v>1</v>
      </c>
      <c r="AL84" s="54">
        <v>0.03</v>
      </c>
      <c r="AM84" s="40">
        <v>1</v>
      </c>
      <c r="AN84" s="54">
        <v>0.03</v>
      </c>
    </row>
    <row r="85" spans="2:40">
      <c r="B85" s="2"/>
      <c r="C85" s="36"/>
      <c r="D85" s="59"/>
      <c r="E85" s="59"/>
      <c r="F85" s="59"/>
      <c r="G85" s="59"/>
      <c r="H85" s="11">
        <v>0.5</v>
      </c>
      <c r="I85" s="3"/>
      <c r="J85" s="11"/>
      <c r="K85" s="38">
        <v>24.454628944396973</v>
      </c>
      <c r="L85" s="38">
        <v>24.487761497497559</v>
      </c>
      <c r="M85" s="39"/>
      <c r="N85" s="38">
        <v>6.3841972816030825</v>
      </c>
      <c r="O85" s="38">
        <v>8.2104227783874002</v>
      </c>
      <c r="P85" s="39"/>
      <c r="Q85" s="40"/>
      <c r="R85" s="38">
        <v>25.039333343505859</v>
      </c>
      <c r="S85" s="40">
        <v>24.685140609741211</v>
      </c>
      <c r="T85" s="41"/>
      <c r="U85" s="40">
        <v>4.135012288478948</v>
      </c>
      <c r="V85" s="40">
        <v>4.2490633455528855</v>
      </c>
      <c r="W85" s="41"/>
      <c r="X85" s="40"/>
      <c r="Y85" s="40">
        <v>23.755795478820801</v>
      </c>
      <c r="Z85" s="40">
        <v>23.878232955932617</v>
      </c>
      <c r="AA85" s="41"/>
      <c r="AB85" s="40">
        <v>8.1662599005055689</v>
      </c>
      <c r="AC85" s="40">
        <v>7.0460951613715812</v>
      </c>
      <c r="AD85" s="41"/>
      <c r="AE85" s="40"/>
      <c r="AF85" s="40">
        <f t="shared" ref="AF85" si="64">AVERAGE(K85,R85,Y85)</f>
        <v>24.416585922241211</v>
      </c>
      <c r="AG85" s="40">
        <f t="shared" ref="AG85" si="65">_xlfn.STDEV.P(K85,R85,Y85)</f>
        <v>0.52469217399101586</v>
      </c>
      <c r="AH85" s="40">
        <f t="shared" ref="AH85" si="66">AVERAGE(L85,S85,Z85)</f>
        <v>24.350378354390461</v>
      </c>
      <c r="AI85" s="40">
        <f t="shared" ref="AI85" si="67">_xlfn.STDEV.P(L85,S85,Z85)</f>
        <v>0.34344391725696255</v>
      </c>
      <c r="AJ85" s="41"/>
      <c r="AK85" s="40">
        <f>AVERAGE(N85,U85,AB85)</f>
        <v>6.2284898235291992</v>
      </c>
      <c r="AL85" s="40">
        <f>_xlfn.STDEV.P(N85,U85,AB85)</f>
        <v>1.6494287772321801</v>
      </c>
      <c r="AM85" s="40">
        <f>AVERAGE(O85,V85,AC85)</f>
        <v>6.501860428437289</v>
      </c>
      <c r="AN85" s="40">
        <f>_xlfn.STDEV.P(O85,V85,AC85)</f>
        <v>1.6623749521745068</v>
      </c>
    </row>
    <row r="86" spans="2:40">
      <c r="B86" s="2"/>
      <c r="C86" s="36"/>
      <c r="D86" s="59"/>
      <c r="E86" s="59"/>
      <c r="F86" s="59"/>
      <c r="G86" s="59"/>
      <c r="H86" s="11">
        <v>4</v>
      </c>
      <c r="I86" s="3"/>
      <c r="J86" s="11"/>
      <c r="K86" s="38">
        <v>23.246479034423828</v>
      </c>
      <c r="L86" s="38">
        <v>22.774178504943848</v>
      </c>
      <c r="M86" s="39"/>
      <c r="N86" s="38">
        <v>11.63671723775083</v>
      </c>
      <c r="O86" s="38">
        <v>19.768244284219303</v>
      </c>
      <c r="P86" s="39"/>
      <c r="Q86" s="40"/>
      <c r="R86" s="38">
        <v>23.733880996704102</v>
      </c>
      <c r="S86" s="40">
        <v>23.707954406738281</v>
      </c>
      <c r="T86" s="41"/>
      <c r="U86" s="40">
        <v>6.7951229931269586</v>
      </c>
      <c r="V86" s="40">
        <v>8.1598547536600936</v>
      </c>
      <c r="W86" s="41"/>
      <c r="X86" s="40"/>
      <c r="Y86" s="40">
        <v>22.611113548278809</v>
      </c>
      <c r="Z86" s="40">
        <v>22.737545967102051</v>
      </c>
      <c r="AA86" s="41"/>
      <c r="AB86" s="40">
        <v>14.966733455073619</v>
      </c>
      <c r="AC86" s="40">
        <v>16.722247559499543</v>
      </c>
      <c r="AD86" s="41"/>
      <c r="AE86" s="40"/>
      <c r="AF86" s="40">
        <f>AVERAGE(K86,R86,Y86)</f>
        <v>23.197157859802246</v>
      </c>
      <c r="AG86" s="40">
        <f>_xlfn.STDEV.P(K86,R86,Y86)</f>
        <v>0.45969273760516755</v>
      </c>
      <c r="AH86" s="40">
        <f>AVERAGE(L86,S86,Z86)</f>
        <v>23.073226292928059</v>
      </c>
      <c r="AI86" s="40">
        <f>_xlfn.STDEV.P(L86,S86,Z86)</f>
        <v>0.44906964534319443</v>
      </c>
      <c r="AJ86" s="41"/>
      <c r="AK86" s="40">
        <f>AVERAGE(N86,U86,AB86)</f>
        <v>11.132857895317136</v>
      </c>
      <c r="AL86" s="40">
        <f>_xlfn.STDEV.P(N86,U86,AB86)</f>
        <v>3.3550171448312391</v>
      </c>
      <c r="AM86" s="40">
        <f>AVERAGE(O86,V86,AC86)</f>
        <v>14.88344886579298</v>
      </c>
      <c r="AN86" s="40">
        <f>_xlfn.STDEV.P(O86,V86,AC86)</f>
        <v>4.9142352643642608</v>
      </c>
    </row>
    <row r="87" spans="2:40">
      <c r="B87" s="2"/>
      <c r="C87" s="35"/>
      <c r="D87" s="34"/>
      <c r="E87" s="34"/>
      <c r="F87" s="34"/>
      <c r="G87" s="34"/>
      <c r="H87" s="3"/>
      <c r="I87" s="3"/>
      <c r="J87" s="3"/>
      <c r="K87" s="39"/>
      <c r="L87" s="39"/>
      <c r="M87" s="39"/>
      <c r="N87" s="39"/>
      <c r="O87" s="39"/>
      <c r="P87" s="39"/>
      <c r="Q87" s="41"/>
      <c r="R87" s="39"/>
      <c r="S87" s="41"/>
      <c r="T87" s="41"/>
      <c r="U87" s="41"/>
      <c r="V87" s="41"/>
      <c r="W87" s="41"/>
      <c r="X87" s="41"/>
      <c r="Y87" s="41"/>
      <c r="Z87" s="41"/>
      <c r="AA87" s="41"/>
      <c r="AB87" s="41"/>
      <c r="AC87" s="41"/>
      <c r="AD87" s="41"/>
      <c r="AE87" s="41"/>
      <c r="AF87" s="41"/>
      <c r="AG87" s="41"/>
      <c r="AH87" s="41"/>
      <c r="AI87" s="41"/>
      <c r="AJ87" s="41"/>
      <c r="AK87" s="41"/>
      <c r="AL87" s="41"/>
      <c r="AM87" s="41"/>
      <c r="AN87" s="41"/>
    </row>
    <row r="88" spans="2:40">
      <c r="B88" s="2" t="s">
        <v>92</v>
      </c>
      <c r="C88" s="36"/>
      <c r="D88" s="59" t="s">
        <v>70</v>
      </c>
      <c r="E88" s="59" t="s">
        <v>83</v>
      </c>
      <c r="F88" s="59" t="s">
        <v>36</v>
      </c>
      <c r="G88" s="59" t="s">
        <v>104</v>
      </c>
      <c r="H88" s="11">
        <v>0</v>
      </c>
      <c r="I88" s="3"/>
      <c r="J88" s="11"/>
      <c r="K88" s="38">
        <v>25.442318916320801</v>
      </c>
      <c r="L88" s="38">
        <v>25.633078098297119</v>
      </c>
      <c r="M88" s="39"/>
      <c r="N88" s="38">
        <v>1</v>
      </c>
      <c r="O88" s="38">
        <v>1</v>
      </c>
      <c r="P88" s="39"/>
      <c r="Q88" s="40"/>
      <c r="R88" s="38">
        <v>25.681489944458008</v>
      </c>
      <c r="S88" s="40">
        <v>25.505680084228516</v>
      </c>
      <c r="T88" s="41"/>
      <c r="U88" s="40">
        <v>1</v>
      </c>
      <c r="V88" s="40">
        <v>1</v>
      </c>
      <c r="W88" s="41"/>
      <c r="X88" s="40"/>
      <c r="Y88" s="40">
        <v>25.03852367401123</v>
      </c>
      <c r="Z88" s="40">
        <v>25.277285575866699</v>
      </c>
      <c r="AA88" s="41"/>
      <c r="AB88" s="40">
        <v>1</v>
      </c>
      <c r="AC88" s="40">
        <v>1</v>
      </c>
      <c r="AD88" s="41"/>
      <c r="AE88" s="40"/>
      <c r="AF88" s="40">
        <f>AVERAGE(K88,R88,Y88)</f>
        <v>25.387444178263348</v>
      </c>
      <c r="AG88" s="40">
        <f>_xlfn.STDEV.P(K88,R88,Y88)</f>
        <v>0.26534233723087525</v>
      </c>
      <c r="AH88" s="40">
        <f>AVERAGE(L88,S88,Z88)</f>
        <v>25.472014586130779</v>
      </c>
      <c r="AI88" s="40">
        <f>_xlfn.STDEV.P(L88,S88,Z88)</f>
        <v>0.14718945631617503</v>
      </c>
      <c r="AJ88" s="41"/>
      <c r="AK88" s="40">
        <v>1</v>
      </c>
      <c r="AL88" s="54">
        <v>0.03</v>
      </c>
      <c r="AM88" s="40">
        <v>1</v>
      </c>
      <c r="AN88" s="54">
        <v>0.02</v>
      </c>
    </row>
    <row r="89" spans="2:40">
      <c r="B89" s="2"/>
      <c r="C89" s="36"/>
      <c r="D89" s="59"/>
      <c r="E89" s="59"/>
      <c r="F89" s="59"/>
      <c r="G89" s="59"/>
      <c r="H89" s="11">
        <v>0.5</v>
      </c>
      <c r="I89" s="3"/>
      <c r="J89" s="11"/>
      <c r="K89" s="38">
        <v>23.046667098999023</v>
      </c>
      <c r="L89" s="38">
        <v>23.041478157043457</v>
      </c>
      <c r="M89" s="39"/>
      <c r="N89" s="38">
        <v>4.4522462410289902</v>
      </c>
      <c r="O89" s="38">
        <v>5.1031295095283546</v>
      </c>
      <c r="P89" s="39"/>
      <c r="Q89" s="40"/>
      <c r="R89" s="38">
        <v>23.861196517944336</v>
      </c>
      <c r="S89" s="40">
        <v>23.313631057739258</v>
      </c>
      <c r="T89" s="41"/>
      <c r="U89" s="40">
        <v>3.7877144988580644</v>
      </c>
      <c r="V89" s="40">
        <v>4.6682637889119487</v>
      </c>
      <c r="W89" s="41"/>
      <c r="X89" s="40"/>
      <c r="Y89" s="40">
        <v>22.713744163513184</v>
      </c>
      <c r="Z89" s="40">
        <v>22.748854637145996</v>
      </c>
      <c r="AA89" s="41"/>
      <c r="AB89" s="40">
        <v>4.778978983607864</v>
      </c>
      <c r="AC89" s="40">
        <v>6.026900967323261</v>
      </c>
      <c r="AD89" s="41"/>
      <c r="AE89" s="40"/>
      <c r="AF89" s="40">
        <f t="shared" ref="AF89" si="68">AVERAGE(K89,R89,Y89)</f>
        <v>23.207202593485516</v>
      </c>
      <c r="AG89" s="40">
        <f t="shared" ref="AG89" si="69">_xlfn.STDEV.P(K89,R89,Y89)</f>
        <v>0.48200308447485779</v>
      </c>
      <c r="AH89" s="40">
        <f t="shared" ref="AH89" si="70">AVERAGE(L89,S89,Z89)</f>
        <v>23.03465461730957</v>
      </c>
      <c r="AI89" s="40">
        <f t="shared" ref="AI89" si="71">_xlfn.STDEV.P(L89,S89,Z89)</f>
        <v>0.23061948723009679</v>
      </c>
      <c r="AJ89" s="41"/>
      <c r="AK89" s="40">
        <f>AVERAGE(N89,U89,AB89)</f>
        <v>4.3396465744983059</v>
      </c>
      <c r="AL89" s="40">
        <f>_xlfn.STDEV.P(N89,U89,AB89)</f>
        <v>0.41244016403084655</v>
      </c>
      <c r="AM89" s="40">
        <f>AVERAGE(O89,V89,AC89)</f>
        <v>5.2660980885878548</v>
      </c>
      <c r="AN89" s="40">
        <f>_xlfn.STDEV.P(O89,V89,AC89)</f>
        <v>0.56650555393621749</v>
      </c>
    </row>
    <row r="90" spans="2:40">
      <c r="B90" s="2"/>
      <c r="C90" s="36"/>
      <c r="D90" s="59"/>
      <c r="E90" s="59"/>
      <c r="F90" s="59"/>
      <c r="G90" s="59"/>
      <c r="H90" s="11">
        <v>4</v>
      </c>
      <c r="I90" s="3"/>
      <c r="J90" s="11"/>
      <c r="K90" s="38">
        <v>22.478083610534668</v>
      </c>
      <c r="L90" s="38">
        <v>22.455260276794434</v>
      </c>
      <c r="M90" s="39"/>
      <c r="N90" s="38">
        <v>9.4906925500083368</v>
      </c>
      <c r="O90" s="38">
        <v>11.09989479936428</v>
      </c>
      <c r="P90" s="39"/>
      <c r="Q90" s="40"/>
      <c r="R90" s="38">
        <v>22.816313743591309</v>
      </c>
      <c r="S90" s="40">
        <v>22.532876014709473</v>
      </c>
      <c r="T90" s="41"/>
      <c r="U90" s="40">
        <v>8.2527675524486419</v>
      </c>
      <c r="V90" s="40">
        <v>7.5924540330598003</v>
      </c>
      <c r="W90" s="41"/>
      <c r="X90" s="40"/>
      <c r="Y90" s="40">
        <v>21.862612724304199</v>
      </c>
      <c r="Z90" s="40">
        <v>21.8873291015625</v>
      </c>
      <c r="AA90" s="41"/>
      <c r="AB90" s="40">
        <v>8.0722076952053428</v>
      </c>
      <c r="AC90" s="40">
        <v>12.014933065760102</v>
      </c>
      <c r="AD90" s="41"/>
      <c r="AE90" s="40"/>
      <c r="AF90" s="40">
        <f>AVERAGE(K90,R90,Y90)</f>
        <v>22.385670026143391</v>
      </c>
      <c r="AG90" s="40">
        <f>_xlfn.STDEV.P(K90,R90,Y90)</f>
        <v>0.39479244461054086</v>
      </c>
      <c r="AH90" s="40">
        <f>AVERAGE(L90,S90,Z90)</f>
        <v>22.291821797688801</v>
      </c>
      <c r="AI90" s="40">
        <f>_xlfn.STDEV.P(L90,S90,Z90)</f>
        <v>0.2877693597398997</v>
      </c>
      <c r="AJ90" s="41"/>
      <c r="AK90" s="40">
        <f>AVERAGE(N90,U90,AB90)</f>
        <v>8.6052225992207738</v>
      </c>
      <c r="AL90" s="40">
        <f>_xlfn.STDEV.P(N90,U90,AB90)</f>
        <v>0.63044600129470618</v>
      </c>
      <c r="AM90" s="40">
        <f>AVERAGE(O90,V90,AC90)</f>
        <v>10.235760632728061</v>
      </c>
      <c r="AN90" s="40">
        <f>_xlfn.STDEV.P(O90,V90,AC90)</f>
        <v>1.9060650727138511</v>
      </c>
    </row>
    <row r="91" spans="2:40">
      <c r="B91" s="2"/>
      <c r="C91" s="35"/>
      <c r="D91" s="34"/>
      <c r="E91" s="34"/>
      <c r="F91" s="34"/>
      <c r="G91" s="34"/>
      <c r="H91" s="3"/>
      <c r="I91" s="3"/>
      <c r="J91" s="3"/>
      <c r="K91" s="39"/>
      <c r="L91" s="39"/>
      <c r="M91" s="39"/>
      <c r="N91" s="39"/>
      <c r="O91" s="39"/>
      <c r="P91" s="39"/>
      <c r="Q91" s="41"/>
      <c r="R91" s="39"/>
      <c r="S91" s="41"/>
      <c r="T91" s="41"/>
      <c r="U91" s="41"/>
      <c r="V91" s="41"/>
      <c r="W91" s="41"/>
      <c r="X91" s="41"/>
      <c r="Y91" s="41"/>
      <c r="Z91" s="41"/>
      <c r="AA91" s="41"/>
      <c r="AB91" s="41"/>
      <c r="AC91" s="41"/>
      <c r="AD91" s="41"/>
      <c r="AE91" s="41"/>
      <c r="AF91" s="41"/>
      <c r="AG91" s="41"/>
      <c r="AH91" s="41"/>
      <c r="AI91" s="41"/>
      <c r="AJ91" s="41"/>
      <c r="AK91" s="41"/>
      <c r="AL91" s="41"/>
      <c r="AM91" s="41"/>
      <c r="AN91" s="41"/>
    </row>
    <row r="92" spans="2:40">
      <c r="B92" s="2" t="s">
        <v>56</v>
      </c>
      <c r="C92" s="36"/>
      <c r="D92" s="59" t="s">
        <v>57</v>
      </c>
      <c r="E92" s="59" t="s">
        <v>34</v>
      </c>
      <c r="F92" s="59" t="s">
        <v>36</v>
      </c>
      <c r="G92" s="59" t="s">
        <v>109</v>
      </c>
      <c r="H92" s="11">
        <v>0</v>
      </c>
      <c r="I92" s="3"/>
      <c r="J92" s="11"/>
      <c r="K92" s="38">
        <v>26.301892757415771</v>
      </c>
      <c r="L92" s="38">
        <v>26.219720363616943</v>
      </c>
      <c r="M92" s="39"/>
      <c r="N92" s="38">
        <v>1</v>
      </c>
      <c r="O92" s="38">
        <v>1</v>
      </c>
      <c r="P92" s="39"/>
      <c r="Q92" s="40"/>
      <c r="R92" s="38">
        <v>26.462764739990234</v>
      </c>
      <c r="S92" s="40">
        <v>25.72426700592041</v>
      </c>
      <c r="T92" s="41"/>
      <c r="U92" s="40">
        <v>1</v>
      </c>
      <c r="V92" s="40">
        <v>1</v>
      </c>
      <c r="W92" s="41"/>
      <c r="X92" s="40"/>
      <c r="Y92" s="40">
        <v>25.820846557617188</v>
      </c>
      <c r="Z92" s="40">
        <v>25.813926696777344</v>
      </c>
      <c r="AA92" s="41"/>
      <c r="AB92" s="40">
        <v>1</v>
      </c>
      <c r="AC92" s="40">
        <v>1</v>
      </c>
      <c r="AD92" s="41"/>
      <c r="AE92" s="40"/>
      <c r="AF92" s="40">
        <f>AVERAGE(K92,R92,Y92)</f>
        <v>26.195168018341064</v>
      </c>
      <c r="AG92" s="40">
        <f>_xlfn.STDEV.P(K92,R92,Y92)</f>
        <v>0.27271152727525388</v>
      </c>
      <c r="AH92" s="40">
        <f>AVERAGE(L92,S92,Z92)</f>
        <v>25.919304688771565</v>
      </c>
      <c r="AI92" s="40">
        <f>_xlfn.STDEV.P(L92,S92,Z92)</f>
        <v>0.2155564865037205</v>
      </c>
      <c r="AJ92" s="41"/>
      <c r="AK92" s="40">
        <v>1</v>
      </c>
      <c r="AL92" s="54">
        <v>0.03</v>
      </c>
      <c r="AM92" s="40">
        <v>1</v>
      </c>
      <c r="AN92" s="54">
        <v>0.02</v>
      </c>
    </row>
    <row r="93" spans="2:40">
      <c r="B93" s="2"/>
      <c r="C93" s="36"/>
      <c r="D93" s="59"/>
      <c r="E93" s="59"/>
      <c r="F93" s="59"/>
      <c r="G93" s="59"/>
      <c r="H93" s="11">
        <v>0.5</v>
      </c>
      <c r="I93" s="3"/>
      <c r="J93" s="11"/>
      <c r="K93" s="38">
        <v>23.702512741088867</v>
      </c>
      <c r="L93" s="38">
        <v>23.695660591125488</v>
      </c>
      <c r="M93" s="39"/>
      <c r="N93" s="38">
        <v>5.9436734942941474</v>
      </c>
      <c r="O93" s="38">
        <v>7.2424687379240966</v>
      </c>
      <c r="P93" s="39"/>
      <c r="Q93" s="40"/>
      <c r="R93" s="38">
        <v>24.542953491210938</v>
      </c>
      <c r="S93" s="40">
        <v>23.77280330657959</v>
      </c>
      <c r="T93" s="41"/>
      <c r="U93" s="40">
        <v>4.4350946139626668</v>
      </c>
      <c r="V93" s="40">
        <v>5.1810800306418674</v>
      </c>
      <c r="W93" s="41"/>
      <c r="X93" s="40"/>
      <c r="Y93" s="40">
        <v>23.239480972290039</v>
      </c>
      <c r="Z93" s="40">
        <v>23.369204521179199</v>
      </c>
      <c r="AA93" s="41"/>
      <c r="AB93" s="40">
        <v>7.4492919742508397</v>
      </c>
      <c r="AC93" s="40">
        <v>6.5365547384525469</v>
      </c>
      <c r="AD93" s="41"/>
      <c r="AE93" s="40"/>
      <c r="AF93" s="40">
        <f t="shared" ref="AF93" si="72">AVERAGE(K93,R93,Y93)</f>
        <v>23.828315734863281</v>
      </c>
      <c r="AG93" s="40">
        <f t="shared" ref="AG93" si="73">_xlfn.STDEV.P(K93,R93,Y93)</f>
        <v>0.5395244491385921</v>
      </c>
      <c r="AH93" s="40">
        <f t="shared" ref="AH93" si="74">AVERAGE(L93,S93,Z93)</f>
        <v>23.612556139628094</v>
      </c>
      <c r="AI93" s="40">
        <f t="shared" ref="AI93" si="75">_xlfn.STDEV.P(L93,S93,Z93)</f>
        <v>0.1749338108889186</v>
      </c>
      <c r="AJ93" s="41"/>
      <c r="AK93" s="40">
        <f>AVERAGE(N93,U93,AB93)</f>
        <v>5.9426866941692182</v>
      </c>
      <c r="AL93" s="40">
        <f>_xlfn.STDEV.P(N93,U93,AB93)</f>
        <v>1.2305411172929603</v>
      </c>
      <c r="AM93" s="40">
        <f>AVERAGE(O93,V93,AC93)</f>
        <v>6.3200345023395039</v>
      </c>
      <c r="AN93" s="40">
        <f>_xlfn.STDEV.P(O93,V93,AC93)</f>
        <v>0.85537189187413065</v>
      </c>
    </row>
    <row r="94" spans="2:40">
      <c r="B94" s="2"/>
      <c r="C94" s="36"/>
      <c r="D94" s="59"/>
      <c r="E94" s="59"/>
      <c r="F94" s="59"/>
      <c r="G94" s="59"/>
      <c r="H94" s="11">
        <v>4</v>
      </c>
      <c r="I94" s="3"/>
      <c r="J94" s="11"/>
      <c r="K94" s="38">
        <v>22.737509727478027</v>
      </c>
      <c r="L94" s="38">
        <v>22.61850643157959</v>
      </c>
      <c r="M94" s="39"/>
      <c r="N94" s="38">
        <v>11.184944367637298</v>
      </c>
      <c r="O94" s="38">
        <v>13.319358107632768</v>
      </c>
      <c r="P94" s="39"/>
      <c r="Q94" s="40"/>
      <c r="R94" s="38">
        <v>23.583812713623047</v>
      </c>
      <c r="S94" s="40">
        <v>22.994037628173828</v>
      </c>
      <c r="T94" s="41"/>
      <c r="U94" s="40">
        <v>5.732885082984069</v>
      </c>
      <c r="V94" s="40">
        <v>8.6711958170895169</v>
      </c>
      <c r="W94" s="41"/>
      <c r="X94" s="40"/>
      <c r="Y94" s="40">
        <v>22.341217994689941</v>
      </c>
      <c r="Z94" s="40">
        <v>22.406807899475098</v>
      </c>
      <c r="AA94" s="41"/>
      <c r="AB94" s="40">
        <v>11.509046029345082</v>
      </c>
      <c r="AC94" s="40">
        <v>13.709584673788163</v>
      </c>
      <c r="AD94" s="41"/>
      <c r="AE94" s="40"/>
      <c r="AF94" s="40">
        <f>AVERAGE(K94,R94,Y94)</f>
        <v>22.887513478597004</v>
      </c>
      <c r="AG94" s="40">
        <f>_xlfn.STDEV.P(K94,R94,Y94)</f>
        <v>0.51825749899217344</v>
      </c>
      <c r="AH94" s="40">
        <f>AVERAGE(L94,S94,Z94)</f>
        <v>22.67311731974284</v>
      </c>
      <c r="AI94" s="40">
        <f>_xlfn.STDEV.P(L94,S94,Z94)</f>
        <v>0.24282565816703458</v>
      </c>
      <c r="AJ94" s="41"/>
      <c r="AK94" s="40">
        <f>AVERAGE(N94,U94,AB94)</f>
        <v>9.4756251599888177</v>
      </c>
      <c r="AL94" s="40">
        <f>_xlfn.STDEV.P(N94,U94,AB94)</f>
        <v>2.6498223757821369</v>
      </c>
      <c r="AM94" s="40">
        <f>AVERAGE(O94,V94,AC94)</f>
        <v>11.900046199503484</v>
      </c>
      <c r="AN94" s="40">
        <f>_xlfn.STDEV.P(O94,V94,AC94)</f>
        <v>2.2886932643242002</v>
      </c>
    </row>
    <row r="95" spans="2:40">
      <c r="B95" s="2"/>
      <c r="C95" s="35"/>
      <c r="D95" s="34"/>
      <c r="E95" s="34"/>
      <c r="F95" s="34"/>
      <c r="G95" s="34"/>
      <c r="H95" s="3"/>
      <c r="I95" s="3"/>
      <c r="J95" s="3"/>
      <c r="K95" s="39"/>
      <c r="L95" s="39"/>
      <c r="M95" s="39"/>
      <c r="N95" s="39"/>
      <c r="O95" s="39"/>
      <c r="P95" s="39"/>
      <c r="Q95" s="41"/>
      <c r="R95" s="39"/>
      <c r="S95" s="41"/>
      <c r="T95" s="41"/>
      <c r="U95" s="41"/>
      <c r="V95" s="41"/>
      <c r="W95" s="41"/>
      <c r="X95" s="41"/>
      <c r="Y95" s="41"/>
      <c r="Z95" s="41"/>
      <c r="AA95" s="41"/>
      <c r="AB95" s="41"/>
      <c r="AC95" s="41"/>
      <c r="AD95" s="41"/>
      <c r="AE95" s="41"/>
      <c r="AF95" s="41"/>
      <c r="AG95" s="41"/>
      <c r="AH95" s="41"/>
      <c r="AI95" s="41"/>
      <c r="AJ95" s="41"/>
      <c r="AK95" s="41"/>
      <c r="AL95" s="41"/>
      <c r="AM95" s="41"/>
      <c r="AN95" s="41"/>
    </row>
    <row r="96" spans="2:40">
      <c r="B96" s="2" t="s">
        <v>58</v>
      </c>
      <c r="C96" s="36"/>
      <c r="D96" s="59" t="s">
        <v>59</v>
      </c>
      <c r="E96" s="59" t="s">
        <v>34</v>
      </c>
      <c r="F96" s="59" t="s">
        <v>36</v>
      </c>
      <c r="G96" s="59" t="s">
        <v>110</v>
      </c>
      <c r="H96" s="11">
        <v>0</v>
      </c>
      <c r="I96" s="3"/>
      <c r="J96" s="11"/>
      <c r="K96" s="38">
        <v>34.010615348815918</v>
      </c>
      <c r="L96" s="38">
        <v>33.59487247467041</v>
      </c>
      <c r="M96" s="39"/>
      <c r="N96" s="38">
        <v>1</v>
      </c>
      <c r="O96" s="38">
        <v>1</v>
      </c>
      <c r="P96" s="39"/>
      <c r="Q96" s="40"/>
      <c r="R96" s="38">
        <v>33.649055480957031</v>
      </c>
      <c r="S96" s="40">
        <v>32.582128524780273</v>
      </c>
      <c r="T96" s="41"/>
      <c r="U96" s="40">
        <v>1</v>
      </c>
      <c r="V96" s="40">
        <v>1</v>
      </c>
      <c r="W96" s="41"/>
      <c r="X96" s="40"/>
      <c r="Y96" s="40">
        <v>33.467857360839844</v>
      </c>
      <c r="Z96" s="40">
        <v>33.251237869262695</v>
      </c>
      <c r="AA96" s="41"/>
      <c r="AB96" s="40">
        <v>1</v>
      </c>
      <c r="AC96" s="40">
        <v>1</v>
      </c>
      <c r="AD96" s="41"/>
      <c r="AE96" s="40"/>
      <c r="AF96" s="40">
        <f>AVERAGE(K96,R96,Y96)</f>
        <v>33.709176063537598</v>
      </c>
      <c r="AG96" s="40">
        <f>_xlfn.STDEV.P(K96,R96,Y96)</f>
        <v>0.22562124857871743</v>
      </c>
      <c r="AH96" s="40">
        <f>AVERAGE(L96,S96,Z96)</f>
        <v>33.142746289571129</v>
      </c>
      <c r="AI96" s="40">
        <f>_xlfn.STDEV.P(L96,S96,Z96)</f>
        <v>0.42050794218242615</v>
      </c>
      <c r="AJ96" s="41"/>
      <c r="AK96" s="40">
        <v>1</v>
      </c>
      <c r="AL96" s="54">
        <v>0.19</v>
      </c>
      <c r="AM96" s="40">
        <v>1</v>
      </c>
      <c r="AN96" s="54">
        <v>0.15</v>
      </c>
    </row>
    <row r="97" spans="2:40">
      <c r="B97" s="2"/>
      <c r="C97" s="36"/>
      <c r="D97" s="59"/>
      <c r="E97" s="59"/>
      <c r="F97" s="59"/>
      <c r="G97" s="59"/>
      <c r="H97" s="11">
        <v>0.5</v>
      </c>
      <c r="I97" s="3"/>
      <c r="J97" s="11"/>
      <c r="K97" s="38">
        <v>31.73676586151123</v>
      </c>
      <c r="L97" s="38">
        <v>31.723163604736328</v>
      </c>
      <c r="M97" s="39"/>
      <c r="N97" s="38">
        <v>5.8500136036631227</v>
      </c>
      <c r="O97" s="38">
        <v>4.8739756028817247</v>
      </c>
      <c r="P97" s="39"/>
      <c r="Q97" s="40"/>
      <c r="R97" s="38">
        <v>32.05390453338623</v>
      </c>
      <c r="S97" s="40">
        <v>31.342368125915527</v>
      </c>
      <c r="T97" s="41"/>
      <c r="U97" s="40">
        <v>3.5413626292083182</v>
      </c>
      <c r="V97" s="40">
        <v>3.1635613374973826</v>
      </c>
      <c r="W97" s="41"/>
      <c r="X97" s="40"/>
      <c r="Y97" s="40">
        <v>30.961177825927734</v>
      </c>
      <c r="Z97" s="40">
        <v>31.020208358764648</v>
      </c>
      <c r="AA97" s="41"/>
      <c r="AB97" s="40">
        <v>7.0734657549539612</v>
      </c>
      <c r="AC97" s="40">
        <v>5.6366491124087652</v>
      </c>
      <c r="AD97" s="41"/>
      <c r="AE97" s="40"/>
      <c r="AF97" s="40">
        <f t="shared" ref="AF97" si="76">AVERAGE(K97,R97,Y97)</f>
        <v>31.583949406941731</v>
      </c>
      <c r="AG97" s="40">
        <f t="shared" ref="AG97" si="77">_xlfn.STDEV.P(K97,R97,Y97)</f>
        <v>0.45900440512676649</v>
      </c>
      <c r="AH97" s="40">
        <f t="shared" ref="AH97" si="78">AVERAGE(L97,S97,Z97)</f>
        <v>31.361913363138836</v>
      </c>
      <c r="AI97" s="40">
        <f t="shared" ref="AI97" si="79">_xlfn.STDEV.P(L97,S97,Z97)</f>
        <v>0.28731287438767594</v>
      </c>
      <c r="AJ97" s="41"/>
      <c r="AK97" s="40">
        <f>AVERAGE(N97,U97,AB97)</f>
        <v>5.4882806626084673</v>
      </c>
      <c r="AL97" s="40">
        <f>_xlfn.STDEV.P(N97,U97,AB97)</f>
        <v>1.4644853847475066</v>
      </c>
      <c r="AM97" s="40">
        <f>AVERAGE(O97,V97,AC97)</f>
        <v>4.5580620175959572</v>
      </c>
      <c r="AN97" s="40">
        <f>_xlfn.STDEV.P(O97,V97,AC97)</f>
        <v>1.0340508790287219</v>
      </c>
    </row>
    <row r="98" spans="2:40">
      <c r="B98" s="2"/>
      <c r="C98" s="36"/>
      <c r="D98" s="59"/>
      <c r="E98" s="59"/>
      <c r="F98" s="59"/>
      <c r="G98" s="59"/>
      <c r="H98" s="11">
        <v>4</v>
      </c>
      <c r="I98" s="3"/>
      <c r="J98" s="11"/>
      <c r="K98" s="38">
        <v>30.847172737121582</v>
      </c>
      <c r="L98" s="38">
        <v>31.155369758605957</v>
      </c>
      <c r="M98" s="39"/>
      <c r="N98" s="38">
        <v>6.8681907830163418</v>
      </c>
      <c r="O98" s="38">
        <v>5.6285880233952552</v>
      </c>
      <c r="P98" s="39"/>
      <c r="Q98" s="40"/>
      <c r="R98" s="38">
        <v>30.761956214904785</v>
      </c>
      <c r="S98" s="40">
        <v>30.717617988586426</v>
      </c>
      <c r="T98" s="41"/>
      <c r="U98" s="40">
        <v>5.7653516260886351</v>
      </c>
      <c r="V98" s="40">
        <v>4.758517322960282</v>
      </c>
      <c r="W98" s="41"/>
      <c r="X98" s="40"/>
      <c r="Y98" s="40">
        <v>30.408407211303711</v>
      </c>
      <c r="Z98" s="40">
        <v>30.57105541229248</v>
      </c>
      <c r="AA98" s="41"/>
      <c r="AB98" s="40">
        <v>8.6010806713641337</v>
      </c>
      <c r="AC98" s="40">
        <v>8.2831333829005072</v>
      </c>
      <c r="AD98" s="41"/>
      <c r="AE98" s="40"/>
      <c r="AF98" s="40">
        <f>AVERAGE(K98,R98,Y98)</f>
        <v>30.672512054443359</v>
      </c>
      <c r="AG98" s="40">
        <f>_xlfn.STDEV.P(K98,R98,Y98)</f>
        <v>0.18996313684860927</v>
      </c>
      <c r="AH98" s="40">
        <f>AVERAGE(L98,S98,Z98)</f>
        <v>30.814681053161621</v>
      </c>
      <c r="AI98" s="40">
        <f>_xlfn.STDEV.P(L98,S98,Z98)</f>
        <v>0.2482226724878058</v>
      </c>
      <c r="AJ98" s="41"/>
      <c r="AK98" s="40">
        <f>AVERAGE(N98,U98,AB98)</f>
        <v>7.0782076934897029</v>
      </c>
      <c r="AL98" s="40">
        <f>_xlfn.STDEV.P(N98,U98,AB98)</f>
        <v>1.1671675491171933</v>
      </c>
      <c r="AM98" s="40">
        <f>AVERAGE(O98,V98,AC98)</f>
        <v>6.2234129097520139</v>
      </c>
      <c r="AN98" s="40">
        <f>_xlfn.STDEV.P(O98,V98,AC98)</f>
        <v>1.499131321036542</v>
      </c>
    </row>
    <row r="99" spans="2:40">
      <c r="B99" s="2"/>
      <c r="C99" s="35"/>
      <c r="D99" s="34"/>
      <c r="E99" s="34"/>
      <c r="F99" s="34"/>
      <c r="G99" s="34"/>
      <c r="H99" s="3"/>
      <c r="I99" s="3"/>
      <c r="J99" s="3"/>
      <c r="K99" s="39"/>
      <c r="L99" s="39"/>
      <c r="M99" s="39"/>
      <c r="N99" s="39"/>
      <c r="O99" s="39"/>
      <c r="P99" s="39"/>
      <c r="Q99" s="41"/>
      <c r="R99" s="39"/>
      <c r="S99" s="41"/>
      <c r="T99" s="41"/>
      <c r="U99" s="41"/>
      <c r="V99" s="41"/>
      <c r="W99" s="41"/>
      <c r="X99" s="41"/>
      <c r="Y99" s="41"/>
      <c r="Z99" s="41"/>
      <c r="AA99" s="41"/>
      <c r="AB99" s="41"/>
      <c r="AC99" s="41"/>
      <c r="AD99" s="41"/>
      <c r="AE99" s="41"/>
      <c r="AF99" s="41"/>
      <c r="AG99" s="41"/>
      <c r="AH99" s="41"/>
      <c r="AI99" s="41"/>
      <c r="AJ99" s="41"/>
      <c r="AK99" s="41"/>
      <c r="AL99" s="41"/>
      <c r="AM99" s="41"/>
      <c r="AN99" s="41"/>
    </row>
    <row r="100" spans="2:40">
      <c r="B100" s="2" t="s">
        <v>60</v>
      </c>
      <c r="C100" s="36"/>
      <c r="D100" s="59" t="s">
        <v>61</v>
      </c>
      <c r="E100" s="59" t="s">
        <v>34</v>
      </c>
      <c r="F100" s="59" t="s">
        <v>36</v>
      </c>
      <c r="G100" s="59" t="s">
        <v>111</v>
      </c>
      <c r="H100" s="11">
        <v>0</v>
      </c>
      <c r="I100" s="3"/>
      <c r="J100" s="11"/>
      <c r="K100" s="38">
        <v>26.222034454345703</v>
      </c>
      <c r="L100" s="38">
        <v>26.197865009307861</v>
      </c>
      <c r="M100" s="39"/>
      <c r="N100" s="38">
        <v>1</v>
      </c>
      <c r="O100" s="38">
        <v>1</v>
      </c>
      <c r="P100" s="39"/>
      <c r="Q100" s="40"/>
      <c r="R100" s="38">
        <v>26.390996932983398</v>
      </c>
      <c r="S100" s="40">
        <v>25.783333778381348</v>
      </c>
      <c r="T100" s="41"/>
      <c r="U100" s="40">
        <v>1</v>
      </c>
      <c r="V100" s="40">
        <v>1</v>
      </c>
      <c r="W100" s="41"/>
      <c r="X100" s="40"/>
      <c r="Y100" s="40">
        <v>25.963283538818359</v>
      </c>
      <c r="Z100" s="40">
        <v>26.145792007446289</v>
      </c>
      <c r="AA100" s="41"/>
      <c r="AB100" s="40">
        <v>1</v>
      </c>
      <c r="AC100" s="40">
        <v>1</v>
      </c>
      <c r="AD100" s="41"/>
      <c r="AE100" s="40"/>
      <c r="AF100" s="40">
        <f>AVERAGE(K100,R100,Y100)</f>
        <v>26.192104975382488</v>
      </c>
      <c r="AG100" s="40">
        <f>_xlfn.STDEV.P(K100,R100,Y100)</f>
        <v>0.17589109731175842</v>
      </c>
      <c r="AH100" s="40">
        <f>AVERAGE(L100,S100,Z100)</f>
        <v>26.042330265045166</v>
      </c>
      <c r="AI100" s="40">
        <f>_xlfn.STDEV.P(L100,S100,Z100)</f>
        <v>0.18436790114491172</v>
      </c>
      <c r="AJ100" s="41"/>
      <c r="AK100" s="40">
        <v>1</v>
      </c>
      <c r="AL100" s="54">
        <v>0.04</v>
      </c>
      <c r="AM100" s="40">
        <v>1</v>
      </c>
      <c r="AN100" s="54">
        <v>0.02</v>
      </c>
    </row>
    <row r="101" spans="2:40">
      <c r="B101" s="2"/>
      <c r="C101" s="36"/>
      <c r="D101" s="59"/>
      <c r="E101" s="59"/>
      <c r="F101" s="59"/>
      <c r="G101" s="59"/>
      <c r="H101" s="11">
        <v>0.5</v>
      </c>
      <c r="I101" s="3"/>
      <c r="J101" s="11"/>
      <c r="K101" s="38">
        <v>23.753655433654785</v>
      </c>
      <c r="L101" s="38">
        <v>23.744046211242676</v>
      </c>
      <c r="M101" s="39"/>
      <c r="N101" s="38">
        <v>5.5296671792319261</v>
      </c>
      <c r="O101" s="38">
        <v>6.5589363552893918</v>
      </c>
      <c r="P101" s="39"/>
      <c r="Q101" s="40"/>
      <c r="R101" s="38">
        <v>24.78943920135498</v>
      </c>
      <c r="S101" s="40">
        <v>23.905993461608887</v>
      </c>
      <c r="T101" s="41"/>
      <c r="U101" s="40">
        <v>3.5571242408042365</v>
      </c>
      <c r="V101" s="40">
        <v>4.9216070877598206</v>
      </c>
      <c r="W101" s="41"/>
      <c r="X101" s="40"/>
      <c r="Y101" s="40">
        <v>23.439813613891602</v>
      </c>
      <c r="Z101" s="40">
        <v>23.563728332519531</v>
      </c>
      <c r="AA101" s="41"/>
      <c r="AB101" s="40">
        <v>7.1562691525419257</v>
      </c>
      <c r="AC101" s="40">
        <v>7.1894027483500169</v>
      </c>
      <c r="AD101" s="41"/>
      <c r="AE101" s="40"/>
      <c r="AF101" s="40">
        <f t="shared" ref="AF101" si="80">AVERAGE(K101,R101,Y101)</f>
        <v>23.994302749633789</v>
      </c>
      <c r="AG101" s="40">
        <f t="shared" ref="AG101" si="81">_xlfn.STDEV.P(K101,R101,Y101)</f>
        <v>0.57666030127501788</v>
      </c>
      <c r="AH101" s="40">
        <f t="shared" ref="AH101" si="82">AVERAGE(L101,S101,Z101)</f>
        <v>23.737922668457031</v>
      </c>
      <c r="AI101" s="40">
        <f t="shared" ref="AI101" si="83">_xlfn.STDEV.P(L101,S101,Z101)</f>
        <v>0.13979622784568499</v>
      </c>
      <c r="AJ101" s="41"/>
      <c r="AK101" s="40">
        <f>AVERAGE(N101,U101,AB101)</f>
        <v>5.4143535241926957</v>
      </c>
      <c r="AL101" s="40">
        <f>_xlfn.STDEV.P(N101,U101,AB101)</f>
        <v>1.4716054618909042</v>
      </c>
      <c r="AM101" s="40">
        <f>AVERAGE(O101,V101,AC101)</f>
        <v>6.223315397133077</v>
      </c>
      <c r="AN101" s="40">
        <f>_xlfn.STDEV.P(O101,V101,AC101)</f>
        <v>0.95575637070446551</v>
      </c>
    </row>
    <row r="102" spans="2:40">
      <c r="B102" s="2"/>
      <c r="C102" s="36"/>
      <c r="D102" s="59"/>
      <c r="E102" s="59"/>
      <c r="F102" s="59"/>
      <c r="G102" s="59"/>
      <c r="H102" s="11">
        <v>4</v>
      </c>
      <c r="I102" s="3"/>
      <c r="J102" s="11"/>
      <c r="K102" s="38">
        <v>23.15651798248291</v>
      </c>
      <c r="L102" s="38">
        <v>22.70628547668457</v>
      </c>
      <c r="M102" s="39"/>
      <c r="N102" s="38">
        <v>7.7692796316539559</v>
      </c>
      <c r="O102" s="38">
        <v>12.983405615434283</v>
      </c>
      <c r="P102" s="39"/>
      <c r="Q102" s="40"/>
      <c r="R102" s="38">
        <v>23.564297676086426</v>
      </c>
      <c r="S102" s="40">
        <v>23.134332656860352</v>
      </c>
      <c r="T102" s="41"/>
      <c r="U102" s="40">
        <v>5.5289617488729297</v>
      </c>
      <c r="V102" s="40">
        <v>8.1964699718424896</v>
      </c>
      <c r="W102" s="41"/>
      <c r="X102" s="40"/>
      <c r="Y102" s="40">
        <v>22.538546562194824</v>
      </c>
      <c r="Z102" s="40">
        <v>22.725371360778809</v>
      </c>
      <c r="AA102" s="41"/>
      <c r="AB102" s="40">
        <v>11.079376299957865</v>
      </c>
      <c r="AC102" s="40">
        <v>13.83657348301549</v>
      </c>
      <c r="AD102" s="41"/>
      <c r="AE102" s="40"/>
      <c r="AF102" s="40">
        <f>AVERAGE(K102,R102,Y102)</f>
        <v>23.086454073588055</v>
      </c>
      <c r="AG102" s="40">
        <f>_xlfn.STDEV.P(K102,R102,Y102)</f>
        <v>0.42168159426253154</v>
      </c>
      <c r="AH102" s="40">
        <f>AVERAGE(L102,S102,Z102)</f>
        <v>22.855329831441242</v>
      </c>
      <c r="AI102" s="40">
        <f>_xlfn.STDEV.P(L102,S102,Z102)</f>
        <v>0.19743859836549801</v>
      </c>
      <c r="AJ102" s="41"/>
      <c r="AK102" s="40">
        <f>AVERAGE(N102,U102,AB102)</f>
        <v>8.125872560161584</v>
      </c>
      <c r="AL102" s="40">
        <f>_xlfn.STDEV.P(N102,U102,AB102)</f>
        <v>2.2799333776406838</v>
      </c>
      <c r="AM102" s="40">
        <f>AVERAGE(O102,V102,AC102)</f>
        <v>11.67214969009742</v>
      </c>
      <c r="AN102" s="40">
        <f>_xlfn.STDEV.P(O102,V102,AC102)</f>
        <v>2.4822350117699479</v>
      </c>
    </row>
    <row r="103" spans="2:40">
      <c r="B103" s="2"/>
      <c r="C103" s="35"/>
      <c r="D103" s="34"/>
      <c r="E103" s="34"/>
      <c r="F103" s="34"/>
      <c r="G103" s="34"/>
      <c r="H103" s="3"/>
      <c r="I103" s="3"/>
      <c r="J103" s="3"/>
      <c r="K103" s="39"/>
      <c r="L103" s="39"/>
      <c r="M103" s="39"/>
      <c r="N103" s="39"/>
      <c r="O103" s="39"/>
      <c r="P103" s="39"/>
      <c r="Q103" s="41"/>
      <c r="R103" s="39"/>
      <c r="S103" s="41"/>
      <c r="T103" s="41"/>
      <c r="U103" s="41"/>
      <c r="V103" s="41"/>
      <c r="W103" s="41"/>
      <c r="X103" s="41"/>
      <c r="Y103" s="41"/>
      <c r="Z103" s="41"/>
      <c r="AA103" s="41"/>
      <c r="AB103" s="41"/>
      <c r="AC103" s="41"/>
      <c r="AD103" s="41"/>
      <c r="AE103" s="41"/>
      <c r="AF103" s="41"/>
      <c r="AG103" s="41"/>
      <c r="AH103" s="41"/>
      <c r="AI103" s="41"/>
      <c r="AJ103" s="41"/>
      <c r="AK103" s="41"/>
      <c r="AL103" s="41"/>
      <c r="AM103" s="41"/>
      <c r="AN103" s="41"/>
    </row>
    <row r="104" spans="2:40">
      <c r="B104" s="2" t="s">
        <v>62</v>
      </c>
      <c r="C104" s="36"/>
      <c r="D104" s="59" t="s">
        <v>13</v>
      </c>
      <c r="E104" s="59" t="s">
        <v>34</v>
      </c>
      <c r="F104" s="59" t="s">
        <v>37</v>
      </c>
      <c r="G104" s="59" t="s">
        <v>112</v>
      </c>
      <c r="H104" s="11">
        <v>0</v>
      </c>
      <c r="I104" s="3"/>
      <c r="J104" s="11"/>
      <c r="K104" s="38">
        <v>26.649032115936279</v>
      </c>
      <c r="L104" s="38">
        <v>26.679841041564941</v>
      </c>
      <c r="M104" s="39"/>
      <c r="N104" s="38">
        <v>1</v>
      </c>
      <c r="O104" s="38">
        <v>1</v>
      </c>
      <c r="P104" s="39"/>
      <c r="Q104" s="40"/>
      <c r="R104" s="38">
        <v>26.675965309143066</v>
      </c>
      <c r="S104" s="40">
        <v>26.285802841186523</v>
      </c>
      <c r="T104" s="41"/>
      <c r="U104" s="40">
        <v>1</v>
      </c>
      <c r="V104" s="40">
        <v>1</v>
      </c>
      <c r="W104" s="41"/>
      <c r="X104" s="40"/>
      <c r="Y104" s="40">
        <v>26.365121841430664</v>
      </c>
      <c r="Z104" s="40">
        <v>26.258316040039063</v>
      </c>
      <c r="AA104" s="41"/>
      <c r="AB104" s="40">
        <v>1</v>
      </c>
      <c r="AC104" s="40">
        <v>1</v>
      </c>
      <c r="AD104" s="41"/>
      <c r="AE104" s="40"/>
      <c r="AF104" s="40">
        <f>AVERAGE(K104,R104,Y104)</f>
        <v>26.56337308883667</v>
      </c>
      <c r="AG104" s="40">
        <f>_xlfn.STDEV.P(K104,R104,Y104)</f>
        <v>0.14061535489318971</v>
      </c>
      <c r="AH104" s="40">
        <f>AVERAGE(L104,S104,Z104)</f>
        <v>26.407986640930176</v>
      </c>
      <c r="AI104" s="40">
        <f>_xlfn.STDEV.P(L104,S104,Z104)</f>
        <v>0.19255733763859489</v>
      </c>
      <c r="AJ104" s="41"/>
      <c r="AK104" s="40">
        <v>1</v>
      </c>
      <c r="AL104" s="54">
        <v>0.01</v>
      </c>
      <c r="AM104" s="40">
        <v>1</v>
      </c>
      <c r="AN104" s="54">
        <v>0.02</v>
      </c>
    </row>
    <row r="105" spans="2:40">
      <c r="B105" s="2"/>
      <c r="C105" s="36"/>
      <c r="D105" s="59"/>
      <c r="E105" s="59"/>
      <c r="F105" s="59"/>
      <c r="G105" s="59"/>
      <c r="H105" s="11">
        <v>0.5</v>
      </c>
      <c r="I105" s="3"/>
      <c r="J105" s="11"/>
      <c r="K105" s="38">
        <v>24.279667854309082</v>
      </c>
      <c r="L105" s="38">
        <v>24.423730850219727</v>
      </c>
      <c r="M105" s="39"/>
      <c r="N105" s="38">
        <v>4.9327200891282867</v>
      </c>
      <c r="O105" s="38">
        <v>5.6870515947666878</v>
      </c>
      <c r="P105" s="39"/>
      <c r="Q105" s="40"/>
      <c r="R105" s="38">
        <v>25.022719383239746</v>
      </c>
      <c r="S105" s="40">
        <v>24.357955932617188</v>
      </c>
      <c r="T105" s="41"/>
      <c r="U105" s="40">
        <v>3.6868776960190575</v>
      </c>
      <c r="V105" s="40">
        <v>5.0969566316828212</v>
      </c>
      <c r="W105" s="41"/>
      <c r="X105" s="40"/>
      <c r="Y105" s="40">
        <v>23.771548271179199</v>
      </c>
      <c r="Z105" s="40">
        <v>23.885329246520996</v>
      </c>
      <c r="AA105" s="41"/>
      <c r="AB105" s="40">
        <v>7.5125948183485329</v>
      </c>
      <c r="AC105" s="40">
        <v>6.2194846550026339</v>
      </c>
      <c r="AD105" s="41"/>
      <c r="AE105" s="40"/>
      <c r="AF105" s="40">
        <f t="shared" ref="AF105" si="84">AVERAGE(K105,R105,Y105)</f>
        <v>24.357978502909344</v>
      </c>
      <c r="AG105" s="40">
        <f t="shared" ref="AG105" si="85">_xlfn.STDEV.P(K105,R105,Y105)</f>
        <v>0.51378121554922018</v>
      </c>
      <c r="AH105" s="40">
        <f t="shared" ref="AH105" si="86">AVERAGE(L105,S105,Z105)</f>
        <v>24.222338676452637</v>
      </c>
      <c r="AI105" s="40">
        <f t="shared" ref="AI105" si="87">_xlfn.STDEV.P(L105,S105,Z105)</f>
        <v>0.23980978829556041</v>
      </c>
      <c r="AJ105" s="41"/>
      <c r="AK105" s="40">
        <f>AVERAGE(N105,U105,AB105)</f>
        <v>5.377397534498626</v>
      </c>
      <c r="AL105" s="40">
        <f>_xlfn.STDEV.P(N105,U105,AB105)</f>
        <v>1.5931795039766761</v>
      </c>
      <c r="AM105" s="40">
        <f>AVERAGE(O105,V105,AC105)</f>
        <v>5.6678309604840473</v>
      </c>
      <c r="AN105" s="40">
        <f>_xlfn.STDEV.P(O105,V105,AC105)</f>
        <v>0.4584716387965867</v>
      </c>
    </row>
    <row r="106" spans="2:40">
      <c r="B106" s="2"/>
      <c r="C106" s="36"/>
      <c r="D106" s="59"/>
      <c r="E106" s="59"/>
      <c r="F106" s="59"/>
      <c r="G106" s="59"/>
      <c r="H106" s="11">
        <v>4</v>
      </c>
      <c r="I106" s="3"/>
      <c r="J106" s="11"/>
      <c r="K106" s="38">
        <v>23.451046943664551</v>
      </c>
      <c r="L106" s="38">
        <v>23.248611450195313</v>
      </c>
      <c r="M106" s="39"/>
      <c r="N106" s="38">
        <v>8.9138210995858245</v>
      </c>
      <c r="O106" s="38">
        <v>12.521360227559517</v>
      </c>
      <c r="P106" s="39"/>
      <c r="Q106" s="40"/>
      <c r="R106" s="38">
        <v>23.985054969787598</v>
      </c>
      <c r="S106" s="40">
        <v>23.659754753112793</v>
      </c>
      <c r="T106" s="41"/>
      <c r="U106" s="40">
        <v>5.0323060772681538</v>
      </c>
      <c r="V106" s="40">
        <v>8.0670974012993515</v>
      </c>
      <c r="W106" s="41"/>
      <c r="X106" s="40"/>
      <c r="Y106" s="40">
        <v>22.988141059875488</v>
      </c>
      <c r="Z106" s="40">
        <v>23.08583927154541</v>
      </c>
      <c r="AA106" s="41"/>
      <c r="AB106" s="40">
        <v>10.718629658966085</v>
      </c>
      <c r="AC106" s="40">
        <v>11.651719185976475</v>
      </c>
      <c r="AD106" s="41"/>
      <c r="AE106" s="40"/>
      <c r="AF106" s="40">
        <f>AVERAGE(K106,R106,Y106)</f>
        <v>23.474747657775879</v>
      </c>
      <c r="AG106" s="40">
        <f>_xlfn.STDEV.P(K106,R106,Y106)</f>
        <v>0.40733330237133203</v>
      </c>
      <c r="AH106" s="40">
        <f>AVERAGE(L106,S106,Z106)</f>
        <v>23.331401824951172</v>
      </c>
      <c r="AI106" s="40">
        <f>_xlfn.STDEV.P(L106,S106,Z106)</f>
        <v>0.24150283588375238</v>
      </c>
      <c r="AJ106" s="41"/>
      <c r="AK106" s="40">
        <f>AVERAGE(N106,U106,AB106)</f>
        <v>8.2215856119400215</v>
      </c>
      <c r="AL106" s="40">
        <f>_xlfn.STDEV.P(N106,U106,AB106)</f>
        <v>2.3724757036635302</v>
      </c>
      <c r="AM106" s="40">
        <f>AVERAGE(O106,V106,AC106)</f>
        <v>10.746725604945114</v>
      </c>
      <c r="AN106" s="40">
        <f>_xlfn.STDEV.P(O106,V106,AC106)</f>
        <v>1.9277576555213531</v>
      </c>
    </row>
    <row r="107" spans="2:40">
      <c r="B107" s="2"/>
      <c r="C107" s="35"/>
      <c r="D107" s="34"/>
      <c r="E107" s="34"/>
      <c r="F107" s="34"/>
      <c r="G107" s="34"/>
      <c r="H107" s="3"/>
      <c r="I107" s="3"/>
      <c r="J107" s="3"/>
      <c r="K107" s="39"/>
      <c r="L107" s="39"/>
      <c r="M107" s="39"/>
      <c r="N107" s="39"/>
      <c r="O107" s="39"/>
      <c r="P107" s="39"/>
      <c r="Q107" s="41"/>
      <c r="R107" s="39"/>
      <c r="S107" s="41"/>
      <c r="T107" s="41"/>
      <c r="U107" s="41"/>
      <c r="V107" s="41"/>
      <c r="W107" s="41"/>
      <c r="X107" s="41"/>
      <c r="Y107" s="41"/>
      <c r="Z107" s="41"/>
      <c r="AA107" s="41"/>
      <c r="AB107" s="41"/>
      <c r="AC107" s="41"/>
      <c r="AD107" s="41"/>
      <c r="AE107" s="41"/>
      <c r="AF107" s="41"/>
      <c r="AG107" s="41"/>
      <c r="AH107" s="41"/>
      <c r="AI107" s="41"/>
      <c r="AJ107" s="41"/>
      <c r="AK107" s="41"/>
      <c r="AL107" s="41"/>
      <c r="AM107" s="41"/>
      <c r="AN107" s="41"/>
    </row>
    <row r="108" spans="2:40">
      <c r="B108" s="2" t="s">
        <v>93</v>
      </c>
      <c r="C108" s="36"/>
      <c r="D108" s="59" t="s">
        <v>14</v>
      </c>
      <c r="E108" s="59" t="s">
        <v>36</v>
      </c>
      <c r="F108" s="59" t="s">
        <v>36</v>
      </c>
      <c r="G108" s="59" t="s">
        <v>102</v>
      </c>
      <c r="H108" s="11">
        <v>0</v>
      </c>
      <c r="I108" s="3"/>
      <c r="J108" s="11"/>
      <c r="K108" s="38">
        <v>26.554909706115723</v>
      </c>
      <c r="L108" s="38">
        <v>26.871304512023926</v>
      </c>
      <c r="M108" s="39"/>
      <c r="N108" s="38">
        <v>1</v>
      </c>
      <c r="O108" s="38">
        <v>1</v>
      </c>
      <c r="P108" s="39"/>
      <c r="Q108" s="40"/>
      <c r="R108" s="38">
        <v>26.646640777587891</v>
      </c>
      <c r="S108" s="40">
        <v>26.554378509521484</v>
      </c>
      <c r="T108" s="41"/>
      <c r="U108" s="40">
        <v>1</v>
      </c>
      <c r="V108" s="40">
        <v>1</v>
      </c>
      <c r="W108" s="41"/>
      <c r="X108" s="40"/>
      <c r="Y108" s="40">
        <v>26.37868595123291</v>
      </c>
      <c r="Z108" s="40">
        <v>26.547078132629395</v>
      </c>
      <c r="AA108" s="41"/>
      <c r="AB108" s="40">
        <v>1</v>
      </c>
      <c r="AC108" s="40">
        <v>1</v>
      </c>
      <c r="AD108" s="41"/>
      <c r="AE108" s="40"/>
      <c r="AF108" s="40">
        <f>AVERAGE(K108,R108,Y108)</f>
        <v>26.526745478312176</v>
      </c>
      <c r="AG108" s="40">
        <f>_xlfn.STDEV.P(K108,R108,Y108)</f>
        <v>0.11119012257558239</v>
      </c>
      <c r="AH108" s="40">
        <f>AVERAGE(L108,S108,Z108)</f>
        <v>26.657587051391602</v>
      </c>
      <c r="AI108" s="40">
        <f>_xlfn.STDEV.P(L108,S108,Z108)</f>
        <v>0.15115045178020128</v>
      </c>
      <c r="AJ108" s="41"/>
      <c r="AK108" s="40">
        <v>1</v>
      </c>
      <c r="AL108" s="54">
        <v>0.02</v>
      </c>
      <c r="AM108" s="40">
        <v>1</v>
      </c>
      <c r="AN108" s="54">
        <v>0.02</v>
      </c>
    </row>
    <row r="109" spans="2:40">
      <c r="B109" s="2"/>
      <c r="C109" s="36"/>
      <c r="D109" s="59"/>
      <c r="E109" s="59"/>
      <c r="F109" s="59"/>
      <c r="G109" s="59"/>
      <c r="H109" s="11">
        <v>0.5</v>
      </c>
      <c r="I109" s="3"/>
      <c r="J109" s="11"/>
      <c r="K109" s="38">
        <v>24.234599113464355</v>
      </c>
      <c r="L109" s="38">
        <v>24.365187644958496</v>
      </c>
      <c r="M109" s="39"/>
      <c r="N109" s="38">
        <v>4.5295808526765624</v>
      </c>
      <c r="O109" s="38">
        <v>5.0242490040308621</v>
      </c>
      <c r="P109" s="39"/>
      <c r="Q109" s="40"/>
      <c r="R109" s="38">
        <v>24.829047203063965</v>
      </c>
      <c r="S109" s="40">
        <v>24.415834426879883</v>
      </c>
      <c r="T109" s="41"/>
      <c r="U109" s="40">
        <v>3.7806328180384403</v>
      </c>
      <c r="V109" s="40">
        <v>4.4983039327792662</v>
      </c>
      <c r="W109" s="41"/>
      <c r="X109" s="40"/>
      <c r="Y109" s="40">
        <v>23.815230369567871</v>
      </c>
      <c r="Z109" s="40">
        <v>23.950162887573242</v>
      </c>
      <c r="AA109" s="41"/>
      <c r="AB109" s="40">
        <v>5.6387621683659361</v>
      </c>
      <c r="AC109" s="40">
        <v>6.3198953325141574</v>
      </c>
      <c r="AD109" s="41"/>
      <c r="AE109" s="40"/>
      <c r="AF109" s="40">
        <f t="shared" ref="AF109" si="88">AVERAGE(K109,R109,Y109)</f>
        <v>24.292958895365398</v>
      </c>
      <c r="AG109" s="40">
        <f t="shared" ref="AG109" si="89">_xlfn.STDEV.P(K109,R109,Y109)</f>
        <v>0.41594113451918846</v>
      </c>
      <c r="AH109" s="40">
        <f t="shared" ref="AH109" si="90">AVERAGE(L109,S109,Z109)</f>
        <v>24.243728319803875</v>
      </c>
      <c r="AI109" s="40">
        <f t="shared" ref="AI109" si="91">_xlfn.STDEV.P(L109,S109,Z109)</f>
        <v>0.20860931807298905</v>
      </c>
      <c r="AJ109" s="41"/>
      <c r="AK109" s="40">
        <f>AVERAGE(N109,U109,AB109)</f>
        <v>4.6496586130269799</v>
      </c>
      <c r="AL109" s="40">
        <f>_xlfn.STDEV.P(N109,U109,AB109)</f>
        <v>0.7633152131918578</v>
      </c>
      <c r="AM109" s="40">
        <f>AVERAGE(O109,V109,AC109)</f>
        <v>5.2808160897747625</v>
      </c>
      <c r="AN109" s="40">
        <f>_xlfn.STDEV.P(O109,V109,AC109)</f>
        <v>0.76547101360855652</v>
      </c>
    </row>
    <row r="110" spans="2:40">
      <c r="B110" s="2"/>
      <c r="C110" s="36"/>
      <c r="D110" s="59"/>
      <c r="E110" s="59"/>
      <c r="F110" s="59"/>
      <c r="G110" s="59"/>
      <c r="H110" s="11">
        <v>4</v>
      </c>
      <c r="I110" s="3"/>
      <c r="J110" s="11"/>
      <c r="K110" s="38">
        <v>23.38960075378418</v>
      </c>
      <c r="L110" s="38">
        <v>23.790124893188477</v>
      </c>
      <c r="M110" s="39"/>
      <c r="N110" s="38">
        <v>10.178137060064806</v>
      </c>
      <c r="O110" s="38">
        <v>9.937115338744734</v>
      </c>
      <c r="P110" s="39"/>
      <c r="Q110" s="40"/>
      <c r="R110" s="38">
        <v>23.668302536010742</v>
      </c>
      <c r="S110" s="40">
        <v>23.618464469909668</v>
      </c>
      <c r="T110" s="41"/>
      <c r="U110" s="40">
        <v>8.9261623498209755</v>
      </c>
      <c r="V110" s="40">
        <v>7.4007744004350808</v>
      </c>
      <c r="W110" s="41"/>
      <c r="X110" s="40"/>
      <c r="Y110" s="40">
        <v>22.906618118286133</v>
      </c>
      <c r="Z110" s="40">
        <v>23.242849349975586</v>
      </c>
      <c r="AA110" s="41"/>
      <c r="AB110" s="40">
        <v>9.9116151972856308</v>
      </c>
      <c r="AC110" s="40">
        <v>11.32178097695693</v>
      </c>
      <c r="AD110" s="41"/>
      <c r="AE110" s="40"/>
      <c r="AF110" s="40">
        <f>AVERAGE(K110,R110,Y110)</f>
        <v>23.321507136027019</v>
      </c>
      <c r="AG110" s="40">
        <f>_xlfn.STDEV.P(K110,R110,Y110)</f>
        <v>0.31466208715124139</v>
      </c>
      <c r="AH110" s="40">
        <f>AVERAGE(L110,S110,Z110)</f>
        <v>23.550479571024578</v>
      </c>
      <c r="AI110" s="40">
        <f>_xlfn.STDEV.P(L110,S110,Z110)</f>
        <v>0.22853750955011476</v>
      </c>
      <c r="AJ110" s="41"/>
      <c r="AK110" s="40">
        <f>AVERAGE(N110,U110,AB110)</f>
        <v>9.6719715357238041</v>
      </c>
      <c r="AL110" s="40">
        <f>_xlfn.STDEV.P(N110,U110,AB110)</f>
        <v>0.53847437708622703</v>
      </c>
      <c r="AM110" s="40">
        <f>AVERAGE(O110,V110,AC110)</f>
        <v>9.5532235720455816</v>
      </c>
      <c r="AN110" s="40">
        <f>_xlfn.STDEV.P(O110,V110,AC110)</f>
        <v>1.6235974069303563</v>
      </c>
    </row>
    <row r="111" spans="2:40">
      <c r="B111" s="2"/>
      <c r="C111" s="35"/>
      <c r="D111" s="34"/>
      <c r="E111" s="34"/>
      <c r="F111" s="34"/>
      <c r="G111" s="34"/>
      <c r="H111" s="3"/>
      <c r="I111" s="3"/>
      <c r="J111" s="3"/>
      <c r="K111" s="39"/>
      <c r="L111" s="39"/>
      <c r="M111" s="39"/>
      <c r="N111" s="39"/>
      <c r="O111" s="39"/>
      <c r="P111" s="39"/>
      <c r="Q111" s="41"/>
      <c r="R111" s="39"/>
      <c r="S111" s="41"/>
      <c r="T111" s="41"/>
      <c r="U111" s="41"/>
      <c r="V111" s="41"/>
      <c r="W111" s="41"/>
      <c r="X111" s="41"/>
      <c r="Y111" s="41"/>
      <c r="Z111" s="41"/>
      <c r="AA111" s="41"/>
      <c r="AB111" s="41"/>
      <c r="AC111" s="41"/>
      <c r="AD111" s="41"/>
      <c r="AE111" s="41"/>
      <c r="AF111" s="41"/>
      <c r="AG111" s="41"/>
      <c r="AH111" s="41"/>
      <c r="AI111" s="41"/>
      <c r="AJ111" s="41"/>
      <c r="AK111" s="41"/>
      <c r="AL111" s="41"/>
      <c r="AM111" s="41"/>
      <c r="AN111" s="41"/>
    </row>
    <row r="112" spans="2:40">
      <c r="B112" s="2" t="s">
        <v>63</v>
      </c>
      <c r="C112" s="36"/>
      <c r="D112" s="59" t="s">
        <v>16</v>
      </c>
      <c r="E112" s="59" t="s">
        <v>34</v>
      </c>
      <c r="F112" s="59" t="s">
        <v>36</v>
      </c>
      <c r="G112" s="59" t="s">
        <v>113</v>
      </c>
      <c r="H112" s="11">
        <v>0</v>
      </c>
      <c r="I112" s="3"/>
      <c r="J112" s="11"/>
      <c r="K112" s="38">
        <v>26.690732479095459</v>
      </c>
      <c r="L112" s="38">
        <v>26.43102502822876</v>
      </c>
      <c r="M112" s="39"/>
      <c r="N112" s="38">
        <v>1</v>
      </c>
      <c r="O112" s="38">
        <v>1</v>
      </c>
      <c r="P112" s="39"/>
      <c r="Q112" s="40"/>
      <c r="R112" s="38">
        <v>26.265299797058105</v>
      </c>
      <c r="S112" s="40">
        <v>25.682793617248535</v>
      </c>
      <c r="T112" s="41"/>
      <c r="U112" s="40">
        <v>1</v>
      </c>
      <c r="V112" s="40">
        <v>1</v>
      </c>
      <c r="W112" s="41"/>
      <c r="X112" s="40"/>
      <c r="Y112" s="40">
        <v>25.903282165527344</v>
      </c>
      <c r="Z112" s="40">
        <v>26.146453857421875</v>
      </c>
      <c r="AA112" s="41"/>
      <c r="AB112" s="40">
        <v>1</v>
      </c>
      <c r="AC112" s="40">
        <v>1</v>
      </c>
      <c r="AD112" s="41"/>
      <c r="AE112" s="40"/>
      <c r="AF112" s="40">
        <f>AVERAGE(K112,R112,Y112)</f>
        <v>26.286438147226971</v>
      </c>
      <c r="AG112" s="40">
        <f>_xlfn.STDEV.P(K112,R112,Y112)</f>
        <v>0.32182254061363991</v>
      </c>
      <c r="AH112" s="40">
        <f>AVERAGE(L112,S112,Z112)</f>
        <v>26.086757500966389</v>
      </c>
      <c r="AI112" s="40">
        <f>_xlfn.STDEV.P(L112,S112,Z112)</f>
        <v>0.30836699166729858</v>
      </c>
      <c r="AJ112" s="41"/>
      <c r="AK112" s="40">
        <v>1</v>
      </c>
      <c r="AL112" s="54">
        <v>0.02</v>
      </c>
      <c r="AM112" s="40">
        <v>1</v>
      </c>
      <c r="AN112" s="54">
        <v>0.03</v>
      </c>
    </row>
    <row r="113" spans="2:40">
      <c r="B113" s="2"/>
      <c r="C113" s="36"/>
      <c r="D113" s="59"/>
      <c r="E113" s="59"/>
      <c r="F113" s="59"/>
      <c r="G113" s="59"/>
      <c r="H113" s="11">
        <v>0.5</v>
      </c>
      <c r="I113" s="3"/>
      <c r="J113" s="11"/>
      <c r="K113" s="38">
        <v>24.147144317626953</v>
      </c>
      <c r="L113" s="38">
        <v>24.180832862854004</v>
      </c>
      <c r="M113" s="39"/>
      <c r="N113" s="38">
        <v>6.1817345447067007</v>
      </c>
      <c r="O113" s="38">
        <v>6.676243433132786</v>
      </c>
      <c r="P113" s="39"/>
      <c r="Q113" s="40"/>
      <c r="R113" s="38">
        <v>24.46168327331543</v>
      </c>
      <c r="S113" s="40">
        <v>24.03144645690918</v>
      </c>
      <c r="T113" s="41"/>
      <c r="U113" s="40">
        <v>4.0918979257797732</v>
      </c>
      <c r="V113" s="40">
        <v>4.2080047398033606</v>
      </c>
      <c r="W113" s="41"/>
      <c r="X113" s="40"/>
      <c r="Y113" s="40">
        <v>23.662276268005371</v>
      </c>
      <c r="Z113" s="40">
        <v>23.668067932128906</v>
      </c>
      <c r="AA113" s="41"/>
      <c r="AB113" s="40">
        <v>5.8837812966333374</v>
      </c>
      <c r="AC113" s="40">
        <v>6.690871678875193</v>
      </c>
      <c r="AD113" s="41"/>
      <c r="AE113" s="40"/>
      <c r="AF113" s="40">
        <f t="shared" ref="AF113" si="92">AVERAGE(K113,R113,Y113)</f>
        <v>24.090367952982586</v>
      </c>
      <c r="AG113" s="40">
        <f t="shared" ref="AG113" si="93">_xlfn.STDEV.P(K113,R113,Y113)</f>
        <v>0.32881662237116471</v>
      </c>
      <c r="AH113" s="40">
        <f t="shared" ref="AH113" si="94">AVERAGE(L113,S113,Z113)</f>
        <v>23.960115750630695</v>
      </c>
      <c r="AI113" s="40">
        <f t="shared" ref="AI113" si="95">_xlfn.STDEV.P(L113,S113,Z113)</f>
        <v>0.21532614145216861</v>
      </c>
      <c r="AJ113" s="41"/>
      <c r="AK113" s="40">
        <f>AVERAGE(N113,U113,AB113)</f>
        <v>5.385804589039938</v>
      </c>
      <c r="AL113" s="40">
        <f>_xlfn.STDEV.P(N113,U113,AB113)</f>
        <v>0.92298063339420489</v>
      </c>
      <c r="AM113" s="40">
        <f>AVERAGE(O113,V113,AC113)</f>
        <v>5.8583732839371132</v>
      </c>
      <c r="AN113" s="40">
        <f>_xlfn.STDEV.P(O113,V113,AC113)</f>
        <v>1.1670020694049021</v>
      </c>
    </row>
    <row r="114" spans="2:40">
      <c r="B114" s="2"/>
      <c r="C114" s="36"/>
      <c r="D114" s="59"/>
      <c r="E114" s="59"/>
      <c r="F114" s="59"/>
      <c r="G114" s="59"/>
      <c r="H114" s="11">
        <v>4</v>
      </c>
      <c r="I114" s="3"/>
      <c r="J114" s="11"/>
      <c r="K114" s="38">
        <v>23.300609588623047</v>
      </c>
      <c r="L114" s="38">
        <v>23.144144058227539</v>
      </c>
      <c r="M114" s="39"/>
      <c r="N114" s="38">
        <v>9.1690822795868598</v>
      </c>
      <c r="O114" s="38">
        <v>9.6110701317349037</v>
      </c>
      <c r="P114" s="39"/>
      <c r="Q114" s="40"/>
      <c r="R114" s="38">
        <v>22.920352935791016</v>
      </c>
      <c r="S114" s="40">
        <v>22.854537963867188</v>
      </c>
      <c r="T114" s="41"/>
      <c r="U114" s="40">
        <v>7.9186593290374603</v>
      </c>
      <c r="V114" s="40">
        <v>9.2808519143980828</v>
      </c>
      <c r="W114" s="41"/>
      <c r="X114" s="40"/>
      <c r="Y114" s="40">
        <v>22.676247596740723</v>
      </c>
      <c r="Z114" s="40">
        <v>22.900334358215332</v>
      </c>
      <c r="AA114" s="41"/>
      <c r="AB114" s="40">
        <v>9.6605301003861026</v>
      </c>
      <c r="AC114" s="40">
        <v>12.261925699347053</v>
      </c>
      <c r="AD114" s="41"/>
      <c r="AE114" s="40"/>
      <c r="AF114" s="40">
        <f>AVERAGE(K114,R114,Y114)</f>
        <v>22.965736707051594</v>
      </c>
      <c r="AG114" s="40">
        <f>_xlfn.STDEV.P(K114,R114,Y114)</f>
        <v>0.25690690823356016</v>
      </c>
      <c r="AH114" s="40">
        <f>AVERAGE(L114,S114,Z114)</f>
        <v>22.966338793436687</v>
      </c>
      <c r="AI114" s="40">
        <f>_xlfn.STDEV.P(L114,S114,Z114)</f>
        <v>0.12710982541181115</v>
      </c>
      <c r="AJ114" s="41"/>
      <c r="AK114" s="40">
        <f>AVERAGE(N114,U114,AB114)</f>
        <v>8.9160905696701409</v>
      </c>
      <c r="AL114" s="40">
        <f>_xlfn.STDEV.P(N114,U114,AB114)</f>
        <v>0.73327214137936425</v>
      </c>
      <c r="AM114" s="40">
        <f>AVERAGE(O114,V114,AC114)</f>
        <v>10.384615915160014</v>
      </c>
      <c r="AN114" s="40">
        <f>_xlfn.STDEV.P(O114,V114,AC114)</f>
        <v>1.3342863353664833</v>
      </c>
    </row>
    <row r="115" spans="2:40">
      <c r="B115" s="2"/>
      <c r="C115" s="35"/>
      <c r="D115" s="34"/>
      <c r="E115" s="34"/>
      <c r="F115" s="34"/>
      <c r="G115" s="34"/>
      <c r="H115" s="3"/>
      <c r="I115" s="3"/>
      <c r="J115" s="3"/>
      <c r="K115" s="39"/>
      <c r="L115" s="39"/>
      <c r="M115" s="39"/>
      <c r="N115" s="39"/>
      <c r="O115" s="39"/>
      <c r="P115" s="39"/>
      <c r="Q115" s="41"/>
      <c r="R115" s="39"/>
      <c r="S115" s="41"/>
      <c r="T115" s="41"/>
      <c r="U115" s="41"/>
      <c r="V115" s="41"/>
      <c r="W115" s="41"/>
      <c r="X115" s="41"/>
      <c r="Y115" s="41"/>
      <c r="Z115" s="41"/>
      <c r="AA115" s="41"/>
      <c r="AB115" s="41"/>
      <c r="AC115" s="41"/>
      <c r="AD115" s="41"/>
      <c r="AE115" s="41"/>
      <c r="AF115" s="41"/>
      <c r="AG115" s="41"/>
      <c r="AH115" s="41"/>
      <c r="AI115" s="41"/>
      <c r="AJ115" s="41"/>
      <c r="AK115" s="41"/>
      <c r="AL115" s="41"/>
      <c r="AM115" s="41"/>
      <c r="AN115" s="41"/>
    </row>
    <row r="116" spans="2:40">
      <c r="B116" s="2" t="s">
        <v>64</v>
      </c>
      <c r="C116" s="36"/>
      <c r="D116" s="59" t="s">
        <v>16</v>
      </c>
      <c r="E116" s="59" t="s">
        <v>34</v>
      </c>
      <c r="F116" s="59" t="s">
        <v>36</v>
      </c>
      <c r="G116" s="59" t="s">
        <v>110</v>
      </c>
      <c r="H116" s="11">
        <v>0</v>
      </c>
      <c r="I116" s="3"/>
      <c r="J116" s="11"/>
      <c r="K116" s="38">
        <v>28.215268611907959</v>
      </c>
      <c r="L116" s="38">
        <v>27.762872695922852</v>
      </c>
      <c r="M116" s="39"/>
      <c r="N116" s="38">
        <v>1</v>
      </c>
      <c r="O116" s="38">
        <v>1</v>
      </c>
      <c r="P116" s="39"/>
      <c r="Q116" s="40"/>
      <c r="R116" s="38">
        <v>27.756523132324219</v>
      </c>
      <c r="S116" s="40">
        <v>27.046636581420898</v>
      </c>
      <c r="T116" s="41"/>
      <c r="U116" s="40">
        <v>1</v>
      </c>
      <c r="V116" s="40">
        <v>1</v>
      </c>
      <c r="W116" s="41"/>
      <c r="X116" s="40"/>
      <c r="Y116" s="40">
        <v>27.304560661315918</v>
      </c>
      <c r="Z116" s="40">
        <v>27.316198348999023</v>
      </c>
      <c r="AA116" s="41"/>
      <c r="AB116" s="40">
        <v>1</v>
      </c>
      <c r="AC116" s="40">
        <v>1</v>
      </c>
      <c r="AD116" s="41"/>
      <c r="AE116" s="40"/>
      <c r="AF116" s="40">
        <f>AVERAGE(K116,R116,Y116)</f>
        <v>27.758784135182697</v>
      </c>
      <c r="AG116" s="40">
        <f>_xlfn.STDEV.P(K116,R116,Y116)</f>
        <v>0.37179840139367049</v>
      </c>
      <c r="AH116" s="40">
        <f>AVERAGE(L116,S116,Z116)</f>
        <v>27.37523587544759</v>
      </c>
      <c r="AI116" s="40">
        <f>_xlfn.STDEV.P(L116,S116,Z116)</f>
        <v>0.29536713321569563</v>
      </c>
      <c r="AJ116" s="41"/>
      <c r="AK116" s="40">
        <v>1</v>
      </c>
      <c r="AL116" s="54">
        <v>0.02</v>
      </c>
      <c r="AM116" s="40">
        <v>1</v>
      </c>
      <c r="AN116" s="54">
        <v>0.04</v>
      </c>
    </row>
    <row r="117" spans="2:40">
      <c r="B117" s="2"/>
      <c r="C117" s="36"/>
      <c r="D117" s="59"/>
      <c r="E117" s="59"/>
      <c r="F117" s="59"/>
      <c r="G117" s="59"/>
      <c r="H117" s="11">
        <v>0.5</v>
      </c>
      <c r="I117" s="3"/>
      <c r="J117" s="11"/>
      <c r="K117" s="38">
        <v>25.39174747467041</v>
      </c>
      <c r="L117" s="38">
        <v>25.529617309570313</v>
      </c>
      <c r="M117" s="39"/>
      <c r="N117" s="38">
        <v>7.5099136025887656</v>
      </c>
      <c r="O117" s="38">
        <v>6.1730489789878371</v>
      </c>
      <c r="P117" s="39"/>
      <c r="Q117" s="40"/>
      <c r="R117" s="38">
        <v>25.91767692565918</v>
      </c>
      <c r="S117" s="40">
        <v>25.343850135803223</v>
      </c>
      <c r="T117" s="41"/>
      <c r="U117" s="40">
        <v>4.1930494364121085</v>
      </c>
      <c r="V117" s="40">
        <v>4.3607479786117826</v>
      </c>
      <c r="W117" s="41"/>
      <c r="X117" s="40"/>
      <c r="Y117" s="40">
        <v>24.944554328918457</v>
      </c>
      <c r="Z117" s="40">
        <v>24.9854736328125</v>
      </c>
      <c r="AA117" s="41"/>
      <c r="AB117" s="40">
        <v>6.3896816607710907</v>
      </c>
      <c r="AC117" s="40">
        <v>6.0399347606902403</v>
      </c>
      <c r="AD117" s="41"/>
      <c r="AE117" s="40"/>
      <c r="AF117" s="40">
        <f t="shared" ref="AF117" si="96">AVERAGE(K117,R117,Y117)</f>
        <v>25.417992909749348</v>
      </c>
      <c r="AG117" s="40">
        <f t="shared" ref="AG117" si="97">_xlfn.STDEV.P(K117,R117,Y117)</f>
        <v>0.39770886690200397</v>
      </c>
      <c r="AH117" s="40">
        <f t="shared" ref="AH117" si="98">AVERAGE(L117,S117,Z117)</f>
        <v>25.28631369272868</v>
      </c>
      <c r="AI117" s="40">
        <f t="shared" ref="AI117" si="99">_xlfn.STDEV.P(L117,S117,Z117)</f>
        <v>0.22584052920904224</v>
      </c>
      <c r="AJ117" s="41"/>
      <c r="AK117" s="40">
        <f>AVERAGE(N117,U117,AB117)</f>
        <v>6.0308815665906552</v>
      </c>
      <c r="AL117" s="40">
        <f>_xlfn.STDEV.P(N117,U117,AB117)</f>
        <v>1.3776671356329384</v>
      </c>
      <c r="AM117" s="40">
        <f>AVERAGE(O117,V117,AC117)</f>
        <v>5.524577239429953</v>
      </c>
      <c r="AN117" s="40">
        <f>_xlfn.STDEV.P(O117,V117,AC117)</f>
        <v>0.82474390369806161</v>
      </c>
    </row>
    <row r="118" spans="2:40">
      <c r="B118" s="2"/>
      <c r="C118" s="36"/>
      <c r="D118" s="59"/>
      <c r="E118" s="59"/>
      <c r="F118" s="59"/>
      <c r="G118" s="59"/>
      <c r="H118" s="11">
        <v>4</v>
      </c>
      <c r="I118" s="3"/>
      <c r="J118" s="11"/>
      <c r="K118" s="38">
        <v>24.207977294921875</v>
      </c>
      <c r="L118" s="38">
        <v>24.433696746826172</v>
      </c>
      <c r="M118" s="39"/>
      <c r="N118" s="38">
        <v>14.05580463478459</v>
      </c>
      <c r="O118" s="38">
        <v>10.578833117673936</v>
      </c>
      <c r="P118" s="39"/>
      <c r="Q118" s="40"/>
      <c r="R118" s="38">
        <v>24.531835556030273</v>
      </c>
      <c r="S118" s="40">
        <v>24.299182891845703</v>
      </c>
      <c r="T118" s="41"/>
      <c r="U118" s="40">
        <v>7.2853430652715696</v>
      </c>
      <c r="V118" s="40">
        <v>8.7753415380463746</v>
      </c>
      <c r="W118" s="41"/>
      <c r="X118" s="40"/>
      <c r="Y118" s="40">
        <v>23.930088996887207</v>
      </c>
      <c r="Z118" s="40">
        <v>24.23744010925293</v>
      </c>
      <c r="AA118" s="41"/>
      <c r="AB118" s="40">
        <v>10.700004153971626</v>
      </c>
      <c r="AC118" s="40">
        <v>10.91887567409746</v>
      </c>
      <c r="AD118" s="41"/>
      <c r="AE118" s="40"/>
      <c r="AF118" s="40">
        <f>AVERAGE(K118,R118,Y118)</f>
        <v>24.223300615946453</v>
      </c>
      <c r="AG118" s="40">
        <f>_xlfn.STDEV.P(K118,R118,Y118)</f>
        <v>0.24590083839567886</v>
      </c>
      <c r="AH118" s="40">
        <f>AVERAGE(L118,S118,Z118)</f>
        <v>24.323439915974934</v>
      </c>
      <c r="AI118" s="40">
        <f>_xlfn.STDEV.P(L118,S118,Z118)</f>
        <v>8.1936843005627744E-2</v>
      </c>
      <c r="AJ118" s="41"/>
      <c r="AK118" s="40">
        <f>AVERAGE(N118,U118,AB118)</f>
        <v>10.680383951342597</v>
      </c>
      <c r="AL118" s="40">
        <f>_xlfn.STDEV.P(N118,U118,AB118)</f>
        <v>2.7640641792267333</v>
      </c>
      <c r="AM118" s="40">
        <f>AVERAGE(O118,V118,AC118)</f>
        <v>10.091016776605924</v>
      </c>
      <c r="AN118" s="40">
        <f>_xlfn.STDEV.P(O118,V118,AC118)</f>
        <v>0.94062328097342141</v>
      </c>
    </row>
    <row r="119" spans="2:40">
      <c r="B119" s="2"/>
      <c r="C119" s="35"/>
      <c r="D119" s="34"/>
      <c r="E119" s="34"/>
      <c r="F119" s="34"/>
      <c r="G119" s="34"/>
      <c r="H119" s="3"/>
      <c r="I119" s="3"/>
      <c r="J119" s="3"/>
      <c r="K119" s="39"/>
      <c r="L119" s="39"/>
      <c r="M119" s="39"/>
      <c r="N119" s="39"/>
      <c r="O119" s="39"/>
      <c r="P119" s="39"/>
      <c r="Q119" s="41"/>
      <c r="R119" s="39"/>
      <c r="S119" s="41"/>
      <c r="T119" s="41"/>
      <c r="U119" s="41"/>
      <c r="V119" s="41"/>
      <c r="W119" s="41"/>
      <c r="X119" s="41"/>
      <c r="Y119" s="41"/>
      <c r="Z119" s="41"/>
      <c r="AA119" s="41"/>
      <c r="AB119" s="41"/>
      <c r="AC119" s="41"/>
      <c r="AD119" s="41"/>
      <c r="AE119" s="41"/>
      <c r="AF119" s="41"/>
      <c r="AG119" s="41"/>
      <c r="AH119" s="41"/>
      <c r="AI119" s="41"/>
      <c r="AJ119" s="41"/>
      <c r="AK119" s="41"/>
      <c r="AL119" s="41"/>
      <c r="AM119" s="41"/>
      <c r="AN119" s="41"/>
    </row>
    <row r="120" spans="2:40">
      <c r="B120" s="2" t="s">
        <v>65</v>
      </c>
      <c r="C120" s="36"/>
      <c r="D120" s="59" t="s">
        <v>18</v>
      </c>
      <c r="E120" s="59" t="s">
        <v>34</v>
      </c>
      <c r="F120" s="59" t="s">
        <v>37</v>
      </c>
      <c r="G120" s="59" t="s">
        <v>114</v>
      </c>
      <c r="H120" s="11">
        <v>0</v>
      </c>
      <c r="I120" s="3"/>
      <c r="J120" s="11"/>
      <c r="K120" s="38">
        <v>27.000762939453125</v>
      </c>
      <c r="L120" s="38">
        <v>26.750714778900146</v>
      </c>
      <c r="M120" s="39"/>
      <c r="N120" s="38">
        <v>1</v>
      </c>
      <c r="O120" s="38">
        <v>1</v>
      </c>
      <c r="P120" s="39"/>
      <c r="Q120" s="40"/>
      <c r="R120" s="38">
        <v>27.052336692810059</v>
      </c>
      <c r="S120" s="40">
        <v>26.427322387695313</v>
      </c>
      <c r="T120" s="41"/>
      <c r="U120" s="40">
        <v>1</v>
      </c>
      <c r="V120" s="40">
        <v>1</v>
      </c>
      <c r="W120" s="41"/>
      <c r="X120" s="40"/>
      <c r="Y120" s="40">
        <v>26.36760425567627</v>
      </c>
      <c r="Z120" s="40">
        <v>26.427414894104004</v>
      </c>
      <c r="AA120" s="41"/>
      <c r="AB120" s="40">
        <v>1</v>
      </c>
      <c r="AC120" s="40">
        <v>1</v>
      </c>
      <c r="AD120" s="41"/>
      <c r="AE120" s="40"/>
      <c r="AF120" s="40">
        <f>AVERAGE(K120,R120,Y120)</f>
        <v>26.806901295979817</v>
      </c>
      <c r="AG120" s="40">
        <f>_xlfn.STDEV.P(K120,R120,Y120)</f>
        <v>0.31134266248344805</v>
      </c>
      <c r="AH120" s="40">
        <f>AVERAGE(L120,S120,Z120)</f>
        <v>26.535150686899822</v>
      </c>
      <c r="AI120" s="40">
        <f>_xlfn.STDEV.P(L120,S120,Z120)</f>
        <v>0.15242683591218995</v>
      </c>
      <c r="AJ120" s="41"/>
      <c r="AK120" s="40">
        <v>1</v>
      </c>
      <c r="AL120" s="54">
        <v>0.03</v>
      </c>
      <c r="AM120" s="40">
        <v>1</v>
      </c>
      <c r="AN120" s="54">
        <v>0.03</v>
      </c>
    </row>
    <row r="121" spans="2:40">
      <c r="B121" s="2"/>
      <c r="C121" s="36"/>
      <c r="D121" s="59"/>
      <c r="E121" s="59"/>
      <c r="F121" s="59"/>
      <c r="G121" s="59"/>
      <c r="H121" s="11">
        <v>0.5</v>
      </c>
      <c r="I121" s="3"/>
      <c r="J121" s="11"/>
      <c r="K121" s="38">
        <v>24.431247711181641</v>
      </c>
      <c r="L121" s="38">
        <v>24.366397857666016</v>
      </c>
      <c r="M121" s="39"/>
      <c r="N121" s="38">
        <v>6.5207765931096162</v>
      </c>
      <c r="O121" s="38">
        <v>6.655757766524947</v>
      </c>
      <c r="P121" s="39"/>
      <c r="Q121" s="40"/>
      <c r="R121" s="38">
        <v>25.226241111755371</v>
      </c>
      <c r="S121" s="40">
        <v>24.417445182800293</v>
      </c>
      <c r="T121" s="41"/>
      <c r="U121" s="40">
        <v>4.1561542940092853</v>
      </c>
      <c r="V121" s="40">
        <v>5.3951623522010204</v>
      </c>
      <c r="W121" s="41"/>
      <c r="X121" s="40"/>
      <c r="Y121" s="40">
        <v>23.848244667053223</v>
      </c>
      <c r="Z121" s="40">
        <v>23.963489532470703</v>
      </c>
      <c r="AA121" s="41"/>
      <c r="AB121" s="40">
        <v>7.1359094717860172</v>
      </c>
      <c r="AC121" s="40">
        <v>6.6241420560873454</v>
      </c>
      <c r="AD121" s="41"/>
      <c r="AE121" s="40"/>
      <c r="AF121" s="40">
        <f t="shared" ref="AF121" si="100">AVERAGE(K121,R121,Y121)</f>
        <v>24.501911163330078</v>
      </c>
      <c r="AG121" s="40">
        <f t="shared" ref="AG121" si="101">_xlfn.STDEV.P(K121,R121,Y121)</f>
        <v>0.56477933331233665</v>
      </c>
      <c r="AH121" s="40">
        <f t="shared" ref="AH121" si="102">AVERAGE(L121,S121,Z121)</f>
        <v>24.249110857645672</v>
      </c>
      <c r="AI121" s="40">
        <f t="shared" ref="AI121" si="103">_xlfn.STDEV.P(L121,S121,Z121)</f>
        <v>0.20303712861915926</v>
      </c>
      <c r="AJ121" s="41"/>
      <c r="AK121" s="40">
        <f>AVERAGE(N121,U121,AB121)</f>
        <v>5.9376134529683062</v>
      </c>
      <c r="AL121" s="40">
        <f>_xlfn.STDEV.P(N121,U121,AB121)</f>
        <v>1.284469972631102</v>
      </c>
      <c r="AM121" s="40">
        <f>AVERAGE(O121,V121,AC121)</f>
        <v>6.2250207249377709</v>
      </c>
      <c r="AN121" s="40">
        <f>_xlfn.STDEV.P(O121,V121,AC121)</f>
        <v>0.58694041570820699</v>
      </c>
    </row>
    <row r="122" spans="2:40">
      <c r="B122" s="2"/>
      <c r="C122" s="36"/>
      <c r="D122" s="59"/>
      <c r="E122" s="59"/>
      <c r="F122" s="59"/>
      <c r="G122" s="59"/>
      <c r="H122" s="11">
        <v>4</v>
      </c>
      <c r="I122" s="3"/>
      <c r="J122" s="11"/>
      <c r="K122" s="38">
        <v>23.47724437713623</v>
      </c>
      <c r="L122" s="38">
        <v>23.392419815063477</v>
      </c>
      <c r="M122" s="39"/>
      <c r="N122" s="38">
        <v>9.7072859685100141</v>
      </c>
      <c r="O122" s="38">
        <v>11.116798438241071</v>
      </c>
      <c r="P122" s="39"/>
      <c r="Q122" s="40"/>
      <c r="R122" s="38">
        <v>23.654775619506836</v>
      </c>
      <c r="S122" s="40">
        <v>23.478858947753906</v>
      </c>
      <c r="T122" s="41"/>
      <c r="U122" s="40">
        <v>8.2127786037708663</v>
      </c>
      <c r="V122" s="40">
        <v>10.08727806175056</v>
      </c>
      <c r="W122" s="41"/>
      <c r="X122" s="40"/>
      <c r="Y122" s="40">
        <v>23.062196731567383</v>
      </c>
      <c r="Z122" s="40">
        <v>23.172453880310059</v>
      </c>
      <c r="AA122" s="41"/>
      <c r="AB122" s="40">
        <v>10.199844912818021</v>
      </c>
      <c r="AC122" s="40">
        <v>12.337303293048169</v>
      </c>
      <c r="AD122" s="41"/>
      <c r="AE122" s="40"/>
      <c r="AF122" s="40">
        <f>AVERAGE(K122,R122,Y122)</f>
        <v>23.398072242736816</v>
      </c>
      <c r="AG122" s="40">
        <f>_xlfn.STDEV.P(K122,R122,Y122)</f>
        <v>0.24831244398527286</v>
      </c>
      <c r="AH122" s="40">
        <f>AVERAGE(L122,S122,Z122)</f>
        <v>23.34791088104248</v>
      </c>
      <c r="AI122" s="40">
        <f>_xlfn.STDEV.P(L122,S122,Z122)</f>
        <v>0.12898785535747476</v>
      </c>
      <c r="AJ122" s="41"/>
      <c r="AK122" s="40">
        <f>AVERAGE(N122,U122,AB122)</f>
        <v>9.3733031616996332</v>
      </c>
      <c r="AL122" s="40">
        <f>_xlfn.STDEV.P(N122,U122,AB122)</f>
        <v>0.84489309602705576</v>
      </c>
      <c r="AM122" s="40">
        <f>AVERAGE(O122,V122,AC122)</f>
        <v>11.180459931013266</v>
      </c>
      <c r="AN122" s="40">
        <f>_xlfn.STDEV.P(O122,V122,AC122)</f>
        <v>0.91967130889807702</v>
      </c>
    </row>
    <row r="123" spans="2:40">
      <c r="B123" s="2"/>
      <c r="C123" s="35"/>
      <c r="D123" s="34"/>
      <c r="E123" s="34"/>
      <c r="F123" s="34"/>
      <c r="G123" s="34"/>
      <c r="H123" s="3"/>
      <c r="I123" s="3"/>
      <c r="J123" s="3"/>
      <c r="K123" s="39"/>
      <c r="L123" s="39"/>
      <c r="M123" s="39"/>
      <c r="N123" s="39"/>
      <c r="O123" s="39"/>
      <c r="P123" s="39"/>
      <c r="Q123" s="41"/>
      <c r="R123" s="39"/>
      <c r="S123" s="41"/>
      <c r="T123" s="41"/>
      <c r="U123" s="41"/>
      <c r="V123" s="41"/>
      <c r="W123" s="41"/>
      <c r="X123" s="41"/>
      <c r="Y123" s="41"/>
      <c r="Z123" s="41"/>
      <c r="AA123" s="41"/>
      <c r="AB123" s="41"/>
      <c r="AC123" s="41"/>
      <c r="AD123" s="41"/>
      <c r="AE123" s="41"/>
      <c r="AF123" s="41"/>
      <c r="AG123" s="41"/>
      <c r="AH123" s="41"/>
      <c r="AI123" s="41"/>
      <c r="AJ123" s="41"/>
      <c r="AK123" s="41"/>
      <c r="AL123" s="41"/>
      <c r="AM123" s="41"/>
      <c r="AN123" s="41"/>
    </row>
    <row r="124" spans="2:40">
      <c r="B124" s="2" t="s">
        <v>66</v>
      </c>
      <c r="C124" s="36"/>
      <c r="D124" s="59" t="s">
        <v>21</v>
      </c>
      <c r="E124" s="59" t="s">
        <v>34</v>
      </c>
      <c r="F124" s="59" t="s">
        <v>36</v>
      </c>
      <c r="G124" s="59" t="s">
        <v>48</v>
      </c>
      <c r="H124" s="11">
        <v>0</v>
      </c>
      <c r="I124" s="3"/>
      <c r="J124" s="11"/>
      <c r="K124" s="38">
        <v>25.967355251312256</v>
      </c>
      <c r="L124" s="38">
        <v>25.788465976715088</v>
      </c>
      <c r="M124" s="39"/>
      <c r="N124" s="38">
        <v>1</v>
      </c>
      <c r="O124" s="38">
        <v>1</v>
      </c>
      <c r="P124" s="39"/>
      <c r="Q124" s="40"/>
      <c r="R124" s="38">
        <v>25.830159187316895</v>
      </c>
      <c r="S124" s="40">
        <v>25.126394271850586</v>
      </c>
      <c r="T124" s="41"/>
      <c r="U124" s="40">
        <v>1</v>
      </c>
      <c r="V124" s="40">
        <v>1</v>
      </c>
      <c r="W124" s="41"/>
      <c r="X124" s="40"/>
      <c r="Y124" s="40">
        <v>25.43991756439209</v>
      </c>
      <c r="Z124" s="40">
        <v>25.510676383972168</v>
      </c>
      <c r="AA124" s="41"/>
      <c r="AB124" s="40">
        <v>1</v>
      </c>
      <c r="AC124" s="40">
        <v>1</v>
      </c>
      <c r="AD124" s="41"/>
      <c r="AE124" s="40"/>
      <c r="AF124" s="40">
        <f>AVERAGE(K124,R124,Y124)</f>
        <v>25.745810667673748</v>
      </c>
      <c r="AG124" s="40">
        <f>_xlfn.STDEV.P(K124,R124,Y124)</f>
        <v>0.22343326068488045</v>
      </c>
      <c r="AH124" s="40">
        <f>AVERAGE(L124,S124,Z124)</f>
        <v>25.475178877512615</v>
      </c>
      <c r="AI124" s="40">
        <f>_xlfn.STDEV.P(L124,S124,Z124)</f>
        <v>0.27145262363708039</v>
      </c>
      <c r="AJ124" s="41"/>
      <c r="AK124" s="40">
        <v>1</v>
      </c>
      <c r="AL124" s="54">
        <v>0.02</v>
      </c>
      <c r="AM124" s="40">
        <v>1</v>
      </c>
      <c r="AN124" s="54">
        <v>0.01</v>
      </c>
    </row>
    <row r="125" spans="2:40">
      <c r="B125" s="2"/>
      <c r="C125" s="36"/>
      <c r="D125" s="59"/>
      <c r="E125" s="59"/>
      <c r="F125" s="59"/>
      <c r="G125" s="59"/>
      <c r="H125" s="11">
        <v>0.5</v>
      </c>
      <c r="I125" s="3"/>
      <c r="J125" s="11"/>
      <c r="K125" s="38">
        <v>23.30290412902832</v>
      </c>
      <c r="L125" s="38">
        <v>23.467867851257324</v>
      </c>
      <c r="M125" s="39"/>
      <c r="N125" s="38">
        <v>6.2036516411350355</v>
      </c>
      <c r="O125" s="38">
        <v>6.4067813800830811</v>
      </c>
      <c r="P125" s="39"/>
      <c r="Q125" s="40"/>
      <c r="R125" s="38">
        <v>24.057073593139648</v>
      </c>
      <c r="S125" s="40">
        <v>23.33598518371582</v>
      </c>
      <c r="T125" s="41"/>
      <c r="U125" s="40">
        <v>4.0062132769544281</v>
      </c>
      <c r="V125" s="40">
        <v>4.6338079662846683</v>
      </c>
      <c r="W125" s="41"/>
      <c r="X125" s="40"/>
      <c r="Y125" s="40">
        <v>22.84260082244873</v>
      </c>
      <c r="Z125" s="40">
        <v>22.827181816101074</v>
      </c>
      <c r="AA125" s="41"/>
      <c r="AB125" s="40">
        <v>7.5321120717375329</v>
      </c>
      <c r="AC125" s="40">
        <v>7.7130572446176311</v>
      </c>
      <c r="AD125" s="41"/>
      <c r="AE125" s="40"/>
      <c r="AF125" s="40">
        <f t="shared" ref="AF125" si="104">AVERAGE(K125,R125,Y125)</f>
        <v>23.400859514872234</v>
      </c>
      <c r="AG125" s="40">
        <f t="shared" ref="AG125" si="105">_xlfn.STDEV.P(K125,R125,Y125)</f>
        <v>0.50062126130059048</v>
      </c>
      <c r="AH125" s="40">
        <f t="shared" ref="AH125" si="106">AVERAGE(L125,S125,Z125)</f>
        <v>23.210344950358074</v>
      </c>
      <c r="AI125" s="40">
        <f t="shared" ref="AI125" si="107">_xlfn.STDEV.P(L125,S125,Z125)</f>
        <v>0.27623510528738715</v>
      </c>
      <c r="AJ125" s="41"/>
      <c r="AK125" s="40">
        <f>AVERAGE(N125,U125,AB125)</f>
        <v>5.9139923299423316</v>
      </c>
      <c r="AL125" s="40">
        <f>_xlfn.STDEV.P(N125,U125,AB125)</f>
        <v>1.4539411875275929</v>
      </c>
      <c r="AM125" s="40">
        <f>AVERAGE(O125,V125,AC125)</f>
        <v>6.2512155303284596</v>
      </c>
      <c r="AN125" s="40">
        <f>_xlfn.STDEV.P(O125,V125,AC125)</f>
        <v>1.2619018925774783</v>
      </c>
    </row>
    <row r="126" spans="2:40">
      <c r="B126" s="2"/>
      <c r="C126" s="36"/>
      <c r="D126" s="59"/>
      <c r="E126" s="59"/>
      <c r="F126" s="59"/>
      <c r="G126" s="59"/>
      <c r="H126" s="11">
        <v>4</v>
      </c>
      <c r="I126" s="3"/>
      <c r="J126" s="11"/>
      <c r="K126" s="38">
        <v>22.495362281799316</v>
      </c>
      <c r="L126" s="38">
        <v>22.433944702148438</v>
      </c>
      <c r="M126" s="39"/>
      <c r="N126" s="38">
        <v>10.51520018888572</v>
      </c>
      <c r="O126" s="38">
        <v>11.020976385135047</v>
      </c>
      <c r="P126" s="39"/>
      <c r="Q126" s="40"/>
      <c r="R126" s="38">
        <v>22.688465118408203</v>
      </c>
      <c r="S126" s="40">
        <v>22.358066558837891</v>
      </c>
      <c r="T126" s="41"/>
      <c r="U126" s="40">
        <v>6.8780681123906628</v>
      </c>
      <c r="V126" s="40">
        <v>8.9032329252051809</v>
      </c>
      <c r="W126" s="41"/>
      <c r="X126" s="40"/>
      <c r="Y126" s="40">
        <v>21.965620994567871</v>
      </c>
      <c r="Z126" s="40">
        <v>22.042601585388184</v>
      </c>
      <c r="AA126" s="41"/>
      <c r="AB126" s="40">
        <v>11.466588758989516</v>
      </c>
      <c r="AC126" s="40">
        <v>14.301246193569378</v>
      </c>
      <c r="AD126" s="41"/>
      <c r="AE126" s="40"/>
      <c r="AF126" s="40">
        <f>AVERAGE(K126,R126,Y126)</f>
        <v>22.383149464925129</v>
      </c>
      <c r="AG126" s="40">
        <f>_xlfn.STDEV.P(K126,R126,Y126)</f>
        <v>0.30558107930711731</v>
      </c>
      <c r="AH126" s="40">
        <f>AVERAGE(L126,S126,Z126)</f>
        <v>22.278204282124836</v>
      </c>
      <c r="AI126" s="40">
        <f>_xlfn.STDEV.P(L126,S126,Z126)</f>
        <v>0.16945175555351374</v>
      </c>
      <c r="AJ126" s="41"/>
      <c r="AK126" s="40">
        <f>AVERAGE(N126,U126,AB126)</f>
        <v>9.6199523534219669</v>
      </c>
      <c r="AL126" s="40">
        <f>_xlfn.STDEV.P(N126,U126,AB126)</f>
        <v>1.9773268059416109</v>
      </c>
      <c r="AM126" s="40">
        <f>AVERAGE(O126,V126,AC126)</f>
        <v>11.40848516796987</v>
      </c>
      <c r="AN126" s="40">
        <f>_xlfn.STDEV.P(O126,V126,AC126)</f>
        <v>2.2206994549675136</v>
      </c>
    </row>
    <row r="127" spans="2:40">
      <c r="B127" s="2"/>
      <c r="C127" s="35"/>
      <c r="D127" s="34"/>
      <c r="E127" s="34"/>
      <c r="F127" s="34"/>
      <c r="G127" s="34"/>
      <c r="H127" s="3"/>
      <c r="I127" s="3"/>
      <c r="J127" s="3"/>
      <c r="K127" s="39"/>
      <c r="L127" s="39"/>
      <c r="M127" s="39"/>
      <c r="N127" s="39"/>
      <c r="O127" s="39"/>
      <c r="P127" s="39"/>
      <c r="Q127" s="41"/>
      <c r="R127" s="39"/>
      <c r="S127" s="41"/>
      <c r="T127" s="41"/>
      <c r="U127" s="41"/>
      <c r="V127" s="41"/>
      <c r="W127" s="41"/>
      <c r="X127" s="41"/>
      <c r="Y127" s="41"/>
      <c r="Z127" s="41"/>
      <c r="AA127" s="41"/>
      <c r="AB127" s="41"/>
      <c r="AC127" s="41"/>
      <c r="AD127" s="41"/>
      <c r="AE127" s="41"/>
      <c r="AF127" s="41"/>
      <c r="AG127" s="41"/>
      <c r="AH127" s="41"/>
      <c r="AI127" s="41"/>
      <c r="AJ127" s="41"/>
      <c r="AK127" s="41"/>
      <c r="AL127" s="41"/>
      <c r="AM127" s="41"/>
      <c r="AN127" s="41"/>
    </row>
    <row r="128" spans="2:40">
      <c r="B128" s="2"/>
      <c r="C128" s="27" t="s">
        <v>67</v>
      </c>
      <c r="D128" s="34"/>
      <c r="E128" s="34"/>
      <c r="F128" s="34"/>
      <c r="G128" s="34"/>
      <c r="H128" s="3"/>
      <c r="I128" s="3"/>
      <c r="J128" s="3"/>
      <c r="K128" s="39"/>
      <c r="L128" s="39"/>
      <c r="M128" s="39"/>
      <c r="N128" s="39"/>
      <c r="O128" s="39"/>
      <c r="P128" s="39"/>
      <c r="Q128" s="41"/>
      <c r="R128" s="39"/>
      <c r="S128" s="41"/>
      <c r="T128" s="41"/>
      <c r="U128" s="41"/>
      <c r="V128" s="41"/>
      <c r="W128" s="41"/>
      <c r="X128" s="41"/>
      <c r="Y128" s="41"/>
      <c r="Z128" s="41"/>
      <c r="AA128" s="41"/>
      <c r="AB128" s="41"/>
      <c r="AC128" s="41"/>
      <c r="AD128" s="41"/>
      <c r="AE128" s="41"/>
      <c r="AF128" s="41"/>
      <c r="AG128" s="41"/>
      <c r="AH128" s="41"/>
      <c r="AI128" s="41"/>
      <c r="AJ128" s="41"/>
      <c r="AK128" s="41"/>
      <c r="AL128" s="41"/>
      <c r="AM128" s="41"/>
      <c r="AN128" s="41"/>
    </row>
    <row r="129" spans="2:40" ht="5.0999999999999996" customHeight="1">
      <c r="B129" s="2"/>
      <c r="C129" s="35"/>
      <c r="D129" s="34"/>
      <c r="E129" s="34"/>
      <c r="F129" s="34"/>
      <c r="G129" s="34"/>
      <c r="H129" s="3"/>
      <c r="I129" s="3"/>
      <c r="J129" s="3"/>
      <c r="K129" s="39"/>
      <c r="L129" s="39"/>
      <c r="M129" s="39"/>
      <c r="N129" s="39"/>
      <c r="O129" s="39"/>
      <c r="P129" s="39"/>
      <c r="Q129" s="41"/>
      <c r="R129" s="39"/>
      <c r="S129" s="41"/>
      <c r="T129" s="41"/>
      <c r="U129" s="41"/>
      <c r="V129" s="41"/>
      <c r="W129" s="41"/>
      <c r="X129" s="41"/>
      <c r="Y129" s="41"/>
      <c r="Z129" s="41"/>
      <c r="AA129" s="41"/>
      <c r="AB129" s="41"/>
      <c r="AC129" s="41"/>
      <c r="AD129" s="41"/>
      <c r="AE129" s="41"/>
      <c r="AF129" s="41"/>
      <c r="AG129" s="41"/>
      <c r="AH129" s="41"/>
      <c r="AI129" s="41"/>
      <c r="AJ129" s="41"/>
      <c r="AK129" s="41"/>
      <c r="AL129" s="41"/>
      <c r="AM129" s="41"/>
      <c r="AN129" s="41"/>
    </row>
    <row r="130" spans="2:40">
      <c r="B130" s="2" t="s">
        <v>68</v>
      </c>
      <c r="C130" s="36"/>
      <c r="D130" s="59" t="s">
        <v>55</v>
      </c>
      <c r="E130" s="59" t="s">
        <v>34</v>
      </c>
      <c r="F130" s="59" t="s">
        <v>36</v>
      </c>
      <c r="G130" s="59" t="s">
        <v>115</v>
      </c>
      <c r="H130" s="11">
        <v>0</v>
      </c>
      <c r="I130" s="3"/>
      <c r="J130" s="11"/>
      <c r="K130" s="38">
        <v>38.504990577697754</v>
      </c>
      <c r="L130" s="38">
        <v>38.176260948181152</v>
      </c>
      <c r="M130" s="39"/>
      <c r="N130" s="38">
        <v>1</v>
      </c>
      <c r="O130" s="38">
        <v>1</v>
      </c>
      <c r="P130" s="39"/>
      <c r="Q130" s="40"/>
      <c r="R130" s="38">
        <v>39.509393692016602</v>
      </c>
      <c r="S130" s="40">
        <v>38.000995635986328</v>
      </c>
      <c r="T130" s="41"/>
      <c r="U130" s="40">
        <v>1</v>
      </c>
      <c r="V130" s="40">
        <v>1</v>
      </c>
      <c r="W130" s="41"/>
      <c r="X130" s="40"/>
      <c r="Y130" s="40">
        <v>36.270441055297852</v>
      </c>
      <c r="Z130" s="40">
        <v>37.470808029174805</v>
      </c>
      <c r="AA130" s="41"/>
      <c r="AB130" s="40">
        <v>1</v>
      </c>
      <c r="AC130" s="40">
        <v>1</v>
      </c>
      <c r="AD130" s="41"/>
      <c r="AE130" s="40"/>
      <c r="AF130" s="40">
        <f>AVERAGE(K130,R130,Y130)</f>
        <v>38.094941775004067</v>
      </c>
      <c r="AG130" s="40">
        <f>_xlfn.STDEV.P(K130,R130,Y130)</f>
        <v>1.353713057032331</v>
      </c>
      <c r="AH130" s="40">
        <f>AVERAGE(L130,S130,Z130)</f>
        <v>37.882688204447426</v>
      </c>
      <c r="AI130" s="40">
        <f>_xlfn.STDEV.P(L130,S130,Z130)</f>
        <v>0.29990380846936321</v>
      </c>
      <c r="AJ130" s="41"/>
      <c r="AK130" s="40">
        <v>1</v>
      </c>
      <c r="AL130" s="54">
        <v>0.69</v>
      </c>
      <c r="AM130" s="40">
        <v>1</v>
      </c>
      <c r="AN130" s="54">
        <v>0.66</v>
      </c>
    </row>
    <row r="131" spans="2:40">
      <c r="B131" s="2"/>
      <c r="C131" s="36"/>
      <c r="D131" s="59"/>
      <c r="E131" s="59"/>
      <c r="F131" s="59"/>
      <c r="G131" s="59"/>
      <c r="H131" s="11">
        <v>0.5</v>
      </c>
      <c r="I131" s="3"/>
      <c r="J131" s="11"/>
      <c r="K131" s="48">
        <v>38.288249969482422</v>
      </c>
      <c r="L131" s="48">
        <v>38.463592529296875</v>
      </c>
      <c r="M131" s="39"/>
      <c r="N131" s="48">
        <v>0.72916260355145701</v>
      </c>
      <c r="O131" s="48">
        <v>1.5750216567102722</v>
      </c>
      <c r="P131" s="39"/>
      <c r="Q131" s="40"/>
      <c r="R131" s="38">
        <v>39.013027191162109</v>
      </c>
      <c r="S131" s="51">
        <v>39.133514404296875</v>
      </c>
      <c r="T131" s="41"/>
      <c r="U131" s="40">
        <v>1.6870238410239802</v>
      </c>
      <c r="V131" s="51">
        <v>0.53083983198094953</v>
      </c>
      <c r="W131" s="41"/>
      <c r="X131" s="40"/>
      <c r="Y131" s="40">
        <v>36.775293350219727</v>
      </c>
      <c r="Z131" s="40">
        <v>37.325937271118164</v>
      </c>
      <c r="AA131" s="41"/>
      <c r="AB131" s="40">
        <v>0.69171530091313693</v>
      </c>
      <c r="AC131" s="50">
        <v>1.1920743629297128</v>
      </c>
      <c r="AD131" s="41"/>
      <c r="AE131" s="40"/>
      <c r="AF131" s="40">
        <f t="shared" ref="AF131" si="108">AVERAGE(K131,R131,Y131)</f>
        <v>38.025523503621422</v>
      </c>
      <c r="AG131" s="40">
        <f t="shared" ref="AG131" si="109">_xlfn.STDEV.P(K131,R131,Y131)</f>
        <v>0.93224892334703069</v>
      </c>
      <c r="AH131" s="40">
        <f t="shared" ref="AH131" si="110">AVERAGE(L131,S131,Z131)</f>
        <v>38.30768140157064</v>
      </c>
      <c r="AI131" s="40">
        <f t="shared" ref="AI131" si="111">_xlfn.STDEV.P(L131,S131,Z131)</f>
        <v>0.74613000784460792</v>
      </c>
      <c r="AJ131" s="41"/>
      <c r="AK131" s="40">
        <f>AVERAGE(N131,U131,AB131)</f>
        <v>1.0359672484961913</v>
      </c>
      <c r="AL131" s="40">
        <f>_xlfn.STDEV.P(N131,U131,AB131)</f>
        <v>0.46062029925173936</v>
      </c>
      <c r="AM131" s="40">
        <f>AVERAGE(O131,V131,AC131)</f>
        <v>1.0993119505403115</v>
      </c>
      <c r="AN131" s="40">
        <f>_xlfn.STDEV.P(O131,V131,AC131)</f>
        <v>0.43130234533560535</v>
      </c>
    </row>
    <row r="132" spans="2:40">
      <c r="B132" s="2"/>
      <c r="C132" s="36"/>
      <c r="D132" s="59"/>
      <c r="E132" s="59"/>
      <c r="F132" s="59"/>
      <c r="G132" s="59"/>
      <c r="H132" s="11">
        <v>4</v>
      </c>
      <c r="I132" s="3"/>
      <c r="J132" s="11"/>
      <c r="K132" s="38" t="s">
        <v>81</v>
      </c>
      <c r="L132" s="48">
        <v>39.600944519042969</v>
      </c>
      <c r="M132" s="39"/>
      <c r="N132" s="47" t="s">
        <v>81</v>
      </c>
      <c r="O132" s="48">
        <v>0.5433074074487082</v>
      </c>
      <c r="P132" s="39"/>
      <c r="Q132" s="40"/>
      <c r="R132" s="38" t="s">
        <v>81</v>
      </c>
      <c r="S132" s="40" t="s">
        <v>81</v>
      </c>
      <c r="T132" s="41"/>
      <c r="U132" s="40" t="s">
        <v>81</v>
      </c>
      <c r="V132" s="50" t="s">
        <v>81</v>
      </c>
      <c r="W132" s="41"/>
      <c r="X132" s="40"/>
      <c r="Y132" s="40">
        <v>39.432485580444336</v>
      </c>
      <c r="Z132" s="51">
        <v>37.219688415527344</v>
      </c>
      <c r="AA132" s="41"/>
      <c r="AB132" s="40">
        <v>0.10194102942178999</v>
      </c>
      <c r="AC132" s="51">
        <v>1.244842129236742</v>
      </c>
      <c r="AD132" s="41"/>
      <c r="AE132" s="40"/>
      <c r="AF132" s="40">
        <f>AVERAGE(K132,R132,Y132)</f>
        <v>39.432485580444336</v>
      </c>
      <c r="AG132" s="40">
        <f>_xlfn.STDEV.P(K132,R132,Y132)</f>
        <v>0</v>
      </c>
      <c r="AH132" s="40">
        <f>AVERAGE(L132,S132,Z132)</f>
        <v>38.410316467285156</v>
      </c>
      <c r="AI132" s="40">
        <f>_xlfn.STDEV.P(L132,S132,Z132)</f>
        <v>1.1906280517578125</v>
      </c>
      <c r="AJ132" s="41"/>
      <c r="AK132" s="40">
        <f>AVERAGE(N132,U132,AB132)</f>
        <v>0.10194102942178999</v>
      </c>
      <c r="AL132" s="40">
        <f>_xlfn.STDEV.P(N132,U132,AB132)</f>
        <v>0</v>
      </c>
      <c r="AM132" s="40">
        <f>AVERAGE(O132,V132,AC132)</f>
        <v>0.89407476834272503</v>
      </c>
      <c r="AN132" s="40">
        <f>_xlfn.STDEV.P(O132,V132,AC132)</f>
        <v>0.35076736089401706</v>
      </c>
    </row>
    <row r="133" spans="2:40">
      <c r="B133" s="2"/>
      <c r="C133" s="35"/>
      <c r="D133" s="34"/>
      <c r="E133" s="34"/>
      <c r="F133" s="34"/>
      <c r="G133" s="34"/>
      <c r="H133" s="3"/>
      <c r="I133" s="3"/>
      <c r="J133" s="3"/>
      <c r="K133" s="39"/>
      <c r="L133" s="39"/>
      <c r="M133" s="39"/>
      <c r="N133" s="39"/>
      <c r="O133" s="39"/>
      <c r="P133" s="39"/>
      <c r="Q133" s="41"/>
      <c r="R133" s="39"/>
      <c r="S133" s="41"/>
      <c r="T133" s="41"/>
      <c r="U133" s="41"/>
      <c r="V133" s="41"/>
      <c r="W133" s="41"/>
      <c r="X133" s="41"/>
      <c r="Y133" s="41"/>
      <c r="Z133" s="41"/>
      <c r="AA133" s="41"/>
      <c r="AB133" s="41"/>
      <c r="AC133" s="41"/>
      <c r="AD133" s="41"/>
      <c r="AE133" s="41"/>
      <c r="AF133" s="41"/>
      <c r="AG133" s="41"/>
      <c r="AH133" s="41"/>
      <c r="AI133" s="41"/>
      <c r="AJ133" s="41"/>
      <c r="AK133" s="41"/>
      <c r="AL133" s="41"/>
      <c r="AM133" s="41"/>
      <c r="AN133" s="41"/>
    </row>
    <row r="134" spans="2:40">
      <c r="B134" s="2" t="s">
        <v>69</v>
      </c>
      <c r="C134" s="36"/>
      <c r="D134" s="59" t="s">
        <v>70</v>
      </c>
      <c r="E134" s="59" t="s">
        <v>34</v>
      </c>
      <c r="F134" s="59" t="s">
        <v>36</v>
      </c>
      <c r="G134" s="59" t="s">
        <v>46</v>
      </c>
      <c r="H134" s="11">
        <v>0</v>
      </c>
      <c r="I134" s="3"/>
      <c r="J134" s="11"/>
      <c r="K134" s="38">
        <v>36.823705037434898</v>
      </c>
      <c r="L134" s="38">
        <v>36.670602798461914</v>
      </c>
      <c r="M134" s="39"/>
      <c r="N134" s="38">
        <v>1</v>
      </c>
      <c r="O134" s="38">
        <v>1</v>
      </c>
      <c r="P134" s="39"/>
      <c r="Q134" s="40"/>
      <c r="R134" s="48">
        <v>36.644218444824219</v>
      </c>
      <c r="S134" s="40">
        <v>37.643035888671875</v>
      </c>
      <c r="T134" s="41"/>
      <c r="U134" s="51">
        <v>1</v>
      </c>
      <c r="V134" s="40">
        <v>1</v>
      </c>
      <c r="W134" s="41"/>
      <c r="X134" s="40"/>
      <c r="Y134" s="40">
        <v>36.202812194824219</v>
      </c>
      <c r="Z134" s="40">
        <v>35.869222640991211</v>
      </c>
      <c r="AA134" s="41"/>
      <c r="AB134" s="50">
        <v>1</v>
      </c>
      <c r="AC134" s="40">
        <v>1</v>
      </c>
      <c r="AD134" s="41"/>
      <c r="AE134" s="40"/>
      <c r="AF134" s="40">
        <f>AVERAGE(K134,R134,Y134)</f>
        <v>36.556911892361114</v>
      </c>
      <c r="AG134" s="40">
        <f>_xlfn.STDEV.P(K134,R134,Y134)</f>
        <v>0.2608879786147526</v>
      </c>
      <c r="AH134" s="40">
        <f>AVERAGE(L134,S134,Z134)</f>
        <v>36.727620442708336</v>
      </c>
      <c r="AI134" s="40">
        <f>_xlfn.STDEV.P(L134,S134,Z134)</f>
        <v>0.72527770232208977</v>
      </c>
      <c r="AJ134" s="41"/>
      <c r="AK134" s="40">
        <v>1</v>
      </c>
      <c r="AL134" s="54">
        <v>0.16</v>
      </c>
      <c r="AM134" s="40">
        <v>1</v>
      </c>
      <c r="AN134" s="54">
        <v>0.3</v>
      </c>
    </row>
    <row r="135" spans="2:40">
      <c r="B135" s="2"/>
      <c r="C135" s="36"/>
      <c r="D135" s="59"/>
      <c r="E135" s="59"/>
      <c r="F135" s="59"/>
      <c r="G135" s="59"/>
      <c r="H135" s="11">
        <v>0.5</v>
      </c>
      <c r="I135" s="3"/>
      <c r="J135" s="11"/>
      <c r="K135" s="38">
        <v>36.293115615844727</v>
      </c>
      <c r="L135" s="38">
        <v>37.28111457824707</v>
      </c>
      <c r="M135" s="39"/>
      <c r="N135" s="38">
        <v>1.1599393230476753</v>
      </c>
      <c r="O135" s="38">
        <v>1.1430278879724196</v>
      </c>
      <c r="P135" s="39"/>
      <c r="Q135" s="40"/>
      <c r="R135" s="48">
        <v>37.249366760253906</v>
      </c>
      <c r="S135" s="40">
        <v>37.635196685791016</v>
      </c>
      <c r="T135" s="41"/>
      <c r="U135" s="51">
        <v>0.7861985159761723</v>
      </c>
      <c r="V135" s="40">
        <v>1.1701605652285112</v>
      </c>
      <c r="W135" s="41"/>
      <c r="X135" s="40"/>
      <c r="Y135" s="40">
        <v>37.168352127075195</v>
      </c>
      <c r="Z135" s="40">
        <v>37.728010177612305</v>
      </c>
      <c r="AA135" s="41"/>
      <c r="AB135" s="50">
        <v>0.50262789208594028</v>
      </c>
      <c r="AC135" s="40">
        <v>0.29726385138657013</v>
      </c>
      <c r="AD135" s="41"/>
      <c r="AE135" s="40"/>
      <c r="AF135" s="40">
        <f t="shared" ref="AF135" si="112">AVERAGE(K135,R135,Y135)</f>
        <v>36.903611501057945</v>
      </c>
      <c r="AG135" s="40">
        <f t="shared" ref="AG135" si="113">_xlfn.STDEV.P(K135,R135,Y135)</f>
        <v>0.43295093031733711</v>
      </c>
      <c r="AH135" s="40">
        <f t="shared" ref="AH135" si="114">AVERAGE(L135,S135,Z135)</f>
        <v>37.548107147216797</v>
      </c>
      <c r="AI135" s="40">
        <f t="shared" ref="AI135" si="115">_xlfn.STDEV.P(L135,S135,Z135)</f>
        <v>0.19255710837706611</v>
      </c>
      <c r="AJ135" s="41"/>
      <c r="AK135" s="40">
        <f>AVERAGE(N135,U135,AB135)</f>
        <v>0.81625524370326252</v>
      </c>
      <c r="AL135" s="40">
        <f>_xlfn.STDEV.P(N135,U135,AB135)</f>
        <v>0.26918659510890258</v>
      </c>
      <c r="AM135" s="40">
        <f>AVERAGE(O135,V135,AC135)</f>
        <v>0.8701507681958337</v>
      </c>
      <c r="AN135" s="40">
        <f>_xlfn.STDEV.P(O135,V135,AC135)</f>
        <v>0.40524363875919428</v>
      </c>
    </row>
    <row r="136" spans="2:40">
      <c r="B136" s="2"/>
      <c r="C136" s="36"/>
      <c r="D136" s="59"/>
      <c r="E136" s="59"/>
      <c r="F136" s="59"/>
      <c r="G136" s="59"/>
      <c r="H136" s="11">
        <v>4</v>
      </c>
      <c r="I136" s="3"/>
      <c r="J136" s="11"/>
      <c r="K136" s="38">
        <v>37.783054351806641</v>
      </c>
      <c r="L136" s="48">
        <v>37.2275390625</v>
      </c>
      <c r="M136" s="39"/>
      <c r="N136" s="38">
        <v>0.49815087247656886</v>
      </c>
      <c r="O136" s="48">
        <v>1.0919590791744866</v>
      </c>
      <c r="P136" s="39"/>
      <c r="Q136" s="40"/>
      <c r="R136" s="48">
        <v>36.886447906494141</v>
      </c>
      <c r="S136" s="40" t="s">
        <v>81</v>
      </c>
      <c r="T136" s="41"/>
      <c r="U136" s="51">
        <v>0.73248779060138614</v>
      </c>
      <c r="V136" s="40" t="s">
        <v>81</v>
      </c>
      <c r="W136" s="41"/>
      <c r="X136" s="40"/>
      <c r="Y136" s="40" t="s">
        <v>81</v>
      </c>
      <c r="Z136" s="51">
        <v>38.480796813964844</v>
      </c>
      <c r="AA136" s="41"/>
      <c r="AB136" s="50" t="s">
        <v>81</v>
      </c>
      <c r="AC136" s="51">
        <v>0.17114238485933123</v>
      </c>
      <c r="AD136" s="41"/>
      <c r="AE136" s="40"/>
      <c r="AF136" s="40">
        <f>AVERAGE(K136,R136,Y136)</f>
        <v>37.334751129150391</v>
      </c>
      <c r="AG136" s="40">
        <f>_xlfn.STDEV.P(K136,R136,Y136)</f>
        <v>0.44830322265625</v>
      </c>
      <c r="AH136" s="40">
        <f>AVERAGE(L136,S136,Z136)</f>
        <v>37.854167938232422</v>
      </c>
      <c r="AI136" s="40">
        <f>_xlfn.STDEV.P(L136,S136,Z136)</f>
        <v>0.62662887573242188</v>
      </c>
      <c r="AJ136" s="41"/>
      <c r="AK136" s="40">
        <f>AVERAGE(N136,U136,AB136)</f>
        <v>0.61531933153897755</v>
      </c>
      <c r="AL136" s="40">
        <f>_xlfn.STDEV.P(N136,U136,AB136)</f>
        <v>0.1171684590624085</v>
      </c>
      <c r="AM136" s="40">
        <f>AVERAGE(O136,V136,AC136)</f>
        <v>0.63155073201690892</v>
      </c>
      <c r="AN136" s="40">
        <f>_xlfn.STDEV.P(O136,V136,AC136)</f>
        <v>0.46040834715757761</v>
      </c>
    </row>
    <row r="137" spans="2:40">
      <c r="B137" s="2"/>
      <c r="C137" s="35"/>
      <c r="D137" s="34"/>
      <c r="E137" s="34"/>
      <c r="F137" s="34"/>
      <c r="G137" s="34"/>
      <c r="H137" s="3"/>
      <c r="I137" s="3"/>
      <c r="J137" s="3"/>
      <c r="K137" s="39"/>
      <c r="L137" s="39"/>
      <c r="M137" s="39"/>
      <c r="N137" s="39"/>
      <c r="O137" s="39"/>
      <c r="P137" s="39"/>
      <c r="Q137" s="41"/>
      <c r="R137" s="39"/>
      <c r="S137" s="41"/>
      <c r="T137" s="41"/>
      <c r="U137" s="41"/>
      <c r="V137" s="41"/>
      <c r="W137" s="41"/>
      <c r="X137" s="41"/>
      <c r="Y137" s="41"/>
      <c r="Z137" s="41"/>
      <c r="AA137" s="41"/>
      <c r="AB137" s="41"/>
      <c r="AC137" s="41"/>
      <c r="AD137" s="41"/>
      <c r="AE137" s="41"/>
      <c r="AF137" s="41"/>
      <c r="AG137" s="41"/>
      <c r="AH137" s="41"/>
      <c r="AI137" s="41"/>
      <c r="AJ137" s="41"/>
      <c r="AK137" s="41"/>
      <c r="AL137" s="41"/>
      <c r="AM137" s="41"/>
      <c r="AN137" s="41"/>
    </row>
    <row r="138" spans="2:40">
      <c r="B138" s="2" t="s">
        <v>71</v>
      </c>
      <c r="C138" s="36"/>
      <c r="D138" s="59" t="s">
        <v>57</v>
      </c>
      <c r="E138" s="59" t="s">
        <v>34</v>
      </c>
      <c r="F138" s="59" t="s">
        <v>36</v>
      </c>
      <c r="G138" s="59" t="s">
        <v>103</v>
      </c>
      <c r="H138" s="11">
        <v>0</v>
      </c>
      <c r="I138" s="3"/>
      <c r="J138" s="11"/>
      <c r="K138" s="38">
        <v>29.948226451873779</v>
      </c>
      <c r="L138" s="38">
        <v>30.463980197906494</v>
      </c>
      <c r="M138" s="39"/>
      <c r="N138" s="38">
        <v>1</v>
      </c>
      <c r="O138" s="38">
        <v>1</v>
      </c>
      <c r="P138" s="39"/>
      <c r="Q138" s="40"/>
      <c r="R138" s="38">
        <v>30.156464576721191</v>
      </c>
      <c r="S138" s="40">
        <v>30.058077812194824</v>
      </c>
      <c r="T138" s="41"/>
      <c r="U138" s="40">
        <v>1</v>
      </c>
      <c r="V138" s="40">
        <v>1</v>
      </c>
      <c r="W138" s="41"/>
      <c r="X138" s="40"/>
      <c r="Y138" s="40">
        <v>28.805270195007324</v>
      </c>
      <c r="Z138" s="40">
        <v>28.824667930603027</v>
      </c>
      <c r="AA138" s="41"/>
      <c r="AB138" s="40">
        <v>1</v>
      </c>
      <c r="AC138" s="40">
        <v>1</v>
      </c>
      <c r="AD138" s="41"/>
      <c r="AE138" s="40"/>
      <c r="AF138" s="40">
        <f>AVERAGE(K138,R138,Y138)</f>
        <v>29.636653741200764</v>
      </c>
      <c r="AG138" s="40">
        <f>_xlfn.STDEV.P(K138,R138,Y138)</f>
        <v>0.59399199198916097</v>
      </c>
      <c r="AH138" s="40">
        <f>AVERAGE(L138,S138,Z138)</f>
        <v>29.782241980234783</v>
      </c>
      <c r="AI138" s="40">
        <f>_xlfn.STDEV.P(L138,S138,Z138)</f>
        <v>0.69708929704293732</v>
      </c>
      <c r="AJ138" s="41"/>
      <c r="AK138" s="40">
        <v>1</v>
      </c>
      <c r="AL138" s="54">
        <v>7.0000000000000007E-2</v>
      </c>
      <c r="AM138" s="40">
        <v>1</v>
      </c>
      <c r="AN138" s="54">
        <v>0.12</v>
      </c>
    </row>
    <row r="139" spans="2:40">
      <c r="B139" s="2"/>
      <c r="C139" s="36"/>
      <c r="D139" s="59"/>
      <c r="E139" s="59"/>
      <c r="F139" s="59"/>
      <c r="G139" s="59"/>
      <c r="H139" s="11">
        <v>0.5</v>
      </c>
      <c r="I139" s="3"/>
      <c r="J139" s="11"/>
      <c r="K139" s="38">
        <v>29.745260238647461</v>
      </c>
      <c r="L139" s="38">
        <v>30.509360313415527</v>
      </c>
      <c r="M139" s="39"/>
      <c r="N139" s="38">
        <v>0.51363604694616405</v>
      </c>
      <c r="O139" s="38">
        <v>0.61430361283213031</v>
      </c>
      <c r="P139" s="39"/>
      <c r="Q139" s="40"/>
      <c r="R139" s="38">
        <v>31.397783279418945</v>
      </c>
      <c r="S139" s="40">
        <v>31.035164833068848</v>
      </c>
      <c r="T139" s="41"/>
      <c r="U139" s="40">
        <v>0.5058547714287347</v>
      </c>
      <c r="V139" s="40">
        <v>0.59122545107210456</v>
      </c>
      <c r="W139" s="41"/>
      <c r="X139" s="40"/>
      <c r="Y139" s="40">
        <v>29.338193893432617</v>
      </c>
      <c r="Z139" s="40">
        <v>29.677421569824219</v>
      </c>
      <c r="AA139" s="41"/>
      <c r="AB139" s="40">
        <v>0.6783862675778044</v>
      </c>
      <c r="AC139" s="40">
        <v>0.59701945001805801</v>
      </c>
      <c r="AD139" s="41"/>
      <c r="AE139" s="40"/>
      <c r="AF139" s="40">
        <f t="shared" ref="AF139" si="116">AVERAGE(K139,R139,Y139)</f>
        <v>30.160412470499676</v>
      </c>
      <c r="AG139" s="40">
        <f t="shared" ref="AG139" si="117">_xlfn.STDEV.P(K139,R139,Y139)</f>
        <v>0.89059554659631768</v>
      </c>
      <c r="AH139" s="40">
        <f t="shared" ref="AH139" si="118">AVERAGE(L139,S139,Z139)</f>
        <v>30.407315572102863</v>
      </c>
      <c r="AI139" s="40">
        <f t="shared" ref="AI139" si="119">_xlfn.STDEV.P(L139,S139,Z139)</f>
        <v>0.55897318906707238</v>
      </c>
      <c r="AJ139" s="41"/>
      <c r="AK139" s="40">
        <f>AVERAGE(N139,U139,AB139)</f>
        <v>0.56595902865090109</v>
      </c>
      <c r="AL139" s="40">
        <f>_xlfn.STDEV.P(N139,U139,AB139)</f>
        <v>7.9561507031623693E-2</v>
      </c>
      <c r="AM139" s="40">
        <f>AVERAGE(O139,V139,AC139)</f>
        <v>0.60084950464076436</v>
      </c>
      <c r="AN139" s="40">
        <f>_xlfn.STDEV.P(O139,V139,AC139)</f>
        <v>9.8031415496993967E-3</v>
      </c>
    </row>
    <row r="140" spans="2:40">
      <c r="B140" s="2"/>
      <c r="C140" s="36"/>
      <c r="D140" s="59"/>
      <c r="E140" s="59"/>
      <c r="F140" s="59"/>
      <c r="G140" s="59"/>
      <c r="H140" s="11">
        <v>4</v>
      </c>
      <c r="I140" s="3"/>
      <c r="J140" s="11"/>
      <c r="K140" s="38">
        <v>33.547462463378906</v>
      </c>
      <c r="L140" s="38">
        <v>34.760705947875977</v>
      </c>
      <c r="M140" s="39"/>
      <c r="N140" s="38">
        <v>0.174643611071017</v>
      </c>
      <c r="O140" s="38">
        <v>0.22501573589028087</v>
      </c>
      <c r="P140" s="39"/>
      <c r="Q140" s="40"/>
      <c r="R140" s="38">
        <v>32.317520141601563</v>
      </c>
      <c r="S140" s="40">
        <v>32.199180603027344</v>
      </c>
      <c r="T140" s="41"/>
      <c r="U140" s="40">
        <v>0.19372076551924874</v>
      </c>
      <c r="V140" s="40">
        <v>0.2773107085884301</v>
      </c>
      <c r="W140" s="41"/>
      <c r="X140" s="40"/>
      <c r="Y140" s="40">
        <v>31.670694351196289</v>
      </c>
      <c r="Z140" s="40">
        <v>32.084624290466309</v>
      </c>
      <c r="AA140" s="41"/>
      <c r="AB140" s="40">
        <v>0.12521046927922977</v>
      </c>
      <c r="AC140" s="40">
        <v>0.10918804565143843</v>
      </c>
      <c r="AD140" s="41"/>
      <c r="AE140" s="40"/>
      <c r="AF140" s="40">
        <f>AVERAGE(K140,R140,Y140)</f>
        <v>32.511892318725586</v>
      </c>
      <c r="AG140" s="40">
        <f>_xlfn.STDEV.P(K140,R140,Y140)</f>
        <v>0.77841721638905437</v>
      </c>
      <c r="AH140" s="40">
        <f>AVERAGE(L140,S140,Z140)</f>
        <v>33.014836947123207</v>
      </c>
      <c r="AI140" s="40">
        <f>_xlfn.STDEV.P(L140,S140,Z140)</f>
        <v>1.2354013418127174</v>
      </c>
      <c r="AJ140" s="41"/>
      <c r="AK140" s="40">
        <f>AVERAGE(N140,U140,AB140)</f>
        <v>0.16452494862316516</v>
      </c>
      <c r="AL140" s="40">
        <f>_xlfn.STDEV.P(N140,U140,AB140)</f>
        <v>2.8869888234675262E-2</v>
      </c>
      <c r="AM140" s="40">
        <f>AVERAGE(O140,V140,AC140)</f>
        <v>0.20383816337671648</v>
      </c>
      <c r="AN140" s="40">
        <f>_xlfn.STDEV.P(O140,V140,AC140)</f>
        <v>7.025038377798741E-2</v>
      </c>
    </row>
    <row r="141" spans="2:40">
      <c r="B141" s="2"/>
      <c r="C141" s="35"/>
      <c r="D141" s="34"/>
      <c r="E141" s="34"/>
      <c r="F141" s="34"/>
      <c r="G141" s="34"/>
      <c r="H141" s="3"/>
      <c r="I141" s="3"/>
      <c r="J141" s="3"/>
      <c r="K141" s="39"/>
      <c r="L141" s="39"/>
      <c r="M141" s="39"/>
      <c r="N141" s="39"/>
      <c r="O141" s="39"/>
      <c r="P141" s="39"/>
      <c r="Q141" s="41"/>
      <c r="R141" s="39"/>
      <c r="S141" s="41"/>
      <c r="T141" s="41"/>
      <c r="U141" s="41"/>
      <c r="V141" s="41"/>
      <c r="W141" s="41"/>
      <c r="X141" s="41"/>
      <c r="Y141" s="41"/>
      <c r="Z141" s="41"/>
      <c r="AA141" s="41"/>
      <c r="AB141" s="41"/>
      <c r="AC141" s="41"/>
      <c r="AD141" s="41"/>
      <c r="AE141" s="41"/>
      <c r="AF141" s="41"/>
      <c r="AG141" s="41"/>
      <c r="AH141" s="41"/>
      <c r="AI141" s="41"/>
      <c r="AJ141" s="41"/>
      <c r="AK141" s="41"/>
      <c r="AL141" s="41"/>
      <c r="AM141" s="41"/>
      <c r="AN141" s="41"/>
    </row>
    <row r="142" spans="2:40">
      <c r="B142" s="2" t="s">
        <v>72</v>
      </c>
      <c r="C142" s="36"/>
      <c r="D142" s="59" t="s">
        <v>61</v>
      </c>
      <c r="E142" s="59" t="s">
        <v>34</v>
      </c>
      <c r="F142" s="59" t="s">
        <v>36</v>
      </c>
      <c r="G142" s="59" t="s">
        <v>49</v>
      </c>
      <c r="H142" s="11">
        <v>0</v>
      </c>
      <c r="I142" s="3"/>
      <c r="J142" s="11"/>
      <c r="K142" s="38">
        <v>30.075910091400146</v>
      </c>
      <c r="L142" s="38">
        <v>30.316611289978027</v>
      </c>
      <c r="M142" s="39"/>
      <c r="N142" s="38">
        <v>1</v>
      </c>
      <c r="O142" s="38">
        <v>1</v>
      </c>
      <c r="P142" s="39"/>
      <c r="Q142" s="40"/>
      <c r="R142" s="38">
        <v>30.369220733642578</v>
      </c>
      <c r="S142" s="40">
        <v>30.265948295593262</v>
      </c>
      <c r="T142" s="41"/>
      <c r="U142" s="40">
        <v>1</v>
      </c>
      <c r="V142" s="40">
        <v>1</v>
      </c>
      <c r="W142" s="41"/>
      <c r="X142" s="40"/>
      <c r="Y142" s="40">
        <v>28.84675121307373</v>
      </c>
      <c r="Z142" s="40">
        <v>29.071603775024414</v>
      </c>
      <c r="AA142" s="41"/>
      <c r="AB142" s="40">
        <v>1</v>
      </c>
      <c r="AC142" s="40">
        <v>1</v>
      </c>
      <c r="AD142" s="41"/>
      <c r="AE142" s="40"/>
      <c r="AF142" s="40">
        <f>AVERAGE(K142,R142,Y142)</f>
        <v>29.763960679372151</v>
      </c>
      <c r="AG142" s="40">
        <f>_xlfn.STDEV.P(K142,R142,Y142)</f>
        <v>0.65952643970945446</v>
      </c>
      <c r="AH142" s="40">
        <f>AVERAGE(L142,S142,Z142)</f>
        <v>29.884721120198567</v>
      </c>
      <c r="AI142" s="40">
        <f>_xlfn.STDEV.P(L142,S142,Z142)</f>
        <v>0.57533268492661738</v>
      </c>
      <c r="AJ142" s="41"/>
      <c r="AK142" s="40">
        <v>1</v>
      </c>
      <c r="AL142" s="54">
        <v>0.03</v>
      </c>
      <c r="AM142" s="40">
        <v>1</v>
      </c>
      <c r="AN142" s="54">
        <v>7.0000000000000007E-2</v>
      </c>
    </row>
    <row r="143" spans="2:40">
      <c r="B143" s="2"/>
      <c r="C143" s="36"/>
      <c r="D143" s="59"/>
      <c r="E143" s="59"/>
      <c r="F143" s="59"/>
      <c r="G143" s="59"/>
      <c r="H143" s="11">
        <v>0.5</v>
      </c>
      <c r="I143" s="3"/>
      <c r="J143" s="11"/>
      <c r="K143" s="38">
        <v>29.93785285949707</v>
      </c>
      <c r="L143" s="38">
        <v>30.635160446166992</v>
      </c>
      <c r="M143" s="39"/>
      <c r="N143" s="38">
        <v>0.52405565454953229</v>
      </c>
      <c r="O143" s="38">
        <v>0.67244818103186266</v>
      </c>
      <c r="P143" s="39"/>
      <c r="Q143" s="40"/>
      <c r="R143" s="38">
        <v>31.203714370727539</v>
      </c>
      <c r="S143" s="40">
        <v>31.113361358642578</v>
      </c>
      <c r="T143" s="41"/>
      <c r="U143" s="40">
        <v>0.67064454828630327</v>
      </c>
      <c r="V143" s="40">
        <v>0.64682809056090096</v>
      </c>
      <c r="W143" s="41"/>
      <c r="X143" s="40"/>
      <c r="Y143" s="40">
        <v>29.443809509277344</v>
      </c>
      <c r="Z143" s="40">
        <v>30.064074516296387</v>
      </c>
      <c r="AA143" s="41"/>
      <c r="AB143" s="40">
        <v>0.64888929625675573</v>
      </c>
      <c r="AC143" s="40">
        <v>0.54191284021362607</v>
      </c>
      <c r="AD143" s="41"/>
      <c r="AE143" s="40"/>
      <c r="AF143" s="40">
        <f t="shared" ref="AF143" si="120">AVERAGE(K143,R143,Y143)</f>
        <v>30.195125579833984</v>
      </c>
      <c r="AG143" s="40">
        <f t="shared" ref="AG143" si="121">_xlfn.STDEV.P(K143,R143,Y143)</f>
        <v>0.74115145542197813</v>
      </c>
      <c r="AH143" s="40">
        <f t="shared" ref="AH143" si="122">AVERAGE(L143,S143,Z143)</f>
        <v>30.604198773701984</v>
      </c>
      <c r="AI143" s="40">
        <f t="shared" ref="AI143" si="123">_xlfn.STDEV.P(L143,S143,Z143)</f>
        <v>0.42892865626782511</v>
      </c>
      <c r="AJ143" s="41"/>
      <c r="AK143" s="40">
        <f>AVERAGE(N143,U143,AB143)</f>
        <v>0.61452983303086384</v>
      </c>
      <c r="AL143" s="40">
        <f>_xlfn.STDEV.P(N143,U143,AB143)</f>
        <v>6.4588468922458647E-2</v>
      </c>
      <c r="AM143" s="40">
        <f>AVERAGE(O143,V143,AC143)</f>
        <v>0.62039637060212993</v>
      </c>
      <c r="AN143" s="40">
        <f>_xlfn.STDEV.P(O143,V143,AC143)</f>
        <v>5.6473271941202233E-2</v>
      </c>
    </row>
    <row r="144" spans="2:40">
      <c r="B144" s="2"/>
      <c r="C144" s="36"/>
      <c r="D144" s="59"/>
      <c r="E144" s="59"/>
      <c r="F144" s="59"/>
      <c r="G144" s="59"/>
      <c r="H144" s="11">
        <v>4</v>
      </c>
      <c r="I144" s="3"/>
      <c r="J144" s="11"/>
      <c r="K144" s="38">
        <v>34.144453048706055</v>
      </c>
      <c r="L144" s="48">
        <v>34.584064483642578</v>
      </c>
      <c r="M144" s="39"/>
      <c r="N144" s="38">
        <v>0.11819953496792092</v>
      </c>
      <c r="O144" s="48">
        <v>0.17358691268878526</v>
      </c>
      <c r="P144" s="39"/>
      <c r="Q144" s="40"/>
      <c r="R144" s="38">
        <v>32.21271800994873</v>
      </c>
      <c r="S144" s="40">
        <v>32.248041152954102</v>
      </c>
      <c r="T144" s="41"/>
      <c r="U144" s="40">
        <v>0.24141861095102041</v>
      </c>
      <c r="V144" s="40">
        <v>0.30962313249429241</v>
      </c>
      <c r="W144" s="41"/>
      <c r="X144" s="40"/>
      <c r="Y144" s="40">
        <v>31.795221328735352</v>
      </c>
      <c r="Z144" s="40">
        <v>32.545493125915527</v>
      </c>
      <c r="AA144" s="41"/>
      <c r="AB144" s="40">
        <v>0.11820648911861788</v>
      </c>
      <c r="AC144" s="40">
        <v>9.4140141184611156E-2</v>
      </c>
      <c r="AD144" s="41"/>
      <c r="AE144" s="40"/>
      <c r="AF144" s="40">
        <f>AVERAGE(K144,R144,Y144)</f>
        <v>32.717464129130043</v>
      </c>
      <c r="AG144" s="40">
        <f>_xlfn.STDEV.P(K144,R144,Y144)</f>
        <v>1.0233275468296472</v>
      </c>
      <c r="AH144" s="40">
        <f>AVERAGE(L144,S144,Z144)</f>
        <v>33.125866254170738</v>
      </c>
      <c r="AI144" s="40">
        <f>_xlfn.STDEV.P(L144,S144,Z144)</f>
        <v>1.0382279699503296</v>
      </c>
      <c r="AJ144" s="41"/>
      <c r="AK144" s="40">
        <f>AVERAGE(N144,U144,AB144)</f>
        <v>0.15927487834585305</v>
      </c>
      <c r="AL144" s="40">
        <f>_xlfn.STDEV.P(N144,U144,AB144)</f>
        <v>5.8084390426470497E-2</v>
      </c>
      <c r="AM144" s="40">
        <f>AVERAGE(O144,V144,AC144)</f>
        <v>0.19245006212256291</v>
      </c>
      <c r="AN144" s="40">
        <f>_xlfn.STDEV.P(O144,V144,AC144)</f>
        <v>8.8976003097699791E-2</v>
      </c>
    </row>
    <row r="145" spans="2:40">
      <c r="B145" s="2"/>
      <c r="C145" s="35"/>
      <c r="D145" s="34"/>
      <c r="E145" s="34"/>
      <c r="F145" s="34"/>
      <c r="G145" s="34"/>
      <c r="H145" s="3"/>
      <c r="I145" s="3"/>
      <c r="J145" s="3"/>
      <c r="K145" s="39"/>
      <c r="L145" s="39"/>
      <c r="M145" s="39"/>
      <c r="N145" s="39"/>
      <c r="O145" s="39"/>
      <c r="P145" s="39"/>
      <c r="Q145" s="41"/>
      <c r="R145" s="39"/>
      <c r="S145" s="41"/>
      <c r="T145" s="41"/>
      <c r="U145" s="41"/>
      <c r="V145" s="41"/>
      <c r="W145" s="41"/>
      <c r="X145" s="41"/>
      <c r="Y145" s="41"/>
      <c r="Z145" s="41"/>
      <c r="AA145" s="41"/>
      <c r="AB145" s="41"/>
      <c r="AC145" s="41"/>
      <c r="AD145" s="41"/>
      <c r="AE145" s="41"/>
      <c r="AF145" s="41"/>
      <c r="AG145" s="41"/>
      <c r="AH145" s="41"/>
      <c r="AI145" s="41"/>
      <c r="AJ145" s="41"/>
      <c r="AK145" s="41"/>
      <c r="AL145" s="41"/>
      <c r="AM145" s="41"/>
      <c r="AN145" s="41"/>
    </row>
    <row r="146" spans="2:40">
      <c r="B146" s="2" t="s">
        <v>73</v>
      </c>
      <c r="C146" s="36"/>
      <c r="D146" s="59" t="s">
        <v>74</v>
      </c>
      <c r="E146" s="59" t="s">
        <v>36</v>
      </c>
      <c r="F146" s="59" t="s">
        <v>34</v>
      </c>
      <c r="G146" s="59" t="s">
        <v>116</v>
      </c>
      <c r="H146" s="11">
        <v>0</v>
      </c>
      <c r="I146" s="3"/>
      <c r="J146" s="11"/>
      <c r="K146" s="38">
        <v>29.372947692871094</v>
      </c>
      <c r="L146" s="38">
        <v>29.461754322052002</v>
      </c>
      <c r="M146" s="39"/>
      <c r="N146" s="38">
        <v>1</v>
      </c>
      <c r="O146" s="38">
        <v>1</v>
      </c>
      <c r="P146" s="39"/>
      <c r="Q146" s="40"/>
      <c r="R146" s="38">
        <v>29.09661865234375</v>
      </c>
      <c r="S146" s="40">
        <v>29.313941955566406</v>
      </c>
      <c r="T146" s="41"/>
      <c r="U146" s="40">
        <v>1</v>
      </c>
      <c r="V146" s="40">
        <v>1</v>
      </c>
      <c r="W146" s="41"/>
      <c r="X146" s="40"/>
      <c r="Y146" s="40">
        <v>28.240920066833496</v>
      </c>
      <c r="Z146" s="40">
        <v>28.60595703125</v>
      </c>
      <c r="AA146" s="41"/>
      <c r="AB146" s="40">
        <v>1</v>
      </c>
      <c r="AC146" s="40">
        <v>1</v>
      </c>
      <c r="AD146" s="41"/>
      <c r="AE146" s="40"/>
      <c r="AF146" s="40">
        <f>AVERAGE(K146,R146,Y146)</f>
        <v>28.903495470682781</v>
      </c>
      <c r="AG146" s="40">
        <f>_xlfn.STDEV.P(K146,R146,Y146)</f>
        <v>0.48190182886781813</v>
      </c>
      <c r="AH146" s="40">
        <f>AVERAGE(L146,S146,Z146)</f>
        <v>29.127217769622803</v>
      </c>
      <c r="AI146" s="40">
        <f>_xlfn.STDEV.P(L146,S146,Z146)</f>
        <v>0.37349403560453065</v>
      </c>
      <c r="AJ146" s="41"/>
      <c r="AK146" s="40">
        <v>1</v>
      </c>
      <c r="AL146" s="54">
        <v>0.02</v>
      </c>
      <c r="AM146" s="40">
        <v>1</v>
      </c>
      <c r="AN146" s="54">
        <v>0.05</v>
      </c>
    </row>
    <row r="147" spans="2:40">
      <c r="B147" s="2"/>
      <c r="C147" s="36"/>
      <c r="D147" s="59"/>
      <c r="E147" s="59"/>
      <c r="F147" s="59"/>
      <c r="G147" s="59"/>
      <c r="H147" s="11">
        <v>0.5</v>
      </c>
      <c r="I147" s="3"/>
      <c r="J147" s="11"/>
      <c r="K147" s="38">
        <v>29.334000587463379</v>
      </c>
      <c r="L147" s="38">
        <v>29.526752471923828</v>
      </c>
      <c r="M147" s="39"/>
      <c r="N147" s="38">
        <v>0.65347189326563282</v>
      </c>
      <c r="O147" s="38">
        <v>1.0755317297386027</v>
      </c>
      <c r="P147" s="39"/>
      <c r="Q147" s="40"/>
      <c r="R147" s="38">
        <v>29.415837287902832</v>
      </c>
      <c r="S147" s="40">
        <v>29.898825645446777</v>
      </c>
      <c r="T147" s="41"/>
      <c r="U147" s="40">
        <v>0.95852982356870442</v>
      </c>
      <c r="V147" s="40">
        <v>0.77592204032923484</v>
      </c>
      <c r="W147" s="41"/>
      <c r="X147" s="40"/>
      <c r="Y147" s="40">
        <v>28.69786262512207</v>
      </c>
      <c r="Z147" s="40">
        <v>29.33856201171875</v>
      </c>
      <c r="AA147" s="41"/>
      <c r="AB147" s="40">
        <v>0.71507179837962487</v>
      </c>
      <c r="AC147" s="40">
        <v>0.64886870748185488</v>
      </c>
      <c r="AD147" s="41"/>
      <c r="AE147" s="40"/>
      <c r="AF147" s="40">
        <f t="shared" ref="AF147" si="124">AVERAGE(K147,R147,Y147)</f>
        <v>29.149233500162762</v>
      </c>
      <c r="AG147" s="40">
        <f t="shared" ref="AG147" si="125">_xlfn.STDEV.P(K147,R147,Y147)</f>
        <v>0.32091126656336322</v>
      </c>
      <c r="AH147" s="40">
        <f t="shared" ref="AH147" si="126">AVERAGE(L147,S147,Z147)</f>
        <v>29.588046709696453</v>
      </c>
      <c r="AI147" s="40">
        <f t="shared" ref="AI147" si="127">_xlfn.STDEV.P(L147,S147,Z147)</f>
        <v>0.23279686783063111</v>
      </c>
      <c r="AJ147" s="41"/>
      <c r="AK147" s="40">
        <f>AVERAGE(N147,U147,AB147)</f>
        <v>0.77569117173798741</v>
      </c>
      <c r="AL147" s="40">
        <f>_xlfn.STDEV.P(N147,U147,AB147)</f>
        <v>0.13170957072278058</v>
      </c>
      <c r="AM147" s="40">
        <f>AVERAGE(O147,V147,AC147)</f>
        <v>0.83344082584989743</v>
      </c>
      <c r="AN147" s="40">
        <f>_xlfn.STDEV.P(O147,V147,AC147)</f>
        <v>0.17886986266770316</v>
      </c>
    </row>
    <row r="148" spans="2:40">
      <c r="B148" s="2"/>
      <c r="C148" s="36"/>
      <c r="D148" s="59"/>
      <c r="E148" s="59"/>
      <c r="F148" s="59"/>
      <c r="G148" s="59"/>
      <c r="H148" s="11">
        <v>4</v>
      </c>
      <c r="I148" s="3"/>
      <c r="J148" s="11"/>
      <c r="K148" s="38">
        <v>30.525518417358398</v>
      </c>
      <c r="L148" s="38">
        <v>31.315595626831055</v>
      </c>
      <c r="M148" s="39"/>
      <c r="N148" s="38">
        <v>0.66792277780165987</v>
      </c>
      <c r="O148" s="38">
        <v>0.68936401574897321</v>
      </c>
      <c r="P148" s="39"/>
      <c r="Q148" s="40"/>
      <c r="R148" s="38">
        <v>29.919586181640625</v>
      </c>
      <c r="S148" s="40">
        <v>30.00623893737793</v>
      </c>
      <c r="T148" s="41"/>
      <c r="U148" s="40">
        <v>0.48975718056498485</v>
      </c>
      <c r="V148" s="40">
        <v>0.75700830999842605</v>
      </c>
      <c r="W148" s="41"/>
      <c r="X148" s="40"/>
      <c r="Y148" s="40">
        <v>29.81623363494873</v>
      </c>
      <c r="Z148" s="40">
        <v>30.108127593994141</v>
      </c>
      <c r="AA148" s="41"/>
      <c r="AB148" s="40">
        <v>0.3061981962182832</v>
      </c>
      <c r="AC148" s="40">
        <v>0.36925071381700547</v>
      </c>
      <c r="AD148" s="41"/>
      <c r="AE148" s="40"/>
      <c r="AF148" s="40">
        <f>AVERAGE(K148,R148,Y148)</f>
        <v>30.08711274464925</v>
      </c>
      <c r="AG148" s="40">
        <f>_xlfn.STDEV.P(K148,R148,Y148)</f>
        <v>0.31285788853151303</v>
      </c>
      <c r="AH148" s="40">
        <f>AVERAGE(L148,S148,Z148)</f>
        <v>30.476654052734375</v>
      </c>
      <c r="AI148" s="40">
        <f>_xlfn.STDEV.P(L148,S148,Z148)</f>
        <v>0.59467781089013516</v>
      </c>
      <c r="AJ148" s="41"/>
      <c r="AK148" s="40">
        <f>AVERAGE(N148,U148,AB148)</f>
        <v>0.48795938486164259</v>
      </c>
      <c r="AL148" s="40">
        <f>_xlfn.STDEV.P(N148,U148,AB148)</f>
        <v>0.14767891359852417</v>
      </c>
      <c r="AM148" s="40">
        <f>AVERAGE(O148,V148,AC148)</f>
        <v>0.60520767985480151</v>
      </c>
      <c r="AN148" s="40">
        <f>_xlfn.STDEV.P(O148,V148,AC148)</f>
        <v>0.16911673483612419</v>
      </c>
    </row>
    <row r="149" spans="2:40">
      <c r="B149" s="2"/>
      <c r="C149" s="35"/>
      <c r="D149" s="34"/>
      <c r="E149" s="34"/>
      <c r="F149" s="34"/>
      <c r="G149" s="34"/>
      <c r="H149" s="3"/>
      <c r="I149" s="3"/>
      <c r="J149" s="3"/>
      <c r="K149" s="39"/>
      <c r="L149" s="39"/>
      <c r="M149" s="39"/>
      <c r="N149" s="39"/>
      <c r="O149" s="39"/>
      <c r="P149" s="39"/>
      <c r="Q149" s="41"/>
      <c r="R149" s="39"/>
      <c r="S149" s="41"/>
      <c r="T149" s="41"/>
      <c r="U149" s="41"/>
      <c r="V149" s="41"/>
      <c r="W149" s="41"/>
      <c r="X149" s="41"/>
      <c r="Y149" s="41"/>
      <c r="Z149" s="41"/>
      <c r="AA149" s="41"/>
      <c r="AB149" s="41"/>
      <c r="AC149" s="41"/>
      <c r="AD149" s="41"/>
      <c r="AE149" s="41"/>
      <c r="AF149" s="41"/>
      <c r="AG149" s="41"/>
      <c r="AH149" s="41"/>
      <c r="AI149" s="41"/>
      <c r="AJ149" s="41"/>
      <c r="AK149" s="41"/>
      <c r="AL149" s="41"/>
      <c r="AM149" s="41"/>
      <c r="AN149" s="41"/>
    </row>
    <row r="150" spans="2:40">
      <c r="B150" s="2"/>
      <c r="C150" s="27" t="s">
        <v>75</v>
      </c>
      <c r="D150" s="34"/>
      <c r="E150" s="34"/>
      <c r="F150" s="34"/>
      <c r="G150" s="34"/>
      <c r="H150" s="3"/>
      <c r="I150" s="3"/>
      <c r="J150" s="3"/>
      <c r="K150" s="39"/>
      <c r="L150" s="39"/>
      <c r="M150" s="39"/>
      <c r="N150" s="39"/>
      <c r="O150" s="39"/>
      <c r="P150" s="39"/>
      <c r="Q150" s="41"/>
      <c r="R150" s="39"/>
      <c r="S150" s="41"/>
      <c r="T150" s="41"/>
      <c r="U150" s="41"/>
      <c r="V150" s="41"/>
      <c r="W150" s="41"/>
      <c r="X150" s="41"/>
      <c r="Y150" s="41"/>
      <c r="Z150" s="41"/>
      <c r="AA150" s="41"/>
      <c r="AB150" s="41"/>
      <c r="AC150" s="41"/>
      <c r="AD150" s="41"/>
      <c r="AE150" s="41"/>
      <c r="AF150" s="41"/>
      <c r="AG150" s="41"/>
      <c r="AH150" s="41"/>
      <c r="AI150" s="41"/>
      <c r="AJ150" s="41"/>
      <c r="AK150" s="41"/>
      <c r="AL150" s="41"/>
      <c r="AM150" s="41"/>
      <c r="AN150" s="41"/>
    </row>
    <row r="151" spans="2:40" ht="5.0999999999999996" customHeight="1">
      <c r="B151" s="2"/>
      <c r="C151" s="35"/>
      <c r="D151" s="34"/>
      <c r="E151" s="34"/>
      <c r="F151" s="34"/>
      <c r="G151" s="34"/>
      <c r="H151" s="3"/>
      <c r="I151" s="3"/>
      <c r="J151" s="3"/>
      <c r="K151" s="39"/>
      <c r="L151" s="39"/>
      <c r="M151" s="39"/>
      <c r="N151" s="39"/>
      <c r="O151" s="39"/>
      <c r="P151" s="39"/>
      <c r="Q151" s="41"/>
      <c r="R151" s="39"/>
      <c r="S151" s="41"/>
      <c r="T151" s="41"/>
      <c r="U151" s="41"/>
      <c r="V151" s="41"/>
      <c r="W151" s="41"/>
      <c r="X151" s="41"/>
      <c r="Y151" s="41"/>
      <c r="Z151" s="41"/>
      <c r="AA151" s="41"/>
      <c r="AB151" s="41"/>
      <c r="AC151" s="41"/>
      <c r="AD151" s="41"/>
      <c r="AE151" s="41"/>
      <c r="AF151" s="41"/>
      <c r="AG151" s="41"/>
      <c r="AH151" s="41"/>
      <c r="AI151" s="41"/>
      <c r="AJ151" s="41"/>
      <c r="AK151" s="41"/>
      <c r="AL151" s="41"/>
      <c r="AM151" s="41"/>
      <c r="AN151" s="41"/>
    </row>
    <row r="152" spans="2:40" ht="15" customHeight="1">
      <c r="B152" s="2" t="s">
        <v>94</v>
      </c>
      <c r="C152" s="36"/>
      <c r="D152" s="59" t="s">
        <v>55</v>
      </c>
      <c r="E152" s="59" t="s">
        <v>36</v>
      </c>
      <c r="F152" s="59" t="s">
        <v>36</v>
      </c>
      <c r="G152" s="59" t="s">
        <v>99</v>
      </c>
      <c r="H152" s="11">
        <v>0</v>
      </c>
      <c r="I152" s="3"/>
      <c r="J152" s="11"/>
      <c r="K152" s="38">
        <v>28.58297063101196</v>
      </c>
      <c r="L152" s="38">
        <v>28.332052670440675</v>
      </c>
      <c r="M152" s="39"/>
      <c r="N152" s="40">
        <v>1</v>
      </c>
      <c r="O152" s="40">
        <v>1</v>
      </c>
      <c r="P152" s="39"/>
      <c r="Q152" s="40"/>
      <c r="R152" s="38">
        <v>28.500007629394531</v>
      </c>
      <c r="S152" s="40">
        <v>28.479911804199219</v>
      </c>
      <c r="T152" s="41"/>
      <c r="U152" s="40">
        <v>1</v>
      </c>
      <c r="V152" s="40">
        <v>1</v>
      </c>
      <c r="W152" s="41"/>
      <c r="X152" s="40"/>
      <c r="Y152" s="40">
        <v>28.529910087585449</v>
      </c>
      <c r="Z152" s="40">
        <v>28.257158279418945</v>
      </c>
      <c r="AA152" s="41"/>
      <c r="AB152" s="40">
        <v>1</v>
      </c>
      <c r="AC152" s="40">
        <v>1</v>
      </c>
      <c r="AD152" s="41"/>
      <c r="AE152" s="40"/>
      <c r="AF152" s="40">
        <f>AVERAGE(K152,R152,Y152)</f>
        <v>28.537629449330648</v>
      </c>
      <c r="AG152" s="40">
        <f>_xlfn.STDEV.P(K152,R152,Y152)</f>
        <v>3.4306523370522472E-2</v>
      </c>
      <c r="AH152" s="40">
        <f>AVERAGE(L152,S152,Z152)</f>
        <v>28.356374251352946</v>
      </c>
      <c r="AI152" s="40">
        <f>_xlfn.STDEV.P(L152,S152,Z152)</f>
        <v>9.2550662428974917E-2</v>
      </c>
      <c r="AJ152" s="41"/>
      <c r="AK152" s="40">
        <v>1</v>
      </c>
      <c r="AL152" s="54">
        <v>0.03</v>
      </c>
      <c r="AM152" s="40">
        <v>1</v>
      </c>
      <c r="AN152" s="54">
        <v>0.02</v>
      </c>
    </row>
    <row r="153" spans="2:40" ht="15" customHeight="1">
      <c r="B153" s="2"/>
      <c r="C153" s="36"/>
      <c r="D153" s="59"/>
      <c r="E153" s="59"/>
      <c r="F153" s="59"/>
      <c r="G153" s="59"/>
      <c r="H153" s="11">
        <v>0.5</v>
      </c>
      <c r="I153" s="3"/>
      <c r="J153" s="11"/>
      <c r="K153" s="38">
        <v>29.356804</v>
      </c>
      <c r="L153" s="38">
        <v>29.337277499999999</v>
      </c>
      <c r="M153" s="39"/>
      <c r="N153" s="38">
        <v>0.72951219475456874</v>
      </c>
      <c r="O153" s="38">
        <v>0.73558501742634297</v>
      </c>
      <c r="P153" s="39"/>
      <c r="Q153" s="40"/>
      <c r="R153" s="38">
        <v>28.682419776916504</v>
      </c>
      <c r="S153" s="40">
        <v>28.428936958312988</v>
      </c>
      <c r="T153" s="41"/>
      <c r="U153" s="40">
        <v>0.87698619017478718</v>
      </c>
      <c r="V153" s="40">
        <v>1.0286100424628346</v>
      </c>
      <c r="W153" s="41"/>
      <c r="X153" s="40"/>
      <c r="Y153" s="40">
        <v>28.699131965637207</v>
      </c>
      <c r="Z153" s="40">
        <v>28.974525451660156</v>
      </c>
      <c r="AA153" s="41"/>
      <c r="AB153" s="40">
        <v>0.98767487542667598</v>
      </c>
      <c r="AC153" s="40">
        <v>0.64566228455680097</v>
      </c>
      <c r="AD153" s="41"/>
      <c r="AE153" s="40"/>
      <c r="AF153" s="40">
        <f t="shared" ref="AF153" si="128">AVERAGE(K153,R153,Y153)</f>
        <v>28.912785247517903</v>
      </c>
      <c r="AG153" s="40">
        <f t="shared" ref="AG153" si="129">_xlfn.STDEV.P(K153,R153,Y153)</f>
        <v>0.31404279297549786</v>
      </c>
      <c r="AH153" s="40">
        <f t="shared" ref="AH153" si="130">AVERAGE(L153,S153,Z153)</f>
        <v>28.913579969991048</v>
      </c>
      <c r="AI153" s="40">
        <f t="shared" ref="AI153" si="131">_xlfn.STDEV.P(L153,S153,Z153)</f>
        <v>0.3733241654112171</v>
      </c>
      <c r="AJ153" s="41"/>
      <c r="AK153" s="40">
        <f>AVERAGE(N153,U153,AB153)</f>
        <v>0.86472442011867734</v>
      </c>
      <c r="AL153" s="40">
        <f>_xlfn.STDEV.P(N153,U153,AB153)</f>
        <v>0.1057505104058091</v>
      </c>
      <c r="AM153" s="40">
        <f>AVERAGE(O153,V153,AC153)</f>
        <v>0.80328578148199281</v>
      </c>
      <c r="AN153" s="40">
        <f>_xlfn.STDEV.P(O153,V153,AC153)</f>
        <v>0.16350288766380369</v>
      </c>
    </row>
    <row r="154" spans="2:40" ht="15" customHeight="1">
      <c r="B154" s="2"/>
      <c r="C154" s="36"/>
      <c r="D154" s="59"/>
      <c r="E154" s="59"/>
      <c r="F154" s="59"/>
      <c r="G154" s="59"/>
      <c r="H154" s="11">
        <v>4</v>
      </c>
      <c r="I154" s="3"/>
      <c r="J154" s="11"/>
      <c r="K154" s="38">
        <v>28.803755760192871</v>
      </c>
      <c r="L154" s="38">
        <v>28.912223815917969</v>
      </c>
      <c r="M154" s="39"/>
      <c r="N154" s="38">
        <v>0.73161481210416002</v>
      </c>
      <c r="O154" s="38">
        <v>0.4524152815983109</v>
      </c>
      <c r="P154" s="39"/>
      <c r="Q154" s="40"/>
      <c r="R154" s="38">
        <v>28.803276062011719</v>
      </c>
      <c r="S154" s="40">
        <v>28.542316436767578</v>
      </c>
      <c r="T154" s="41"/>
      <c r="U154" s="40">
        <v>0.84333239489660927</v>
      </c>
      <c r="V154" s="40">
        <v>1.0688948072843898</v>
      </c>
      <c r="W154" s="41"/>
      <c r="X154" s="40"/>
      <c r="Y154" s="40">
        <v>29.525470733642578</v>
      </c>
      <c r="Z154" s="40">
        <v>29.538549423217773</v>
      </c>
      <c r="AA154" s="41"/>
      <c r="AB154" s="40">
        <v>0.5239572805035152</v>
      </c>
      <c r="AC154" s="40">
        <v>0.42505131346666652</v>
      </c>
      <c r="AD154" s="41"/>
      <c r="AE154" s="40"/>
      <c r="AF154" s="40">
        <f>AVERAGE(K154,R154,Y154)</f>
        <v>29.044167518615723</v>
      </c>
      <c r="AG154" s="40">
        <f>_xlfn.STDEV.P(K154,R154,Y154)</f>
        <v>0.34033282349682042</v>
      </c>
      <c r="AH154" s="40">
        <f>AVERAGE(L154,S154,Z154)</f>
        <v>28.997696558634441</v>
      </c>
      <c r="AI154" s="40">
        <f>_xlfn.STDEV.P(L154,S154,Z154)</f>
        <v>0.41117655018533983</v>
      </c>
      <c r="AJ154" s="41"/>
      <c r="AK154" s="40">
        <f>AVERAGE(N154,U154,AB154)</f>
        <v>0.69963482916809483</v>
      </c>
      <c r="AL154" s="40">
        <f>_xlfn.STDEV.P(N154,U154,AB154)</f>
        <v>0.13233078604981691</v>
      </c>
      <c r="AM154" s="40">
        <f>AVERAGE(O154,V154,AC154)</f>
        <v>0.64878713411645572</v>
      </c>
      <c r="AN154" s="40">
        <f>_xlfn.STDEV.P(O154,V154,AC154)</f>
        <v>0.29727096447395063</v>
      </c>
    </row>
    <row r="155" spans="2:40" ht="15" customHeight="1">
      <c r="B155" s="2"/>
      <c r="C155" s="35"/>
      <c r="D155" s="34"/>
      <c r="E155" s="34"/>
      <c r="F155" s="34"/>
      <c r="G155" s="34"/>
      <c r="H155" s="3"/>
      <c r="I155" s="3"/>
      <c r="J155" s="3"/>
      <c r="K155" s="39"/>
      <c r="L155" s="39"/>
      <c r="M155" s="39"/>
      <c r="N155" s="39"/>
      <c r="O155" s="39"/>
      <c r="P155" s="39"/>
      <c r="Q155" s="41"/>
      <c r="R155" s="39"/>
      <c r="S155" s="41"/>
      <c r="T155" s="41"/>
      <c r="U155" s="41"/>
      <c r="V155" s="41"/>
      <c r="W155" s="41"/>
      <c r="X155" s="41"/>
      <c r="Y155" s="41"/>
      <c r="Z155" s="41"/>
      <c r="AA155" s="41"/>
      <c r="AB155" s="41"/>
      <c r="AC155" s="41"/>
      <c r="AD155" s="41"/>
      <c r="AE155" s="41"/>
      <c r="AF155" s="41"/>
      <c r="AG155" s="41"/>
      <c r="AH155" s="41"/>
      <c r="AI155" s="41"/>
      <c r="AJ155" s="41"/>
      <c r="AK155" s="41"/>
      <c r="AL155" s="41"/>
      <c r="AM155" s="41"/>
      <c r="AN155" s="41"/>
    </row>
    <row r="156" spans="2:40">
      <c r="B156" s="2" t="s">
        <v>76</v>
      </c>
      <c r="C156" s="36"/>
      <c r="D156" s="59" t="s">
        <v>77</v>
      </c>
      <c r="E156" s="59" t="s">
        <v>34</v>
      </c>
      <c r="F156" s="59" t="s">
        <v>36</v>
      </c>
      <c r="G156" s="59" t="s">
        <v>105</v>
      </c>
      <c r="H156" s="11">
        <v>0</v>
      </c>
      <c r="I156" s="3"/>
      <c r="J156" s="11"/>
      <c r="K156" s="38">
        <v>24.799674987792969</v>
      </c>
      <c r="L156" s="38">
        <v>24.676726818084717</v>
      </c>
      <c r="M156" s="39"/>
      <c r="N156" s="38">
        <v>1</v>
      </c>
      <c r="O156" s="38">
        <v>1</v>
      </c>
      <c r="P156" s="39"/>
      <c r="Q156" s="40"/>
      <c r="R156" s="38">
        <v>24.336392402648926</v>
      </c>
      <c r="S156" s="40">
        <v>24.542413711547852</v>
      </c>
      <c r="T156" s="41"/>
      <c r="U156" s="40">
        <v>1</v>
      </c>
      <c r="V156" s="40">
        <v>1</v>
      </c>
      <c r="W156" s="41"/>
      <c r="X156" s="40"/>
      <c r="Y156" s="40">
        <v>24.181308746337891</v>
      </c>
      <c r="Z156" s="40">
        <v>24.185914993286133</v>
      </c>
      <c r="AA156" s="41"/>
      <c r="AB156" s="40">
        <v>1</v>
      </c>
      <c r="AC156" s="40">
        <v>1</v>
      </c>
      <c r="AD156" s="41"/>
      <c r="AE156" s="40"/>
      <c r="AF156" s="40">
        <f>AVERAGE(K156,R156,Y156)</f>
        <v>24.439125378926594</v>
      </c>
      <c r="AG156" s="40">
        <f>_xlfn.STDEV.P(K156,R156,Y156)</f>
        <v>0.2626908835545067</v>
      </c>
      <c r="AH156" s="40">
        <f>AVERAGE(L156,S156,Z156)</f>
        <v>24.4683518409729</v>
      </c>
      <c r="AI156" s="40">
        <f>_xlfn.STDEV.P(L156,S156,Z156)</f>
        <v>0.20710372979954528</v>
      </c>
      <c r="AJ156" s="41"/>
      <c r="AK156" s="40">
        <v>1</v>
      </c>
      <c r="AL156" s="54">
        <v>0.08</v>
      </c>
      <c r="AM156" s="40">
        <v>1</v>
      </c>
      <c r="AN156" s="54">
        <v>0.03</v>
      </c>
    </row>
    <row r="157" spans="2:40">
      <c r="B157" s="2"/>
      <c r="C157" s="36"/>
      <c r="D157" s="59"/>
      <c r="E157" s="59"/>
      <c r="F157" s="59"/>
      <c r="G157" s="59"/>
      <c r="H157" s="11">
        <v>0.5</v>
      </c>
      <c r="I157" s="3"/>
      <c r="J157" s="11"/>
      <c r="K157" s="38">
        <v>25.69769287109375</v>
      </c>
      <c r="L157" s="38">
        <v>25.670751571655273</v>
      </c>
      <c r="M157" s="39"/>
      <c r="N157" s="38">
        <v>0.74087973964959497</v>
      </c>
      <c r="O157" s="38">
        <v>1.2231818660143734</v>
      </c>
      <c r="P157" s="39"/>
      <c r="Q157" s="40"/>
      <c r="R157" s="38">
        <v>24.804706573486328</v>
      </c>
      <c r="S157" s="40">
        <v>24.778951644897461</v>
      </c>
      <c r="T157" s="41"/>
      <c r="U157" s="40">
        <v>0.94900468457215792</v>
      </c>
      <c r="V157" s="40">
        <v>0.82765439629800641</v>
      </c>
      <c r="W157" s="41"/>
      <c r="X157" s="40"/>
      <c r="Y157" s="40">
        <v>24.610590934753418</v>
      </c>
      <c r="Z157" s="40">
        <v>24.822713851928711</v>
      </c>
      <c r="AA157" s="41"/>
      <c r="AB157" s="40">
        <v>0.74051692474995479</v>
      </c>
      <c r="AC157" s="40">
        <v>0.70075561249455709</v>
      </c>
      <c r="AD157" s="41"/>
      <c r="AE157" s="40"/>
      <c r="AF157" s="40">
        <f t="shared" ref="AF157" si="132">AVERAGE(K157,R157,Y157)</f>
        <v>25.037663459777832</v>
      </c>
      <c r="AG157" s="40">
        <f t="shared" ref="AG157" si="133">_xlfn.STDEV.P(K157,R157,Y157)</f>
        <v>0.47339154910897974</v>
      </c>
      <c r="AH157" s="40">
        <f t="shared" ref="AH157" si="134">AVERAGE(L157,S157,Z157)</f>
        <v>25.090805689493816</v>
      </c>
      <c r="AI157" s="40">
        <f t="shared" ref="AI157" si="135">_xlfn.STDEV.P(L157,S157,Z157)</f>
        <v>0.41047265631065338</v>
      </c>
      <c r="AJ157" s="41"/>
      <c r="AK157" s="40">
        <f>AVERAGE(N157,U157,AB157)</f>
        <v>0.81013378299056926</v>
      </c>
      <c r="AL157" s="40">
        <f>_xlfn.STDEV.P(N157,U157,AB157)</f>
        <v>9.8196667927940684E-2</v>
      </c>
      <c r="AM157" s="40">
        <f>AVERAGE(O157,V157,AC157)</f>
        <v>0.91719729160231223</v>
      </c>
      <c r="AN157" s="40">
        <f>_xlfn.STDEV.P(O157,V157,AC157)</f>
        <v>0.22247957983643782</v>
      </c>
    </row>
    <row r="158" spans="2:40">
      <c r="B158" s="2"/>
      <c r="C158" s="36"/>
      <c r="D158" s="59"/>
      <c r="E158" s="59"/>
      <c r="F158" s="59"/>
      <c r="G158" s="59"/>
      <c r="H158" s="11">
        <v>4</v>
      </c>
      <c r="I158" s="3"/>
      <c r="J158" s="11"/>
      <c r="K158" s="38">
        <v>26.335042953491211</v>
      </c>
      <c r="L158" s="38">
        <v>25.800390243530273</v>
      </c>
      <c r="M158" s="39"/>
      <c r="N158" s="38">
        <v>0.22947176409700212</v>
      </c>
      <c r="O158" s="38">
        <v>1</v>
      </c>
      <c r="P158" s="39"/>
      <c r="Q158" s="40"/>
      <c r="R158" s="38">
        <v>25.507756233215332</v>
      </c>
      <c r="S158" s="40">
        <v>25.010944366455078</v>
      </c>
      <c r="T158" s="41"/>
      <c r="U158" s="40">
        <v>0.35616796194158318</v>
      </c>
      <c r="V158" s="40">
        <v>0.7144604007594717</v>
      </c>
      <c r="W158" s="41"/>
      <c r="X158" s="40"/>
      <c r="Y158" s="40">
        <v>25.499849319458008</v>
      </c>
      <c r="Z158" s="40">
        <v>25.618466377258301</v>
      </c>
      <c r="AA158" s="41"/>
      <c r="AB158" s="40">
        <v>0.37703131818868973</v>
      </c>
      <c r="AC158" s="40">
        <v>0.38139247841728402</v>
      </c>
      <c r="AD158" s="41"/>
      <c r="AE158" s="40"/>
      <c r="AF158" s="40">
        <f>AVERAGE(K158,R158,Y158)</f>
        <v>25.780882835388184</v>
      </c>
      <c r="AG158" s="40">
        <f>_xlfn.STDEV.P(K158,R158,Y158)</f>
        <v>0.39186367288744889</v>
      </c>
      <c r="AH158" s="40">
        <f>AVERAGE(L158,S158,Z158)</f>
        <v>25.476600329081219</v>
      </c>
      <c r="AI158" s="40">
        <f>_xlfn.STDEV.P(L158,S158,Z158)</f>
        <v>0.3375407925241955</v>
      </c>
      <c r="AJ158" s="41"/>
      <c r="AK158" s="40">
        <f>AVERAGE(N158,U158,AB158)</f>
        <v>0.32089034807575834</v>
      </c>
      <c r="AL158" s="40">
        <f>_xlfn.STDEV.P(N158,U158,AB158)</f>
        <v>6.5201421410805246E-2</v>
      </c>
      <c r="AM158" s="40">
        <f>AVERAGE(O158,V158,AC158)</f>
        <v>0.69861762639225189</v>
      </c>
      <c r="AN158" s="40">
        <f>_xlfn.STDEV.P(O158,V158,AC158)</f>
        <v>0.25279380472948754</v>
      </c>
    </row>
    <row r="159" spans="2:40">
      <c r="B159" s="2"/>
      <c r="C159" s="35"/>
      <c r="D159" s="34"/>
      <c r="E159" s="34"/>
      <c r="F159" s="34"/>
      <c r="G159" s="34"/>
      <c r="H159" s="3"/>
      <c r="I159" s="3"/>
      <c r="J159" s="3"/>
      <c r="K159" s="39"/>
      <c r="L159" s="39"/>
      <c r="M159" s="39"/>
      <c r="N159" s="39"/>
      <c r="O159" s="39"/>
      <c r="P159" s="39"/>
      <c r="Q159" s="41"/>
      <c r="R159" s="39"/>
      <c r="S159" s="41"/>
      <c r="T159" s="41"/>
      <c r="U159" s="41"/>
      <c r="V159" s="41"/>
      <c r="W159" s="41"/>
      <c r="X159" s="41"/>
      <c r="Y159" s="41"/>
      <c r="Z159" s="41"/>
      <c r="AA159" s="41"/>
      <c r="AB159" s="41"/>
      <c r="AC159" s="41"/>
      <c r="AD159" s="41"/>
      <c r="AE159" s="41"/>
      <c r="AF159" s="41"/>
      <c r="AG159" s="41"/>
      <c r="AH159" s="41"/>
      <c r="AI159" s="41"/>
      <c r="AJ159" s="41"/>
      <c r="AK159" s="41"/>
      <c r="AL159" s="41"/>
      <c r="AM159" s="41"/>
      <c r="AN159" s="41"/>
    </row>
    <row r="160" spans="2:40">
      <c r="B160" s="2" t="s">
        <v>95</v>
      </c>
      <c r="C160" s="36"/>
      <c r="D160" s="59" t="s">
        <v>70</v>
      </c>
      <c r="E160" s="59" t="s">
        <v>36</v>
      </c>
      <c r="F160" s="59" t="s">
        <v>36</v>
      </c>
      <c r="G160" s="59" t="s">
        <v>101</v>
      </c>
      <c r="H160" s="11">
        <v>0</v>
      </c>
      <c r="I160" s="3"/>
      <c r="J160" s="11"/>
      <c r="K160" s="38">
        <v>33.9979688973999</v>
      </c>
      <c r="L160" s="38">
        <v>33.697401301391601</v>
      </c>
      <c r="M160" s="39"/>
      <c r="N160" s="38">
        <v>1</v>
      </c>
      <c r="O160" s="38">
        <v>1</v>
      </c>
      <c r="P160" s="39"/>
      <c r="Q160" s="40"/>
      <c r="R160" s="38">
        <v>34.443778991699219</v>
      </c>
      <c r="S160" s="40">
        <v>34.28856086730957</v>
      </c>
      <c r="T160" s="41"/>
      <c r="U160" s="40">
        <v>1</v>
      </c>
      <c r="V160" s="40">
        <v>1</v>
      </c>
      <c r="W160" s="41"/>
      <c r="X160" s="40"/>
      <c r="Y160" s="40">
        <v>33.844898223876953</v>
      </c>
      <c r="Z160" s="40">
        <v>33.481287002563477</v>
      </c>
      <c r="AA160" s="41"/>
      <c r="AB160" s="40">
        <v>1</v>
      </c>
      <c r="AC160" s="40">
        <v>1</v>
      </c>
      <c r="AD160" s="41"/>
      <c r="AE160" s="40"/>
      <c r="AF160" s="40">
        <f>AVERAGE(K160,R160,Y160)</f>
        <v>34.09554870432536</v>
      </c>
      <c r="AG160" s="40">
        <f>_xlfn.STDEV.P(K160,R160,Y160)</f>
        <v>0.25404186998282219</v>
      </c>
      <c r="AH160" s="40">
        <f>AVERAGE(L160,S160,Z160)</f>
        <v>33.822416390421552</v>
      </c>
      <c r="AI160" s="40">
        <f>_xlfn.STDEV.P(L160,S160,Z160)</f>
        <v>0.34121777263149516</v>
      </c>
      <c r="AJ160" s="41"/>
      <c r="AK160" s="40">
        <v>1</v>
      </c>
      <c r="AL160" s="54">
        <v>0.16</v>
      </c>
      <c r="AM160" s="40">
        <v>1</v>
      </c>
      <c r="AN160" s="54">
        <v>0.13</v>
      </c>
    </row>
    <row r="161" spans="2:40">
      <c r="B161" s="2"/>
      <c r="C161" s="36"/>
      <c r="D161" s="59"/>
      <c r="E161" s="59"/>
      <c r="F161" s="59"/>
      <c r="G161" s="59"/>
      <c r="H161" s="11">
        <v>0.5</v>
      </c>
      <c r="I161" s="3"/>
      <c r="J161" s="11"/>
      <c r="K161" s="38">
        <v>34.201908500000002</v>
      </c>
      <c r="L161" s="38">
        <v>33.960577000000001</v>
      </c>
      <c r="M161" s="39"/>
      <c r="N161" s="38">
        <v>1.0071136523099529</v>
      </c>
      <c r="O161" s="38">
        <v>1.0792734953259544</v>
      </c>
      <c r="P161" s="39"/>
      <c r="Q161" s="40"/>
      <c r="R161" s="38">
        <v>34.895404815673828</v>
      </c>
      <c r="S161" s="40">
        <v>33.847240447998047</v>
      </c>
      <c r="T161" s="41"/>
      <c r="U161" s="40">
        <v>0.72769830404533664</v>
      </c>
      <c r="V161" s="40">
        <v>1.3482067164416689</v>
      </c>
      <c r="W161" s="41"/>
      <c r="X161" s="40"/>
      <c r="Y161" s="40">
        <v>34.576570510864258</v>
      </c>
      <c r="Z161" s="40">
        <v>33.673366546630859</v>
      </c>
      <c r="AA161" s="41"/>
      <c r="AB161" s="40">
        <v>0.66880507835651093</v>
      </c>
      <c r="AC161" s="40">
        <v>0.92925038753111699</v>
      </c>
      <c r="AD161" s="41"/>
      <c r="AE161" s="40"/>
      <c r="AF161" s="40">
        <f t="shared" ref="AF161" si="136">AVERAGE(K161,R161,Y161)</f>
        <v>34.557961275512696</v>
      </c>
      <c r="AG161" s="40">
        <f t="shared" ref="AG161" si="137">_xlfn.STDEV.P(K161,R161,Y161)</f>
        <v>0.28342431405176494</v>
      </c>
      <c r="AH161" s="40">
        <f t="shared" ref="AH161" si="138">AVERAGE(L161,S161,Z161)</f>
        <v>33.827061331542971</v>
      </c>
      <c r="AI161" s="40">
        <f t="shared" ref="AI161" si="139">_xlfn.STDEV.P(L161,S161,Z161)</f>
        <v>0.11811818569214937</v>
      </c>
      <c r="AJ161" s="41"/>
      <c r="AK161" s="40">
        <f>AVERAGE(N161,U161,AB161)</f>
        <v>0.80120567823726674</v>
      </c>
      <c r="AL161" s="40">
        <f>_xlfn.STDEV.P(N161,U161,AB161)</f>
        <v>0.14757071377941133</v>
      </c>
      <c r="AM161" s="40">
        <f>AVERAGE(O161,V161,AC161)</f>
        <v>1.1189101997662467</v>
      </c>
      <c r="AN161" s="40">
        <f>_xlfn.STDEV.P(O161,V161,AC161)</f>
        <v>0.17331936348393992</v>
      </c>
    </row>
    <row r="162" spans="2:40">
      <c r="B162" s="2"/>
      <c r="C162" s="36"/>
      <c r="D162" s="59"/>
      <c r="E162" s="59"/>
      <c r="F162" s="59"/>
      <c r="G162" s="59"/>
      <c r="H162" s="11">
        <v>4</v>
      </c>
      <c r="I162" s="3"/>
      <c r="J162" s="11"/>
      <c r="K162" s="38">
        <v>34.589736938476563</v>
      </c>
      <c r="L162" s="38">
        <v>33.89714241027832</v>
      </c>
      <c r="M162" s="39"/>
      <c r="N162" s="38">
        <v>0.60829562933733994</v>
      </c>
      <c r="O162" s="38">
        <v>0.67133382252075691</v>
      </c>
      <c r="P162" s="39"/>
      <c r="Q162" s="40"/>
      <c r="R162" s="38">
        <v>34.570159912109375</v>
      </c>
      <c r="S162" s="40">
        <v>33.43419075012207</v>
      </c>
      <c r="T162" s="41"/>
      <c r="U162" s="40">
        <v>0.95333871539071113</v>
      </c>
      <c r="V162" s="40">
        <v>2.0179558776326276</v>
      </c>
      <c r="W162" s="41"/>
      <c r="X162" s="40"/>
      <c r="Y162" s="40">
        <v>34.570446014404297</v>
      </c>
      <c r="Z162" s="40">
        <v>34.524021148681641</v>
      </c>
      <c r="AA162" s="41"/>
      <c r="AB162" s="40">
        <v>0.63179741998578476</v>
      </c>
      <c r="AC162" s="40">
        <v>0.50151540474494771</v>
      </c>
      <c r="AD162" s="41"/>
      <c r="AE162" s="40"/>
      <c r="AF162" s="40">
        <f>AVERAGE(K162,R162,Y162)</f>
        <v>34.576780954996742</v>
      </c>
      <c r="AG162" s="40">
        <f>_xlfn.STDEV.P(K162,R162,Y162)</f>
        <v>9.1620083161488824E-3</v>
      </c>
      <c r="AH162" s="40">
        <f>AVERAGE(L162,S162,Z162)</f>
        <v>33.951784769694008</v>
      </c>
      <c r="AI162" s="40">
        <f>_xlfn.STDEV.P(L162,S162,Z162)</f>
        <v>0.44659595086088955</v>
      </c>
      <c r="AJ162" s="41"/>
      <c r="AK162" s="40">
        <f>AVERAGE(N162,U162,AB162)</f>
        <v>0.73114392157127861</v>
      </c>
      <c r="AL162" s="40">
        <f>_xlfn.STDEV.P(N162,U162,AB162)</f>
        <v>0.15740812842473353</v>
      </c>
      <c r="AM162" s="40">
        <f>AVERAGE(O162,V162,AC162)</f>
        <v>1.0636017016327775</v>
      </c>
      <c r="AN162" s="40">
        <f>_xlfn.STDEV.P(O162,V162,AC162)</f>
        <v>0.67838214092561666</v>
      </c>
    </row>
    <row r="163" spans="2:40">
      <c r="B163" s="2"/>
      <c r="C163" s="35"/>
      <c r="D163" s="34"/>
      <c r="E163" s="34"/>
      <c r="F163" s="34"/>
      <c r="G163" s="34"/>
      <c r="H163" s="3"/>
      <c r="I163" s="3"/>
      <c r="J163" s="3"/>
      <c r="K163" s="39"/>
      <c r="L163" s="39"/>
      <c r="M163" s="39"/>
      <c r="N163" s="39"/>
      <c r="O163" s="39"/>
      <c r="P163" s="39"/>
      <c r="Q163" s="41"/>
      <c r="R163" s="39"/>
      <c r="S163" s="41"/>
      <c r="T163" s="41"/>
      <c r="U163" s="41"/>
      <c r="V163" s="41"/>
      <c r="W163" s="41"/>
      <c r="X163" s="41"/>
      <c r="Y163" s="41"/>
      <c r="Z163" s="41"/>
      <c r="AA163" s="41"/>
      <c r="AB163" s="41"/>
      <c r="AC163" s="41"/>
      <c r="AD163" s="41"/>
      <c r="AE163" s="41"/>
      <c r="AF163" s="41"/>
      <c r="AG163" s="41"/>
      <c r="AH163" s="41"/>
      <c r="AI163" s="41"/>
      <c r="AJ163" s="41"/>
      <c r="AK163" s="41"/>
      <c r="AL163" s="41"/>
      <c r="AM163" s="41"/>
      <c r="AN163" s="41"/>
    </row>
    <row r="164" spans="2:40">
      <c r="B164" s="2" t="s">
        <v>96</v>
      </c>
      <c r="C164" s="36"/>
      <c r="D164" s="59" t="s">
        <v>84</v>
      </c>
      <c r="E164" s="59" t="s">
        <v>36</v>
      </c>
      <c r="F164" s="59" t="s">
        <v>36</v>
      </c>
      <c r="G164" s="59" t="s">
        <v>99</v>
      </c>
      <c r="H164" s="11">
        <v>0</v>
      </c>
      <c r="I164" s="3"/>
      <c r="J164" s="11"/>
      <c r="K164" s="38">
        <v>29.406301094482423</v>
      </c>
      <c r="L164" s="38">
        <v>29.415454956665041</v>
      </c>
      <c r="M164" s="39"/>
      <c r="N164" s="38">
        <v>1</v>
      </c>
      <c r="O164" s="38">
        <v>1</v>
      </c>
      <c r="P164" s="39"/>
      <c r="Q164" s="40"/>
      <c r="R164" s="38">
        <v>29.454605102539063</v>
      </c>
      <c r="S164" s="40">
        <v>29.411046981811523</v>
      </c>
      <c r="T164" s="41"/>
      <c r="U164" s="40">
        <v>1</v>
      </c>
      <c r="V164" s="40">
        <v>1</v>
      </c>
      <c r="W164" s="41"/>
      <c r="X164" s="40"/>
      <c r="Y164" s="40">
        <v>29.417545318603516</v>
      </c>
      <c r="Z164" s="40">
        <v>29.239187240600586</v>
      </c>
      <c r="AA164" s="41"/>
      <c r="AB164" s="40">
        <v>1</v>
      </c>
      <c r="AC164" s="40">
        <v>1</v>
      </c>
      <c r="AD164" s="41"/>
      <c r="AE164" s="40"/>
      <c r="AF164" s="40">
        <f>AVERAGE(K164,R164,Y164)</f>
        <v>29.42615050520833</v>
      </c>
      <c r="AG164" s="40">
        <f>_xlfn.STDEV.P(K164,R164,Y164)</f>
        <v>2.0637445351622097E-2</v>
      </c>
      <c r="AH164" s="40">
        <f>AVERAGE(L164,S164,Z164)</f>
        <v>29.355229726359052</v>
      </c>
      <c r="AI164" s="40">
        <f>_xlfn.STDEV.P(L164,S164,Z164)</f>
        <v>8.2074159296455104E-2</v>
      </c>
      <c r="AJ164" s="41"/>
      <c r="AK164" s="40">
        <v>1</v>
      </c>
      <c r="AL164" s="54">
        <v>7.0000000000000007E-2</v>
      </c>
      <c r="AM164" s="40">
        <v>1</v>
      </c>
      <c r="AN164" s="54">
        <v>0.03</v>
      </c>
    </row>
    <row r="165" spans="2:40">
      <c r="B165" s="2"/>
      <c r="C165" s="36"/>
      <c r="D165" s="59"/>
      <c r="E165" s="59"/>
      <c r="F165" s="59"/>
      <c r="G165" s="59"/>
      <c r="H165" s="11">
        <v>0.5</v>
      </c>
      <c r="I165" s="3"/>
      <c r="J165" s="11"/>
      <c r="K165" s="38">
        <v>30.303249999999998</v>
      </c>
      <c r="L165" s="38">
        <v>30.447008500000003</v>
      </c>
      <c r="M165" s="39"/>
      <c r="N165" s="38">
        <v>0.68867657003352445</v>
      </c>
      <c r="O165" s="38">
        <v>0.78477065453633477</v>
      </c>
      <c r="P165" s="39"/>
      <c r="Q165" s="40"/>
      <c r="R165" s="38">
        <v>29.767331123352051</v>
      </c>
      <c r="S165" s="40">
        <v>29.476445198059082</v>
      </c>
      <c r="T165" s="41"/>
      <c r="U165" s="40">
        <v>0.80124322424905137</v>
      </c>
      <c r="V165" s="40">
        <v>0.94889679048080944</v>
      </c>
      <c r="W165" s="41"/>
      <c r="X165" s="40"/>
      <c r="Y165" s="40">
        <v>29.832347869873047</v>
      </c>
      <c r="Z165" s="40">
        <v>29.861148834228516</v>
      </c>
      <c r="AA165" s="41"/>
      <c r="AB165" s="40">
        <v>0.83308028568384751</v>
      </c>
      <c r="AC165" s="40">
        <v>0.68980344561807005</v>
      </c>
      <c r="AD165" s="41"/>
      <c r="AE165" s="40"/>
      <c r="AF165" s="40">
        <f t="shared" ref="AF165" si="140">AVERAGE(K165,R165,Y165)</f>
        <v>29.967642997741695</v>
      </c>
      <c r="AG165" s="40">
        <f t="shared" ref="AG165" si="141">_xlfn.STDEV.P(K165,R165,Y165)</f>
        <v>0.23878978105667989</v>
      </c>
      <c r="AH165" s="40">
        <f t="shared" ref="AH165" si="142">AVERAGE(L165,S165,Z165)</f>
        <v>29.928200844095869</v>
      </c>
      <c r="AI165" s="40">
        <f t="shared" ref="AI165" si="143">_xlfn.STDEV.P(L165,S165,Z165)</f>
        <v>0.39905743929836646</v>
      </c>
      <c r="AJ165" s="41"/>
      <c r="AK165" s="40">
        <f>AVERAGE(N165,U165,AB165)</f>
        <v>0.7743333599888077</v>
      </c>
      <c r="AL165" s="40">
        <f>_xlfn.STDEV.P(N165,U165,AB165)</f>
        <v>6.1947364050906908E-2</v>
      </c>
      <c r="AM165" s="40">
        <f>AVERAGE(O165,V165,AC165)</f>
        <v>0.80782363021173798</v>
      </c>
      <c r="AN165" s="40">
        <f>_xlfn.STDEV.P(O165,V165,AC165)</f>
        <v>0.10702311309139034</v>
      </c>
    </row>
    <row r="166" spans="2:40">
      <c r="B166" s="2"/>
      <c r="C166" s="36"/>
      <c r="D166" s="59"/>
      <c r="E166" s="59"/>
      <c r="F166" s="59"/>
      <c r="G166" s="59"/>
      <c r="H166" s="11">
        <v>4</v>
      </c>
      <c r="I166" s="3"/>
      <c r="J166" s="11"/>
      <c r="K166" s="38">
        <v>30.106160163879395</v>
      </c>
      <c r="L166" s="38">
        <v>30.000609397888184</v>
      </c>
      <c r="M166" s="39"/>
      <c r="N166" s="38">
        <v>0.51053161620847276</v>
      </c>
      <c r="O166" s="38">
        <v>0.41495550637696005</v>
      </c>
      <c r="P166" s="39"/>
      <c r="Q166" s="40"/>
      <c r="R166" s="38">
        <v>29.866201400756836</v>
      </c>
      <c r="S166" s="40">
        <v>29.5157470703125</v>
      </c>
      <c r="T166" s="41"/>
      <c r="U166" s="40">
        <v>0.78232794971092723</v>
      </c>
      <c r="V166" s="40">
        <v>1.0380129372067279</v>
      </c>
      <c r="W166" s="41"/>
      <c r="X166" s="40"/>
      <c r="Y166" s="40">
        <v>30.478836059570313</v>
      </c>
      <c r="Z166" s="40">
        <v>30.703730583190918</v>
      </c>
      <c r="AA166" s="41"/>
      <c r="AB166" s="40">
        <v>0.50062109887175299</v>
      </c>
      <c r="AC166" s="40">
        <v>0.3743751872360101</v>
      </c>
      <c r="AD166" s="41"/>
      <c r="AE166" s="40"/>
      <c r="AF166" s="40">
        <f>AVERAGE(K166,R166,Y166)</f>
        <v>30.150399208068848</v>
      </c>
      <c r="AG166" s="40">
        <f>_xlfn.STDEV.P(K166,R166,Y166)</f>
        <v>0.25205571615282935</v>
      </c>
      <c r="AH166" s="40">
        <f>AVERAGE(L166,S166,Z166)</f>
        <v>30.073362350463867</v>
      </c>
      <c r="AI166" s="40">
        <f>_xlfn.STDEV.P(L166,S166,Z166)</f>
        <v>0.48771299675054541</v>
      </c>
      <c r="AJ166" s="41"/>
      <c r="AK166" s="40">
        <f>AVERAGE(N166,U166,AB166)</f>
        <v>0.59782688826371766</v>
      </c>
      <c r="AL166" s="40">
        <f>_xlfn.STDEV.P(N166,U166,AB166)</f>
        <v>0.13052467415481425</v>
      </c>
      <c r="AM166" s="40">
        <f>AVERAGE(O166,V166,AC166)</f>
        <v>0.60911454360656603</v>
      </c>
      <c r="AN166" s="40">
        <f>_xlfn.STDEV.P(O166,V166,AC166)</f>
        <v>0.30372911681298598</v>
      </c>
    </row>
    <row r="167" spans="2:40">
      <c r="B167" s="2"/>
      <c r="C167" s="35"/>
      <c r="D167" s="34"/>
      <c r="E167" s="34"/>
      <c r="F167" s="34"/>
      <c r="G167" s="34"/>
      <c r="H167" s="3"/>
      <c r="I167" s="3"/>
      <c r="J167" s="3"/>
      <c r="K167" s="39"/>
      <c r="L167" s="39"/>
      <c r="M167" s="39"/>
      <c r="N167" s="39"/>
      <c r="O167" s="39"/>
      <c r="P167" s="39"/>
      <c r="Q167" s="41"/>
      <c r="R167" s="39"/>
      <c r="S167" s="41"/>
      <c r="T167" s="41"/>
      <c r="U167" s="41"/>
      <c r="V167" s="41"/>
      <c r="W167" s="41"/>
      <c r="X167" s="41"/>
      <c r="Y167" s="41"/>
      <c r="Z167" s="41"/>
      <c r="AA167" s="41"/>
      <c r="AB167" s="41"/>
      <c r="AC167" s="41"/>
      <c r="AD167" s="41"/>
      <c r="AE167" s="41"/>
      <c r="AF167" s="41"/>
      <c r="AG167" s="41"/>
      <c r="AH167" s="41"/>
      <c r="AI167" s="41"/>
      <c r="AJ167" s="41"/>
      <c r="AK167" s="41"/>
      <c r="AL167" s="41"/>
      <c r="AM167" s="41"/>
      <c r="AN167" s="41"/>
    </row>
    <row r="168" spans="2:40">
      <c r="B168" s="2" t="s">
        <v>97</v>
      </c>
      <c r="C168" s="36"/>
      <c r="D168" s="59" t="s">
        <v>57</v>
      </c>
      <c r="E168" s="59" t="s">
        <v>36</v>
      </c>
      <c r="F168" s="59" t="s">
        <v>36</v>
      </c>
      <c r="G168" s="59" t="s">
        <v>105</v>
      </c>
      <c r="H168" s="11">
        <v>0</v>
      </c>
      <c r="I168" s="3"/>
      <c r="J168" s="11"/>
      <c r="K168" s="38">
        <v>30.722701504699707</v>
      </c>
      <c r="L168" s="38">
        <v>30.521399995574949</v>
      </c>
      <c r="M168" s="39"/>
      <c r="N168" s="38">
        <v>1</v>
      </c>
      <c r="O168" s="38">
        <v>1</v>
      </c>
      <c r="P168" s="39"/>
      <c r="Q168" s="40"/>
      <c r="R168" s="38">
        <v>30.493776321411133</v>
      </c>
      <c r="S168" s="40">
        <v>30.271120071411133</v>
      </c>
      <c r="T168" s="41"/>
      <c r="U168" s="40">
        <v>1</v>
      </c>
      <c r="V168" s="40">
        <v>1</v>
      </c>
      <c r="W168" s="41"/>
      <c r="X168" s="40"/>
      <c r="Y168" s="40">
        <v>30.762048721313477</v>
      </c>
      <c r="Z168" s="40">
        <v>30.282755851745605</v>
      </c>
      <c r="AA168" s="41"/>
      <c r="AB168" s="40">
        <v>1</v>
      </c>
      <c r="AC168" s="40">
        <v>1</v>
      </c>
      <c r="AD168" s="41"/>
      <c r="AE168" s="40"/>
      <c r="AF168" s="40">
        <f>AVERAGE(K168,R168,Y168)</f>
        <v>30.659508849141435</v>
      </c>
      <c r="AG168" s="40">
        <f>_xlfn.STDEV.P(K168,R168,Y168)</f>
        <v>0.11828638671946486</v>
      </c>
      <c r="AH168" s="40">
        <f>AVERAGE(L168,S168,Z168)</f>
        <v>30.358425306243898</v>
      </c>
      <c r="AI168" s="40">
        <f>_xlfn.STDEV.P(L168,S168,Z168)</f>
        <v>0.11533837137718758</v>
      </c>
      <c r="AJ168" s="41"/>
      <c r="AK168" s="40">
        <v>1</v>
      </c>
      <c r="AL168" s="54">
        <v>0.1</v>
      </c>
      <c r="AM168" s="40">
        <v>1</v>
      </c>
      <c r="AN168" s="54">
        <v>0.04</v>
      </c>
    </row>
    <row r="169" spans="2:40">
      <c r="B169" s="2"/>
      <c r="C169" s="36"/>
      <c r="D169" s="59"/>
      <c r="E169" s="59"/>
      <c r="F169" s="59"/>
      <c r="G169" s="59"/>
      <c r="H169" s="11">
        <v>0.5</v>
      </c>
      <c r="I169" s="3"/>
      <c r="J169" s="11"/>
      <c r="K169" s="38">
        <v>30.964684500000001</v>
      </c>
      <c r="L169" s="38">
        <v>30.7726565</v>
      </c>
      <c r="M169" s="39"/>
      <c r="N169" s="38">
        <v>0.80466043360002759</v>
      </c>
      <c r="O169" s="38">
        <v>0.89235211282531079</v>
      </c>
      <c r="P169" s="39"/>
      <c r="Q169" s="40"/>
      <c r="R169" s="38">
        <v>30.602487564086914</v>
      </c>
      <c r="S169" s="40">
        <v>30.182292938232422</v>
      </c>
      <c r="T169" s="41"/>
      <c r="U169" s="40">
        <v>0.92295162266514663</v>
      </c>
      <c r="V169" s="40">
        <v>1.0559550559869046</v>
      </c>
      <c r="W169" s="41"/>
      <c r="X169" s="40"/>
      <c r="Y169" s="40">
        <v>30.811969757080078</v>
      </c>
      <c r="Z169" s="40">
        <v>31.095614433288574</v>
      </c>
      <c r="AA169" s="41"/>
      <c r="AB169" s="40">
        <v>1.0728206844672603</v>
      </c>
      <c r="AC169" s="40">
        <v>0.60430980380115562</v>
      </c>
      <c r="AD169" s="41"/>
      <c r="AE169" s="40"/>
      <c r="AF169" s="40">
        <f t="shared" ref="AF169" si="144">AVERAGE(K169,R169,Y169)</f>
        <v>30.793047273722333</v>
      </c>
      <c r="AG169" s="40">
        <f t="shared" ref="AG169" si="145">_xlfn.STDEV.P(K169,R169,Y169)</f>
        <v>0.14847042439158334</v>
      </c>
      <c r="AH169" s="40">
        <f t="shared" ref="AH169" si="146">AVERAGE(L169,S169,Z169)</f>
        <v>30.683521290506999</v>
      </c>
      <c r="AI169" s="40">
        <f t="shared" ref="AI169" si="147">_xlfn.STDEV.P(L169,S169,Z169)</f>
        <v>0.37815151505837996</v>
      </c>
      <c r="AJ169" s="41"/>
      <c r="AK169" s="40">
        <f>AVERAGE(N169,U169,AB169)</f>
        <v>0.93347758024414473</v>
      </c>
      <c r="AL169" s="40">
        <f>_xlfn.STDEV.P(N169,U169,AB169)</f>
        <v>0.10972868623263708</v>
      </c>
      <c r="AM169" s="40">
        <f>AVERAGE(O169,V169,AC169)</f>
        <v>0.85087232420445702</v>
      </c>
      <c r="AN169" s="40">
        <f>_xlfn.STDEV.P(O169,V169,AC169)</f>
        <v>0.186701701658921</v>
      </c>
    </row>
    <row r="170" spans="2:40">
      <c r="B170" s="2"/>
      <c r="C170" s="36"/>
      <c r="D170" s="59"/>
      <c r="E170" s="59"/>
      <c r="F170" s="59"/>
      <c r="G170" s="59"/>
      <c r="H170" s="11">
        <v>4</v>
      </c>
      <c r="I170" s="3"/>
      <c r="J170" s="11"/>
      <c r="K170" s="38">
        <v>31.072690010070801</v>
      </c>
      <c r="L170" s="38">
        <v>30.96583366394043</v>
      </c>
      <c r="M170" s="39"/>
      <c r="N170" s="38">
        <v>0.87682156514101528</v>
      </c>
      <c r="O170" s="38">
        <v>0.69097449697256752</v>
      </c>
      <c r="P170" s="39"/>
      <c r="Q170" s="40"/>
      <c r="R170" s="38">
        <v>31.104132652282715</v>
      </c>
      <c r="S170" s="40">
        <v>30.532727241516113</v>
      </c>
      <c r="T170" s="41"/>
      <c r="U170" s="40">
        <v>0.68164164287960605</v>
      </c>
      <c r="V170" s="40">
        <v>0.93104147579862884</v>
      </c>
      <c r="W170" s="41"/>
      <c r="X170" s="40"/>
      <c r="Y170" s="40">
        <v>31.526092529296875</v>
      </c>
      <c r="Z170" s="40">
        <v>31.944939613342285</v>
      </c>
      <c r="AA170" s="41"/>
      <c r="AB170" s="40">
        <v>0.61516184685594699</v>
      </c>
      <c r="AC170" s="40">
        <v>0.32644600824851383</v>
      </c>
      <c r="AD170" s="41"/>
      <c r="AE170" s="40"/>
      <c r="AF170" s="40">
        <f>AVERAGE(K170,R170,Y170)</f>
        <v>31.234305063883465</v>
      </c>
      <c r="AG170" s="40">
        <f>_xlfn.STDEV.P(K170,R170,Y170)</f>
        <v>0.20672381521666972</v>
      </c>
      <c r="AH170" s="40">
        <f>AVERAGE(L170,S170,Z170)</f>
        <v>31.147833506266277</v>
      </c>
      <c r="AI170" s="40">
        <f>_xlfn.STDEV.P(L170,S170,Z170)</f>
        <v>0.59072210202976727</v>
      </c>
      <c r="AJ170" s="41"/>
      <c r="AK170" s="40">
        <f>AVERAGE(N170,U170,AB170)</f>
        <v>0.72454168495885618</v>
      </c>
      <c r="AL170" s="40">
        <f>_xlfn.STDEV.P(N170,U170,AB170)</f>
        <v>0.11104582312738046</v>
      </c>
      <c r="AM170" s="40">
        <f>AVERAGE(O170,V170,AC170)</f>
        <v>0.64948732700657008</v>
      </c>
      <c r="AN170" s="40">
        <f>_xlfn.STDEV.P(O170,V170,AC170)</f>
        <v>0.24856227764134042</v>
      </c>
    </row>
    <row r="171" spans="2:40">
      <c r="B171" s="2"/>
      <c r="C171" s="35"/>
      <c r="D171" s="34"/>
      <c r="E171" s="34"/>
      <c r="F171" s="34"/>
      <c r="G171" s="34"/>
      <c r="H171" s="3"/>
      <c r="I171" s="3"/>
      <c r="J171" s="3"/>
      <c r="K171" s="39"/>
      <c r="L171" s="39"/>
      <c r="M171" s="39"/>
      <c r="N171" s="39"/>
      <c r="O171" s="39"/>
      <c r="P171" s="39"/>
      <c r="Q171" s="41"/>
      <c r="R171" s="39"/>
      <c r="S171" s="41"/>
      <c r="T171" s="41"/>
      <c r="U171" s="41"/>
      <c r="V171" s="41"/>
      <c r="W171" s="41"/>
      <c r="X171" s="41"/>
      <c r="Y171" s="41"/>
      <c r="Z171" s="41"/>
      <c r="AA171" s="41"/>
      <c r="AB171" s="41"/>
      <c r="AC171" s="41"/>
      <c r="AD171" s="41"/>
      <c r="AE171" s="41"/>
      <c r="AF171" s="41"/>
      <c r="AG171" s="41"/>
      <c r="AH171" s="41"/>
      <c r="AI171" s="41"/>
      <c r="AJ171" s="41"/>
      <c r="AK171" s="41"/>
      <c r="AL171" s="41"/>
      <c r="AM171" s="41"/>
      <c r="AN171" s="41"/>
    </row>
    <row r="172" spans="2:40">
      <c r="B172" s="2" t="s">
        <v>98</v>
      </c>
      <c r="C172" s="36"/>
      <c r="D172" s="59" t="s">
        <v>61</v>
      </c>
      <c r="E172" s="59" t="s">
        <v>36</v>
      </c>
      <c r="F172" s="59" t="s">
        <v>36</v>
      </c>
      <c r="G172" s="59" t="s">
        <v>100</v>
      </c>
      <c r="H172" s="11">
        <v>0</v>
      </c>
      <c r="I172" s="3"/>
      <c r="J172" s="11"/>
      <c r="K172" s="38">
        <v>31.066685548187255</v>
      </c>
      <c r="L172" s="38">
        <v>30.752161566467286</v>
      </c>
      <c r="M172" s="39"/>
      <c r="N172" s="38">
        <v>1</v>
      </c>
      <c r="O172" s="38">
        <v>1</v>
      </c>
      <c r="P172" s="39"/>
      <c r="Q172" s="40"/>
      <c r="R172" s="38">
        <v>30.998508453369141</v>
      </c>
      <c r="S172" s="40">
        <v>31.0135498046875</v>
      </c>
      <c r="T172" s="41"/>
      <c r="U172" s="40">
        <v>1</v>
      </c>
      <c r="V172" s="40">
        <v>1</v>
      </c>
      <c r="W172" s="41"/>
      <c r="X172" s="40"/>
      <c r="Y172" s="40">
        <v>30.929667472839355</v>
      </c>
      <c r="Z172" s="40">
        <v>30.870955467224121</v>
      </c>
      <c r="AA172" s="41"/>
      <c r="AB172" s="40">
        <v>1</v>
      </c>
      <c r="AC172" s="40">
        <v>1</v>
      </c>
      <c r="AD172" s="41"/>
      <c r="AE172" s="40"/>
      <c r="AF172" s="40">
        <f>AVERAGE(K172,R172,Y172)</f>
        <v>30.998287158131916</v>
      </c>
      <c r="AG172" s="40">
        <f>_xlfn.STDEV.P(K172,R172,Y172)</f>
        <v>5.5937613890817091E-2</v>
      </c>
      <c r="AH172" s="40">
        <f>AVERAGE(L172,S172,Z172)</f>
        <v>30.878888946126306</v>
      </c>
      <c r="AI172" s="40">
        <f>_xlfn.STDEV.P(L172,S172,Z172)</f>
        <v>0.10685865379270972</v>
      </c>
      <c r="AJ172" s="41"/>
      <c r="AK172" s="40">
        <v>1</v>
      </c>
      <c r="AL172" s="54">
        <v>7.0000000000000007E-2</v>
      </c>
      <c r="AM172" s="40">
        <v>1</v>
      </c>
      <c r="AN172" s="54">
        <v>0.02</v>
      </c>
    </row>
    <row r="173" spans="2:40">
      <c r="B173" s="2"/>
      <c r="C173" s="36"/>
      <c r="D173" s="59"/>
      <c r="E173" s="59"/>
      <c r="F173" s="59"/>
      <c r="G173" s="59"/>
      <c r="H173" s="11">
        <v>0.5</v>
      </c>
      <c r="I173" s="3"/>
      <c r="J173" s="11"/>
      <c r="K173" s="38">
        <v>31.684676500000002</v>
      </c>
      <c r="L173" s="38">
        <v>31.861371999999999</v>
      </c>
      <c r="M173" s="39"/>
      <c r="N173" s="38">
        <v>0.77244440123088309</v>
      </c>
      <c r="O173" s="38">
        <v>0.68795661909651507</v>
      </c>
      <c r="P173" s="39"/>
      <c r="Q173" s="40"/>
      <c r="R173" s="38">
        <v>31.445554733276367</v>
      </c>
      <c r="S173" s="40">
        <v>31.140463829040527</v>
      </c>
      <c r="T173" s="41"/>
      <c r="U173" s="40">
        <v>0.73001190544661443</v>
      </c>
      <c r="V173" s="40">
        <v>0.90928677426974958</v>
      </c>
      <c r="W173" s="41"/>
      <c r="X173" s="40"/>
      <c r="Y173" s="40">
        <v>31.437211990356445</v>
      </c>
      <c r="Z173" s="40">
        <v>31.529740333557129</v>
      </c>
      <c r="AA173" s="41"/>
      <c r="AB173" s="40">
        <v>0.7812117082985357</v>
      </c>
      <c r="AC173" s="40">
        <v>0.67241973280790746</v>
      </c>
      <c r="AD173" s="41"/>
      <c r="AE173" s="40"/>
      <c r="AF173" s="40">
        <f t="shared" ref="AF173" si="148">AVERAGE(K173,R173,Y173)</f>
        <v>31.52248107454427</v>
      </c>
      <c r="AG173" s="40">
        <f t="shared" ref="AG173" si="149">_xlfn.STDEV.P(K173,R173,Y173)</f>
        <v>0.1147400463916327</v>
      </c>
      <c r="AH173" s="40">
        <f t="shared" ref="AH173" si="150">AVERAGE(L173,S173,Z173)</f>
        <v>31.510525387532553</v>
      </c>
      <c r="AI173" s="40">
        <f t="shared" ref="AI173" si="151">_xlfn.STDEV.P(L173,S173,Z173)</f>
        <v>0.29462298886551991</v>
      </c>
      <c r="AJ173" s="41"/>
      <c r="AK173" s="40">
        <f>AVERAGE(N173,U173,AB173)</f>
        <v>0.76122267165867774</v>
      </c>
      <c r="AL173" s="40">
        <f>_xlfn.STDEV.P(N173,U173,AB173)</f>
        <v>2.2357703578598027E-2</v>
      </c>
      <c r="AM173" s="40">
        <f>AVERAGE(O173,V173,AC173)</f>
        <v>0.7565543753913907</v>
      </c>
      <c r="AN173" s="40">
        <f>_xlfn.STDEV.P(O173,V173,AC173)</f>
        <v>0.10818421930281745</v>
      </c>
    </row>
    <row r="174" spans="2:40">
      <c r="B174" s="2"/>
      <c r="C174" s="36"/>
      <c r="D174" s="59"/>
      <c r="E174" s="59"/>
      <c r="F174" s="59"/>
      <c r="G174" s="59"/>
      <c r="H174" s="11">
        <v>4</v>
      </c>
      <c r="I174" s="3"/>
      <c r="J174" s="11"/>
      <c r="K174" s="38">
        <v>32.001638412475586</v>
      </c>
      <c r="L174" s="38">
        <v>31.840127944946289</v>
      </c>
      <c r="M174" s="39"/>
      <c r="N174" s="38">
        <v>0.46921852274033882</v>
      </c>
      <c r="O174" s="38">
        <v>0.31655173968550959</v>
      </c>
      <c r="P174" s="39"/>
      <c r="Q174" s="40"/>
      <c r="R174" s="38">
        <v>31.722074508666992</v>
      </c>
      <c r="S174" s="40">
        <v>31.301421165466309</v>
      </c>
      <c r="T174" s="41"/>
      <c r="U174" s="40">
        <v>0.63019737761828354</v>
      </c>
      <c r="V174" s="40">
        <v>0.91424526352987823</v>
      </c>
      <c r="W174" s="41"/>
      <c r="X174" s="40"/>
      <c r="Y174" s="40">
        <v>32.50602912902832</v>
      </c>
      <c r="Z174" s="40">
        <v>32.692630767822266</v>
      </c>
      <c r="AA174" s="41"/>
      <c r="AB174" s="40">
        <v>0.35031388700737814</v>
      </c>
      <c r="AC174" s="40">
        <v>0.29228035432984989</v>
      </c>
      <c r="AD174" s="41"/>
      <c r="AE174" s="40"/>
      <c r="AF174" s="40">
        <f>AVERAGE(K174,R174,Y174)</f>
        <v>32.076580683390297</v>
      </c>
      <c r="AG174" s="40">
        <f>_xlfn.STDEV.P(K174,R174,Y174)</f>
        <v>0.32440557914834456</v>
      </c>
      <c r="AH174" s="40">
        <f>AVERAGE(L174,S174,Z174)</f>
        <v>31.944726626078289</v>
      </c>
      <c r="AI174" s="40">
        <f>_xlfn.STDEV.P(L174,S174,Z174)</f>
        <v>0.57275457367169647</v>
      </c>
      <c r="AJ174" s="41"/>
      <c r="AK174" s="40">
        <f>AVERAGE(N174,U174,AB174)</f>
        <v>0.4832432624553335</v>
      </c>
      <c r="AL174" s="40">
        <f>_xlfn.STDEV.P(N174,U174,AB174)</f>
        <v>0.11469150527157983</v>
      </c>
      <c r="AM174" s="40">
        <f>AVERAGE(O174,V174,AC174)</f>
        <v>0.50769245251507922</v>
      </c>
      <c r="AN174" s="40">
        <f>_xlfn.STDEV.P(O174,V174,AC174)</f>
        <v>0.28764696666202583</v>
      </c>
    </row>
    <row r="175" spans="2:40">
      <c r="B175" s="2"/>
      <c r="C175" s="35"/>
      <c r="D175" s="34"/>
      <c r="E175" s="34"/>
      <c r="F175" s="34"/>
      <c r="G175" s="34"/>
      <c r="H175" s="3"/>
      <c r="I175" s="3"/>
      <c r="J175" s="3"/>
      <c r="K175" s="39"/>
      <c r="L175" s="39"/>
      <c r="M175" s="39"/>
      <c r="N175" s="39"/>
      <c r="O175" s="39"/>
      <c r="P175" s="39"/>
      <c r="Q175" s="41"/>
      <c r="R175" s="39"/>
      <c r="S175" s="41"/>
      <c r="T175" s="41"/>
      <c r="U175" s="41"/>
      <c r="V175" s="41"/>
      <c r="W175" s="41"/>
      <c r="X175" s="41"/>
      <c r="Y175" s="41"/>
      <c r="Z175" s="41"/>
      <c r="AA175" s="41"/>
      <c r="AB175" s="41"/>
      <c r="AC175" s="41"/>
      <c r="AD175" s="41"/>
      <c r="AE175" s="41"/>
      <c r="AF175" s="41"/>
      <c r="AG175" s="41"/>
      <c r="AH175" s="41"/>
      <c r="AI175" s="41"/>
      <c r="AJ175" s="41"/>
      <c r="AK175" s="41"/>
      <c r="AL175" s="41"/>
      <c r="AM175" s="41"/>
      <c r="AN175" s="41"/>
    </row>
    <row r="176" spans="2:40">
      <c r="B176" s="2" t="s">
        <v>78</v>
      </c>
      <c r="C176" s="36"/>
      <c r="D176" s="59" t="s">
        <v>13</v>
      </c>
      <c r="E176" s="59" t="s">
        <v>34</v>
      </c>
      <c r="F176" s="59" t="s">
        <v>36</v>
      </c>
      <c r="G176" s="59" t="s">
        <v>117</v>
      </c>
      <c r="H176" s="11">
        <v>0</v>
      </c>
      <c r="I176" s="3"/>
      <c r="J176" s="11"/>
      <c r="K176" s="38">
        <v>32.099642753601074</v>
      </c>
      <c r="L176" s="38">
        <v>32.10941743850708</v>
      </c>
      <c r="M176" s="39"/>
      <c r="N176" s="38">
        <v>1</v>
      </c>
      <c r="O176" s="38">
        <v>1</v>
      </c>
      <c r="P176" s="39"/>
      <c r="Q176" s="40"/>
      <c r="R176" s="38">
        <v>31.703463554382324</v>
      </c>
      <c r="S176" s="40">
        <v>31.611724853515625</v>
      </c>
      <c r="T176" s="41"/>
      <c r="U176" s="40">
        <v>1</v>
      </c>
      <c r="V176" s="40">
        <v>1</v>
      </c>
      <c r="W176" s="41"/>
      <c r="X176" s="40"/>
      <c r="Y176" s="40">
        <v>32.212440490722656</v>
      </c>
      <c r="Z176" s="40">
        <v>31.946283340454102</v>
      </c>
      <c r="AA176" s="41"/>
      <c r="AB176" s="40">
        <v>1</v>
      </c>
      <c r="AC176" s="40">
        <v>1</v>
      </c>
      <c r="AD176" s="41"/>
      <c r="AE176" s="40"/>
      <c r="AF176" s="40">
        <f>AVERAGE(K176,R176,Y176)</f>
        <v>32.005182266235352</v>
      </c>
      <c r="AG176" s="40">
        <f>_xlfn.STDEV.P(K176,R176,Y176)</f>
        <v>0.21826049907793665</v>
      </c>
      <c r="AH176" s="40">
        <f>AVERAGE(L176,S176,Z176)</f>
        <v>31.889141877492268</v>
      </c>
      <c r="AI176" s="40">
        <f>_xlfn.STDEV.P(L176,S176,Z176)</f>
        <v>0.20716070634643863</v>
      </c>
      <c r="AJ176" s="41"/>
      <c r="AK176" s="40">
        <v>1</v>
      </c>
      <c r="AL176" s="54">
        <v>0.03</v>
      </c>
      <c r="AM176" s="40">
        <v>1</v>
      </c>
      <c r="AN176" s="54">
        <v>0.08</v>
      </c>
    </row>
    <row r="177" spans="2:40">
      <c r="B177" s="2"/>
      <c r="C177" s="36"/>
      <c r="D177" s="59"/>
      <c r="E177" s="59"/>
      <c r="F177" s="59"/>
      <c r="G177" s="59"/>
      <c r="H177" s="11">
        <v>0.5</v>
      </c>
      <c r="I177" s="3"/>
      <c r="J177" s="11"/>
      <c r="K177" s="38">
        <v>32.80046272277832</v>
      </c>
      <c r="L177" s="38">
        <v>33.177703857421875</v>
      </c>
      <c r="M177" s="39"/>
      <c r="N177" s="38">
        <v>0.70438741203933253</v>
      </c>
      <c r="O177" s="38">
        <v>1.0405741133825135</v>
      </c>
      <c r="P177" s="39"/>
      <c r="Q177" s="40"/>
      <c r="R177" s="38">
        <v>32.142244338989258</v>
      </c>
      <c r="S177" s="40">
        <v>31.83824348449707</v>
      </c>
      <c r="T177" s="41"/>
      <c r="U177" s="40">
        <v>0.96863195304417449</v>
      </c>
      <c r="V177" s="40">
        <v>0.83342233848241953</v>
      </c>
      <c r="W177" s="41"/>
      <c r="X177" s="40"/>
      <c r="Y177" s="40">
        <v>32.578763961791992</v>
      </c>
      <c r="Z177" s="40">
        <v>32.826776504516602</v>
      </c>
      <c r="AA177" s="41"/>
      <c r="AB177" s="40">
        <v>0.77354832723269751</v>
      </c>
      <c r="AC177" s="40">
        <v>0.59184405439981347</v>
      </c>
      <c r="AD177" s="41"/>
      <c r="AE177" s="40"/>
      <c r="AF177" s="40">
        <f t="shared" ref="AF177" si="152">AVERAGE(K177,R177,Y177)</f>
        <v>32.507157007853188</v>
      </c>
      <c r="AG177" s="40">
        <f t="shared" ref="AG177" si="153">_xlfn.STDEV.P(K177,R177,Y177)</f>
        <v>0.2734453352789995</v>
      </c>
      <c r="AH177" s="40">
        <f t="shared" ref="AH177" si="154">AVERAGE(L177,S177,Z177)</f>
        <v>32.61424128214518</v>
      </c>
      <c r="AI177" s="40">
        <f t="shared" ref="AI177" si="155">_xlfn.STDEV.P(L177,S177,Z177)</f>
        <v>0.56710783114578578</v>
      </c>
      <c r="AJ177" s="41"/>
      <c r="AK177" s="40">
        <f>AVERAGE(N177,U177,AB177)</f>
        <v>0.81552256410540147</v>
      </c>
      <c r="AL177" s="40">
        <f>_xlfn.STDEV.P(N177,U177,AB177)</f>
        <v>0.11188586977659985</v>
      </c>
      <c r="AM177" s="40">
        <f>AVERAGE(O177,V177,AC177)</f>
        <v>0.8219468354215822</v>
      </c>
      <c r="AN177" s="40">
        <f>_xlfn.STDEV.P(O177,V177,AC177)</f>
        <v>0.18337290209939019</v>
      </c>
    </row>
    <row r="178" spans="2:40">
      <c r="B178" s="2"/>
      <c r="C178" s="36"/>
      <c r="D178" s="59"/>
      <c r="E178" s="59"/>
      <c r="F178" s="59"/>
      <c r="G178" s="59"/>
      <c r="H178" s="11">
        <v>4</v>
      </c>
      <c r="I178" s="3"/>
      <c r="J178" s="11"/>
      <c r="K178" s="38">
        <v>33.117473602294922</v>
      </c>
      <c r="L178" s="38">
        <v>33.975418090820313</v>
      </c>
      <c r="M178" s="39"/>
      <c r="N178" s="38">
        <v>0.39611571287980074</v>
      </c>
      <c r="O178" s="38">
        <v>0.32964386590312866</v>
      </c>
      <c r="P178" s="39"/>
      <c r="Q178" s="40"/>
      <c r="R178" s="38">
        <v>32.879816055297852</v>
      </c>
      <c r="S178" s="40">
        <v>32.388696670532227</v>
      </c>
      <c r="T178" s="41"/>
      <c r="U178" s="40">
        <v>0.35493850176625885</v>
      </c>
      <c r="V178" s="40">
        <v>0.57693664029965963</v>
      </c>
      <c r="W178" s="41"/>
      <c r="X178" s="40"/>
      <c r="Y178" s="40">
        <v>33.391544342041016</v>
      </c>
      <c r="Z178" s="40">
        <v>33.848665237426758</v>
      </c>
      <c r="AA178" s="41"/>
      <c r="AB178" s="40">
        <v>0.4152905628561705</v>
      </c>
      <c r="AC178" s="40">
        <v>0.27538421735192542</v>
      </c>
      <c r="AD178" s="41"/>
      <c r="AE178" s="40"/>
      <c r="AF178" s="40">
        <f>AVERAGE(K178,R178,Y178)</f>
        <v>33.129611333211265</v>
      </c>
      <c r="AG178" s="40">
        <f>_xlfn.STDEV.P(K178,R178,Y178)</f>
        <v>0.20908842347536702</v>
      </c>
      <c r="AH178" s="40">
        <f>AVERAGE(L178,S178,Z178)</f>
        <v>33.404259999593101</v>
      </c>
      <c r="AI178" s="40">
        <f>_xlfn.STDEV.P(L178,S178,Z178)</f>
        <v>0.71997371616874706</v>
      </c>
      <c r="AJ178" s="41"/>
      <c r="AK178" s="40">
        <f>AVERAGE(N178,U178,AB178)</f>
        <v>0.3887815925007434</v>
      </c>
      <c r="AL178" s="40">
        <f>_xlfn.STDEV.P(N178,U178,AB178)</f>
        <v>2.5178493610632405E-2</v>
      </c>
      <c r="AM178" s="40">
        <f>AVERAGE(O178,V178,AC178)</f>
        <v>0.39398824118490455</v>
      </c>
      <c r="AN178" s="40">
        <f>_xlfn.STDEV.P(O178,V178,AC178)</f>
        <v>0.13124687912280378</v>
      </c>
    </row>
    <row r="179" spans="2:40">
      <c r="B179" s="2"/>
      <c r="C179" s="35"/>
      <c r="D179" s="34"/>
      <c r="E179" s="34"/>
      <c r="F179" s="34"/>
      <c r="G179" s="34"/>
      <c r="H179" s="3"/>
      <c r="I179" s="3"/>
      <c r="J179" s="3"/>
      <c r="K179" s="39"/>
      <c r="L179" s="39"/>
      <c r="M179" s="39"/>
      <c r="N179" s="39"/>
      <c r="O179" s="39"/>
      <c r="P179" s="39"/>
      <c r="Q179" s="41"/>
      <c r="R179" s="39"/>
      <c r="S179" s="41"/>
      <c r="T179" s="41"/>
      <c r="U179" s="41"/>
      <c r="V179" s="41"/>
      <c r="W179" s="41"/>
      <c r="X179" s="41"/>
      <c r="Y179" s="41"/>
      <c r="Z179" s="41"/>
      <c r="AA179" s="41"/>
      <c r="AB179" s="41"/>
      <c r="AC179" s="41"/>
      <c r="AD179" s="41"/>
      <c r="AE179" s="41"/>
      <c r="AF179" s="41"/>
      <c r="AG179" s="41"/>
      <c r="AH179" s="41"/>
      <c r="AI179" s="41"/>
      <c r="AJ179" s="41"/>
      <c r="AK179" s="41"/>
      <c r="AL179" s="41"/>
      <c r="AM179" s="41"/>
      <c r="AN179" s="41"/>
    </row>
    <row r="180" spans="2:40">
      <c r="B180" s="2" t="s">
        <v>79</v>
      </c>
      <c r="C180" s="36"/>
      <c r="D180" s="59" t="s">
        <v>14</v>
      </c>
      <c r="E180" s="59" t="s">
        <v>34</v>
      </c>
      <c r="F180" s="59" t="s">
        <v>37</v>
      </c>
      <c r="G180" s="59" t="s">
        <v>43</v>
      </c>
      <c r="H180" s="11">
        <v>0</v>
      </c>
      <c r="I180" s="3"/>
      <c r="J180" s="11"/>
      <c r="K180" s="38">
        <v>23.108521461486816</v>
      </c>
      <c r="L180" s="38">
        <v>23.166961193084717</v>
      </c>
      <c r="M180" s="39"/>
      <c r="N180" s="38">
        <v>1</v>
      </c>
      <c r="O180" s="38">
        <v>1</v>
      </c>
      <c r="P180" s="39"/>
      <c r="Q180" s="40"/>
      <c r="R180" s="38">
        <v>22.698855400085449</v>
      </c>
      <c r="S180" s="40">
        <v>22.584649085998535</v>
      </c>
      <c r="T180" s="41"/>
      <c r="U180" s="40">
        <v>1</v>
      </c>
      <c r="V180" s="40">
        <v>1</v>
      </c>
      <c r="W180" s="41"/>
      <c r="X180" s="40"/>
      <c r="Y180" s="40">
        <v>22.79219913482666</v>
      </c>
      <c r="Z180" s="40">
        <v>22.770839691162109</v>
      </c>
      <c r="AA180" s="41"/>
      <c r="AB180" s="40">
        <v>1</v>
      </c>
      <c r="AC180" s="40">
        <v>1</v>
      </c>
      <c r="AD180" s="41"/>
      <c r="AE180" s="40"/>
      <c r="AF180" s="40">
        <f>AVERAGE(K180,R180,Y180)</f>
        <v>22.866525332132976</v>
      </c>
      <c r="AG180" s="40">
        <f>_xlfn.STDEV.P(K180,R180,Y180)</f>
        <v>0.17530898088905797</v>
      </c>
      <c r="AH180" s="40">
        <f>AVERAGE(L180,S180,Z180)</f>
        <v>22.840816656748455</v>
      </c>
      <c r="AI180" s="40">
        <f>_xlfn.STDEV.P(L180,S180,Z180)</f>
        <v>0.24282288373667407</v>
      </c>
      <c r="AJ180" s="41"/>
      <c r="AK180" s="40">
        <v>1</v>
      </c>
      <c r="AL180" s="54">
        <v>0.01</v>
      </c>
      <c r="AM180" s="40">
        <v>1</v>
      </c>
      <c r="AN180" s="54">
        <v>0.02</v>
      </c>
    </row>
    <row r="181" spans="2:40">
      <c r="B181" s="2"/>
      <c r="C181" s="36"/>
      <c r="D181" s="59"/>
      <c r="E181" s="59"/>
      <c r="F181" s="59"/>
      <c r="G181" s="59"/>
      <c r="H181" s="11">
        <v>0.5</v>
      </c>
      <c r="I181" s="3"/>
      <c r="J181" s="11"/>
      <c r="K181" s="38">
        <v>23.809935569763184</v>
      </c>
      <c r="L181" s="38">
        <v>24.135388374328613</v>
      </c>
      <c r="M181" s="39"/>
      <c r="N181" s="38">
        <v>0.69492897436416368</v>
      </c>
      <c r="O181" s="38">
        <v>1.0523016455544063</v>
      </c>
      <c r="P181" s="39"/>
      <c r="Q181" s="40"/>
      <c r="R181" s="38">
        <v>23.225883483886719</v>
      </c>
      <c r="S181" s="40">
        <v>22.888915061950684</v>
      </c>
      <c r="T181" s="41"/>
      <c r="U181" s="40">
        <v>0.91115803069267942</v>
      </c>
      <c r="V181" s="40">
        <v>0.78969766501668548</v>
      </c>
      <c r="W181" s="41"/>
      <c r="X181" s="40"/>
      <c r="Y181" s="40">
        <v>23.347319602966309</v>
      </c>
      <c r="Z181" s="40">
        <v>23.427311897277832</v>
      </c>
      <c r="AA181" s="41"/>
      <c r="AB181" s="40">
        <v>0.67866256175537154</v>
      </c>
      <c r="AC181" s="40">
        <v>0.69126460012223379</v>
      </c>
      <c r="AD181" s="41"/>
      <c r="AE181" s="40"/>
      <c r="AF181" s="40">
        <f t="shared" ref="AF181" si="156">AVERAGE(K181,R181,Y181)</f>
        <v>23.46104621887207</v>
      </c>
      <c r="AG181" s="40">
        <f t="shared" ref="AG181" si="157">_xlfn.STDEV.P(K181,R181,Y181)</f>
        <v>0.25163401615334768</v>
      </c>
      <c r="AH181" s="40">
        <f t="shared" ref="AH181" si="158">AVERAGE(L181,S181,Z181)</f>
        <v>23.483871777852375</v>
      </c>
      <c r="AI181" s="40">
        <f t="shared" ref="AI181" si="159">_xlfn.STDEV.P(L181,S181,Z181)</f>
        <v>0.51043980688915513</v>
      </c>
      <c r="AJ181" s="41"/>
      <c r="AK181" s="40">
        <f>AVERAGE(N181,U181,AB181)</f>
        <v>0.76158318893740484</v>
      </c>
      <c r="AL181" s="40">
        <f>_xlfn.STDEV.P(N181,U181,AB181)</f>
        <v>0.10597365713351067</v>
      </c>
      <c r="AM181" s="40">
        <f>AVERAGE(O181,V181,AC181)</f>
        <v>0.84442130356444201</v>
      </c>
      <c r="AN181" s="40">
        <f>_xlfn.STDEV.P(O181,V181,AC181)</f>
        <v>0.15238754215382794</v>
      </c>
    </row>
    <row r="182" spans="2:40">
      <c r="B182" s="2"/>
      <c r="C182" s="36"/>
      <c r="D182" s="59"/>
      <c r="E182" s="59"/>
      <c r="F182" s="59"/>
      <c r="G182" s="59"/>
      <c r="H182" s="11">
        <v>4</v>
      </c>
      <c r="I182" s="3"/>
      <c r="J182" s="11"/>
      <c r="K182" s="38">
        <v>23.896097183227539</v>
      </c>
      <c r="L182" s="38">
        <v>24.445711135864258</v>
      </c>
      <c r="M182" s="39"/>
      <c r="N182" s="38">
        <v>0.47079092515834126</v>
      </c>
      <c r="O182" s="38">
        <v>0.52482978161463545</v>
      </c>
      <c r="P182" s="39"/>
      <c r="Q182" s="40"/>
      <c r="R182" s="38">
        <v>23.71121883392334</v>
      </c>
      <c r="S182" s="40">
        <v>23.38494873046875</v>
      </c>
      <c r="T182" s="41"/>
      <c r="U182" s="40">
        <v>0.39766625550541962</v>
      </c>
      <c r="V182" s="40">
        <v>0.56768281236750484</v>
      </c>
      <c r="W182" s="41"/>
      <c r="X182" s="40"/>
      <c r="Y182" s="40">
        <v>23.995210647583008</v>
      </c>
      <c r="Z182" s="40">
        <v>24.46003532409668</v>
      </c>
      <c r="AA182" s="41"/>
      <c r="AB182" s="40">
        <v>0.40846527255462411</v>
      </c>
      <c r="AC182" s="40">
        <v>0.31923794518845955</v>
      </c>
      <c r="AD182" s="41"/>
      <c r="AE182" s="40"/>
      <c r="AF182" s="40">
        <f>AVERAGE(K182,R182,Y182)</f>
        <v>23.867508888244629</v>
      </c>
      <c r="AG182" s="40">
        <f>_xlfn.STDEV.P(K182,R182,Y182)</f>
        <v>0.11768830447117308</v>
      </c>
      <c r="AH182" s="40">
        <f>AVERAGE(L182,S182,Z182)</f>
        <v>24.096898396809895</v>
      </c>
      <c r="AI182" s="40">
        <f>_xlfn.STDEV.P(L182,S182,Z182)</f>
        <v>0.50345840023089705</v>
      </c>
      <c r="AJ182" s="41"/>
      <c r="AK182" s="40">
        <f>AVERAGE(N182,U182,AB182)</f>
        <v>0.42564081773946166</v>
      </c>
      <c r="AL182" s="40">
        <f>_xlfn.STDEV.P(N182,U182,AB182)</f>
        <v>3.2228908785535249E-2</v>
      </c>
      <c r="AM182" s="40">
        <f>AVERAGE(O182,V182,AC182)</f>
        <v>0.47058351305686658</v>
      </c>
      <c r="AN182" s="40">
        <f>_xlfn.STDEV.P(O182,V182,AC182)</f>
        <v>0.10843801991993565</v>
      </c>
    </row>
    <row r="183" spans="2:40">
      <c r="B183" s="2"/>
      <c r="C183" s="35"/>
      <c r="D183" s="34"/>
      <c r="E183" s="34"/>
      <c r="F183" s="34"/>
      <c r="G183" s="34"/>
      <c r="H183" s="3"/>
      <c r="I183" s="3"/>
      <c r="J183" s="3"/>
      <c r="K183" s="39"/>
      <c r="L183" s="39"/>
      <c r="M183" s="39"/>
      <c r="N183" s="39"/>
      <c r="O183" s="39"/>
      <c r="P183" s="39"/>
      <c r="Q183" s="41"/>
      <c r="R183" s="39"/>
      <c r="S183" s="41"/>
      <c r="T183" s="41"/>
      <c r="U183" s="41"/>
      <c r="V183" s="41"/>
      <c r="W183" s="41"/>
      <c r="X183" s="41"/>
      <c r="Y183" s="41"/>
      <c r="Z183" s="41"/>
      <c r="AA183" s="41"/>
      <c r="AB183" s="41"/>
      <c r="AC183" s="41"/>
      <c r="AD183" s="41"/>
      <c r="AE183" s="41"/>
      <c r="AF183" s="41"/>
      <c r="AG183" s="41"/>
      <c r="AH183" s="41"/>
      <c r="AI183" s="41"/>
      <c r="AJ183" s="41"/>
      <c r="AK183" s="41"/>
      <c r="AL183" s="41"/>
      <c r="AM183" s="41"/>
      <c r="AN183" s="41"/>
    </row>
    <row r="184" spans="2:40">
      <c r="B184" s="2" t="s">
        <v>80</v>
      </c>
      <c r="C184" s="36"/>
      <c r="D184" s="59" t="s">
        <v>16</v>
      </c>
      <c r="E184" s="59" t="s">
        <v>34</v>
      </c>
      <c r="F184" s="59" t="s">
        <v>36</v>
      </c>
      <c r="G184" s="59" t="s">
        <v>118</v>
      </c>
      <c r="H184" s="11">
        <v>0</v>
      </c>
      <c r="I184" s="3"/>
      <c r="J184" s="11"/>
      <c r="K184" s="38">
        <v>24.124252796173096</v>
      </c>
      <c r="L184" s="38">
        <v>24.032312393188477</v>
      </c>
      <c r="M184" s="39"/>
      <c r="N184" s="38">
        <v>1</v>
      </c>
      <c r="O184" s="38">
        <v>1</v>
      </c>
      <c r="P184" s="39"/>
      <c r="Q184" s="40"/>
      <c r="R184" s="38">
        <v>23.648380279541016</v>
      </c>
      <c r="S184" s="40">
        <v>23.534135818481445</v>
      </c>
      <c r="T184" s="41"/>
      <c r="U184" s="40">
        <v>1</v>
      </c>
      <c r="V184" s="40">
        <v>1</v>
      </c>
      <c r="W184" s="41"/>
      <c r="X184" s="40"/>
      <c r="Y184" s="40">
        <v>23.694358825683594</v>
      </c>
      <c r="Z184" s="40">
        <v>23.631584167480469</v>
      </c>
      <c r="AA184" s="41"/>
      <c r="AB184" s="40">
        <v>1</v>
      </c>
      <c r="AC184" s="40">
        <v>1</v>
      </c>
      <c r="AD184" s="41"/>
      <c r="AE184" s="40"/>
      <c r="AF184" s="40">
        <f>AVERAGE(K184,R184,Y184)</f>
        <v>23.822330633799236</v>
      </c>
      <c r="AG184" s="40">
        <f>_xlfn.STDEV.P(K184,R184,Y184)</f>
        <v>0.2143148008199266</v>
      </c>
      <c r="AH184" s="40">
        <f>AVERAGE(L184,S184,Z184)</f>
        <v>23.732677459716797</v>
      </c>
      <c r="AI184" s="40">
        <f>_xlfn.STDEV.P(L184,S184,Z184)</f>
        <v>0.21557653737221699</v>
      </c>
      <c r="AJ184" s="41"/>
      <c r="AK184" s="40">
        <v>1</v>
      </c>
      <c r="AL184" s="54">
        <v>0.01</v>
      </c>
      <c r="AM184" s="40">
        <v>1</v>
      </c>
      <c r="AN184" s="54">
        <v>0.02</v>
      </c>
    </row>
    <row r="185" spans="2:40">
      <c r="B185" s="2"/>
      <c r="C185" s="36"/>
      <c r="D185" s="59"/>
      <c r="E185" s="59"/>
      <c r="F185" s="59"/>
      <c r="G185" s="59"/>
      <c r="H185" s="11">
        <v>0.5</v>
      </c>
      <c r="I185" s="3"/>
      <c r="J185" s="11"/>
      <c r="K185" s="38">
        <v>25.089267730712891</v>
      </c>
      <c r="L185" s="38">
        <v>25.179618835449219</v>
      </c>
      <c r="M185" s="39"/>
      <c r="N185" s="38">
        <v>0.61087980686568444</v>
      </c>
      <c r="O185" s="38">
        <v>1.0161075900507204</v>
      </c>
      <c r="P185" s="39"/>
      <c r="Q185" s="40"/>
      <c r="R185" s="38">
        <v>24.086503028869629</v>
      </c>
      <c r="S185" s="40">
        <v>23.890712738037109</v>
      </c>
      <c r="T185" s="41"/>
      <c r="U185" s="40">
        <v>0.96907386166895082</v>
      </c>
      <c r="V185" s="40">
        <v>0.76157677395539958</v>
      </c>
      <c r="W185" s="41"/>
      <c r="X185" s="40"/>
      <c r="Y185" s="40">
        <v>24.254490852355957</v>
      </c>
      <c r="Z185" s="40">
        <v>24.399810791015625</v>
      </c>
      <c r="AA185" s="41"/>
      <c r="AB185" s="40">
        <v>0.67630914921188645</v>
      </c>
      <c r="AC185" s="40">
        <v>0.63973908567555526</v>
      </c>
      <c r="AD185" s="41"/>
      <c r="AE185" s="40"/>
      <c r="AF185" s="40">
        <f t="shared" ref="AF185" si="160">AVERAGE(K185,R185,Y185)</f>
        <v>24.47675387064616</v>
      </c>
      <c r="AG185" s="40">
        <f t="shared" ref="AG185" si="161">_xlfn.STDEV.P(K185,R185,Y185)</f>
        <v>0.4385087599203345</v>
      </c>
      <c r="AH185" s="40">
        <f t="shared" ref="AH185" si="162">AVERAGE(L185,S185,Z185)</f>
        <v>24.490047454833984</v>
      </c>
      <c r="AI185" s="40">
        <f t="shared" ref="AI185" si="163">_xlfn.STDEV.P(L185,S185,Z185)</f>
        <v>0.53004825164591018</v>
      </c>
      <c r="AJ185" s="41"/>
      <c r="AK185" s="40">
        <f>AVERAGE(N185,U185,AB185)</f>
        <v>0.75208760591550716</v>
      </c>
      <c r="AL185" s="40">
        <f>_xlfn.STDEV.P(N185,U185,AB185)</f>
        <v>0.15574022408996407</v>
      </c>
      <c r="AM185" s="40">
        <f>AVERAGE(O185,V185,AC185)</f>
        <v>0.80580781656055844</v>
      </c>
      <c r="AN185" s="40">
        <f>_xlfn.STDEV.P(O185,V185,AC185)</f>
        <v>0.15680263947364781</v>
      </c>
    </row>
    <row r="186" spans="2:40">
      <c r="B186" s="2"/>
      <c r="C186" s="36"/>
      <c r="D186" s="59"/>
      <c r="E186" s="59"/>
      <c r="F186" s="59"/>
      <c r="G186" s="59"/>
      <c r="H186" s="11">
        <v>4</v>
      </c>
      <c r="I186" s="3"/>
      <c r="J186" s="11"/>
      <c r="K186" s="38">
        <v>25.164896965026855</v>
      </c>
      <c r="L186" s="38">
        <v>25.67595386505127</v>
      </c>
      <c r="M186" s="39"/>
      <c r="N186" s="38">
        <v>0.37435167778035028</v>
      </c>
      <c r="O186" s="38">
        <v>0.37284447058916187</v>
      </c>
      <c r="P186" s="39"/>
      <c r="Q186" s="40"/>
      <c r="R186" s="38">
        <v>24.464199066162109</v>
      </c>
      <c r="S186" s="40">
        <v>24.378730773925781</v>
      </c>
      <c r="T186" s="41"/>
      <c r="U186" s="40">
        <v>0.4557058190060253</v>
      </c>
      <c r="V186" s="40">
        <v>0.55051800590242927</v>
      </c>
      <c r="W186" s="41"/>
      <c r="X186" s="40"/>
      <c r="Y186" s="40">
        <v>25.167387008666992</v>
      </c>
      <c r="Z186" s="40">
        <v>25.760771751403809</v>
      </c>
      <c r="AA186" s="41"/>
      <c r="AB186" s="40">
        <v>0.33874432012954153</v>
      </c>
      <c r="AC186" s="40">
        <v>0.23532265068787742</v>
      </c>
      <c r="AD186" s="41"/>
      <c r="AE186" s="40"/>
      <c r="AF186" s="40">
        <f>AVERAGE(K186,R186,Y186)</f>
        <v>24.93216101328532</v>
      </c>
      <c r="AG186" s="40">
        <f>_xlfn.STDEV.P(K186,R186,Y186)</f>
        <v>0.3309006276269274</v>
      </c>
      <c r="AH186" s="40">
        <f>AVERAGE(L186,S186,Z186)</f>
        <v>25.271818796793621</v>
      </c>
      <c r="AI186" s="40">
        <f>_xlfn.STDEV.P(L186,S186,Z186)</f>
        <v>0.63245720851496701</v>
      </c>
      <c r="AJ186" s="41"/>
      <c r="AK186" s="40">
        <f>AVERAGE(N186,U186,AB186)</f>
        <v>0.38960060563863902</v>
      </c>
      <c r="AL186" s="40">
        <f>_xlfn.STDEV.P(N186,U186,AB186)</f>
        <v>4.8951645566340518E-2</v>
      </c>
      <c r="AM186" s="40">
        <f>AVERAGE(O186,V186,AC186)</f>
        <v>0.38622837572648949</v>
      </c>
      <c r="AN186" s="40">
        <f>_xlfn.STDEV.P(O186,V186,AC186)</f>
        <v>0.1290255134324233</v>
      </c>
    </row>
    <row r="187" spans="2:40" ht="5.0999999999999996" customHeight="1">
      <c r="B187" s="6"/>
      <c r="C187" s="6"/>
      <c r="D187" s="6"/>
      <c r="E187" s="6"/>
      <c r="F187" s="6"/>
      <c r="G187" s="6"/>
      <c r="H187" s="6"/>
      <c r="I187" s="6"/>
      <c r="J187" s="6"/>
      <c r="K187" s="19"/>
      <c r="L187" s="6"/>
      <c r="M187" s="6"/>
      <c r="N187" s="6"/>
      <c r="O187" s="6"/>
      <c r="P187" s="6"/>
      <c r="Q187" s="6"/>
      <c r="R187" s="19"/>
      <c r="S187" s="6"/>
      <c r="T187" s="6"/>
      <c r="U187" s="6"/>
      <c r="V187" s="6"/>
      <c r="W187" s="6"/>
      <c r="X187" s="6"/>
      <c r="Y187" s="19"/>
      <c r="Z187" s="6"/>
      <c r="AA187" s="6"/>
      <c r="AB187" s="6"/>
      <c r="AC187" s="6"/>
      <c r="AD187" s="6"/>
      <c r="AE187" s="6"/>
      <c r="AF187" s="19"/>
      <c r="AG187" s="19"/>
      <c r="AH187" s="6"/>
      <c r="AI187" s="6"/>
      <c r="AJ187" s="6"/>
      <c r="AK187" s="6"/>
      <c r="AL187" s="6"/>
      <c r="AM187" s="6"/>
      <c r="AN187" s="6"/>
    </row>
    <row r="188" spans="2:40">
      <c r="B188" s="56" t="s">
        <v>123</v>
      </c>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row>
    <row r="189" spans="2:40">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row>
    <row r="190" spans="2:40">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row>
    <row r="191" spans="2:40">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row>
    <row r="192" spans="2:40">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row>
  </sheetData>
  <mergeCells count="193">
    <mergeCell ref="R8:S8"/>
    <mergeCell ref="Q7:R7"/>
    <mergeCell ref="D100:D102"/>
    <mergeCell ref="E100:E102"/>
    <mergeCell ref="F100:F102"/>
    <mergeCell ref="G100:G102"/>
    <mergeCell ref="D108:D110"/>
    <mergeCell ref="E108:E110"/>
    <mergeCell ref="F108:F110"/>
    <mergeCell ref="G108:G110"/>
    <mergeCell ref="D92:D94"/>
    <mergeCell ref="E92:E94"/>
    <mergeCell ref="F92:F94"/>
    <mergeCell ref="G92:G94"/>
    <mergeCell ref="D88:D90"/>
    <mergeCell ref="E88:E90"/>
    <mergeCell ref="F88:F90"/>
    <mergeCell ref="G88:G90"/>
    <mergeCell ref="D96:D98"/>
    <mergeCell ref="E96:E98"/>
    <mergeCell ref="F96:F98"/>
    <mergeCell ref="G96:G98"/>
    <mergeCell ref="D70:D72"/>
    <mergeCell ref="AE7:AG7"/>
    <mergeCell ref="D84:D86"/>
    <mergeCell ref="E84:E86"/>
    <mergeCell ref="F84:F86"/>
    <mergeCell ref="G84:G86"/>
    <mergeCell ref="AB8:AC8"/>
    <mergeCell ref="F54:F56"/>
    <mergeCell ref="F58:F60"/>
    <mergeCell ref="G26:G28"/>
    <mergeCell ref="G58:G60"/>
    <mergeCell ref="G62:G64"/>
    <mergeCell ref="G66:G68"/>
    <mergeCell ref="G70:G72"/>
    <mergeCell ref="G42:G44"/>
    <mergeCell ref="G46:G48"/>
    <mergeCell ref="G50:G52"/>
    <mergeCell ref="X7:Y7"/>
    <mergeCell ref="Y8:Z8"/>
    <mergeCell ref="U8:V8"/>
    <mergeCell ref="D78:D80"/>
    <mergeCell ref="J7:K7"/>
    <mergeCell ref="D58:D60"/>
    <mergeCell ref="D62:D64"/>
    <mergeCell ref="D66:D68"/>
    <mergeCell ref="C30:C32"/>
    <mergeCell ref="D30:D32"/>
    <mergeCell ref="E30:E32"/>
    <mergeCell ref="F30:F32"/>
    <mergeCell ref="G30:G32"/>
    <mergeCell ref="C38:C40"/>
    <mergeCell ref="D38:D40"/>
    <mergeCell ref="E38:E40"/>
    <mergeCell ref="F38:F40"/>
    <mergeCell ref="G38:G40"/>
    <mergeCell ref="F34:F36"/>
    <mergeCell ref="G34:G36"/>
    <mergeCell ref="B3:H4"/>
    <mergeCell ref="H7:H9"/>
    <mergeCell ref="C26:C28"/>
    <mergeCell ref="D26:D28"/>
    <mergeCell ref="C10:D10"/>
    <mergeCell ref="C12:C14"/>
    <mergeCell ref="D12:D14"/>
    <mergeCell ref="E7:E9"/>
    <mergeCell ref="F7:F9"/>
    <mergeCell ref="E26:E28"/>
    <mergeCell ref="G7:G9"/>
    <mergeCell ref="F26:F28"/>
    <mergeCell ref="E12:E14"/>
    <mergeCell ref="F12:F14"/>
    <mergeCell ref="G12:G14"/>
    <mergeCell ref="C18:C20"/>
    <mergeCell ref="D18:D20"/>
    <mergeCell ref="E18:E20"/>
    <mergeCell ref="F18:F20"/>
    <mergeCell ref="G18:G20"/>
    <mergeCell ref="C22:C24"/>
    <mergeCell ref="D22:D24"/>
    <mergeCell ref="E22:E24"/>
    <mergeCell ref="F22:F24"/>
    <mergeCell ref="D74:D76"/>
    <mergeCell ref="D34:D36"/>
    <mergeCell ref="D42:D44"/>
    <mergeCell ref="D46:D48"/>
    <mergeCell ref="D50:D52"/>
    <mergeCell ref="D54:D56"/>
    <mergeCell ref="E34:E36"/>
    <mergeCell ref="E42:E44"/>
    <mergeCell ref="E46:E48"/>
    <mergeCell ref="E50:E52"/>
    <mergeCell ref="N8:O8"/>
    <mergeCell ref="K8:L8"/>
    <mergeCell ref="E54:E56"/>
    <mergeCell ref="E58:E60"/>
    <mergeCell ref="E62:E64"/>
    <mergeCell ref="E66:E68"/>
    <mergeCell ref="E70:E72"/>
    <mergeCell ref="G78:G80"/>
    <mergeCell ref="G74:G76"/>
    <mergeCell ref="F74:F76"/>
    <mergeCell ref="F42:F44"/>
    <mergeCell ref="F46:F48"/>
    <mergeCell ref="F50:F52"/>
    <mergeCell ref="F78:F80"/>
    <mergeCell ref="F62:F64"/>
    <mergeCell ref="F66:F68"/>
    <mergeCell ref="F70:F72"/>
    <mergeCell ref="E74:E76"/>
    <mergeCell ref="E78:E80"/>
    <mergeCell ref="G54:G56"/>
    <mergeCell ref="G22:G24"/>
    <mergeCell ref="D116:D118"/>
    <mergeCell ref="E116:E118"/>
    <mergeCell ref="F116:F118"/>
    <mergeCell ref="G116:G118"/>
    <mergeCell ref="D120:D122"/>
    <mergeCell ref="E120:E122"/>
    <mergeCell ref="F120:F122"/>
    <mergeCell ref="G120:G122"/>
    <mergeCell ref="D104:D106"/>
    <mergeCell ref="E104:E106"/>
    <mergeCell ref="F104:F106"/>
    <mergeCell ref="G104:G106"/>
    <mergeCell ref="D112:D114"/>
    <mergeCell ref="E112:E114"/>
    <mergeCell ref="F112:F114"/>
    <mergeCell ref="G112:G114"/>
    <mergeCell ref="D134:D136"/>
    <mergeCell ref="E134:E136"/>
    <mergeCell ref="F134:F136"/>
    <mergeCell ref="G134:G136"/>
    <mergeCell ref="D138:D140"/>
    <mergeCell ref="E138:E140"/>
    <mergeCell ref="F138:F140"/>
    <mergeCell ref="G138:G140"/>
    <mergeCell ref="D124:D126"/>
    <mergeCell ref="E124:E126"/>
    <mergeCell ref="F124:F126"/>
    <mergeCell ref="G124:G126"/>
    <mergeCell ref="D130:D132"/>
    <mergeCell ref="E130:E132"/>
    <mergeCell ref="F130:F132"/>
    <mergeCell ref="G130:G132"/>
    <mergeCell ref="E172:E174"/>
    <mergeCell ref="F172:F174"/>
    <mergeCell ref="G172:G174"/>
    <mergeCell ref="D142:D144"/>
    <mergeCell ref="E142:E144"/>
    <mergeCell ref="F142:F144"/>
    <mergeCell ref="G142:G144"/>
    <mergeCell ref="D146:D148"/>
    <mergeCell ref="E146:E148"/>
    <mergeCell ref="F146:F148"/>
    <mergeCell ref="G146:G148"/>
    <mergeCell ref="D164:D166"/>
    <mergeCell ref="E164:E166"/>
    <mergeCell ref="F164:F166"/>
    <mergeCell ref="G164:G166"/>
    <mergeCell ref="D160:D162"/>
    <mergeCell ref="E160:E162"/>
    <mergeCell ref="F160:F162"/>
    <mergeCell ref="G160:G162"/>
    <mergeCell ref="D152:D154"/>
    <mergeCell ref="E152:E154"/>
    <mergeCell ref="F152:F154"/>
    <mergeCell ref="G152:G154"/>
    <mergeCell ref="B188:AN192"/>
    <mergeCell ref="AF8:AI8"/>
    <mergeCell ref="AK8:AN8"/>
    <mergeCell ref="D180:D182"/>
    <mergeCell ref="E180:E182"/>
    <mergeCell ref="F180:F182"/>
    <mergeCell ref="G180:G182"/>
    <mergeCell ref="D184:D186"/>
    <mergeCell ref="E184:E186"/>
    <mergeCell ref="F184:F186"/>
    <mergeCell ref="G184:G186"/>
    <mergeCell ref="D156:D158"/>
    <mergeCell ref="E156:E158"/>
    <mergeCell ref="F156:F158"/>
    <mergeCell ref="G156:G158"/>
    <mergeCell ref="D176:D178"/>
    <mergeCell ref="E176:E178"/>
    <mergeCell ref="F176:F178"/>
    <mergeCell ref="G176:G178"/>
    <mergeCell ref="D168:D170"/>
    <mergeCell ref="E168:E170"/>
    <mergeCell ref="F168:F170"/>
    <mergeCell ref="G168:G170"/>
    <mergeCell ref="D172:D174"/>
  </mergeCells>
  <pageMargins left="0.7" right="0.7" top="0.78740157499999996" bottom="0.78740157499999996" header="0.3" footer="0.3"/>
  <pageSetup paperSize="8" scale="3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Orgname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Schüle</dc:creator>
  <cp:lastModifiedBy>Simone Schüle</cp:lastModifiedBy>
  <cp:lastPrinted>2021-05-25T07:36:56Z</cp:lastPrinted>
  <dcterms:created xsi:type="dcterms:W3CDTF">2020-11-04T16:03:49Z</dcterms:created>
  <dcterms:modified xsi:type="dcterms:W3CDTF">2022-04-06T13:06:38Z</dcterms:modified>
</cp:coreProperties>
</file>