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20"/>
  <workbookPr/>
  <mc:AlternateContent xmlns:mc="http://schemas.openxmlformats.org/markup-compatibility/2006">
    <mc:Choice Requires="x15">
      <x15ac:absPath xmlns:x15ac="http://schemas.microsoft.com/office/spreadsheetml/2010/11/ac" url="/Users/Kenji132639/Desktop/Achievements file/研究/Submitted MS/C.nak files for submission/Revised Submission/"/>
    </mc:Choice>
  </mc:AlternateContent>
  <xr:revisionPtr revIDLastSave="0" documentId="13_ncr:1_{EC4DBFD3-8FD6-2640-A2B8-4FECE4047DF8}" xr6:coauthVersionLast="47" xr6:coauthVersionMax="47" xr10:uidLastSave="{00000000-0000-0000-0000-000000000000}"/>
  <bookViews>
    <workbookView xWindow="36560" yWindow="-960" windowWidth="28800" windowHeight="23940" tabRatio="500" activeTab="4" xr2:uid="{00000000-000D-0000-FFFF-FFFF00000000}"/>
  </bookViews>
  <sheets>
    <sheet name="Original data" sheetId="1" r:id="rId1"/>
    <sheet name="composite dataset C. nakasekoi" sheetId="2" r:id="rId2"/>
    <sheet name="Composite selected species" sheetId="4" r:id="rId3"/>
    <sheet name="Age Control" sheetId="5" r:id="rId4"/>
    <sheet name="Composite converted" sheetId="6" r:id="rId5"/>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168" i="6" l="1"/>
  <c r="K125" i="5"/>
  <c r="J120" i="5"/>
  <c r="J122" i="5"/>
  <c r="J121" i="5" s="1"/>
  <c r="J123" i="5" s="1"/>
  <c r="K79" i="5"/>
  <c r="J74" i="5"/>
  <c r="J75" i="5" s="1"/>
  <c r="J76" i="5" s="1"/>
  <c r="K44" i="5"/>
  <c r="J42" i="5" s="1"/>
  <c r="J43" i="5" s="1"/>
  <c r="K49" i="5"/>
  <c r="J45" i="5" s="1"/>
  <c r="J46" i="5" s="1"/>
  <c r="J47" i="5" s="1"/>
  <c r="J48" i="5" s="1"/>
  <c r="K53" i="5"/>
  <c r="J50" i="5" s="1"/>
  <c r="J51" i="5" s="1"/>
  <c r="J52" i="5" s="1"/>
  <c r="K56" i="5"/>
  <c r="J54" i="5" s="1"/>
  <c r="J55" i="5" s="1"/>
  <c r="K59" i="5"/>
  <c r="J57" i="5"/>
  <c r="J58" i="5" s="1"/>
  <c r="K119" i="5"/>
  <c r="J112" i="5"/>
  <c r="J113" i="5" s="1"/>
  <c r="J114" i="5" s="1"/>
  <c r="J115" i="5" s="1"/>
  <c r="J116" i="5" s="1"/>
  <c r="J117" i="5" s="1"/>
  <c r="J118" i="5" s="1"/>
  <c r="K111" i="5"/>
  <c r="J110" i="5" s="1"/>
  <c r="J109" i="5" s="1"/>
  <c r="J108" i="5" s="1"/>
  <c r="J107" i="5" s="1"/>
  <c r="J106" i="5" s="1"/>
  <c r="J105" i="5" s="1"/>
  <c r="K104" i="5"/>
  <c r="J103" i="5"/>
  <c r="J102" i="5"/>
  <c r="J101" i="5" s="1"/>
  <c r="J100" i="5" s="1"/>
  <c r="J99" i="5" s="1"/>
  <c r="J98" i="5" s="1"/>
  <c r="J97" i="5" s="1"/>
  <c r="K96" i="5"/>
  <c r="J91" i="5"/>
  <c r="J92" i="5"/>
  <c r="J93" i="5" s="1"/>
  <c r="J94" i="5" s="1"/>
  <c r="J95" i="5" s="1"/>
  <c r="K90" i="5"/>
  <c r="J89" i="5"/>
  <c r="J88" i="5" s="1"/>
  <c r="J87" i="5" s="1"/>
  <c r="J86" i="5" s="1"/>
  <c r="J85" i="5" s="1"/>
  <c r="J84" i="5" s="1"/>
  <c r="K83" i="5"/>
  <c r="K73" i="5"/>
  <c r="J68" i="5"/>
  <c r="J69" i="5"/>
  <c r="J70" i="5" s="1"/>
  <c r="J71" i="5" s="1"/>
  <c r="J72" i="5" s="1"/>
  <c r="K67" i="5"/>
  <c r="J64" i="5"/>
  <c r="J65" i="5" s="1"/>
  <c r="J66" i="5" s="1"/>
  <c r="K63" i="5"/>
  <c r="J60" i="5"/>
  <c r="J61" i="5" s="1"/>
  <c r="J62" i="5" s="1"/>
  <c r="K188" i="5"/>
  <c r="J181" i="5"/>
  <c r="J182" i="5"/>
  <c r="J183" i="5" s="1"/>
  <c r="J184" i="5" s="1"/>
  <c r="J185" i="5" s="1"/>
  <c r="J186" i="5" s="1"/>
  <c r="J187" i="5" s="1"/>
  <c r="K152" i="5"/>
  <c r="J143" i="5"/>
  <c r="J144" i="5"/>
  <c r="J145" i="5"/>
  <c r="J146" i="5" s="1"/>
  <c r="J147" i="5" s="1"/>
  <c r="J148" i="5" s="1"/>
  <c r="J149" i="5" s="1"/>
  <c r="J150" i="5" s="1"/>
  <c r="J151" i="5" s="1"/>
  <c r="K159" i="5"/>
  <c r="J153" i="5" s="1"/>
  <c r="J154" i="5" s="1"/>
  <c r="J155" i="5" s="1"/>
  <c r="J156" i="5" s="1"/>
  <c r="J157" i="5" s="1"/>
  <c r="J158" i="5" s="1"/>
  <c r="K142" i="5"/>
  <c r="J133" i="5"/>
  <c r="J134" i="5"/>
  <c r="J135" i="5"/>
  <c r="J136" i="5" s="1"/>
  <c r="J138" i="5" s="1"/>
  <c r="J137" i="5" s="1"/>
  <c r="J139" i="5" s="1"/>
  <c r="J140" i="5" s="1"/>
  <c r="J141" i="5" s="1"/>
  <c r="K132" i="5"/>
  <c r="J126" i="5"/>
  <c r="J127" i="5" s="1"/>
  <c r="J128" i="5" s="1"/>
  <c r="J129" i="5" s="1"/>
  <c r="J130" i="5" s="1"/>
  <c r="J131" i="5" s="1"/>
  <c r="K166" i="5"/>
  <c r="J160" i="5"/>
  <c r="J161" i="5" s="1"/>
  <c r="J162" i="5" s="1"/>
  <c r="J163" i="5" s="1"/>
  <c r="J164" i="5" s="1"/>
  <c r="J165" i="5" s="1"/>
  <c r="K174" i="5"/>
  <c r="J167" i="5" s="1"/>
  <c r="J168" i="5" s="1"/>
  <c r="J169" i="5" s="1"/>
  <c r="J170" i="5" s="1"/>
  <c r="J171" i="5" s="1"/>
  <c r="J172" i="5" s="1"/>
  <c r="J173" i="5" s="1"/>
  <c r="K180" i="5"/>
  <c r="J175" i="5"/>
  <c r="J176" i="5"/>
  <c r="J177" i="5" s="1"/>
  <c r="J178" i="5" s="1"/>
  <c r="J179" i="5" s="1"/>
  <c r="K197" i="5"/>
  <c r="J189" i="5" s="1"/>
  <c r="J190" i="5" s="1"/>
  <c r="J191" i="5" s="1"/>
  <c r="J192" i="5" s="1"/>
  <c r="J193" i="5" s="1"/>
  <c r="J194" i="5" s="1"/>
  <c r="J195" i="5" s="1"/>
  <c r="J196" i="5" s="1"/>
  <c r="K203" i="5"/>
  <c r="J198" i="5" s="1"/>
  <c r="J199" i="5" s="1"/>
  <c r="J200" i="5" s="1"/>
  <c r="J201" i="5" s="1"/>
  <c r="J202" i="5" s="1"/>
  <c r="K41" i="5"/>
  <c r="J40" i="5"/>
  <c r="K39" i="5"/>
  <c r="J38" i="5" s="1"/>
  <c r="K37" i="5"/>
  <c r="J36" i="5"/>
  <c r="K35" i="5"/>
  <c r="J34" i="5" s="1"/>
  <c r="K33" i="5"/>
  <c r="J32" i="5"/>
  <c r="K31" i="5"/>
  <c r="J28" i="5" s="1"/>
  <c r="J29" i="5" s="1"/>
  <c r="J30" i="5" s="1"/>
  <c r="K27" i="5"/>
  <c r="J26" i="5" s="1"/>
  <c r="K25" i="5"/>
  <c r="J23" i="5"/>
  <c r="J24" i="5"/>
  <c r="K22" i="5"/>
  <c r="J18" i="5"/>
  <c r="J19" i="5"/>
  <c r="J20" i="5" s="1"/>
  <c r="J21" i="5" s="1"/>
  <c r="K17" i="5"/>
  <c r="J13" i="5" s="1"/>
  <c r="J14" i="5" s="1"/>
  <c r="J15" i="5" s="1"/>
  <c r="J16" i="5" s="1"/>
  <c r="K12" i="5"/>
  <c r="J11" i="5" s="1"/>
  <c r="K10" i="5"/>
  <c r="J9" i="5"/>
  <c r="K8" i="5"/>
  <c r="J6" i="5" s="1"/>
  <c r="J7" i="5" s="1"/>
  <c r="K5" i="5"/>
  <c r="J4" i="5"/>
  <c r="L4" i="2"/>
  <c r="L6" i="2"/>
  <c r="L7" i="2"/>
  <c r="L8" i="2"/>
  <c r="L10" i="2"/>
  <c r="L12" i="2"/>
  <c r="L14" i="2"/>
  <c r="L16" i="2"/>
  <c r="L18" i="2"/>
  <c r="L19" i="2"/>
  <c r="L20" i="2"/>
  <c r="L22" i="2"/>
  <c r="L23" i="2"/>
  <c r="L24" i="2"/>
  <c r="L25" i="2"/>
  <c r="L26" i="2"/>
  <c r="L27" i="2"/>
  <c r="L28" i="2"/>
  <c r="L30" i="2"/>
  <c r="L31" i="2"/>
  <c r="L32" i="2"/>
  <c r="L34" i="2"/>
  <c r="L35" i="2"/>
  <c r="L37" i="2"/>
  <c r="L38" i="2"/>
  <c r="L39" i="2"/>
  <c r="L40" i="2"/>
  <c r="L41" i="2"/>
  <c r="L43" i="2"/>
  <c r="L48" i="2"/>
  <c r="L52" i="2"/>
  <c r="L56" i="2"/>
  <c r="L60" i="2"/>
  <c r="L62" i="2"/>
  <c r="L65" i="2"/>
  <c r="L70" i="2"/>
  <c r="L72" i="2"/>
  <c r="L75" i="2"/>
  <c r="L80" i="2"/>
  <c r="L82" i="2"/>
  <c r="L83" i="2"/>
  <c r="L86" i="2"/>
  <c r="L88" i="2"/>
  <c r="L93" i="2"/>
  <c r="L97" i="2"/>
  <c r="L102" i="2"/>
  <c r="L104" i="2"/>
  <c r="L107" i="2"/>
  <c r="L110" i="2"/>
  <c r="L112" i="2"/>
  <c r="L115" i="2"/>
  <c r="L117" i="2"/>
  <c r="L123" i="2"/>
  <c r="L125" i="2"/>
  <c r="L129" i="2"/>
  <c r="L132" i="2"/>
  <c r="L134" i="2"/>
  <c r="L136" i="2"/>
  <c r="L138" i="2"/>
  <c r="L141" i="2"/>
  <c r="L143" i="2"/>
  <c r="L144" i="2"/>
  <c r="L146" i="2"/>
  <c r="L150" i="2"/>
  <c r="L153" i="2"/>
  <c r="L155" i="2"/>
  <c r="L157" i="2"/>
  <c r="L158" i="2"/>
  <c r="L160" i="2"/>
  <c r="P3" i="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2" i="1"/>
  <c r="J124" i="5" l="1"/>
  <c r="J80" i="5"/>
  <c r="J81" i="5" s="1"/>
  <c r="J82" i="5" s="1"/>
  <c r="J77" i="5"/>
  <c r="J78" i="5" s="1"/>
</calcChain>
</file>

<file path=xl/sharedStrings.xml><?xml version="1.0" encoding="utf-8"?>
<sst xmlns="http://schemas.openxmlformats.org/spreadsheetml/2006/main" count="3260" uniqueCount="66">
  <si>
    <t>Exp</t>
  </si>
  <si>
    <t>Site</t>
  </si>
  <si>
    <t>Hole</t>
  </si>
  <si>
    <t>Core</t>
  </si>
  <si>
    <t>Type</t>
  </si>
  <si>
    <t>Sect</t>
  </si>
  <si>
    <t>A/W</t>
  </si>
  <si>
    <t>Offset (cm)
Sample Bottom</t>
  </si>
  <si>
    <t>CCSF-D_Patched_Ver1 (m)</t>
  </si>
  <si>
    <t>Beaker total volume (ml)</t>
  </si>
  <si>
    <t>Micropipette volume (ml)</t>
  </si>
  <si>
    <t>Absolute abundance (This study)</t>
  </si>
  <si>
    <t>U1425</t>
  </si>
  <si>
    <t>D</t>
  </si>
  <si>
    <t>H</t>
  </si>
  <si>
    <t>W</t>
  </si>
  <si>
    <t>B</t>
  </si>
  <si>
    <t>6</t>
  </si>
  <si>
    <t>47</t>
  </si>
  <si>
    <t>X</t>
  </si>
  <si>
    <t>55</t>
  </si>
  <si>
    <t>90</t>
  </si>
  <si>
    <t>140</t>
  </si>
  <si>
    <t>73</t>
  </si>
  <si>
    <t>51</t>
  </si>
  <si>
    <t>106</t>
  </si>
  <si>
    <t>45</t>
  </si>
  <si>
    <t>105</t>
  </si>
  <si>
    <t>5</t>
  </si>
  <si>
    <t>52</t>
  </si>
  <si>
    <t>weight (g)</t>
    <phoneticPr fontId="1"/>
  </si>
  <si>
    <t>C. nakasekoi (%) (This study)</t>
    <phoneticPr fontId="1"/>
  </si>
  <si>
    <t>Q-slide radiolarians</t>
    <phoneticPr fontId="1"/>
  </si>
  <si>
    <t>C. nakasekoi (skel/g) (This study)</t>
    <phoneticPr fontId="1"/>
  </si>
  <si>
    <t>C. papillosum (%) (Matsuzaki et al., 2020)</t>
    <phoneticPr fontId="1"/>
  </si>
  <si>
    <t>C. papillosum (skel/g) (this study)</t>
    <phoneticPr fontId="1"/>
  </si>
  <si>
    <t>C. sphaeris (skel/g)</t>
    <phoneticPr fontId="1"/>
  </si>
  <si>
    <t>Matsuzaki et al. (2018)</t>
    <phoneticPr fontId="1"/>
  </si>
  <si>
    <t xml:space="preserve">C. nakasekoi (%) </t>
    <phoneticPr fontId="1"/>
  </si>
  <si>
    <t xml:space="preserve">C. nakasekoi (skel/g) </t>
    <phoneticPr fontId="1"/>
  </si>
  <si>
    <t>Reference</t>
    <phoneticPr fontId="1"/>
  </si>
  <si>
    <t>This study</t>
    <phoneticPr fontId="1"/>
  </si>
  <si>
    <t>C. sphaeris (%) (Matsuzaki et al. 2020)</t>
    <phoneticPr fontId="1"/>
  </si>
  <si>
    <t>Tetrapyle spp. (%) (Matsuzaki et al. 2020)</t>
    <phoneticPr fontId="1"/>
  </si>
  <si>
    <t>L. weddelium group (%) (Matsuzaki et al. 2020)</t>
    <phoneticPr fontId="1"/>
  </si>
  <si>
    <t>Tetrapyle spp (skel/g) (this study)</t>
    <phoneticPr fontId="1"/>
  </si>
  <si>
    <t>L. weddelium group (sel/g) (this study)</t>
    <phoneticPr fontId="1"/>
  </si>
  <si>
    <t>a</t>
    <phoneticPr fontId="1"/>
  </si>
  <si>
    <t>Age (Ma)</t>
  </si>
  <si>
    <t>Age (Ma)</t>
    <phoneticPr fontId="1"/>
  </si>
  <si>
    <t>Sed. Rates (m/myr)</t>
  </si>
  <si>
    <t>Sed. Rates (m/myr)</t>
    <phoneticPr fontId="1"/>
  </si>
  <si>
    <t>Exp</t>
    <phoneticPr fontId="1"/>
  </si>
  <si>
    <t>Tie point of Kurokawa et al. 2019</t>
    <phoneticPr fontId="1"/>
  </si>
  <si>
    <t>CCSF-D_Patched_rev20170309 (m)</t>
  </si>
  <si>
    <t>Absolute abundance (skel/g) (This study)</t>
    <phoneticPr fontId="1"/>
  </si>
  <si>
    <t>C. nakasekoi AR (this study)</t>
    <phoneticPr fontId="1"/>
  </si>
  <si>
    <t>C. papillosum AR (this study)</t>
    <phoneticPr fontId="1"/>
  </si>
  <si>
    <t>C. sphaeris AR (this study)</t>
    <phoneticPr fontId="1"/>
  </si>
  <si>
    <t>L. weddelium group AR (this study)</t>
    <phoneticPr fontId="1"/>
  </si>
  <si>
    <t>RAR (this study)</t>
    <phoneticPr fontId="1"/>
  </si>
  <si>
    <t>GRA bulk density (g/cm3) (Tada et al., 2015)</t>
  </si>
  <si>
    <t>Matsuzaki, K.M., Itaki, T., Tada, R. and Kamikuri, S. (2018) Paleoceanographic history of the Japan Sea over the last 9.5 million years inferred from radiolarian assemblages (IODP Expedition 346 Sites U1425 and U1430). Progress in Earth and Planetary Science, v. 5., no. 54, pp. 1-33</t>
  </si>
  <si>
    <t>Refer:</t>
  </si>
  <si>
    <t xml:space="preserve">Matsuzaki, K.M., Suzuki, N., and Tada, R. (2020) An intensified East Asian winter monsoon in the Japan Sea between 7.9 and 6.6 Ma. Geology, Vol.48, 919-923. https://doi.org/10.1130/G47393.1 </t>
  </si>
  <si>
    <t>Kurokawa, S., Tada, R., Matsuzaki, K.M., Irino, T. and Lofi, J. (2019) Cyclostratigraphy of Late Miocene-Pliocene sediments at IODP Sites U1425 and U1430 in the Japan Sea and paleoceanographic implications. Progress in Earth and Planetary Science, v. 6., no. 2, pp.1-20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</si>
</sst>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_);[Red]\(0\)"/>
    <numFmt numFmtId="166" formatCode="#,##0.000"/>
    <numFmt numFmtId="167" formatCode="0.000_);[Red]\(0.000\)"/>
  </numFmts>
  <fonts count="5" x14ac:knownFonts="1">
    <font>
      <sz val="12"/>
      <color theme="1"/>
      <name val="Calibri"/>
      <family val="2"/>
      <charset val="128"/>
      <scheme val="minor"/>
    </font>
    <font>
      <sz val="6"/>
      <name val="Calibri"/>
      <family val="2"/>
      <charset val="128"/>
      <scheme val="minor"/>
    </font>
    <font>
      <sz val="12"/>
      <color rgb="FFFF0000"/>
      <name val="Calibri"/>
      <family val="2"/>
      <charset val="128"/>
      <scheme val="minor"/>
    </font>
    <font>
      <sz val="12"/>
      <color theme="1"/>
      <name val="Arial"/>
    </font>
    <font>
      <sz val="12"/>
      <color theme="1"/>
      <name val="Calibri Light"/>
      <family val="2"/>
      <scheme val="major"/>
    </font>
  </fonts>
  <fills count="3">
    <fill>
      <patternFill patternType="none"/>
    </fill>
    <fill>
      <patternFill patternType="gray125"/>
    </fill>
    <fill>
      <patternFill patternType="solid">
        <fgColor rgb="FFFFC000"/>
        <bgColor indexed="64"/>
      </patternFill>
    </fill>
  </fills>
  <borders count="3">
    <border>
      <left/>
      <right/>
      <top/>
      <bottom/>
      <diagonal/>
    </border>
    <border>
      <left/>
      <right/>
      <top/>
      <bottom style="thin">
        <color auto="1"/>
      </bottom>
      <diagonal/>
    </border>
    <border>
      <left/>
      <right/>
      <top style="thin">
        <color auto="1"/>
      </top>
      <bottom/>
      <diagonal/>
    </border>
  </borders>
  <cellStyleXfs count="1">
    <xf numFmtId="0" fontId="0" fillId="0" borderId="0"/>
  </cellStyleXfs>
  <cellXfs count="27">
    <xf numFmtId="0" fontId="0" fillId="0" borderId="0" xfId="0"/>
    <xf numFmtId="0" fontId="0" fillId="0" borderId="0" xfId="0" applyAlignment="1">
      <alignment wrapText="1"/>
    </xf>
    <xf numFmtId="0" fontId="0" fillId="0" borderId="0" xfId="0" applyAlignment="1">
      <alignment horizontal="left"/>
    </xf>
    <xf numFmtId="0" fontId="0" fillId="0" borderId="0" xfId="0" applyAlignment="1">
      <alignment horizontal="right"/>
    </xf>
    <xf numFmtId="0" fontId="0" fillId="0" borderId="1" xfId="0" applyBorder="1" applyAlignment="1">
      <alignment wrapText="1"/>
    </xf>
    <xf numFmtId="0" fontId="0" fillId="0" borderId="1" xfId="0" applyBorder="1" applyAlignment="1">
      <alignment horizontal="left" wrapText="1"/>
    </xf>
    <xf numFmtId="1" fontId="0" fillId="0" borderId="0" xfId="0" applyNumberFormat="1" applyFont="1" applyAlignment="1">
      <alignment horizontal="left"/>
    </xf>
    <xf numFmtId="2" fontId="0" fillId="0" borderId="0" xfId="0" applyNumberFormat="1" applyAlignment="1">
      <alignment horizontal="left" wrapText="1"/>
    </xf>
    <xf numFmtId="0" fontId="0" fillId="0" borderId="1" xfId="0" applyFill="1" applyBorder="1" applyAlignment="1">
      <alignment horizontal="left" wrapText="1"/>
    </xf>
    <xf numFmtId="164" fontId="0" fillId="0" borderId="0" xfId="0" applyNumberFormat="1" applyAlignment="1">
      <alignment horizontal="left"/>
    </xf>
    <xf numFmtId="0" fontId="0" fillId="0" borderId="1" xfId="0" applyBorder="1" applyAlignment="1">
      <alignment horizontal="right" wrapText="1"/>
    </xf>
    <xf numFmtId="165" fontId="0" fillId="0" borderId="0" xfId="0" applyNumberFormat="1"/>
    <xf numFmtId="0" fontId="2" fillId="0" borderId="0" xfId="0" applyFont="1" applyAlignment="1">
      <alignment vertical="center"/>
    </xf>
    <xf numFmtId="164" fontId="2" fillId="0" borderId="0" xfId="0" applyNumberFormat="1" applyFont="1" applyAlignment="1">
      <alignment vertical="center"/>
    </xf>
    <xf numFmtId="0" fontId="2" fillId="0" borderId="0" xfId="0" applyFont="1"/>
    <xf numFmtId="164" fontId="2" fillId="0" borderId="0" xfId="0" applyNumberFormat="1" applyFont="1"/>
    <xf numFmtId="166" fontId="2" fillId="0" borderId="0" xfId="0" applyNumberFormat="1" applyFont="1"/>
    <xf numFmtId="164" fontId="3" fillId="0" borderId="0" xfId="0" applyNumberFormat="1" applyFont="1" applyAlignment="1">
      <alignment horizontal="right"/>
    </xf>
    <xf numFmtId="0" fontId="0" fillId="0" borderId="0" xfId="0" applyAlignment="1"/>
    <xf numFmtId="164" fontId="0" fillId="0" borderId="0" xfId="0" applyNumberFormat="1" applyAlignment="1"/>
    <xf numFmtId="167" fontId="0" fillId="0" borderId="0" xfId="0" applyNumberFormat="1" applyAlignment="1"/>
    <xf numFmtId="167" fontId="0" fillId="0" borderId="0" xfId="0" applyNumberFormat="1" applyFont="1" applyAlignment="1"/>
    <xf numFmtId="0" fontId="0" fillId="2" borderId="0" xfId="0" applyFill="1" applyAlignment="1"/>
    <xf numFmtId="0" fontId="4" fillId="0" borderId="0" xfId="0" applyFont="1" applyAlignment="1">
      <alignment horizontal="left" vertical="center"/>
    </xf>
    <xf numFmtId="0" fontId="0" fillId="0" borderId="0" xfId="0" applyAlignment="1">
      <alignment horizontal="left" vertical="center"/>
    </xf>
    <xf numFmtId="0" fontId="2" fillId="0" borderId="2" xfId="0" applyFont="1" applyBorder="1" applyAlignment="1">
      <alignment horizontal="center"/>
    </xf>
    <xf numFmtId="0" fontId="0" fillId="0" borderId="0" xfId="0" applyAlignment="1">
      <alignment shrinkToFi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2"/>
  <sheetViews>
    <sheetView workbookViewId="0">
      <selection activeCell="L8" sqref="L8"/>
    </sheetView>
  </sheetViews>
  <sheetFormatPr baseColWidth="10" defaultColWidth="12.83203125" defaultRowHeight="16" x14ac:dyDescent="0.2"/>
  <cols>
    <col min="1" max="1" width="4.33203125" bestFit="1" customWidth="1"/>
    <col min="2" max="2" width="6.33203125" bestFit="1" customWidth="1"/>
    <col min="3" max="4" width="4.83203125" bestFit="1" customWidth="1"/>
    <col min="5" max="5" width="5.1640625" bestFit="1" customWidth="1"/>
    <col min="6" max="7" width="4.6640625" bestFit="1" customWidth="1"/>
    <col min="8" max="8" width="10.1640625" style="3" customWidth="1"/>
    <col min="9" max="9" width="10.33203125" customWidth="1"/>
    <col min="10" max="10" width="6.1640625" customWidth="1"/>
    <col min="11" max="11" width="7.1640625" customWidth="1"/>
    <col min="12" max="12" width="11.5" customWidth="1"/>
    <col min="13" max="13" width="6.83203125" customWidth="1"/>
    <col min="14" max="14" width="10.83203125" customWidth="1"/>
    <col min="15" max="15" width="13.33203125" customWidth="1"/>
    <col min="16" max="16" width="11.6640625" customWidth="1"/>
  </cols>
  <sheetData>
    <row r="1" spans="1:16" s="1" customFormat="1" ht="68" x14ac:dyDescent="0.2">
      <c r="A1" s="4" t="s">
        <v>0</v>
      </c>
      <c r="B1" s="4" t="s">
        <v>1</v>
      </c>
      <c r="C1" s="4" t="s">
        <v>2</v>
      </c>
      <c r="D1" s="4" t="s">
        <v>3</v>
      </c>
      <c r="E1" s="4" t="s">
        <v>4</v>
      </c>
      <c r="F1" s="4" t="s">
        <v>5</v>
      </c>
      <c r="G1" s="4" t="s">
        <v>6</v>
      </c>
      <c r="H1" s="10" t="s">
        <v>7</v>
      </c>
      <c r="I1" s="4" t="s">
        <v>8</v>
      </c>
      <c r="J1" s="4" t="s">
        <v>30</v>
      </c>
      <c r="K1" s="4" t="s">
        <v>9</v>
      </c>
      <c r="L1" s="4" t="s">
        <v>10</v>
      </c>
      <c r="M1" s="4" t="s">
        <v>32</v>
      </c>
      <c r="N1" s="4" t="s">
        <v>11</v>
      </c>
      <c r="O1" s="4" t="s">
        <v>31</v>
      </c>
      <c r="P1" s="4" t="s">
        <v>33</v>
      </c>
    </row>
    <row r="2" spans="1:16" x14ac:dyDescent="0.2">
      <c r="A2">
        <v>346</v>
      </c>
      <c r="B2" t="s">
        <v>12</v>
      </c>
      <c r="C2" t="s">
        <v>13</v>
      </c>
      <c r="D2">
        <v>21</v>
      </c>
      <c r="E2" t="s">
        <v>14</v>
      </c>
      <c r="F2">
        <v>2</v>
      </c>
      <c r="G2" t="s">
        <v>15</v>
      </c>
      <c r="H2" s="3">
        <v>138</v>
      </c>
      <c r="I2">
        <v>179.34411200000002</v>
      </c>
      <c r="J2">
        <v>2.8</v>
      </c>
      <c r="K2">
        <v>100</v>
      </c>
      <c r="L2">
        <v>0.2</v>
      </c>
      <c r="M2">
        <v>267</v>
      </c>
      <c r="N2" s="11">
        <v>47678.571428571435</v>
      </c>
      <c r="O2">
        <v>0</v>
      </c>
      <c r="P2">
        <f>O2*N2/100</f>
        <v>0</v>
      </c>
    </row>
    <row r="3" spans="1:16" x14ac:dyDescent="0.2">
      <c r="A3">
        <v>346</v>
      </c>
      <c r="B3" t="s">
        <v>12</v>
      </c>
      <c r="C3" t="s">
        <v>13</v>
      </c>
      <c r="D3">
        <v>21</v>
      </c>
      <c r="E3" t="s">
        <v>14</v>
      </c>
      <c r="F3">
        <v>4</v>
      </c>
      <c r="G3" t="s">
        <v>15</v>
      </c>
      <c r="H3" s="3">
        <v>38</v>
      </c>
      <c r="I3">
        <v>181.34411200000002</v>
      </c>
      <c r="J3">
        <v>2.9</v>
      </c>
      <c r="K3">
        <v>100</v>
      </c>
      <c r="L3">
        <v>0.2</v>
      </c>
      <c r="M3">
        <v>267</v>
      </c>
      <c r="N3" s="11">
        <v>46034.482758620688</v>
      </c>
      <c r="O3">
        <v>0</v>
      </c>
      <c r="P3">
        <f t="shared" ref="P3:P66" si="0">O3*N3/100</f>
        <v>0</v>
      </c>
    </row>
    <row r="4" spans="1:16" x14ac:dyDescent="0.2">
      <c r="A4">
        <v>346</v>
      </c>
      <c r="B4" t="s">
        <v>12</v>
      </c>
      <c r="C4" t="s">
        <v>13</v>
      </c>
      <c r="D4">
        <v>22</v>
      </c>
      <c r="E4" t="s">
        <v>14</v>
      </c>
      <c r="F4">
        <v>4</v>
      </c>
      <c r="G4" t="s">
        <v>15</v>
      </c>
      <c r="H4" s="3">
        <v>113</v>
      </c>
      <c r="I4">
        <v>192.34219000000002</v>
      </c>
      <c r="J4">
        <v>2.5</v>
      </c>
      <c r="K4">
        <v>100</v>
      </c>
      <c r="L4">
        <v>0.2</v>
      </c>
      <c r="M4">
        <v>238</v>
      </c>
      <c r="N4" s="11">
        <v>47600</v>
      </c>
      <c r="O4">
        <v>0</v>
      </c>
      <c r="P4">
        <f t="shared" si="0"/>
        <v>0</v>
      </c>
    </row>
    <row r="5" spans="1:16" x14ac:dyDescent="0.2">
      <c r="A5">
        <v>346</v>
      </c>
      <c r="B5" t="s">
        <v>12</v>
      </c>
      <c r="C5" t="s">
        <v>13</v>
      </c>
      <c r="D5">
        <v>22</v>
      </c>
      <c r="E5" t="s">
        <v>14</v>
      </c>
      <c r="F5">
        <v>6</v>
      </c>
      <c r="G5" t="s">
        <v>15</v>
      </c>
      <c r="H5" s="3">
        <v>13</v>
      </c>
      <c r="I5">
        <v>194.34219000000002</v>
      </c>
      <c r="J5">
        <v>3.1</v>
      </c>
      <c r="K5">
        <v>100</v>
      </c>
      <c r="L5">
        <v>0.2</v>
      </c>
      <c r="M5">
        <v>226</v>
      </c>
      <c r="N5" s="11">
        <v>36451.612903225803</v>
      </c>
      <c r="O5">
        <v>0</v>
      </c>
      <c r="P5">
        <f t="shared" si="0"/>
        <v>0</v>
      </c>
    </row>
    <row r="6" spans="1:16" x14ac:dyDescent="0.2">
      <c r="A6">
        <v>346</v>
      </c>
      <c r="B6" t="s">
        <v>12</v>
      </c>
      <c r="C6" t="s">
        <v>13</v>
      </c>
      <c r="D6">
        <v>23</v>
      </c>
      <c r="E6" t="s">
        <v>14</v>
      </c>
      <c r="F6">
        <v>1</v>
      </c>
      <c r="G6" t="s">
        <v>15</v>
      </c>
      <c r="H6" s="3">
        <v>128</v>
      </c>
      <c r="I6">
        <v>197.33824400000003</v>
      </c>
      <c r="J6">
        <v>3</v>
      </c>
      <c r="K6">
        <v>100</v>
      </c>
      <c r="L6">
        <v>0.2</v>
      </c>
      <c r="M6">
        <v>336</v>
      </c>
      <c r="N6" s="11">
        <v>56000</v>
      </c>
      <c r="O6">
        <v>0</v>
      </c>
      <c r="P6">
        <f t="shared" si="0"/>
        <v>0</v>
      </c>
    </row>
    <row r="7" spans="1:16" x14ac:dyDescent="0.2">
      <c r="A7">
        <v>346</v>
      </c>
      <c r="B7" t="s">
        <v>12</v>
      </c>
      <c r="C7" t="s">
        <v>13</v>
      </c>
      <c r="D7">
        <v>23</v>
      </c>
      <c r="E7" t="s">
        <v>14</v>
      </c>
      <c r="F7">
        <v>3</v>
      </c>
      <c r="G7" t="s">
        <v>15</v>
      </c>
      <c r="H7" s="3">
        <v>28</v>
      </c>
      <c r="I7">
        <v>199.33824400000003</v>
      </c>
      <c r="J7">
        <v>2.9</v>
      </c>
      <c r="K7">
        <v>100</v>
      </c>
      <c r="L7">
        <v>0.2</v>
      </c>
      <c r="M7">
        <v>252</v>
      </c>
      <c r="N7" s="11">
        <v>43448.275862068964</v>
      </c>
      <c r="O7">
        <v>0</v>
      </c>
      <c r="P7">
        <f t="shared" si="0"/>
        <v>0</v>
      </c>
    </row>
    <row r="8" spans="1:16" x14ac:dyDescent="0.2">
      <c r="A8">
        <v>346</v>
      </c>
      <c r="B8" t="s">
        <v>12</v>
      </c>
      <c r="C8" t="s">
        <v>13</v>
      </c>
      <c r="D8">
        <v>23</v>
      </c>
      <c r="E8" t="s">
        <v>14</v>
      </c>
      <c r="F8">
        <v>5</v>
      </c>
      <c r="G8" t="s">
        <v>15</v>
      </c>
      <c r="H8" s="3">
        <v>28</v>
      </c>
      <c r="I8">
        <v>202.33824400000003</v>
      </c>
      <c r="J8">
        <v>2.9</v>
      </c>
      <c r="K8">
        <v>100</v>
      </c>
      <c r="L8">
        <v>0.2</v>
      </c>
      <c r="M8">
        <v>249</v>
      </c>
      <c r="N8" s="11">
        <v>42931.034482758623</v>
      </c>
      <c r="O8">
        <v>0</v>
      </c>
      <c r="P8">
        <f t="shared" si="0"/>
        <v>0</v>
      </c>
    </row>
    <row r="9" spans="1:16" x14ac:dyDescent="0.2">
      <c r="A9">
        <v>346</v>
      </c>
      <c r="B9" t="s">
        <v>12</v>
      </c>
      <c r="C9" t="s">
        <v>13</v>
      </c>
      <c r="D9">
        <v>24</v>
      </c>
      <c r="E9" t="s">
        <v>14</v>
      </c>
      <c r="F9">
        <v>4</v>
      </c>
      <c r="G9" t="s">
        <v>15</v>
      </c>
      <c r="H9" s="3">
        <v>57</v>
      </c>
      <c r="I9">
        <v>211.33887600000003</v>
      </c>
      <c r="J9">
        <v>2.8</v>
      </c>
      <c r="K9">
        <v>100</v>
      </c>
      <c r="L9">
        <v>0.2</v>
      </c>
      <c r="M9">
        <v>159</v>
      </c>
      <c r="N9" s="11">
        <v>28392.857142857145</v>
      </c>
      <c r="O9">
        <v>0</v>
      </c>
      <c r="P9">
        <f t="shared" si="0"/>
        <v>0</v>
      </c>
    </row>
    <row r="10" spans="1:16" x14ac:dyDescent="0.2">
      <c r="A10">
        <v>346</v>
      </c>
      <c r="B10" t="s">
        <v>12</v>
      </c>
      <c r="C10" t="s">
        <v>13</v>
      </c>
      <c r="D10">
        <v>27</v>
      </c>
      <c r="E10" t="s">
        <v>14</v>
      </c>
      <c r="F10">
        <v>2</v>
      </c>
      <c r="G10" t="s">
        <v>15</v>
      </c>
      <c r="H10" s="3">
        <v>75</v>
      </c>
      <c r="I10">
        <v>232.36462400000002</v>
      </c>
      <c r="J10">
        <v>1.8</v>
      </c>
      <c r="K10">
        <v>100</v>
      </c>
      <c r="L10">
        <v>0.2</v>
      </c>
      <c r="M10">
        <v>142</v>
      </c>
      <c r="N10" s="11">
        <v>39444.444444444445</v>
      </c>
      <c r="O10">
        <v>0</v>
      </c>
      <c r="P10">
        <f t="shared" si="0"/>
        <v>0</v>
      </c>
    </row>
    <row r="11" spans="1:16" x14ac:dyDescent="0.2">
      <c r="A11">
        <v>346</v>
      </c>
      <c r="B11" t="s">
        <v>12</v>
      </c>
      <c r="C11" t="s">
        <v>13</v>
      </c>
      <c r="D11">
        <v>28</v>
      </c>
      <c r="E11" t="s">
        <v>14</v>
      </c>
      <c r="F11">
        <v>5</v>
      </c>
      <c r="G11" t="s">
        <v>15</v>
      </c>
      <c r="H11" s="3">
        <v>41</v>
      </c>
      <c r="I11">
        <v>239.34008700000001</v>
      </c>
      <c r="J11">
        <v>2.9</v>
      </c>
      <c r="K11">
        <v>100</v>
      </c>
      <c r="L11">
        <v>0.2</v>
      </c>
      <c r="M11">
        <v>237</v>
      </c>
      <c r="N11" s="11">
        <v>40862.068965517239</v>
      </c>
      <c r="O11">
        <v>0</v>
      </c>
      <c r="P11">
        <f t="shared" si="0"/>
        <v>0</v>
      </c>
    </row>
    <row r="12" spans="1:16" x14ac:dyDescent="0.2">
      <c r="A12">
        <v>346</v>
      </c>
      <c r="B12" t="s">
        <v>12</v>
      </c>
      <c r="C12" t="s">
        <v>13</v>
      </c>
      <c r="D12">
        <v>29</v>
      </c>
      <c r="E12" t="s">
        <v>14</v>
      </c>
      <c r="F12">
        <v>1</v>
      </c>
      <c r="G12" t="s">
        <v>15</v>
      </c>
      <c r="H12" s="3">
        <v>147</v>
      </c>
      <c r="I12">
        <v>244.34222500000001</v>
      </c>
      <c r="J12">
        <v>1.9</v>
      </c>
      <c r="K12">
        <v>100</v>
      </c>
      <c r="L12">
        <v>0.2</v>
      </c>
      <c r="M12">
        <v>179</v>
      </c>
      <c r="N12" s="11">
        <v>47105.26315789474</v>
      </c>
      <c r="O12">
        <v>0</v>
      </c>
      <c r="P12">
        <f t="shared" si="0"/>
        <v>0</v>
      </c>
    </row>
    <row r="13" spans="1:16" x14ac:dyDescent="0.2">
      <c r="A13">
        <v>346</v>
      </c>
      <c r="B13" t="s">
        <v>12</v>
      </c>
      <c r="C13" t="s">
        <v>13</v>
      </c>
      <c r="D13">
        <v>30</v>
      </c>
      <c r="E13" t="s">
        <v>14</v>
      </c>
      <c r="F13">
        <v>4</v>
      </c>
      <c r="G13" t="s">
        <v>15</v>
      </c>
      <c r="H13" s="3">
        <v>27</v>
      </c>
      <c r="I13">
        <v>253.340744</v>
      </c>
      <c r="J13">
        <v>3.4</v>
      </c>
      <c r="K13">
        <v>100</v>
      </c>
      <c r="L13">
        <v>0.2</v>
      </c>
      <c r="M13">
        <v>351</v>
      </c>
      <c r="N13" s="11">
        <v>51617.647058823532</v>
      </c>
      <c r="O13">
        <v>0.39840637450199201</v>
      </c>
      <c r="P13">
        <f t="shared" si="0"/>
        <v>205.64799625029292</v>
      </c>
    </row>
    <row r="14" spans="1:16" x14ac:dyDescent="0.2">
      <c r="A14">
        <v>346</v>
      </c>
      <c r="B14" t="s">
        <v>12</v>
      </c>
      <c r="C14" t="s">
        <v>16</v>
      </c>
      <c r="D14">
        <v>34</v>
      </c>
      <c r="E14" t="s">
        <v>14</v>
      </c>
      <c r="F14">
        <v>3</v>
      </c>
      <c r="G14" t="s">
        <v>15</v>
      </c>
      <c r="H14" s="3">
        <v>98</v>
      </c>
      <c r="I14">
        <v>256.34078100000005</v>
      </c>
      <c r="J14">
        <v>3.6</v>
      </c>
      <c r="K14">
        <v>100</v>
      </c>
      <c r="L14">
        <v>0.2</v>
      </c>
      <c r="M14">
        <v>263</v>
      </c>
      <c r="N14" s="11">
        <v>36527.777777777774</v>
      </c>
      <c r="O14">
        <v>0.63492063492063489</v>
      </c>
      <c r="P14">
        <f t="shared" si="0"/>
        <v>231.92239858906524</v>
      </c>
    </row>
    <row r="15" spans="1:16" x14ac:dyDescent="0.2">
      <c r="A15">
        <v>346</v>
      </c>
      <c r="B15" t="s">
        <v>12</v>
      </c>
      <c r="C15" t="s">
        <v>13</v>
      </c>
      <c r="D15">
        <v>30</v>
      </c>
      <c r="E15" t="s">
        <v>14</v>
      </c>
      <c r="F15">
        <v>5</v>
      </c>
      <c r="G15" t="s">
        <v>15</v>
      </c>
      <c r="H15" s="3">
        <v>126</v>
      </c>
      <c r="I15">
        <v>256.72898737999981</v>
      </c>
      <c r="J15">
        <v>1</v>
      </c>
      <c r="K15">
        <v>100</v>
      </c>
      <c r="L15">
        <v>0.2</v>
      </c>
      <c r="M15">
        <v>135</v>
      </c>
      <c r="N15" s="11">
        <v>67500</v>
      </c>
      <c r="O15">
        <v>0</v>
      </c>
      <c r="P15">
        <f t="shared" si="0"/>
        <v>0</v>
      </c>
    </row>
    <row r="16" spans="1:16" x14ac:dyDescent="0.2">
      <c r="A16">
        <v>346</v>
      </c>
      <c r="B16" t="s">
        <v>12</v>
      </c>
      <c r="C16" t="s">
        <v>16</v>
      </c>
      <c r="D16">
        <v>34</v>
      </c>
      <c r="E16" t="s">
        <v>14</v>
      </c>
      <c r="F16">
        <v>3</v>
      </c>
      <c r="G16" t="s">
        <v>15</v>
      </c>
      <c r="H16" s="3">
        <v>47</v>
      </c>
      <c r="I16">
        <v>257.72902443999988</v>
      </c>
      <c r="J16">
        <v>1</v>
      </c>
      <c r="K16">
        <v>100</v>
      </c>
      <c r="L16">
        <v>0.2</v>
      </c>
      <c r="M16">
        <v>68</v>
      </c>
      <c r="N16" s="11">
        <v>34000</v>
      </c>
      <c r="O16">
        <v>0.40567951318458417</v>
      </c>
      <c r="P16">
        <f t="shared" si="0"/>
        <v>137.93103448275863</v>
      </c>
    </row>
    <row r="17" spans="1:16" x14ac:dyDescent="0.2">
      <c r="A17">
        <v>346</v>
      </c>
      <c r="B17" t="s">
        <v>12</v>
      </c>
      <c r="C17" t="s">
        <v>16</v>
      </c>
      <c r="D17">
        <v>34</v>
      </c>
      <c r="E17" t="s">
        <v>14</v>
      </c>
      <c r="F17">
        <v>4</v>
      </c>
      <c r="G17" t="s">
        <v>15</v>
      </c>
      <c r="H17" s="3" t="s">
        <v>17</v>
      </c>
      <c r="I17">
        <v>258.81902443999985</v>
      </c>
      <c r="J17">
        <v>1</v>
      </c>
      <c r="K17">
        <v>100</v>
      </c>
      <c r="L17">
        <v>0.2</v>
      </c>
      <c r="M17">
        <v>122</v>
      </c>
      <c r="N17" s="11">
        <v>61000</v>
      </c>
      <c r="O17">
        <v>0.39113428943937423</v>
      </c>
      <c r="P17">
        <f t="shared" si="0"/>
        <v>238.59191655801828</v>
      </c>
    </row>
    <row r="18" spans="1:16" x14ac:dyDescent="0.2">
      <c r="A18">
        <v>346</v>
      </c>
      <c r="B18" t="s">
        <v>12</v>
      </c>
      <c r="C18" t="s">
        <v>16</v>
      </c>
      <c r="D18">
        <v>34</v>
      </c>
      <c r="E18" t="s">
        <v>14</v>
      </c>
      <c r="F18">
        <v>4</v>
      </c>
      <c r="G18" t="s">
        <v>15</v>
      </c>
      <c r="H18" s="3">
        <v>97</v>
      </c>
      <c r="I18">
        <v>259.72902443999988</v>
      </c>
      <c r="J18">
        <v>1.1000000000000001</v>
      </c>
      <c r="K18">
        <v>100</v>
      </c>
      <c r="L18">
        <v>0.2</v>
      </c>
      <c r="M18">
        <v>128</v>
      </c>
      <c r="N18" s="11">
        <v>58181.818181818177</v>
      </c>
      <c r="O18">
        <v>0.95238095238095244</v>
      </c>
      <c r="P18">
        <f t="shared" si="0"/>
        <v>554.11255411255411</v>
      </c>
    </row>
    <row r="19" spans="1:16" x14ac:dyDescent="0.2">
      <c r="A19">
        <v>346</v>
      </c>
      <c r="B19" t="s">
        <v>12</v>
      </c>
      <c r="C19" t="s">
        <v>16</v>
      </c>
      <c r="D19">
        <v>34</v>
      </c>
      <c r="E19" t="s">
        <v>14</v>
      </c>
      <c r="F19">
        <v>5</v>
      </c>
      <c r="G19" t="s">
        <v>15</v>
      </c>
      <c r="H19" s="3">
        <v>47</v>
      </c>
      <c r="I19">
        <v>260.72902443999988</v>
      </c>
      <c r="J19">
        <v>1.2</v>
      </c>
      <c r="K19">
        <v>100</v>
      </c>
      <c r="L19">
        <v>0.2</v>
      </c>
      <c r="M19">
        <v>121</v>
      </c>
      <c r="N19" s="11">
        <v>50416.666666666672</v>
      </c>
      <c r="O19">
        <v>1.8950437317784257</v>
      </c>
      <c r="P19">
        <f t="shared" si="0"/>
        <v>955.41788143828978</v>
      </c>
    </row>
    <row r="20" spans="1:16" x14ac:dyDescent="0.2">
      <c r="A20">
        <v>346</v>
      </c>
      <c r="B20" t="s">
        <v>12</v>
      </c>
      <c r="C20" t="s">
        <v>13</v>
      </c>
      <c r="D20">
        <v>31</v>
      </c>
      <c r="E20" t="s">
        <v>14</v>
      </c>
      <c r="F20">
        <v>2</v>
      </c>
      <c r="G20" t="s">
        <v>15</v>
      </c>
      <c r="H20" s="3">
        <v>68</v>
      </c>
      <c r="I20">
        <v>261.73114137999988</v>
      </c>
      <c r="J20">
        <v>0.6</v>
      </c>
      <c r="K20">
        <v>100</v>
      </c>
      <c r="L20">
        <v>0.2</v>
      </c>
      <c r="M20">
        <v>51</v>
      </c>
      <c r="N20" s="11">
        <v>42500</v>
      </c>
      <c r="O20">
        <v>5.6016597510373449</v>
      </c>
      <c r="P20">
        <f t="shared" si="0"/>
        <v>2380.7053941908716</v>
      </c>
    </row>
    <row r="21" spans="1:16" x14ac:dyDescent="0.2">
      <c r="A21">
        <v>346</v>
      </c>
      <c r="B21" t="s">
        <v>12</v>
      </c>
      <c r="C21" t="s">
        <v>13</v>
      </c>
      <c r="D21">
        <v>31</v>
      </c>
      <c r="E21" t="s">
        <v>14</v>
      </c>
      <c r="F21">
        <v>4</v>
      </c>
      <c r="G21" t="s">
        <v>15</v>
      </c>
      <c r="H21" s="3">
        <v>19</v>
      </c>
      <c r="I21">
        <v>262.34289800000005</v>
      </c>
      <c r="J21">
        <v>3.4</v>
      </c>
      <c r="K21">
        <v>100</v>
      </c>
      <c r="L21">
        <v>0.2</v>
      </c>
      <c r="M21">
        <v>157</v>
      </c>
      <c r="N21" s="11">
        <v>23088.235294117647</v>
      </c>
      <c r="O21">
        <v>6.8000000000000007</v>
      </c>
      <c r="P21">
        <f t="shared" si="0"/>
        <v>1570.0000000000002</v>
      </c>
    </row>
    <row r="22" spans="1:16" x14ac:dyDescent="0.2">
      <c r="A22">
        <v>346</v>
      </c>
      <c r="B22" t="s">
        <v>12</v>
      </c>
      <c r="C22" t="s">
        <v>13</v>
      </c>
      <c r="D22">
        <v>31</v>
      </c>
      <c r="E22" t="s">
        <v>14</v>
      </c>
      <c r="F22">
        <v>3</v>
      </c>
      <c r="G22" t="s">
        <v>15</v>
      </c>
      <c r="H22" s="3">
        <v>18</v>
      </c>
      <c r="I22">
        <v>262.73114106999981</v>
      </c>
      <c r="J22">
        <v>1</v>
      </c>
      <c r="K22">
        <v>100</v>
      </c>
      <c r="L22">
        <v>0.2</v>
      </c>
      <c r="M22">
        <v>150</v>
      </c>
      <c r="N22" s="11">
        <v>75000</v>
      </c>
      <c r="O22">
        <v>9.375</v>
      </c>
      <c r="P22">
        <f t="shared" si="0"/>
        <v>7031.25</v>
      </c>
    </row>
    <row r="23" spans="1:16" x14ac:dyDescent="0.2">
      <c r="A23">
        <v>346</v>
      </c>
      <c r="B23" t="s">
        <v>12</v>
      </c>
      <c r="C23" t="s">
        <v>13</v>
      </c>
      <c r="D23">
        <v>31</v>
      </c>
      <c r="E23" t="s">
        <v>14</v>
      </c>
      <c r="F23">
        <v>3</v>
      </c>
      <c r="G23" t="s">
        <v>15</v>
      </c>
      <c r="H23" s="3">
        <v>118</v>
      </c>
      <c r="I23">
        <v>263.73114106999981</v>
      </c>
      <c r="J23">
        <v>1.1000000000000001</v>
      </c>
      <c r="K23">
        <v>100</v>
      </c>
      <c r="L23">
        <v>0.2</v>
      </c>
      <c r="M23">
        <v>91</v>
      </c>
      <c r="N23" s="11">
        <v>41363.63636363636</v>
      </c>
      <c r="O23">
        <v>18.721461187214611</v>
      </c>
      <c r="P23">
        <f t="shared" si="0"/>
        <v>7743.8771274387709</v>
      </c>
    </row>
    <row r="24" spans="1:16" x14ac:dyDescent="0.2">
      <c r="A24">
        <v>346</v>
      </c>
      <c r="B24" t="s">
        <v>12</v>
      </c>
      <c r="C24" t="s">
        <v>13</v>
      </c>
      <c r="D24">
        <v>32</v>
      </c>
      <c r="E24" t="s">
        <v>14</v>
      </c>
      <c r="F24">
        <v>3</v>
      </c>
      <c r="G24" t="s">
        <v>15</v>
      </c>
      <c r="H24" s="3">
        <v>106</v>
      </c>
      <c r="I24">
        <v>265.34289800000005</v>
      </c>
      <c r="J24">
        <v>3.1</v>
      </c>
      <c r="K24">
        <v>100</v>
      </c>
      <c r="L24">
        <v>0.2</v>
      </c>
      <c r="M24">
        <v>217</v>
      </c>
      <c r="N24" s="11">
        <v>35000</v>
      </c>
      <c r="O24">
        <v>35.6</v>
      </c>
      <c r="P24">
        <f t="shared" si="0"/>
        <v>12460</v>
      </c>
    </row>
    <row r="25" spans="1:16" x14ac:dyDescent="0.2">
      <c r="A25">
        <v>346</v>
      </c>
      <c r="B25" t="s">
        <v>12</v>
      </c>
      <c r="C25" t="s">
        <v>13</v>
      </c>
      <c r="D25">
        <v>31</v>
      </c>
      <c r="E25" t="s">
        <v>14</v>
      </c>
      <c r="F25">
        <v>5</v>
      </c>
      <c r="G25" t="s">
        <v>15</v>
      </c>
      <c r="H25" s="3">
        <v>18</v>
      </c>
      <c r="I25">
        <v>265.73114106999981</v>
      </c>
      <c r="J25">
        <v>1.3</v>
      </c>
      <c r="K25">
        <v>100</v>
      </c>
      <c r="L25">
        <v>0.2</v>
      </c>
      <c r="M25">
        <v>128</v>
      </c>
      <c r="N25" s="11">
        <v>49230.769230769227</v>
      </c>
      <c r="O25">
        <v>15.875370919881307</v>
      </c>
      <c r="P25">
        <f t="shared" si="0"/>
        <v>7815.567222095412</v>
      </c>
    </row>
    <row r="26" spans="1:16" x14ac:dyDescent="0.2">
      <c r="A26">
        <v>346</v>
      </c>
      <c r="B26" t="s">
        <v>12</v>
      </c>
      <c r="C26" t="s">
        <v>13</v>
      </c>
      <c r="D26">
        <v>31</v>
      </c>
      <c r="E26" t="s">
        <v>14</v>
      </c>
      <c r="F26">
        <v>5</v>
      </c>
      <c r="G26" t="s">
        <v>15</v>
      </c>
      <c r="H26" s="3">
        <v>118</v>
      </c>
      <c r="I26">
        <v>266.73114106999981</v>
      </c>
      <c r="J26">
        <v>1</v>
      </c>
      <c r="K26">
        <v>100</v>
      </c>
      <c r="L26">
        <v>0.2</v>
      </c>
      <c r="M26">
        <v>149</v>
      </c>
      <c r="N26" s="11">
        <v>74500</v>
      </c>
      <c r="O26">
        <v>15.637065637065636</v>
      </c>
      <c r="P26">
        <f t="shared" si="0"/>
        <v>11649.613899613898</v>
      </c>
    </row>
    <row r="27" spans="1:16" x14ac:dyDescent="0.2">
      <c r="A27">
        <v>346</v>
      </c>
      <c r="B27" t="s">
        <v>12</v>
      </c>
      <c r="C27" t="s">
        <v>16</v>
      </c>
      <c r="D27">
        <v>35</v>
      </c>
      <c r="E27" t="s">
        <v>14</v>
      </c>
      <c r="F27">
        <v>3</v>
      </c>
      <c r="G27" t="s">
        <v>15</v>
      </c>
      <c r="H27" s="3">
        <v>98</v>
      </c>
      <c r="I27">
        <v>267.72794645999983</v>
      </c>
      <c r="J27">
        <v>1.1000000000000001</v>
      </c>
      <c r="K27">
        <v>100</v>
      </c>
      <c r="L27">
        <v>0.2</v>
      </c>
      <c r="M27">
        <v>61</v>
      </c>
      <c r="N27" s="11">
        <v>27727.272727272724</v>
      </c>
      <c r="O27">
        <v>21.501014198782961</v>
      </c>
      <c r="P27">
        <f t="shared" si="0"/>
        <v>5961.6448460261836</v>
      </c>
    </row>
    <row r="28" spans="1:16" x14ac:dyDescent="0.2">
      <c r="A28">
        <v>346</v>
      </c>
      <c r="B28" t="s">
        <v>12</v>
      </c>
      <c r="C28" t="s">
        <v>16</v>
      </c>
      <c r="D28">
        <v>35</v>
      </c>
      <c r="E28" t="s">
        <v>14</v>
      </c>
      <c r="F28">
        <v>4</v>
      </c>
      <c r="G28" t="s">
        <v>15</v>
      </c>
      <c r="H28" s="3">
        <v>48</v>
      </c>
      <c r="I28">
        <v>268.72794645999983</v>
      </c>
      <c r="J28">
        <v>1</v>
      </c>
      <c r="K28">
        <v>100</v>
      </c>
      <c r="L28">
        <v>0.2</v>
      </c>
      <c r="M28">
        <v>74</v>
      </c>
      <c r="N28" s="11">
        <v>37000</v>
      </c>
      <c r="O28">
        <v>15.068493150684931</v>
      </c>
      <c r="P28">
        <f t="shared" si="0"/>
        <v>5575.3424657534251</v>
      </c>
    </row>
    <row r="29" spans="1:16" x14ac:dyDescent="0.2">
      <c r="A29">
        <v>346</v>
      </c>
      <c r="B29" t="s">
        <v>12</v>
      </c>
      <c r="C29" t="s">
        <v>16</v>
      </c>
      <c r="D29">
        <v>35</v>
      </c>
      <c r="E29" t="s">
        <v>14</v>
      </c>
      <c r="F29">
        <v>5</v>
      </c>
      <c r="G29" t="s">
        <v>15</v>
      </c>
      <c r="H29" s="3" t="s">
        <v>18</v>
      </c>
      <c r="I29">
        <v>270.21794645999984</v>
      </c>
      <c r="J29">
        <v>1.4</v>
      </c>
      <c r="K29">
        <v>100</v>
      </c>
      <c r="L29">
        <v>0.2</v>
      </c>
      <c r="M29">
        <v>56</v>
      </c>
      <c r="N29" s="11">
        <v>20000</v>
      </c>
      <c r="O29">
        <v>21.777777777777775</v>
      </c>
      <c r="P29">
        <f t="shared" si="0"/>
        <v>4355.5555555555547</v>
      </c>
    </row>
    <row r="30" spans="1:16" x14ac:dyDescent="0.2">
      <c r="A30">
        <v>346</v>
      </c>
      <c r="B30" t="s">
        <v>12</v>
      </c>
      <c r="C30" t="s">
        <v>16</v>
      </c>
      <c r="D30">
        <v>35</v>
      </c>
      <c r="E30" t="s">
        <v>14</v>
      </c>
      <c r="F30">
        <v>5</v>
      </c>
      <c r="G30" t="s">
        <v>15</v>
      </c>
      <c r="H30" s="3">
        <v>98</v>
      </c>
      <c r="I30">
        <v>270.72794645999983</v>
      </c>
      <c r="J30">
        <v>1.1000000000000001</v>
      </c>
      <c r="K30">
        <v>100</v>
      </c>
      <c r="L30">
        <v>0.2</v>
      </c>
      <c r="M30">
        <v>74</v>
      </c>
      <c r="N30" s="11">
        <v>33636.363636363632</v>
      </c>
      <c r="O30">
        <v>20.412844036697248</v>
      </c>
      <c r="P30">
        <f t="shared" si="0"/>
        <v>6866.1384487072555</v>
      </c>
    </row>
    <row r="31" spans="1:16" x14ac:dyDescent="0.2">
      <c r="A31">
        <v>346</v>
      </c>
      <c r="B31" t="s">
        <v>12</v>
      </c>
      <c r="C31" t="s">
        <v>13</v>
      </c>
      <c r="D31">
        <v>32</v>
      </c>
      <c r="E31" t="s">
        <v>14</v>
      </c>
      <c r="F31">
        <v>2</v>
      </c>
      <c r="G31" t="s">
        <v>15</v>
      </c>
      <c r="H31" s="3">
        <v>56</v>
      </c>
      <c r="I31">
        <v>271.72646680999981</v>
      </c>
      <c r="J31">
        <v>1</v>
      </c>
      <c r="K31">
        <v>100</v>
      </c>
      <c r="L31">
        <v>0.2</v>
      </c>
      <c r="M31">
        <v>48</v>
      </c>
      <c r="N31" s="11">
        <v>24000</v>
      </c>
      <c r="O31">
        <v>18.546365914786968</v>
      </c>
      <c r="P31">
        <f t="shared" si="0"/>
        <v>4451.1278195488721</v>
      </c>
    </row>
    <row r="32" spans="1:16" x14ac:dyDescent="0.2">
      <c r="A32">
        <v>346</v>
      </c>
      <c r="B32" t="s">
        <v>12</v>
      </c>
      <c r="C32" t="s">
        <v>13</v>
      </c>
      <c r="D32">
        <v>32</v>
      </c>
      <c r="E32" t="s">
        <v>14</v>
      </c>
      <c r="F32">
        <v>3</v>
      </c>
      <c r="G32" t="s">
        <v>15</v>
      </c>
      <c r="H32" s="3">
        <v>7</v>
      </c>
      <c r="I32">
        <v>272.7364668099998</v>
      </c>
      <c r="J32">
        <v>1.3</v>
      </c>
      <c r="K32">
        <v>100</v>
      </c>
      <c r="L32">
        <v>0.2</v>
      </c>
      <c r="M32">
        <v>75</v>
      </c>
      <c r="N32" s="11">
        <v>28846.153846153844</v>
      </c>
      <c r="O32">
        <v>26.713947990543733</v>
      </c>
      <c r="P32">
        <f t="shared" si="0"/>
        <v>7705.9465357337685</v>
      </c>
    </row>
    <row r="33" spans="1:16" x14ac:dyDescent="0.2">
      <c r="A33">
        <v>346</v>
      </c>
      <c r="B33" t="s">
        <v>12</v>
      </c>
      <c r="C33" t="s">
        <v>13</v>
      </c>
      <c r="D33">
        <v>32</v>
      </c>
      <c r="E33" t="s">
        <v>14</v>
      </c>
      <c r="F33">
        <v>3</v>
      </c>
      <c r="G33" t="s">
        <v>15</v>
      </c>
      <c r="H33" s="3">
        <v>107</v>
      </c>
      <c r="I33">
        <v>273.7364668099998</v>
      </c>
      <c r="J33">
        <v>1.5</v>
      </c>
      <c r="K33">
        <v>100</v>
      </c>
      <c r="L33">
        <v>0.2</v>
      </c>
      <c r="M33">
        <v>50</v>
      </c>
      <c r="N33" s="11">
        <v>16666.666666666668</v>
      </c>
      <c r="O33">
        <v>29.629629629629626</v>
      </c>
      <c r="P33">
        <f t="shared" si="0"/>
        <v>4938.2716049382716</v>
      </c>
    </row>
    <row r="34" spans="1:16" x14ac:dyDescent="0.2">
      <c r="A34">
        <v>346</v>
      </c>
      <c r="B34" t="s">
        <v>12</v>
      </c>
      <c r="C34" t="s">
        <v>13</v>
      </c>
      <c r="D34">
        <v>32</v>
      </c>
      <c r="E34" t="s">
        <v>14</v>
      </c>
      <c r="F34">
        <v>4</v>
      </c>
      <c r="G34" t="s">
        <v>15</v>
      </c>
      <c r="H34" s="3">
        <v>56</v>
      </c>
      <c r="I34">
        <v>274.72646680999981</v>
      </c>
      <c r="J34">
        <v>1</v>
      </c>
      <c r="K34">
        <v>100</v>
      </c>
      <c r="L34">
        <v>0.2</v>
      </c>
      <c r="M34">
        <v>64</v>
      </c>
      <c r="N34" s="11">
        <v>32000</v>
      </c>
      <c r="O34">
        <v>35.678391959798994</v>
      </c>
      <c r="P34">
        <f t="shared" si="0"/>
        <v>11417.085427135678</v>
      </c>
    </row>
    <row r="35" spans="1:16" x14ac:dyDescent="0.2">
      <c r="A35">
        <v>346</v>
      </c>
      <c r="B35" t="s">
        <v>12</v>
      </c>
      <c r="C35" t="s">
        <v>13</v>
      </c>
      <c r="D35">
        <v>32</v>
      </c>
      <c r="E35" t="s">
        <v>14</v>
      </c>
      <c r="F35">
        <v>5</v>
      </c>
      <c r="G35" t="s">
        <v>15</v>
      </c>
      <c r="H35" s="3">
        <v>6</v>
      </c>
      <c r="I35">
        <v>275.72646680999981</v>
      </c>
      <c r="J35">
        <v>1</v>
      </c>
      <c r="K35">
        <v>100</v>
      </c>
      <c r="L35">
        <v>0.2</v>
      </c>
      <c r="M35">
        <v>77</v>
      </c>
      <c r="N35" s="11">
        <v>38500</v>
      </c>
      <c r="O35">
        <v>22.710622710622712</v>
      </c>
      <c r="P35">
        <f t="shared" si="0"/>
        <v>8743.5897435897441</v>
      </c>
    </row>
    <row r="36" spans="1:16" x14ac:dyDescent="0.2">
      <c r="A36">
        <v>346</v>
      </c>
      <c r="B36" t="s">
        <v>12</v>
      </c>
      <c r="C36" t="s">
        <v>13</v>
      </c>
      <c r="D36">
        <v>32</v>
      </c>
      <c r="E36" t="s">
        <v>14</v>
      </c>
      <c r="F36">
        <v>5</v>
      </c>
      <c r="G36" t="s">
        <v>15</v>
      </c>
      <c r="H36" s="3">
        <v>106</v>
      </c>
      <c r="I36">
        <v>276.72646680999981</v>
      </c>
      <c r="J36">
        <v>0.8</v>
      </c>
      <c r="K36">
        <v>100</v>
      </c>
      <c r="L36">
        <v>0.2</v>
      </c>
      <c r="M36">
        <v>104</v>
      </c>
      <c r="N36" s="11">
        <v>65000</v>
      </c>
      <c r="O36">
        <v>17.026378896882495</v>
      </c>
      <c r="P36">
        <f t="shared" si="0"/>
        <v>11067.146282973623</v>
      </c>
    </row>
    <row r="37" spans="1:16" x14ac:dyDescent="0.2">
      <c r="A37">
        <v>346</v>
      </c>
      <c r="B37" t="s">
        <v>12</v>
      </c>
      <c r="C37" t="s">
        <v>13</v>
      </c>
      <c r="D37">
        <v>32</v>
      </c>
      <c r="E37" t="s">
        <v>14</v>
      </c>
      <c r="F37">
        <v>6</v>
      </c>
      <c r="G37" t="s">
        <v>15</v>
      </c>
      <c r="H37" s="3">
        <v>107</v>
      </c>
      <c r="I37">
        <v>277.33822400000003</v>
      </c>
      <c r="J37">
        <v>3.5</v>
      </c>
      <c r="K37">
        <v>100</v>
      </c>
      <c r="L37">
        <v>0.2</v>
      </c>
      <c r="M37">
        <v>330</v>
      </c>
      <c r="N37" s="11">
        <v>47142.857142857145</v>
      </c>
      <c r="O37">
        <v>16.101694915254235</v>
      </c>
      <c r="P37">
        <f t="shared" si="0"/>
        <v>7590.7990314769968</v>
      </c>
    </row>
    <row r="38" spans="1:16" x14ac:dyDescent="0.2">
      <c r="A38">
        <v>346</v>
      </c>
      <c r="B38" t="s">
        <v>12</v>
      </c>
      <c r="C38" t="s">
        <v>13</v>
      </c>
      <c r="D38">
        <v>32</v>
      </c>
      <c r="E38" t="s">
        <v>14</v>
      </c>
      <c r="F38">
        <v>6</v>
      </c>
      <c r="G38" t="s">
        <v>15</v>
      </c>
      <c r="H38" s="3">
        <v>56</v>
      </c>
      <c r="I38">
        <v>277.72646680999981</v>
      </c>
      <c r="J38">
        <v>1.1000000000000001</v>
      </c>
      <c r="K38">
        <v>100</v>
      </c>
      <c r="L38">
        <v>0.2</v>
      </c>
      <c r="M38">
        <v>229</v>
      </c>
      <c r="N38" s="11">
        <v>104090.90909090909</v>
      </c>
      <c r="O38">
        <v>14.37908496732026</v>
      </c>
      <c r="P38">
        <f t="shared" si="0"/>
        <v>14967.320261437906</v>
      </c>
    </row>
    <row r="39" spans="1:16" x14ac:dyDescent="0.2">
      <c r="A39">
        <v>346</v>
      </c>
      <c r="B39" t="s">
        <v>12</v>
      </c>
      <c r="C39" t="s">
        <v>13</v>
      </c>
      <c r="D39">
        <v>32</v>
      </c>
      <c r="E39" t="s">
        <v>14</v>
      </c>
      <c r="F39">
        <v>6</v>
      </c>
      <c r="G39" t="s">
        <v>15</v>
      </c>
      <c r="H39" s="3">
        <v>140</v>
      </c>
      <c r="I39">
        <v>278.56646680999978</v>
      </c>
      <c r="J39">
        <v>1.1000000000000001</v>
      </c>
      <c r="K39">
        <v>100</v>
      </c>
      <c r="L39">
        <v>0.2</v>
      </c>
      <c r="M39">
        <v>130</v>
      </c>
      <c r="N39" s="11">
        <v>59090.909090909088</v>
      </c>
      <c r="O39">
        <v>15.602836879432624</v>
      </c>
      <c r="P39">
        <f t="shared" si="0"/>
        <v>9219.8581560283692</v>
      </c>
    </row>
    <row r="40" spans="1:16" x14ac:dyDescent="0.2">
      <c r="A40">
        <v>346</v>
      </c>
      <c r="B40" t="s">
        <v>12</v>
      </c>
      <c r="C40" t="s">
        <v>16</v>
      </c>
      <c r="D40">
        <v>37</v>
      </c>
      <c r="E40" t="s">
        <v>14</v>
      </c>
      <c r="F40">
        <v>1</v>
      </c>
      <c r="G40" t="s">
        <v>15</v>
      </c>
      <c r="H40" s="3">
        <v>79</v>
      </c>
      <c r="I40">
        <v>279.73031631999976</v>
      </c>
      <c r="J40">
        <v>1.2</v>
      </c>
      <c r="K40">
        <v>100</v>
      </c>
      <c r="L40">
        <v>0.2</v>
      </c>
      <c r="M40">
        <v>120</v>
      </c>
      <c r="N40" s="11">
        <v>50000</v>
      </c>
      <c r="O40">
        <v>23.631840796019901</v>
      </c>
      <c r="P40">
        <f t="shared" si="0"/>
        <v>11815.92039800995</v>
      </c>
    </row>
    <row r="41" spans="1:16" x14ac:dyDescent="0.2">
      <c r="A41">
        <v>346</v>
      </c>
      <c r="B41" t="s">
        <v>12</v>
      </c>
      <c r="C41" t="s">
        <v>13</v>
      </c>
      <c r="D41">
        <v>33</v>
      </c>
      <c r="E41" t="s">
        <v>14</v>
      </c>
      <c r="F41">
        <v>1</v>
      </c>
      <c r="G41" t="s">
        <v>15</v>
      </c>
      <c r="H41" s="3">
        <v>105</v>
      </c>
      <c r="I41">
        <v>280.75320980999982</v>
      </c>
      <c r="J41">
        <v>1</v>
      </c>
      <c r="K41">
        <v>100</v>
      </c>
      <c r="L41">
        <v>0.2</v>
      </c>
      <c r="M41">
        <v>64</v>
      </c>
      <c r="N41" s="11">
        <v>32000</v>
      </c>
      <c r="O41">
        <v>25.85227272727273</v>
      </c>
      <c r="P41">
        <f t="shared" si="0"/>
        <v>8272.7272727272739</v>
      </c>
    </row>
    <row r="42" spans="1:16" x14ac:dyDescent="0.2">
      <c r="A42">
        <v>346</v>
      </c>
      <c r="B42" t="s">
        <v>12</v>
      </c>
      <c r="C42" t="s">
        <v>13</v>
      </c>
      <c r="D42">
        <v>33</v>
      </c>
      <c r="E42" t="s">
        <v>14</v>
      </c>
      <c r="F42">
        <v>3</v>
      </c>
      <c r="G42" t="s">
        <v>15</v>
      </c>
      <c r="H42" s="3">
        <v>51</v>
      </c>
      <c r="I42">
        <v>282.31496700000002</v>
      </c>
      <c r="J42">
        <v>2.4</v>
      </c>
      <c r="K42">
        <v>100</v>
      </c>
      <c r="L42">
        <v>0.2</v>
      </c>
      <c r="M42">
        <v>205</v>
      </c>
      <c r="N42" s="11">
        <v>42708.333333333336</v>
      </c>
      <c r="O42">
        <v>7.2398190045248878</v>
      </c>
      <c r="P42">
        <f t="shared" si="0"/>
        <v>3092.0060331825043</v>
      </c>
    </row>
    <row r="43" spans="1:16" x14ac:dyDescent="0.2">
      <c r="A43">
        <v>346</v>
      </c>
      <c r="B43" t="s">
        <v>12</v>
      </c>
      <c r="C43" t="s">
        <v>16</v>
      </c>
      <c r="D43">
        <v>37</v>
      </c>
      <c r="E43" t="s">
        <v>14</v>
      </c>
      <c r="F43">
        <v>3</v>
      </c>
      <c r="G43" t="s">
        <v>15</v>
      </c>
      <c r="H43" s="3">
        <v>79</v>
      </c>
      <c r="I43">
        <v>282.73031631999976</v>
      </c>
      <c r="J43">
        <v>1.4</v>
      </c>
      <c r="K43">
        <v>100</v>
      </c>
      <c r="L43">
        <v>0.2</v>
      </c>
      <c r="M43">
        <v>141</v>
      </c>
      <c r="N43" s="11">
        <v>50357.142857142862</v>
      </c>
      <c r="O43">
        <v>8.3565459610027855</v>
      </c>
      <c r="P43">
        <f t="shared" si="0"/>
        <v>4208.1177875049743</v>
      </c>
    </row>
    <row r="44" spans="1:16" x14ac:dyDescent="0.2">
      <c r="A44">
        <v>346</v>
      </c>
      <c r="B44" t="s">
        <v>12</v>
      </c>
      <c r="C44" t="s">
        <v>13</v>
      </c>
      <c r="D44">
        <v>33</v>
      </c>
      <c r="E44" t="s">
        <v>14</v>
      </c>
      <c r="F44">
        <v>4</v>
      </c>
      <c r="G44" t="s">
        <v>15</v>
      </c>
      <c r="H44" s="3">
        <v>53</v>
      </c>
      <c r="I44">
        <v>283.73320980999978</v>
      </c>
      <c r="J44">
        <v>0.2</v>
      </c>
      <c r="K44">
        <v>100</v>
      </c>
      <c r="L44">
        <v>0.2</v>
      </c>
      <c r="M44">
        <v>24</v>
      </c>
      <c r="N44" s="11">
        <v>60000</v>
      </c>
      <c r="O44">
        <v>9.3596059113300498</v>
      </c>
      <c r="P44">
        <f t="shared" si="0"/>
        <v>5615.7635467980299</v>
      </c>
    </row>
    <row r="45" spans="1:16" x14ac:dyDescent="0.2">
      <c r="A45">
        <v>346</v>
      </c>
      <c r="B45" t="s">
        <v>12</v>
      </c>
      <c r="C45" t="s">
        <v>16</v>
      </c>
      <c r="D45">
        <v>38</v>
      </c>
      <c r="E45" t="s">
        <v>14</v>
      </c>
      <c r="F45">
        <v>2</v>
      </c>
      <c r="G45" t="s">
        <v>15</v>
      </c>
      <c r="H45" s="3">
        <v>5</v>
      </c>
      <c r="I45">
        <v>284.73131631999979</v>
      </c>
      <c r="J45">
        <v>1.3</v>
      </c>
      <c r="K45">
        <v>100</v>
      </c>
      <c r="L45">
        <v>0.2</v>
      </c>
      <c r="M45">
        <v>96</v>
      </c>
      <c r="N45" s="11">
        <v>36923.076923076922</v>
      </c>
      <c r="O45">
        <v>2.7586206896551726</v>
      </c>
      <c r="P45">
        <f t="shared" si="0"/>
        <v>1018.5676392572946</v>
      </c>
    </row>
    <row r="46" spans="1:16" x14ac:dyDescent="0.2">
      <c r="A46">
        <v>346</v>
      </c>
      <c r="B46" t="s">
        <v>12</v>
      </c>
      <c r="C46" t="s">
        <v>16</v>
      </c>
      <c r="D46">
        <v>38</v>
      </c>
      <c r="E46" t="s">
        <v>14</v>
      </c>
      <c r="F46">
        <v>3</v>
      </c>
      <c r="G46" t="s">
        <v>15</v>
      </c>
      <c r="H46" s="3">
        <v>6</v>
      </c>
      <c r="I46">
        <v>285.34728900000005</v>
      </c>
      <c r="J46">
        <v>2.6</v>
      </c>
      <c r="K46">
        <v>100</v>
      </c>
      <c r="L46">
        <v>0.2</v>
      </c>
      <c r="M46">
        <v>74</v>
      </c>
      <c r="N46" s="11">
        <v>14230.76923076923</v>
      </c>
      <c r="O46">
        <v>2.547770700636943</v>
      </c>
      <c r="P46">
        <f t="shared" si="0"/>
        <v>362.56736893679573</v>
      </c>
    </row>
    <row r="47" spans="1:16" x14ac:dyDescent="0.2">
      <c r="A47">
        <v>346</v>
      </c>
      <c r="B47" t="s">
        <v>12</v>
      </c>
      <c r="C47" t="s">
        <v>16</v>
      </c>
      <c r="D47">
        <v>38</v>
      </c>
      <c r="E47" t="s">
        <v>14</v>
      </c>
      <c r="F47">
        <v>2</v>
      </c>
      <c r="G47" t="s">
        <v>15</v>
      </c>
      <c r="H47" s="3">
        <v>105</v>
      </c>
      <c r="I47">
        <v>285.73131631999979</v>
      </c>
      <c r="J47">
        <v>1.2</v>
      </c>
      <c r="K47">
        <v>100</v>
      </c>
      <c r="L47">
        <v>0.2</v>
      </c>
      <c r="M47">
        <v>40</v>
      </c>
      <c r="N47" s="11">
        <v>16666.666666666668</v>
      </c>
      <c r="O47">
        <v>1.0204081632653061</v>
      </c>
      <c r="P47">
        <f t="shared" si="0"/>
        <v>170.06802721088437</v>
      </c>
    </row>
    <row r="48" spans="1:16" x14ac:dyDescent="0.2">
      <c r="A48">
        <v>346</v>
      </c>
      <c r="B48" t="s">
        <v>12</v>
      </c>
      <c r="C48" t="s">
        <v>16</v>
      </c>
      <c r="D48">
        <v>38</v>
      </c>
      <c r="E48" t="s">
        <v>14</v>
      </c>
      <c r="F48">
        <v>3</v>
      </c>
      <c r="G48" t="s">
        <v>15</v>
      </c>
      <c r="H48" s="3">
        <v>55</v>
      </c>
      <c r="I48">
        <v>286.73131631999979</v>
      </c>
      <c r="J48">
        <v>1.4</v>
      </c>
      <c r="K48">
        <v>100</v>
      </c>
      <c r="L48">
        <v>0.2</v>
      </c>
      <c r="M48">
        <v>13</v>
      </c>
      <c r="N48" s="11">
        <v>4642.8571428571431</v>
      </c>
      <c r="O48">
        <v>40</v>
      </c>
      <c r="P48">
        <f t="shared" si="0"/>
        <v>1857.1428571428573</v>
      </c>
    </row>
    <row r="49" spans="1:16" x14ac:dyDescent="0.2">
      <c r="A49">
        <v>346</v>
      </c>
      <c r="B49" t="s">
        <v>12</v>
      </c>
      <c r="C49" t="s">
        <v>13</v>
      </c>
      <c r="D49">
        <v>35</v>
      </c>
      <c r="E49" t="s">
        <v>14</v>
      </c>
      <c r="F49">
        <v>2</v>
      </c>
      <c r="G49" t="s">
        <v>15</v>
      </c>
      <c r="H49" s="3">
        <v>4</v>
      </c>
      <c r="I49">
        <v>287.77861802999979</v>
      </c>
      <c r="J49">
        <v>1.5</v>
      </c>
      <c r="K49">
        <v>100</v>
      </c>
      <c r="L49">
        <v>0.2</v>
      </c>
      <c r="M49">
        <v>34</v>
      </c>
      <c r="N49" s="11">
        <v>11333.333333333334</v>
      </c>
      <c r="O49">
        <v>23.631840796019901</v>
      </c>
      <c r="P49">
        <f t="shared" si="0"/>
        <v>2678.2752902155889</v>
      </c>
    </row>
    <row r="50" spans="1:16" x14ac:dyDescent="0.2">
      <c r="A50">
        <v>346</v>
      </c>
      <c r="B50" t="s">
        <v>12</v>
      </c>
      <c r="C50" t="s">
        <v>13</v>
      </c>
      <c r="D50">
        <v>35</v>
      </c>
      <c r="E50" t="s">
        <v>14</v>
      </c>
      <c r="F50">
        <v>2</v>
      </c>
      <c r="G50" t="s">
        <v>15</v>
      </c>
      <c r="H50" s="3">
        <v>98</v>
      </c>
      <c r="I50">
        <v>288.71861802999979</v>
      </c>
      <c r="J50">
        <v>1.1000000000000001</v>
      </c>
      <c r="K50">
        <v>100</v>
      </c>
      <c r="L50">
        <v>0.2</v>
      </c>
      <c r="M50">
        <v>8</v>
      </c>
      <c r="N50" s="11">
        <v>3636.363636363636</v>
      </c>
      <c r="O50">
        <v>14.285714285714285</v>
      </c>
      <c r="P50">
        <f t="shared" si="0"/>
        <v>519.48051948051932</v>
      </c>
    </row>
    <row r="51" spans="1:16" x14ac:dyDescent="0.2">
      <c r="A51">
        <v>346</v>
      </c>
      <c r="B51" t="s">
        <v>12</v>
      </c>
      <c r="C51" t="s">
        <v>13</v>
      </c>
      <c r="D51">
        <v>35</v>
      </c>
      <c r="E51" t="s">
        <v>14</v>
      </c>
      <c r="F51">
        <v>3</v>
      </c>
      <c r="G51" t="s">
        <v>15</v>
      </c>
      <c r="H51" s="3">
        <v>44</v>
      </c>
      <c r="I51">
        <v>289.67861802999977</v>
      </c>
      <c r="J51">
        <v>0.9</v>
      </c>
      <c r="K51">
        <v>100</v>
      </c>
      <c r="L51">
        <v>0.2</v>
      </c>
      <c r="M51">
        <v>61</v>
      </c>
      <c r="N51" s="11">
        <v>33888.888888888891</v>
      </c>
      <c r="O51">
        <v>33.156498673740053</v>
      </c>
      <c r="P51">
        <f t="shared" si="0"/>
        <v>11236.368994989687</v>
      </c>
    </row>
    <row r="52" spans="1:16" x14ac:dyDescent="0.2">
      <c r="A52">
        <v>346</v>
      </c>
      <c r="B52" t="s">
        <v>12</v>
      </c>
      <c r="C52" t="s">
        <v>16</v>
      </c>
      <c r="D52">
        <v>39</v>
      </c>
      <c r="E52" t="s">
        <v>14</v>
      </c>
      <c r="F52">
        <v>2</v>
      </c>
      <c r="G52" t="s">
        <v>15</v>
      </c>
      <c r="H52" s="3">
        <v>76</v>
      </c>
      <c r="I52">
        <v>290.7262883199997</v>
      </c>
      <c r="J52">
        <v>1.2</v>
      </c>
      <c r="K52">
        <v>100</v>
      </c>
      <c r="L52">
        <v>0.2</v>
      </c>
      <c r="M52">
        <v>85</v>
      </c>
      <c r="N52" s="11">
        <v>35416.666666666672</v>
      </c>
      <c r="O52">
        <v>52.032520325203258</v>
      </c>
      <c r="P52">
        <f t="shared" si="0"/>
        <v>18428.184281842823</v>
      </c>
    </row>
    <row r="53" spans="1:16" x14ac:dyDescent="0.2">
      <c r="A53">
        <v>346</v>
      </c>
      <c r="B53" t="s">
        <v>12</v>
      </c>
      <c r="C53" t="s">
        <v>16</v>
      </c>
      <c r="D53">
        <v>39</v>
      </c>
      <c r="E53" t="s">
        <v>14</v>
      </c>
      <c r="F53">
        <v>3</v>
      </c>
      <c r="G53" t="s">
        <v>15</v>
      </c>
      <c r="H53" s="3">
        <v>77</v>
      </c>
      <c r="I53">
        <v>291.34226099999995</v>
      </c>
      <c r="J53">
        <v>3.4</v>
      </c>
      <c r="K53">
        <v>100</v>
      </c>
      <c r="L53">
        <v>0.2</v>
      </c>
      <c r="M53">
        <v>189</v>
      </c>
      <c r="N53" s="11">
        <v>27794.117647058825</v>
      </c>
      <c r="O53">
        <v>37.037037037037038</v>
      </c>
      <c r="P53">
        <f t="shared" si="0"/>
        <v>10294.117647058823</v>
      </c>
    </row>
    <row r="54" spans="1:16" x14ac:dyDescent="0.2">
      <c r="A54">
        <v>346</v>
      </c>
      <c r="B54" t="s">
        <v>12</v>
      </c>
      <c r="C54" t="s">
        <v>16</v>
      </c>
      <c r="D54">
        <v>39</v>
      </c>
      <c r="E54" t="s">
        <v>14</v>
      </c>
      <c r="F54">
        <v>3</v>
      </c>
      <c r="G54" t="s">
        <v>15</v>
      </c>
      <c r="H54" s="3">
        <v>26</v>
      </c>
      <c r="I54">
        <v>291.72628802999975</v>
      </c>
      <c r="J54">
        <v>1</v>
      </c>
      <c r="K54">
        <v>100</v>
      </c>
      <c r="L54">
        <v>0.2</v>
      </c>
      <c r="M54">
        <v>26</v>
      </c>
      <c r="N54" s="11">
        <v>13000</v>
      </c>
      <c r="O54">
        <v>43.872549019607845</v>
      </c>
      <c r="P54">
        <f t="shared" si="0"/>
        <v>5703.4313725490201</v>
      </c>
    </row>
    <row r="55" spans="1:16" x14ac:dyDescent="0.2">
      <c r="A55">
        <v>346</v>
      </c>
      <c r="B55" t="s">
        <v>12</v>
      </c>
      <c r="C55" t="s">
        <v>16</v>
      </c>
      <c r="D55">
        <v>40</v>
      </c>
      <c r="E55" t="s">
        <v>19</v>
      </c>
      <c r="F55">
        <v>1</v>
      </c>
      <c r="G55" t="s">
        <v>15</v>
      </c>
      <c r="H55" s="3">
        <v>11</v>
      </c>
      <c r="I55">
        <v>292.33889500000004</v>
      </c>
      <c r="J55">
        <v>3.5</v>
      </c>
      <c r="K55">
        <v>100</v>
      </c>
      <c r="L55">
        <v>0.2</v>
      </c>
      <c r="M55">
        <v>264</v>
      </c>
      <c r="N55" s="11">
        <v>37714.285714285717</v>
      </c>
      <c r="O55">
        <v>23.432343234323433</v>
      </c>
      <c r="P55">
        <f t="shared" si="0"/>
        <v>8837.3408769448379</v>
      </c>
    </row>
    <row r="56" spans="1:16" x14ac:dyDescent="0.2">
      <c r="A56">
        <v>346</v>
      </c>
      <c r="B56" t="s">
        <v>12</v>
      </c>
      <c r="C56" t="s">
        <v>16</v>
      </c>
      <c r="D56">
        <v>39</v>
      </c>
      <c r="E56" t="s">
        <v>14</v>
      </c>
      <c r="F56">
        <v>4</v>
      </c>
      <c r="G56" t="s">
        <v>15</v>
      </c>
      <c r="H56" s="3">
        <v>10</v>
      </c>
      <c r="I56">
        <v>292.69628802999978</v>
      </c>
      <c r="J56">
        <v>0.9</v>
      </c>
      <c r="K56">
        <v>100</v>
      </c>
      <c r="L56">
        <v>0.2</v>
      </c>
      <c r="M56">
        <v>48</v>
      </c>
      <c r="N56" s="11">
        <v>26666.666666666664</v>
      </c>
      <c r="O56">
        <v>54.032258064516128</v>
      </c>
      <c r="P56">
        <f t="shared" si="0"/>
        <v>14408.602150537632</v>
      </c>
    </row>
    <row r="57" spans="1:16" x14ac:dyDescent="0.2">
      <c r="A57">
        <v>346</v>
      </c>
      <c r="B57" t="s">
        <v>12</v>
      </c>
      <c r="C57" t="s">
        <v>16</v>
      </c>
      <c r="D57">
        <v>40</v>
      </c>
      <c r="E57" t="s">
        <v>19</v>
      </c>
      <c r="F57">
        <v>1</v>
      </c>
      <c r="G57" t="s">
        <v>15</v>
      </c>
      <c r="H57" s="3">
        <v>60</v>
      </c>
      <c r="I57">
        <v>293.72292202999984</v>
      </c>
      <c r="J57">
        <v>1.1000000000000001</v>
      </c>
      <c r="K57">
        <v>100</v>
      </c>
      <c r="L57">
        <v>0.2</v>
      </c>
      <c r="M57">
        <v>104</v>
      </c>
      <c r="N57" s="11">
        <v>47272.727272727272</v>
      </c>
      <c r="O57">
        <v>22.193877551020407</v>
      </c>
      <c r="P57">
        <f t="shared" si="0"/>
        <v>10491.65120593692</v>
      </c>
    </row>
    <row r="58" spans="1:16" x14ac:dyDescent="0.2">
      <c r="A58">
        <v>346</v>
      </c>
      <c r="B58" t="s">
        <v>12</v>
      </c>
      <c r="C58" t="s">
        <v>16</v>
      </c>
      <c r="D58">
        <v>40</v>
      </c>
      <c r="E58" t="s">
        <v>19</v>
      </c>
      <c r="F58">
        <v>2</v>
      </c>
      <c r="G58" t="s">
        <v>15</v>
      </c>
      <c r="H58" s="3">
        <v>8</v>
      </c>
      <c r="I58">
        <v>294.7029220299998</v>
      </c>
      <c r="J58">
        <v>1.2</v>
      </c>
      <c r="K58">
        <v>100</v>
      </c>
      <c r="L58">
        <v>0.2</v>
      </c>
      <c r="M58">
        <v>106</v>
      </c>
      <c r="N58" s="11">
        <v>44166.666666666672</v>
      </c>
      <c r="O58">
        <v>26.291079812206576</v>
      </c>
      <c r="P58">
        <f t="shared" si="0"/>
        <v>11611.893583724574</v>
      </c>
    </row>
    <row r="59" spans="1:16" x14ac:dyDescent="0.2">
      <c r="A59">
        <v>346</v>
      </c>
      <c r="B59" t="s">
        <v>12</v>
      </c>
      <c r="C59" t="s">
        <v>16</v>
      </c>
      <c r="D59">
        <v>40</v>
      </c>
      <c r="E59" t="s">
        <v>19</v>
      </c>
      <c r="F59">
        <v>2</v>
      </c>
      <c r="G59" t="s">
        <v>15</v>
      </c>
      <c r="H59" s="3">
        <v>109</v>
      </c>
      <c r="I59">
        <v>295.71292202999979</v>
      </c>
      <c r="J59">
        <v>0.9</v>
      </c>
      <c r="K59">
        <v>100</v>
      </c>
      <c r="L59">
        <v>0.2</v>
      </c>
      <c r="M59">
        <v>32</v>
      </c>
      <c r="N59" s="11">
        <v>17777.777777777777</v>
      </c>
      <c r="O59">
        <v>50.13850415512465</v>
      </c>
      <c r="P59">
        <f t="shared" si="0"/>
        <v>8913.5118497999374</v>
      </c>
    </row>
    <row r="60" spans="1:16" x14ac:dyDescent="0.2">
      <c r="A60">
        <v>346</v>
      </c>
      <c r="B60" t="s">
        <v>12</v>
      </c>
      <c r="C60" t="s">
        <v>16</v>
      </c>
      <c r="D60">
        <v>40</v>
      </c>
      <c r="E60" t="s">
        <v>19</v>
      </c>
      <c r="F60">
        <v>3</v>
      </c>
      <c r="G60" t="s">
        <v>15</v>
      </c>
      <c r="H60" s="3" t="s">
        <v>20</v>
      </c>
      <c r="I60">
        <v>296.67292202999982</v>
      </c>
      <c r="J60">
        <v>1.2</v>
      </c>
      <c r="K60">
        <v>100</v>
      </c>
      <c r="L60">
        <v>0.2</v>
      </c>
      <c r="M60">
        <v>80</v>
      </c>
      <c r="N60" s="11">
        <v>33333.333333333336</v>
      </c>
      <c r="O60">
        <v>30.660377358490564</v>
      </c>
      <c r="P60">
        <f t="shared" si="0"/>
        <v>10220.125786163522</v>
      </c>
    </row>
    <row r="61" spans="1:16" x14ac:dyDescent="0.2">
      <c r="A61">
        <v>346</v>
      </c>
      <c r="B61" t="s">
        <v>12</v>
      </c>
      <c r="C61" t="s">
        <v>13</v>
      </c>
      <c r="D61">
        <v>37</v>
      </c>
      <c r="E61" t="s">
        <v>14</v>
      </c>
      <c r="F61">
        <v>1</v>
      </c>
      <c r="G61" t="s">
        <v>15</v>
      </c>
      <c r="H61" s="3" t="s">
        <v>21</v>
      </c>
      <c r="I61">
        <v>297.81782586999969</v>
      </c>
      <c r="J61">
        <v>1.2</v>
      </c>
      <c r="K61">
        <v>100</v>
      </c>
      <c r="L61">
        <v>0.2</v>
      </c>
      <c r="M61">
        <v>45</v>
      </c>
      <c r="N61" s="11">
        <v>18750</v>
      </c>
      <c r="O61">
        <v>26.066350710900476</v>
      </c>
      <c r="P61">
        <f t="shared" si="0"/>
        <v>4887.4407582938393</v>
      </c>
    </row>
    <row r="62" spans="1:16" x14ac:dyDescent="0.2">
      <c r="A62">
        <v>346</v>
      </c>
      <c r="B62" t="s">
        <v>12</v>
      </c>
      <c r="C62" t="s">
        <v>13</v>
      </c>
      <c r="D62">
        <v>37</v>
      </c>
      <c r="E62" t="s">
        <v>14</v>
      </c>
      <c r="F62">
        <v>2</v>
      </c>
      <c r="G62" t="s">
        <v>15</v>
      </c>
      <c r="H62" s="3">
        <v>44</v>
      </c>
      <c r="I62">
        <v>298.85782586999971</v>
      </c>
      <c r="J62">
        <v>1.2</v>
      </c>
      <c r="K62">
        <v>100</v>
      </c>
      <c r="L62">
        <v>0.2</v>
      </c>
      <c r="M62">
        <v>98</v>
      </c>
      <c r="N62" s="11">
        <v>40833.333333333336</v>
      </c>
      <c r="O62">
        <v>27.403846153846157</v>
      </c>
      <c r="P62">
        <f t="shared" si="0"/>
        <v>11189.903846153848</v>
      </c>
    </row>
    <row r="63" spans="1:16" x14ac:dyDescent="0.2">
      <c r="A63">
        <v>346</v>
      </c>
      <c r="B63" t="s">
        <v>12</v>
      </c>
      <c r="C63" t="s">
        <v>13</v>
      </c>
      <c r="D63">
        <v>37</v>
      </c>
      <c r="E63" t="s">
        <v>14</v>
      </c>
      <c r="F63">
        <v>3</v>
      </c>
      <c r="G63" t="s">
        <v>15</v>
      </c>
      <c r="H63" s="3">
        <v>5</v>
      </c>
      <c r="I63">
        <v>299.86782586999971</v>
      </c>
      <c r="J63">
        <v>1</v>
      </c>
      <c r="K63">
        <v>100</v>
      </c>
      <c r="L63">
        <v>0.2</v>
      </c>
      <c r="M63">
        <v>130</v>
      </c>
      <c r="N63" s="11">
        <v>65000</v>
      </c>
      <c r="O63">
        <v>31.111111111111111</v>
      </c>
      <c r="P63">
        <f t="shared" si="0"/>
        <v>20222.222222222223</v>
      </c>
    </row>
    <row r="64" spans="1:16" x14ac:dyDescent="0.2">
      <c r="A64">
        <v>346</v>
      </c>
      <c r="B64" t="s">
        <v>12</v>
      </c>
      <c r="C64" t="s">
        <v>13</v>
      </c>
      <c r="D64">
        <v>37</v>
      </c>
      <c r="E64" t="s">
        <v>14</v>
      </c>
      <c r="F64">
        <v>5</v>
      </c>
      <c r="G64" t="s">
        <v>15</v>
      </c>
      <c r="H64" s="3">
        <v>146</v>
      </c>
      <c r="I64">
        <v>301.34138100000001</v>
      </c>
      <c r="J64">
        <v>2.8</v>
      </c>
      <c r="K64">
        <v>100</v>
      </c>
      <c r="L64">
        <v>0.2</v>
      </c>
      <c r="M64">
        <v>217</v>
      </c>
      <c r="N64" s="11">
        <v>38750</v>
      </c>
      <c r="O64">
        <v>26.785714285714285</v>
      </c>
      <c r="P64">
        <f t="shared" si="0"/>
        <v>10379.464285714284</v>
      </c>
    </row>
    <row r="65" spans="1:16" x14ac:dyDescent="0.2">
      <c r="A65">
        <v>346</v>
      </c>
      <c r="B65" t="s">
        <v>12</v>
      </c>
      <c r="C65" t="s">
        <v>13</v>
      </c>
      <c r="D65">
        <v>37</v>
      </c>
      <c r="E65" t="s">
        <v>14</v>
      </c>
      <c r="F65">
        <v>4</v>
      </c>
      <c r="G65" t="s">
        <v>15</v>
      </c>
      <c r="H65" s="3" t="s">
        <v>22</v>
      </c>
      <c r="I65">
        <v>301.8078258699997</v>
      </c>
      <c r="J65">
        <v>1.1000000000000001</v>
      </c>
      <c r="K65">
        <v>100</v>
      </c>
      <c r="L65">
        <v>0.2</v>
      </c>
      <c r="M65">
        <v>66</v>
      </c>
      <c r="N65" s="11">
        <v>29999.999999999996</v>
      </c>
      <c r="O65">
        <v>36.901408450704224</v>
      </c>
      <c r="P65">
        <f t="shared" si="0"/>
        <v>11070.422535211266</v>
      </c>
    </row>
    <row r="66" spans="1:16" x14ac:dyDescent="0.2">
      <c r="A66">
        <v>346</v>
      </c>
      <c r="B66" t="s">
        <v>12</v>
      </c>
      <c r="C66" t="s">
        <v>13</v>
      </c>
      <c r="D66">
        <v>37</v>
      </c>
      <c r="E66" t="s">
        <v>14</v>
      </c>
      <c r="F66">
        <v>5</v>
      </c>
      <c r="G66" t="s">
        <v>15</v>
      </c>
      <c r="H66" s="3">
        <v>95</v>
      </c>
      <c r="I66">
        <v>302.85782586999971</v>
      </c>
      <c r="J66">
        <v>1.1000000000000001</v>
      </c>
      <c r="K66">
        <v>100</v>
      </c>
      <c r="L66">
        <v>0.2</v>
      </c>
      <c r="M66">
        <v>114</v>
      </c>
      <c r="N66" s="11">
        <v>51818.181818181816</v>
      </c>
      <c r="O66">
        <v>60.204081632653065</v>
      </c>
      <c r="P66">
        <f t="shared" si="0"/>
        <v>31196.660482374769</v>
      </c>
    </row>
    <row r="67" spans="1:16" x14ac:dyDescent="0.2">
      <c r="A67">
        <v>346</v>
      </c>
      <c r="B67" t="s">
        <v>12</v>
      </c>
      <c r="C67" t="s">
        <v>13</v>
      </c>
      <c r="D67">
        <v>37</v>
      </c>
      <c r="E67" t="s">
        <v>14</v>
      </c>
      <c r="F67">
        <v>6</v>
      </c>
      <c r="G67" t="s">
        <v>15</v>
      </c>
      <c r="H67" s="3">
        <v>42</v>
      </c>
      <c r="I67">
        <v>303.82782586999974</v>
      </c>
      <c r="J67">
        <v>0.9</v>
      </c>
      <c r="K67">
        <v>100</v>
      </c>
      <c r="L67">
        <v>0.2</v>
      </c>
      <c r="M67">
        <v>64</v>
      </c>
      <c r="N67" s="11">
        <v>35555.555555555555</v>
      </c>
      <c r="O67">
        <v>22.522522522522522</v>
      </c>
      <c r="P67">
        <f t="shared" ref="P67:P92" si="1">O67*N67/100</f>
        <v>8008.0080080080079</v>
      </c>
    </row>
    <row r="68" spans="1:16" x14ac:dyDescent="0.2">
      <c r="A68">
        <v>346</v>
      </c>
      <c r="B68" t="s">
        <v>12</v>
      </c>
      <c r="C68" t="s">
        <v>13</v>
      </c>
      <c r="D68">
        <v>37</v>
      </c>
      <c r="E68" t="s">
        <v>14</v>
      </c>
      <c r="F68">
        <v>7</v>
      </c>
      <c r="G68" t="s">
        <v>15</v>
      </c>
      <c r="H68" s="3" t="s">
        <v>23</v>
      </c>
      <c r="I68">
        <v>304.81782586999975</v>
      </c>
      <c r="J68">
        <v>0.9</v>
      </c>
      <c r="K68">
        <v>100</v>
      </c>
      <c r="L68">
        <v>0.2</v>
      </c>
      <c r="M68">
        <v>53</v>
      </c>
      <c r="N68" s="11">
        <v>29444.444444444445</v>
      </c>
      <c r="O68">
        <v>11.721611721611721</v>
      </c>
      <c r="P68">
        <f t="shared" si="1"/>
        <v>3451.3634513634515</v>
      </c>
    </row>
    <row r="69" spans="1:16" x14ac:dyDescent="0.2">
      <c r="A69">
        <v>346</v>
      </c>
      <c r="B69" t="s">
        <v>12</v>
      </c>
      <c r="C69" t="s">
        <v>13</v>
      </c>
      <c r="D69">
        <v>37</v>
      </c>
      <c r="E69" t="s">
        <v>14</v>
      </c>
      <c r="F69">
        <v>8</v>
      </c>
      <c r="G69" t="s">
        <v>15</v>
      </c>
      <c r="H69" s="3" t="s">
        <v>24</v>
      </c>
      <c r="I69">
        <v>305.69782586999969</v>
      </c>
      <c r="J69">
        <v>0.9</v>
      </c>
      <c r="K69">
        <v>100</v>
      </c>
      <c r="L69">
        <v>0.2</v>
      </c>
      <c r="M69">
        <v>32</v>
      </c>
      <c r="N69" s="11">
        <v>17777.777777777777</v>
      </c>
      <c r="O69">
        <v>25.320512820512818</v>
      </c>
      <c r="P69">
        <f t="shared" si="1"/>
        <v>4501.4245014245007</v>
      </c>
    </row>
    <row r="70" spans="1:16" x14ac:dyDescent="0.2">
      <c r="A70">
        <v>346</v>
      </c>
      <c r="B70" t="s">
        <v>12</v>
      </c>
      <c r="C70" t="s">
        <v>16</v>
      </c>
      <c r="D70">
        <v>42</v>
      </c>
      <c r="E70" t="s">
        <v>14</v>
      </c>
      <c r="F70">
        <v>3</v>
      </c>
      <c r="G70" t="s">
        <v>15</v>
      </c>
      <c r="H70" s="3">
        <v>17</v>
      </c>
      <c r="I70">
        <v>306.86244386999971</v>
      </c>
      <c r="J70">
        <v>1</v>
      </c>
      <c r="K70">
        <v>100</v>
      </c>
      <c r="L70">
        <v>0.2</v>
      </c>
      <c r="M70">
        <v>128</v>
      </c>
      <c r="N70" s="11">
        <v>64000</v>
      </c>
      <c r="O70">
        <v>31.33971291866029</v>
      </c>
      <c r="P70">
        <f t="shared" si="1"/>
        <v>20057.416267942586</v>
      </c>
    </row>
    <row r="71" spans="1:16" x14ac:dyDescent="0.2">
      <c r="A71">
        <v>346</v>
      </c>
      <c r="B71" t="s">
        <v>12</v>
      </c>
      <c r="C71" t="s">
        <v>16</v>
      </c>
      <c r="D71">
        <v>42</v>
      </c>
      <c r="E71" t="s">
        <v>14</v>
      </c>
      <c r="F71">
        <v>3</v>
      </c>
      <c r="G71" t="s">
        <v>15</v>
      </c>
      <c r="H71" s="3" t="s">
        <v>25</v>
      </c>
      <c r="I71">
        <v>307.75244386999969</v>
      </c>
      <c r="J71">
        <v>1.1000000000000001</v>
      </c>
      <c r="K71">
        <v>100</v>
      </c>
      <c r="L71">
        <v>0.2</v>
      </c>
      <c r="M71">
        <v>24</v>
      </c>
      <c r="N71" s="11">
        <v>10909.090909090908</v>
      </c>
      <c r="O71">
        <v>21.782178217821784</v>
      </c>
      <c r="P71">
        <f t="shared" si="1"/>
        <v>2376.2376237623762</v>
      </c>
    </row>
    <row r="72" spans="1:16" x14ac:dyDescent="0.2">
      <c r="A72">
        <v>346</v>
      </c>
      <c r="B72" t="s">
        <v>12</v>
      </c>
      <c r="C72" t="s">
        <v>16</v>
      </c>
      <c r="D72">
        <v>43</v>
      </c>
      <c r="E72" t="s">
        <v>14</v>
      </c>
      <c r="F72">
        <v>1</v>
      </c>
      <c r="G72" t="s">
        <v>15</v>
      </c>
      <c r="H72" s="3">
        <v>46</v>
      </c>
      <c r="I72">
        <v>308.85244386999966</v>
      </c>
      <c r="J72">
        <v>1.1000000000000001</v>
      </c>
      <c r="K72">
        <v>100</v>
      </c>
      <c r="L72">
        <v>0.2</v>
      </c>
      <c r="M72">
        <v>40</v>
      </c>
      <c r="N72" s="11">
        <v>18181.81818181818</v>
      </c>
      <c r="O72">
        <v>36.532507739938083</v>
      </c>
      <c r="P72">
        <f t="shared" si="1"/>
        <v>6642.2741345341956</v>
      </c>
    </row>
    <row r="73" spans="1:16" x14ac:dyDescent="0.2">
      <c r="A73">
        <v>346</v>
      </c>
      <c r="B73" t="s">
        <v>12</v>
      </c>
      <c r="C73" t="s">
        <v>16</v>
      </c>
      <c r="D73">
        <v>43</v>
      </c>
      <c r="E73" t="s">
        <v>14</v>
      </c>
      <c r="F73">
        <v>2</v>
      </c>
      <c r="G73" t="s">
        <v>15</v>
      </c>
      <c r="H73" s="3">
        <v>5</v>
      </c>
      <c r="I73">
        <v>309.94244386999969</v>
      </c>
      <c r="J73">
        <v>1</v>
      </c>
      <c r="K73">
        <v>100</v>
      </c>
      <c r="L73">
        <v>0.2</v>
      </c>
      <c r="M73">
        <v>37</v>
      </c>
      <c r="N73" s="11">
        <v>18500</v>
      </c>
      <c r="O73">
        <v>47.959183673469383</v>
      </c>
      <c r="P73">
        <f t="shared" si="1"/>
        <v>8872.4489795918362</v>
      </c>
    </row>
    <row r="74" spans="1:16" x14ac:dyDescent="0.2">
      <c r="A74">
        <v>346</v>
      </c>
      <c r="B74" t="s">
        <v>12</v>
      </c>
      <c r="C74" t="s">
        <v>13</v>
      </c>
      <c r="D74">
        <v>39</v>
      </c>
      <c r="E74" t="s">
        <v>14</v>
      </c>
      <c r="F74">
        <v>1</v>
      </c>
      <c r="G74" t="s">
        <v>15</v>
      </c>
      <c r="H74" s="3">
        <v>5</v>
      </c>
      <c r="I74">
        <v>310.83106419999962</v>
      </c>
      <c r="J74">
        <v>0.9</v>
      </c>
      <c r="K74">
        <v>100</v>
      </c>
      <c r="L74">
        <v>0.2</v>
      </c>
      <c r="M74">
        <v>18</v>
      </c>
      <c r="N74" s="11">
        <v>10000</v>
      </c>
      <c r="O74">
        <v>26.729559748427672</v>
      </c>
      <c r="P74">
        <f t="shared" si="1"/>
        <v>2672.9559748427673</v>
      </c>
    </row>
    <row r="75" spans="1:16" x14ac:dyDescent="0.2">
      <c r="A75">
        <v>346</v>
      </c>
      <c r="B75" t="s">
        <v>12</v>
      </c>
      <c r="C75" t="s">
        <v>13</v>
      </c>
      <c r="D75">
        <v>39</v>
      </c>
      <c r="E75" t="s">
        <v>14</v>
      </c>
      <c r="F75">
        <v>1</v>
      </c>
      <c r="G75" t="s">
        <v>15</v>
      </c>
      <c r="H75" s="3">
        <v>107</v>
      </c>
      <c r="I75">
        <v>311.85106419999966</v>
      </c>
      <c r="J75">
        <v>1</v>
      </c>
      <c r="K75">
        <v>100</v>
      </c>
      <c r="L75">
        <v>0.2</v>
      </c>
      <c r="M75">
        <v>21</v>
      </c>
      <c r="N75" s="11">
        <v>10500</v>
      </c>
      <c r="O75">
        <v>20.615384615384617</v>
      </c>
      <c r="P75">
        <f t="shared" si="1"/>
        <v>2164.6153846153848</v>
      </c>
    </row>
    <row r="76" spans="1:16" x14ac:dyDescent="0.2">
      <c r="A76">
        <v>346</v>
      </c>
      <c r="B76" t="s">
        <v>12</v>
      </c>
      <c r="C76" t="s">
        <v>13</v>
      </c>
      <c r="D76">
        <v>39</v>
      </c>
      <c r="E76" t="s">
        <v>14</v>
      </c>
      <c r="F76">
        <v>2</v>
      </c>
      <c r="G76" t="s">
        <v>15</v>
      </c>
      <c r="H76" s="3" t="s">
        <v>24</v>
      </c>
      <c r="I76">
        <v>312.79106419999965</v>
      </c>
      <c r="J76">
        <v>1.1000000000000001</v>
      </c>
      <c r="K76">
        <v>100</v>
      </c>
      <c r="L76">
        <v>0.2</v>
      </c>
      <c r="M76">
        <v>48</v>
      </c>
      <c r="N76" s="11">
        <v>21818.181818181816</v>
      </c>
      <c r="O76">
        <v>10.407239819004525</v>
      </c>
      <c r="P76">
        <f t="shared" si="1"/>
        <v>2270.6705059646238</v>
      </c>
    </row>
    <row r="77" spans="1:16" x14ac:dyDescent="0.2">
      <c r="A77">
        <v>346</v>
      </c>
      <c r="B77" t="s">
        <v>12</v>
      </c>
      <c r="C77" t="s">
        <v>13</v>
      </c>
      <c r="D77">
        <v>39</v>
      </c>
      <c r="E77" t="s">
        <v>14</v>
      </c>
      <c r="F77">
        <v>3</v>
      </c>
      <c r="G77" t="s">
        <v>15</v>
      </c>
      <c r="H77" s="3">
        <v>7</v>
      </c>
      <c r="I77">
        <v>313.85106419999966</v>
      </c>
      <c r="J77">
        <v>1</v>
      </c>
      <c r="K77">
        <v>100</v>
      </c>
      <c r="L77">
        <v>0.2</v>
      </c>
      <c r="M77">
        <v>26</v>
      </c>
      <c r="N77" s="11">
        <v>13000</v>
      </c>
      <c r="O77">
        <v>18.209876543209877</v>
      </c>
      <c r="P77">
        <f t="shared" si="1"/>
        <v>2367.2839506172841</v>
      </c>
    </row>
    <row r="78" spans="1:16" x14ac:dyDescent="0.2">
      <c r="A78">
        <v>346</v>
      </c>
      <c r="B78" t="s">
        <v>12</v>
      </c>
      <c r="C78" t="s">
        <v>13</v>
      </c>
      <c r="D78">
        <v>39</v>
      </c>
      <c r="E78" t="s">
        <v>14</v>
      </c>
      <c r="F78">
        <v>3</v>
      </c>
      <c r="G78" t="s">
        <v>15</v>
      </c>
      <c r="H78" s="3">
        <v>107</v>
      </c>
      <c r="I78">
        <v>314.85106419999966</v>
      </c>
      <c r="J78">
        <v>0.7</v>
      </c>
      <c r="K78">
        <v>100</v>
      </c>
      <c r="L78">
        <v>0.2</v>
      </c>
      <c r="M78">
        <v>32</v>
      </c>
      <c r="N78" s="11">
        <v>22857.142857142859</v>
      </c>
      <c r="O78">
        <v>32.165605095541402</v>
      </c>
      <c r="P78">
        <f t="shared" si="1"/>
        <v>7352.1383075523217</v>
      </c>
    </row>
    <row r="79" spans="1:16" x14ac:dyDescent="0.2">
      <c r="A79">
        <v>346</v>
      </c>
      <c r="B79" t="s">
        <v>12</v>
      </c>
      <c r="C79" t="s">
        <v>16</v>
      </c>
      <c r="D79">
        <v>44</v>
      </c>
      <c r="E79" t="s">
        <v>14</v>
      </c>
      <c r="F79">
        <v>2</v>
      </c>
      <c r="G79" t="s">
        <v>15</v>
      </c>
      <c r="H79" s="3">
        <v>127</v>
      </c>
      <c r="I79">
        <v>315.85981944999963</v>
      </c>
      <c r="J79">
        <v>1.2</v>
      </c>
      <c r="K79">
        <v>100</v>
      </c>
      <c r="L79">
        <v>0.2</v>
      </c>
      <c r="M79">
        <v>74</v>
      </c>
      <c r="N79" s="11">
        <v>30833.333333333336</v>
      </c>
      <c r="O79">
        <v>17.548746518105848</v>
      </c>
      <c r="P79">
        <f t="shared" si="1"/>
        <v>5410.8635097493034</v>
      </c>
    </row>
    <row r="80" spans="1:16" x14ac:dyDescent="0.2">
      <c r="A80">
        <v>346</v>
      </c>
      <c r="B80" t="s">
        <v>12</v>
      </c>
      <c r="C80" t="s">
        <v>16</v>
      </c>
      <c r="D80">
        <v>44</v>
      </c>
      <c r="E80" t="s">
        <v>14</v>
      </c>
      <c r="F80">
        <v>4</v>
      </c>
      <c r="G80" t="s">
        <v>15</v>
      </c>
      <c r="H80" s="3" t="s">
        <v>26</v>
      </c>
      <c r="I80">
        <v>317.75981944999967</v>
      </c>
      <c r="J80">
        <v>1</v>
      </c>
      <c r="K80">
        <v>100</v>
      </c>
      <c r="L80">
        <v>0.2</v>
      </c>
      <c r="M80">
        <v>4</v>
      </c>
      <c r="N80" s="11">
        <v>2000</v>
      </c>
      <c r="O80">
        <v>4.5627376425855513</v>
      </c>
      <c r="P80">
        <f t="shared" si="1"/>
        <v>91.254752851711018</v>
      </c>
    </row>
    <row r="81" spans="1:16" x14ac:dyDescent="0.2">
      <c r="A81">
        <v>346</v>
      </c>
      <c r="B81" t="s">
        <v>12</v>
      </c>
      <c r="C81" t="s">
        <v>13</v>
      </c>
      <c r="D81">
        <v>40</v>
      </c>
      <c r="E81" t="s">
        <v>14</v>
      </c>
      <c r="F81">
        <v>2</v>
      </c>
      <c r="G81" t="s">
        <v>15</v>
      </c>
      <c r="H81" s="3">
        <v>10</v>
      </c>
      <c r="I81">
        <v>318.86020852999974</v>
      </c>
      <c r="J81">
        <v>1.2</v>
      </c>
      <c r="K81">
        <v>100</v>
      </c>
      <c r="L81">
        <v>0.2</v>
      </c>
      <c r="M81">
        <v>26</v>
      </c>
      <c r="N81" s="11">
        <v>10833.333333333334</v>
      </c>
      <c r="O81">
        <v>33.457249070631974</v>
      </c>
      <c r="P81">
        <f t="shared" si="1"/>
        <v>3624.5353159851306</v>
      </c>
    </row>
    <row r="82" spans="1:16" x14ac:dyDescent="0.2">
      <c r="A82">
        <v>346</v>
      </c>
      <c r="B82" t="s">
        <v>12</v>
      </c>
      <c r="C82" t="s">
        <v>13</v>
      </c>
      <c r="D82">
        <v>40</v>
      </c>
      <c r="E82" t="s">
        <v>14</v>
      </c>
      <c r="F82">
        <v>2</v>
      </c>
      <c r="G82" t="s">
        <v>15</v>
      </c>
      <c r="H82" s="3" t="s">
        <v>27</v>
      </c>
      <c r="I82">
        <v>319.81020852999973</v>
      </c>
      <c r="J82">
        <v>0.8</v>
      </c>
      <c r="K82">
        <v>100</v>
      </c>
      <c r="L82">
        <v>0.2</v>
      </c>
      <c r="M82">
        <v>24</v>
      </c>
      <c r="N82" s="11">
        <v>15000</v>
      </c>
      <c r="O82">
        <v>10.791366906474821</v>
      </c>
      <c r="P82">
        <f t="shared" si="1"/>
        <v>1618.705035971223</v>
      </c>
    </row>
    <row r="83" spans="1:16" x14ac:dyDescent="0.2">
      <c r="A83">
        <v>346</v>
      </c>
      <c r="B83" t="s">
        <v>12</v>
      </c>
      <c r="C83" t="s">
        <v>16</v>
      </c>
      <c r="D83">
        <v>45</v>
      </c>
      <c r="E83" t="s">
        <v>14</v>
      </c>
      <c r="F83">
        <v>4</v>
      </c>
      <c r="G83" t="s">
        <v>15</v>
      </c>
      <c r="H83" s="3">
        <v>55</v>
      </c>
      <c r="I83">
        <v>321.76919244999971</v>
      </c>
      <c r="J83">
        <v>0.6</v>
      </c>
      <c r="K83">
        <v>100</v>
      </c>
      <c r="L83">
        <v>0.2</v>
      </c>
      <c r="M83">
        <v>50</v>
      </c>
      <c r="N83" s="11">
        <v>41666.666666666672</v>
      </c>
      <c r="O83">
        <v>31.460674157303369</v>
      </c>
      <c r="P83">
        <f t="shared" si="1"/>
        <v>13108.614232209738</v>
      </c>
    </row>
    <row r="84" spans="1:16" x14ac:dyDescent="0.2">
      <c r="A84">
        <v>346</v>
      </c>
      <c r="B84" t="s">
        <v>12</v>
      </c>
      <c r="C84" t="s">
        <v>13</v>
      </c>
      <c r="D84">
        <v>41</v>
      </c>
      <c r="E84" t="s">
        <v>14</v>
      </c>
      <c r="F84">
        <v>2</v>
      </c>
      <c r="G84" t="s">
        <v>15</v>
      </c>
      <c r="H84" s="3">
        <v>10</v>
      </c>
      <c r="I84">
        <v>322.34956</v>
      </c>
      <c r="J84">
        <v>3.3</v>
      </c>
      <c r="K84">
        <v>100</v>
      </c>
      <c r="L84">
        <v>0.2</v>
      </c>
      <c r="M84">
        <v>203</v>
      </c>
      <c r="N84" s="11">
        <v>30757.57575757576</v>
      </c>
      <c r="O84">
        <v>17.509727626459142</v>
      </c>
      <c r="P84">
        <f t="shared" si="1"/>
        <v>5385.5677396533429</v>
      </c>
    </row>
    <row r="85" spans="1:16" x14ac:dyDescent="0.2">
      <c r="A85">
        <v>346</v>
      </c>
      <c r="B85" t="s">
        <v>12</v>
      </c>
      <c r="C85" t="s">
        <v>13</v>
      </c>
      <c r="D85">
        <v>41</v>
      </c>
      <c r="E85" t="s">
        <v>14</v>
      </c>
      <c r="F85">
        <v>1</v>
      </c>
      <c r="G85" t="s">
        <v>15</v>
      </c>
      <c r="H85" s="3">
        <v>85</v>
      </c>
      <c r="I85">
        <v>322.62600452999976</v>
      </c>
      <c r="J85">
        <v>0.9</v>
      </c>
      <c r="K85">
        <v>100</v>
      </c>
      <c r="L85">
        <v>0.2</v>
      </c>
      <c r="M85">
        <v>34</v>
      </c>
      <c r="N85" s="11">
        <v>18888.888888888887</v>
      </c>
      <c r="O85">
        <v>42.79661016949153</v>
      </c>
      <c r="P85">
        <f t="shared" si="1"/>
        <v>8083.8041431261772</v>
      </c>
    </row>
    <row r="86" spans="1:16" x14ac:dyDescent="0.2">
      <c r="A86">
        <v>346</v>
      </c>
      <c r="B86" t="s">
        <v>12</v>
      </c>
      <c r="C86" t="s">
        <v>13</v>
      </c>
      <c r="D86">
        <v>41</v>
      </c>
      <c r="E86" t="s">
        <v>14</v>
      </c>
      <c r="F86">
        <v>2</v>
      </c>
      <c r="G86" t="s">
        <v>15</v>
      </c>
      <c r="H86" s="3">
        <v>59</v>
      </c>
      <c r="I86">
        <v>323.34523055999972</v>
      </c>
      <c r="J86">
        <v>0.9</v>
      </c>
      <c r="K86">
        <v>100</v>
      </c>
      <c r="L86">
        <v>0.2</v>
      </c>
      <c r="M86">
        <v>50</v>
      </c>
      <c r="N86" s="11">
        <v>27777.777777777777</v>
      </c>
      <c r="O86">
        <v>17.81818181818182</v>
      </c>
      <c r="P86">
        <f t="shared" si="1"/>
        <v>4949.4949494949506</v>
      </c>
    </row>
    <row r="87" spans="1:16" x14ac:dyDescent="0.2">
      <c r="A87">
        <v>346</v>
      </c>
      <c r="B87" t="s">
        <v>12</v>
      </c>
      <c r="C87" t="s">
        <v>13</v>
      </c>
      <c r="D87">
        <v>41</v>
      </c>
      <c r="E87" t="s">
        <v>14</v>
      </c>
      <c r="F87">
        <v>3</v>
      </c>
      <c r="G87" t="s">
        <v>15</v>
      </c>
      <c r="H87" s="3" t="s">
        <v>28</v>
      </c>
      <c r="I87">
        <v>324.35523056</v>
      </c>
      <c r="J87">
        <v>1.2</v>
      </c>
      <c r="K87">
        <v>100</v>
      </c>
      <c r="L87">
        <v>0.2</v>
      </c>
      <c r="M87">
        <v>85</v>
      </c>
      <c r="N87" s="11">
        <v>35416.666666666672</v>
      </c>
      <c r="O87">
        <v>26.79245283018868</v>
      </c>
      <c r="P87">
        <f t="shared" si="1"/>
        <v>9488.993710691826</v>
      </c>
    </row>
    <row r="88" spans="1:16" x14ac:dyDescent="0.2">
      <c r="A88">
        <v>346</v>
      </c>
      <c r="B88" t="s">
        <v>12</v>
      </c>
      <c r="C88" t="s">
        <v>13</v>
      </c>
      <c r="D88">
        <v>41</v>
      </c>
      <c r="E88" t="s">
        <v>14</v>
      </c>
      <c r="F88">
        <v>3</v>
      </c>
      <c r="G88" t="s">
        <v>15</v>
      </c>
      <c r="H88" s="3" t="s">
        <v>25</v>
      </c>
      <c r="I88">
        <v>325.31523055999975</v>
      </c>
      <c r="J88">
        <v>0.9</v>
      </c>
      <c r="K88">
        <v>100</v>
      </c>
      <c r="L88">
        <v>0.2</v>
      </c>
      <c r="M88">
        <v>53</v>
      </c>
      <c r="N88" s="11">
        <v>29444.444444444445</v>
      </c>
      <c r="O88">
        <v>35.668789808917197</v>
      </c>
      <c r="P88">
        <f t="shared" si="1"/>
        <v>10502.476999292285</v>
      </c>
    </row>
    <row r="89" spans="1:16" x14ac:dyDescent="0.2">
      <c r="A89">
        <v>346</v>
      </c>
      <c r="B89" t="s">
        <v>12</v>
      </c>
      <c r="C89" t="s">
        <v>13</v>
      </c>
      <c r="D89">
        <v>41</v>
      </c>
      <c r="E89" t="s">
        <v>14</v>
      </c>
      <c r="F89">
        <v>4</v>
      </c>
      <c r="G89" t="s">
        <v>15</v>
      </c>
      <c r="H89" s="3" t="s">
        <v>29</v>
      </c>
      <c r="I89">
        <v>325.98523055999971</v>
      </c>
      <c r="J89">
        <v>0.9</v>
      </c>
      <c r="K89">
        <v>100</v>
      </c>
      <c r="L89">
        <v>0.2</v>
      </c>
      <c r="M89">
        <v>37</v>
      </c>
      <c r="N89" s="11">
        <v>20555.555555555555</v>
      </c>
      <c r="O89">
        <v>16.216216216216218</v>
      </c>
      <c r="P89">
        <f t="shared" si="1"/>
        <v>3333.3333333333339</v>
      </c>
    </row>
    <row r="90" spans="1:16" x14ac:dyDescent="0.2">
      <c r="A90">
        <v>346</v>
      </c>
      <c r="B90" t="s">
        <v>12</v>
      </c>
      <c r="C90" t="s">
        <v>16</v>
      </c>
      <c r="D90">
        <v>47</v>
      </c>
      <c r="E90" t="s">
        <v>14</v>
      </c>
      <c r="F90">
        <v>1</v>
      </c>
      <c r="G90" t="s">
        <v>15</v>
      </c>
      <c r="H90" s="3">
        <v>142</v>
      </c>
      <c r="I90">
        <v>327.34258523999978</v>
      </c>
      <c r="J90">
        <v>1.2</v>
      </c>
      <c r="K90">
        <v>100</v>
      </c>
      <c r="L90">
        <v>0.2</v>
      </c>
      <c r="M90">
        <v>58</v>
      </c>
      <c r="N90" s="11">
        <v>24166.666666666668</v>
      </c>
      <c r="O90">
        <v>30.588235294117649</v>
      </c>
      <c r="P90">
        <f t="shared" si="1"/>
        <v>7392.1568627450988</v>
      </c>
    </row>
    <row r="91" spans="1:16" x14ac:dyDescent="0.2">
      <c r="A91">
        <v>346</v>
      </c>
      <c r="B91" t="s">
        <v>12</v>
      </c>
      <c r="C91" t="s">
        <v>16</v>
      </c>
      <c r="D91">
        <v>47</v>
      </c>
      <c r="E91" t="s">
        <v>14</v>
      </c>
      <c r="F91">
        <v>3</v>
      </c>
      <c r="G91" t="s">
        <v>15</v>
      </c>
      <c r="H91" s="3">
        <v>42</v>
      </c>
      <c r="I91">
        <v>329.34258523999978</v>
      </c>
      <c r="J91">
        <v>0.8</v>
      </c>
      <c r="K91">
        <v>100</v>
      </c>
      <c r="L91">
        <v>0.2</v>
      </c>
      <c r="M91">
        <v>40</v>
      </c>
      <c r="N91" s="11">
        <v>25000</v>
      </c>
      <c r="O91">
        <v>17.20430107526882</v>
      </c>
      <c r="P91">
        <f t="shared" si="1"/>
        <v>4301.0752688172042</v>
      </c>
    </row>
    <row r="92" spans="1:16" x14ac:dyDescent="0.2">
      <c r="A92">
        <v>346</v>
      </c>
      <c r="B92" t="s">
        <v>12</v>
      </c>
      <c r="C92" t="s">
        <v>13</v>
      </c>
      <c r="D92">
        <v>43</v>
      </c>
      <c r="E92" t="s">
        <v>14</v>
      </c>
      <c r="F92">
        <v>1</v>
      </c>
      <c r="G92" t="s">
        <v>15</v>
      </c>
      <c r="H92" s="3">
        <v>138</v>
      </c>
      <c r="I92">
        <v>331.44251774999975</v>
      </c>
      <c r="J92">
        <v>0.8</v>
      </c>
      <c r="K92">
        <v>100</v>
      </c>
      <c r="L92">
        <v>0.2</v>
      </c>
      <c r="M92">
        <v>35</v>
      </c>
      <c r="N92" s="11">
        <v>21875</v>
      </c>
      <c r="O92">
        <v>0.44843049327354262</v>
      </c>
      <c r="P92">
        <f t="shared" si="1"/>
        <v>98.094170403587455</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61"/>
  <sheetViews>
    <sheetView workbookViewId="0">
      <selection activeCell="M4" sqref="M4"/>
    </sheetView>
  </sheetViews>
  <sheetFormatPr baseColWidth="10" defaultColWidth="12.83203125" defaultRowHeight="16" x14ac:dyDescent="0.2"/>
  <cols>
    <col min="1" max="1" width="7.6640625" customWidth="1"/>
    <col min="2" max="2" width="6.33203125" bestFit="1" customWidth="1"/>
    <col min="3" max="4" width="4.83203125" bestFit="1" customWidth="1"/>
    <col min="5" max="5" width="5.1640625" bestFit="1" customWidth="1"/>
    <col min="6" max="7" width="4.6640625" bestFit="1" customWidth="1"/>
    <col min="8" max="8" width="10.1640625" style="3" customWidth="1"/>
    <col min="9" max="9" width="10.33203125" customWidth="1"/>
    <col min="11" max="11" width="13.83203125" customWidth="1"/>
    <col min="12" max="12" width="18" customWidth="1"/>
    <col min="13" max="13" width="21.33203125" customWidth="1"/>
  </cols>
  <sheetData>
    <row r="1" spans="1:15" x14ac:dyDescent="0.2">
      <c r="A1" t="s">
        <v>63</v>
      </c>
      <c r="B1" t="s">
        <v>62</v>
      </c>
    </row>
    <row r="2" spans="1:15" ht="68" x14ac:dyDescent="0.2">
      <c r="A2" s="5" t="s">
        <v>47</v>
      </c>
      <c r="B2" s="5" t="s">
        <v>1</v>
      </c>
      <c r="C2" s="5" t="s">
        <v>2</v>
      </c>
      <c r="D2" s="5" t="s">
        <v>3</v>
      </c>
      <c r="E2" s="5" t="s">
        <v>4</v>
      </c>
      <c r="F2" s="5" t="s">
        <v>5</v>
      </c>
      <c r="G2" s="5" t="s">
        <v>6</v>
      </c>
      <c r="H2" s="5" t="s">
        <v>7</v>
      </c>
      <c r="I2" s="5" t="s">
        <v>8</v>
      </c>
      <c r="J2" s="5" t="s">
        <v>11</v>
      </c>
      <c r="K2" s="5" t="s">
        <v>38</v>
      </c>
      <c r="L2" s="5" t="s">
        <v>39</v>
      </c>
      <c r="M2" s="8" t="s">
        <v>40</v>
      </c>
      <c r="O2" s="26"/>
    </row>
    <row r="3" spans="1:15" x14ac:dyDescent="0.2">
      <c r="A3" s="2">
        <v>346</v>
      </c>
      <c r="B3" s="2" t="s">
        <v>12</v>
      </c>
      <c r="C3" s="2" t="s">
        <v>13</v>
      </c>
      <c r="D3" s="2">
        <v>21</v>
      </c>
      <c r="E3" s="2" t="s">
        <v>14</v>
      </c>
      <c r="F3" s="2">
        <v>2</v>
      </c>
      <c r="G3" s="2" t="s">
        <v>15</v>
      </c>
      <c r="H3" s="2">
        <v>138</v>
      </c>
      <c r="I3" s="2">
        <v>179.34411200000002</v>
      </c>
      <c r="J3" s="2">
        <v>47678.571428571435</v>
      </c>
      <c r="K3" s="2">
        <v>0</v>
      </c>
      <c r="L3" s="2">
        <v>0</v>
      </c>
      <c r="M3" s="2" t="s">
        <v>41</v>
      </c>
    </row>
    <row r="4" spans="1:15" x14ac:dyDescent="0.2">
      <c r="A4" s="2">
        <v>346</v>
      </c>
      <c r="B4" s="2" t="s">
        <v>12</v>
      </c>
      <c r="C4" s="2" t="s">
        <v>13</v>
      </c>
      <c r="D4" s="2">
        <v>21</v>
      </c>
      <c r="E4" s="2" t="s">
        <v>14</v>
      </c>
      <c r="F4" s="2">
        <v>3</v>
      </c>
      <c r="G4" s="2" t="s">
        <v>15</v>
      </c>
      <c r="H4" s="2">
        <v>87</v>
      </c>
      <c r="I4" s="2">
        <v>179.86125737</v>
      </c>
      <c r="J4" s="6">
        <v>29090.909090909099</v>
      </c>
      <c r="K4" s="7">
        <v>0</v>
      </c>
      <c r="L4" s="2">
        <f>K4/100*J4</f>
        <v>0</v>
      </c>
      <c r="M4" s="2" t="s">
        <v>37</v>
      </c>
    </row>
    <row r="5" spans="1:15" x14ac:dyDescent="0.2">
      <c r="A5" s="2">
        <v>346</v>
      </c>
      <c r="B5" s="2" t="s">
        <v>12</v>
      </c>
      <c r="C5" s="2" t="s">
        <v>13</v>
      </c>
      <c r="D5" s="2">
        <v>21</v>
      </c>
      <c r="E5" s="2" t="s">
        <v>14</v>
      </c>
      <c r="F5" s="2">
        <v>4</v>
      </c>
      <c r="G5" s="2" t="s">
        <v>15</v>
      </c>
      <c r="H5" s="2">
        <v>38</v>
      </c>
      <c r="I5" s="2">
        <v>181.34411200000002</v>
      </c>
      <c r="J5" s="2">
        <v>46034.482758620688</v>
      </c>
      <c r="K5" s="2">
        <v>0</v>
      </c>
      <c r="L5" s="2">
        <v>0</v>
      </c>
      <c r="M5" s="2" t="s">
        <v>41</v>
      </c>
    </row>
    <row r="6" spans="1:15" x14ac:dyDescent="0.2">
      <c r="A6" s="2">
        <v>346</v>
      </c>
      <c r="B6" s="2" t="s">
        <v>12</v>
      </c>
      <c r="C6" s="2" t="s">
        <v>13</v>
      </c>
      <c r="D6" s="2">
        <v>21</v>
      </c>
      <c r="E6" s="2" t="s">
        <v>14</v>
      </c>
      <c r="F6" s="2">
        <v>5</v>
      </c>
      <c r="G6" s="2" t="s">
        <v>15</v>
      </c>
      <c r="H6" s="2">
        <v>87</v>
      </c>
      <c r="I6" s="2">
        <v>182.86125737</v>
      </c>
      <c r="J6" s="6">
        <v>35272.727272727301</v>
      </c>
      <c r="K6" s="7">
        <v>0</v>
      </c>
      <c r="L6" s="2">
        <f>K6/100*J6</f>
        <v>0</v>
      </c>
      <c r="M6" s="2" t="s">
        <v>37</v>
      </c>
    </row>
    <row r="7" spans="1:15" x14ac:dyDescent="0.2">
      <c r="A7" s="2">
        <v>346</v>
      </c>
      <c r="B7" s="2" t="s">
        <v>12</v>
      </c>
      <c r="C7" s="2" t="s">
        <v>16</v>
      </c>
      <c r="D7" s="2">
        <v>25</v>
      </c>
      <c r="E7" s="2" t="s">
        <v>14</v>
      </c>
      <c r="F7" s="2">
        <v>2</v>
      </c>
      <c r="G7" s="2" t="s">
        <v>15</v>
      </c>
      <c r="H7" s="2">
        <v>91</v>
      </c>
      <c r="I7" s="2">
        <v>184.84968036999999</v>
      </c>
      <c r="J7" s="6">
        <v>31503.7593984962</v>
      </c>
      <c r="K7" s="7">
        <v>0</v>
      </c>
      <c r="L7" s="2">
        <f>K7/100*J7</f>
        <v>0</v>
      </c>
      <c r="M7" s="2" t="s">
        <v>37</v>
      </c>
    </row>
    <row r="8" spans="1:15" x14ac:dyDescent="0.2">
      <c r="A8" s="2">
        <v>346</v>
      </c>
      <c r="B8" s="2" t="s">
        <v>12</v>
      </c>
      <c r="C8" s="2" t="s">
        <v>16</v>
      </c>
      <c r="D8" s="2">
        <v>25</v>
      </c>
      <c r="E8" s="2" t="s">
        <v>14</v>
      </c>
      <c r="F8" s="2">
        <v>4</v>
      </c>
      <c r="G8" s="2" t="s">
        <v>15</v>
      </c>
      <c r="H8" s="2">
        <v>92</v>
      </c>
      <c r="I8" s="2">
        <v>187.85968037000001</v>
      </c>
      <c r="J8" s="6">
        <v>34865.900383141801</v>
      </c>
      <c r="K8" s="7">
        <v>0</v>
      </c>
      <c r="L8" s="2">
        <f>K8/100*J8</f>
        <v>0</v>
      </c>
      <c r="M8" s="2" t="s">
        <v>37</v>
      </c>
    </row>
    <row r="9" spans="1:15" x14ac:dyDescent="0.2">
      <c r="A9" s="2">
        <v>346</v>
      </c>
      <c r="B9" s="2" t="s">
        <v>12</v>
      </c>
      <c r="C9" s="2" t="s">
        <v>13</v>
      </c>
      <c r="D9" s="2">
        <v>22</v>
      </c>
      <c r="E9" s="2" t="s">
        <v>14</v>
      </c>
      <c r="F9" s="2">
        <v>4</v>
      </c>
      <c r="G9" s="2" t="s">
        <v>15</v>
      </c>
      <c r="H9" s="2">
        <v>113</v>
      </c>
      <c r="I9" s="2">
        <v>192.34219000000002</v>
      </c>
      <c r="J9" s="2">
        <v>47600</v>
      </c>
      <c r="K9" s="2">
        <v>0</v>
      </c>
      <c r="L9" s="2">
        <v>0</v>
      </c>
      <c r="M9" s="2" t="s">
        <v>41</v>
      </c>
    </row>
    <row r="10" spans="1:15" x14ac:dyDescent="0.2">
      <c r="A10" s="2">
        <v>346</v>
      </c>
      <c r="B10" s="2" t="s">
        <v>12</v>
      </c>
      <c r="C10" s="2" t="s">
        <v>13</v>
      </c>
      <c r="D10" s="2">
        <v>22</v>
      </c>
      <c r="E10" s="2" t="s">
        <v>14</v>
      </c>
      <c r="F10" s="2">
        <v>5</v>
      </c>
      <c r="G10" s="2" t="s">
        <v>15</v>
      </c>
      <c r="H10" s="2">
        <v>62</v>
      </c>
      <c r="I10" s="2">
        <v>192.85933492000001</v>
      </c>
      <c r="J10" s="6">
        <v>23779.527559055099</v>
      </c>
      <c r="K10" s="7">
        <v>0</v>
      </c>
      <c r="L10" s="2">
        <f>K10/100*J10</f>
        <v>0</v>
      </c>
      <c r="M10" s="2" t="s">
        <v>37</v>
      </c>
    </row>
    <row r="11" spans="1:15" x14ac:dyDescent="0.2">
      <c r="A11" s="2">
        <v>346</v>
      </c>
      <c r="B11" s="2" t="s">
        <v>12</v>
      </c>
      <c r="C11" s="2" t="s">
        <v>13</v>
      </c>
      <c r="D11" s="2">
        <v>22</v>
      </c>
      <c r="E11" s="2" t="s">
        <v>14</v>
      </c>
      <c r="F11" s="2">
        <v>6</v>
      </c>
      <c r="G11" s="2" t="s">
        <v>15</v>
      </c>
      <c r="H11" s="2">
        <v>13</v>
      </c>
      <c r="I11" s="2">
        <v>194.34219000000002</v>
      </c>
      <c r="J11" s="2">
        <v>36451.612903225803</v>
      </c>
      <c r="K11" s="2">
        <v>0</v>
      </c>
      <c r="L11" s="2">
        <v>0</v>
      </c>
      <c r="M11" s="2" t="s">
        <v>41</v>
      </c>
    </row>
    <row r="12" spans="1:15" x14ac:dyDescent="0.2">
      <c r="A12" s="2">
        <v>346</v>
      </c>
      <c r="B12" s="2" t="s">
        <v>12</v>
      </c>
      <c r="C12" s="2" t="s">
        <v>13</v>
      </c>
      <c r="D12" s="2">
        <v>22</v>
      </c>
      <c r="E12" s="2" t="s">
        <v>14</v>
      </c>
      <c r="F12" s="2">
        <v>6</v>
      </c>
      <c r="G12" s="2" t="s">
        <v>15</v>
      </c>
      <c r="H12" s="2">
        <v>112</v>
      </c>
      <c r="I12" s="2">
        <v>194.85933492000001</v>
      </c>
      <c r="J12" s="6">
        <v>23728.813559321999</v>
      </c>
      <c r="K12" s="7">
        <v>0</v>
      </c>
      <c r="L12" s="2">
        <f>K12/100*J12</f>
        <v>0</v>
      </c>
      <c r="M12" s="2" t="s">
        <v>37</v>
      </c>
    </row>
    <row r="13" spans="1:15" x14ac:dyDescent="0.2">
      <c r="A13" s="2">
        <v>346</v>
      </c>
      <c r="B13" s="2" t="s">
        <v>12</v>
      </c>
      <c r="C13" s="2" t="s">
        <v>13</v>
      </c>
      <c r="D13" s="2">
        <v>23</v>
      </c>
      <c r="E13" s="2" t="s">
        <v>14</v>
      </c>
      <c r="F13" s="2">
        <v>1</v>
      </c>
      <c r="G13" s="2" t="s">
        <v>15</v>
      </c>
      <c r="H13" s="2">
        <v>128</v>
      </c>
      <c r="I13" s="2">
        <v>197.33824400000003</v>
      </c>
      <c r="J13" s="2">
        <v>56000</v>
      </c>
      <c r="K13" s="2">
        <v>0</v>
      </c>
      <c r="L13" s="2">
        <v>0</v>
      </c>
      <c r="M13" s="2" t="s">
        <v>41</v>
      </c>
    </row>
    <row r="14" spans="1:15" x14ac:dyDescent="0.2">
      <c r="A14" s="2">
        <v>346</v>
      </c>
      <c r="B14" s="2" t="s">
        <v>12</v>
      </c>
      <c r="C14" s="2" t="s">
        <v>13</v>
      </c>
      <c r="D14" s="2">
        <v>23</v>
      </c>
      <c r="E14" s="2" t="s">
        <v>14</v>
      </c>
      <c r="F14" s="2">
        <v>2</v>
      </c>
      <c r="G14" s="2" t="s">
        <v>15</v>
      </c>
      <c r="H14" s="2">
        <v>77</v>
      </c>
      <c r="I14" s="2">
        <v>197.85538865000001</v>
      </c>
      <c r="J14" s="6">
        <v>29800</v>
      </c>
      <c r="K14" s="7">
        <v>0</v>
      </c>
      <c r="L14" s="2">
        <f>K14/100*J14</f>
        <v>0</v>
      </c>
      <c r="M14" s="2" t="s">
        <v>37</v>
      </c>
    </row>
    <row r="15" spans="1:15" x14ac:dyDescent="0.2">
      <c r="A15" s="2">
        <v>346</v>
      </c>
      <c r="B15" s="2" t="s">
        <v>12</v>
      </c>
      <c r="C15" s="2" t="s">
        <v>13</v>
      </c>
      <c r="D15" s="2">
        <v>23</v>
      </c>
      <c r="E15" s="2" t="s">
        <v>14</v>
      </c>
      <c r="F15" s="2">
        <v>3</v>
      </c>
      <c r="G15" s="2" t="s">
        <v>15</v>
      </c>
      <c r="H15" s="2">
        <v>28</v>
      </c>
      <c r="I15" s="2">
        <v>199.33824400000003</v>
      </c>
      <c r="J15" s="2">
        <v>43448.275862068964</v>
      </c>
      <c r="K15" s="2">
        <v>0</v>
      </c>
      <c r="L15" s="2">
        <v>0</v>
      </c>
      <c r="M15" s="2" t="s">
        <v>41</v>
      </c>
    </row>
    <row r="16" spans="1:15" x14ac:dyDescent="0.2">
      <c r="A16" s="2">
        <v>346</v>
      </c>
      <c r="B16" s="2" t="s">
        <v>12</v>
      </c>
      <c r="C16" s="2" t="s">
        <v>13</v>
      </c>
      <c r="D16" s="2">
        <v>23</v>
      </c>
      <c r="E16" s="2" t="s">
        <v>14</v>
      </c>
      <c r="F16" s="2">
        <v>4</v>
      </c>
      <c r="G16" s="2" t="s">
        <v>15</v>
      </c>
      <c r="H16" s="2">
        <v>77</v>
      </c>
      <c r="I16" s="2">
        <v>200.85538865000001</v>
      </c>
      <c r="J16" s="6">
        <v>21439.3939393939</v>
      </c>
      <c r="K16" s="7">
        <v>0</v>
      </c>
      <c r="L16" s="2">
        <f>K16/100*J16</f>
        <v>0</v>
      </c>
      <c r="M16" s="2" t="s">
        <v>37</v>
      </c>
    </row>
    <row r="17" spans="1:13" x14ac:dyDescent="0.2">
      <c r="A17" s="2">
        <v>346</v>
      </c>
      <c r="B17" s="2" t="s">
        <v>12</v>
      </c>
      <c r="C17" s="2" t="s">
        <v>13</v>
      </c>
      <c r="D17" s="2">
        <v>23</v>
      </c>
      <c r="E17" s="2" t="s">
        <v>14</v>
      </c>
      <c r="F17" s="2">
        <v>5</v>
      </c>
      <c r="G17" s="2" t="s">
        <v>15</v>
      </c>
      <c r="H17" s="2">
        <v>28</v>
      </c>
      <c r="I17" s="2">
        <v>202.33824400000003</v>
      </c>
      <c r="J17" s="2">
        <v>42931.034482758623</v>
      </c>
      <c r="K17" s="2">
        <v>0</v>
      </c>
      <c r="L17" s="2">
        <v>0</v>
      </c>
      <c r="M17" s="2" t="s">
        <v>41</v>
      </c>
    </row>
    <row r="18" spans="1:13" x14ac:dyDescent="0.2">
      <c r="A18" s="2">
        <v>346</v>
      </c>
      <c r="B18" s="2" t="s">
        <v>12</v>
      </c>
      <c r="C18" s="2" t="s">
        <v>13</v>
      </c>
      <c r="D18" s="2">
        <v>23</v>
      </c>
      <c r="E18" s="2" t="s">
        <v>14</v>
      </c>
      <c r="F18" s="2">
        <v>6</v>
      </c>
      <c r="G18" s="2" t="s">
        <v>15</v>
      </c>
      <c r="H18" s="2">
        <v>77</v>
      </c>
      <c r="I18" s="2">
        <v>203.85538865000001</v>
      </c>
      <c r="J18" s="6">
        <v>23095.238095238099</v>
      </c>
      <c r="K18" s="7">
        <v>0</v>
      </c>
      <c r="L18" s="2">
        <f>K18/100*J18</f>
        <v>0</v>
      </c>
      <c r="M18" s="2" t="s">
        <v>37</v>
      </c>
    </row>
    <row r="19" spans="1:13" x14ac:dyDescent="0.2">
      <c r="A19" s="2">
        <v>346</v>
      </c>
      <c r="B19" s="2" t="s">
        <v>12</v>
      </c>
      <c r="C19" s="2" t="s">
        <v>16</v>
      </c>
      <c r="D19" s="2">
        <v>27</v>
      </c>
      <c r="E19" s="2" t="s">
        <v>14</v>
      </c>
      <c r="F19" s="2">
        <v>4</v>
      </c>
      <c r="G19" s="2" t="s">
        <v>15</v>
      </c>
      <c r="H19" s="2">
        <v>28</v>
      </c>
      <c r="I19" s="2">
        <v>206.86234994</v>
      </c>
      <c r="J19" s="6">
        <v>16704.1198501873</v>
      </c>
      <c r="K19" s="7">
        <v>0</v>
      </c>
      <c r="L19" s="2">
        <f>K19/100*J19</f>
        <v>0</v>
      </c>
      <c r="M19" s="2" t="s">
        <v>37</v>
      </c>
    </row>
    <row r="20" spans="1:13" x14ac:dyDescent="0.2">
      <c r="A20" s="2">
        <v>346</v>
      </c>
      <c r="B20" s="2" t="s">
        <v>12</v>
      </c>
      <c r="C20" s="2" t="s">
        <v>16</v>
      </c>
      <c r="D20" s="2">
        <v>27</v>
      </c>
      <c r="E20" s="2" t="s">
        <v>14</v>
      </c>
      <c r="F20" s="2">
        <v>6</v>
      </c>
      <c r="G20" s="2" t="s">
        <v>15</v>
      </c>
      <c r="H20" s="2">
        <v>27</v>
      </c>
      <c r="I20" s="2">
        <v>209.85234994000001</v>
      </c>
      <c r="J20" s="6">
        <v>17835.8208955224</v>
      </c>
      <c r="K20" s="7">
        <v>0</v>
      </c>
      <c r="L20" s="2">
        <f>K20/100*J20</f>
        <v>0</v>
      </c>
      <c r="M20" s="2" t="s">
        <v>37</v>
      </c>
    </row>
    <row r="21" spans="1:13" x14ac:dyDescent="0.2">
      <c r="A21" s="2">
        <v>346</v>
      </c>
      <c r="B21" s="2" t="s">
        <v>12</v>
      </c>
      <c r="C21" s="2" t="s">
        <v>13</v>
      </c>
      <c r="D21" s="2">
        <v>24</v>
      </c>
      <c r="E21" s="2" t="s">
        <v>14</v>
      </c>
      <c r="F21" s="2">
        <v>4</v>
      </c>
      <c r="G21" s="2" t="s">
        <v>15</v>
      </c>
      <c r="H21" s="2">
        <v>57</v>
      </c>
      <c r="I21" s="2">
        <v>211.33887600000003</v>
      </c>
      <c r="J21" s="2">
        <v>28392.857142857145</v>
      </c>
      <c r="K21" s="2">
        <v>0</v>
      </c>
      <c r="L21" s="2">
        <v>0</v>
      </c>
      <c r="M21" s="2" t="s">
        <v>41</v>
      </c>
    </row>
    <row r="22" spans="1:13" x14ac:dyDescent="0.2">
      <c r="A22" s="2">
        <v>346</v>
      </c>
      <c r="B22" s="2" t="s">
        <v>12</v>
      </c>
      <c r="C22" s="2" t="s">
        <v>13</v>
      </c>
      <c r="D22" s="2">
        <v>24</v>
      </c>
      <c r="E22" s="2" t="s">
        <v>14</v>
      </c>
      <c r="F22" s="2">
        <v>5</v>
      </c>
      <c r="G22" s="2" t="s">
        <v>15</v>
      </c>
      <c r="H22" s="2">
        <v>6</v>
      </c>
      <c r="I22" s="2">
        <v>211.85602109000001</v>
      </c>
      <c r="J22" s="6">
        <v>24545.4545454545</v>
      </c>
      <c r="K22" s="7">
        <v>0</v>
      </c>
      <c r="L22" s="2">
        <f t="shared" ref="L22:L28" si="0">K22/100*J22</f>
        <v>0</v>
      </c>
      <c r="M22" s="2" t="s">
        <v>37</v>
      </c>
    </row>
    <row r="23" spans="1:13" x14ac:dyDescent="0.2">
      <c r="A23" s="2">
        <v>346</v>
      </c>
      <c r="B23" s="2" t="s">
        <v>12</v>
      </c>
      <c r="C23" s="2" t="s">
        <v>13</v>
      </c>
      <c r="D23" s="2">
        <v>24</v>
      </c>
      <c r="E23" s="2" t="s">
        <v>14</v>
      </c>
      <c r="F23" s="2">
        <v>6</v>
      </c>
      <c r="G23" s="2" t="s">
        <v>15</v>
      </c>
      <c r="H23" s="2">
        <v>56</v>
      </c>
      <c r="I23" s="2">
        <v>213.85602109000001</v>
      </c>
      <c r="J23" s="6">
        <v>24370.370370370401</v>
      </c>
      <c r="K23" s="7">
        <v>0</v>
      </c>
      <c r="L23" s="2">
        <f t="shared" si="0"/>
        <v>0</v>
      </c>
      <c r="M23" s="2" t="s">
        <v>37</v>
      </c>
    </row>
    <row r="24" spans="1:13" x14ac:dyDescent="0.2">
      <c r="A24" s="2">
        <v>346</v>
      </c>
      <c r="B24" s="2" t="s">
        <v>12</v>
      </c>
      <c r="C24" s="2" t="s">
        <v>16</v>
      </c>
      <c r="D24" s="2">
        <v>28</v>
      </c>
      <c r="E24" s="2" t="s">
        <v>14</v>
      </c>
      <c r="F24" s="2">
        <v>3</v>
      </c>
      <c r="G24" s="2" t="s">
        <v>15</v>
      </c>
      <c r="H24" s="2">
        <v>148</v>
      </c>
      <c r="I24" s="2">
        <v>216.85821809000001</v>
      </c>
      <c r="J24" s="6">
        <v>20962.962962963</v>
      </c>
      <c r="K24" s="7">
        <v>0</v>
      </c>
      <c r="L24" s="2">
        <f t="shared" si="0"/>
        <v>0</v>
      </c>
      <c r="M24" s="2" t="s">
        <v>37</v>
      </c>
    </row>
    <row r="25" spans="1:13" x14ac:dyDescent="0.2">
      <c r="A25" s="2">
        <v>346</v>
      </c>
      <c r="B25" s="2" t="s">
        <v>12</v>
      </c>
      <c r="C25" s="2" t="s">
        <v>16</v>
      </c>
      <c r="D25" s="2">
        <v>29</v>
      </c>
      <c r="E25" s="2" t="s">
        <v>14</v>
      </c>
      <c r="F25" s="2">
        <v>1</v>
      </c>
      <c r="G25" s="2" t="s">
        <v>15</v>
      </c>
      <c r="H25" s="2">
        <v>82</v>
      </c>
      <c r="I25" s="2">
        <v>221.99321809</v>
      </c>
      <c r="J25" s="6">
        <v>23851.851851851901</v>
      </c>
      <c r="K25" s="7">
        <v>0</v>
      </c>
      <c r="L25" s="2">
        <f t="shared" si="0"/>
        <v>0</v>
      </c>
      <c r="M25" s="2" t="s">
        <v>37</v>
      </c>
    </row>
    <row r="26" spans="1:13" x14ac:dyDescent="0.2">
      <c r="A26" s="2">
        <v>346</v>
      </c>
      <c r="B26" s="2" t="s">
        <v>12</v>
      </c>
      <c r="C26" s="2" t="s">
        <v>16</v>
      </c>
      <c r="D26" s="2">
        <v>29</v>
      </c>
      <c r="E26" s="2" t="s">
        <v>14</v>
      </c>
      <c r="F26" s="2">
        <v>3</v>
      </c>
      <c r="G26" s="2" t="s">
        <v>15</v>
      </c>
      <c r="H26" s="2">
        <v>82</v>
      </c>
      <c r="I26" s="2">
        <v>224.99321809</v>
      </c>
      <c r="J26" s="6">
        <v>27205.8823529412</v>
      </c>
      <c r="K26" s="7">
        <v>0</v>
      </c>
      <c r="L26" s="2">
        <f t="shared" si="0"/>
        <v>0</v>
      </c>
      <c r="M26" s="2" t="s">
        <v>37</v>
      </c>
    </row>
    <row r="27" spans="1:13" x14ac:dyDescent="0.2">
      <c r="A27" s="2">
        <v>346</v>
      </c>
      <c r="B27" s="2" t="s">
        <v>12</v>
      </c>
      <c r="C27" s="2" t="s">
        <v>16</v>
      </c>
      <c r="D27" s="2">
        <v>29</v>
      </c>
      <c r="E27" s="2" t="s">
        <v>14</v>
      </c>
      <c r="F27" s="2">
        <v>5</v>
      </c>
      <c r="G27" s="2" t="s">
        <v>15</v>
      </c>
      <c r="H27" s="2">
        <v>83</v>
      </c>
      <c r="I27" s="2">
        <v>228.00321808999999</v>
      </c>
      <c r="J27" s="6">
        <v>48074.074074074102</v>
      </c>
      <c r="K27" s="7">
        <v>0</v>
      </c>
      <c r="L27" s="2">
        <f t="shared" si="0"/>
        <v>0</v>
      </c>
      <c r="M27" s="2" t="s">
        <v>37</v>
      </c>
    </row>
    <row r="28" spans="1:13" x14ac:dyDescent="0.2">
      <c r="A28" s="2">
        <v>346</v>
      </c>
      <c r="B28" s="2" t="s">
        <v>12</v>
      </c>
      <c r="C28" s="2" t="s">
        <v>13</v>
      </c>
      <c r="D28" s="2">
        <v>27</v>
      </c>
      <c r="E28" s="2" t="s">
        <v>14</v>
      </c>
      <c r="F28" s="2">
        <v>1</v>
      </c>
      <c r="G28" s="2" t="s">
        <v>15</v>
      </c>
      <c r="H28" s="2">
        <v>123</v>
      </c>
      <c r="I28" s="2">
        <v>230.99553509</v>
      </c>
      <c r="J28" s="6">
        <v>29696.9696969697</v>
      </c>
      <c r="K28" s="7">
        <v>0</v>
      </c>
      <c r="L28" s="2">
        <f t="shared" si="0"/>
        <v>0</v>
      </c>
      <c r="M28" s="2" t="s">
        <v>37</v>
      </c>
    </row>
    <row r="29" spans="1:13" x14ac:dyDescent="0.2">
      <c r="A29" s="2">
        <v>346</v>
      </c>
      <c r="B29" s="2" t="s">
        <v>12</v>
      </c>
      <c r="C29" s="2" t="s">
        <v>13</v>
      </c>
      <c r="D29" s="2">
        <v>27</v>
      </c>
      <c r="E29" s="2" t="s">
        <v>14</v>
      </c>
      <c r="F29" s="2">
        <v>2</v>
      </c>
      <c r="G29" s="2" t="s">
        <v>15</v>
      </c>
      <c r="H29" s="2">
        <v>75</v>
      </c>
      <c r="I29" s="2">
        <v>232.36462400000002</v>
      </c>
      <c r="J29" s="2">
        <v>39444.444444444445</v>
      </c>
      <c r="K29" s="2">
        <v>0</v>
      </c>
      <c r="L29" s="2">
        <v>0</v>
      </c>
      <c r="M29" s="2" t="s">
        <v>41</v>
      </c>
    </row>
    <row r="30" spans="1:13" x14ac:dyDescent="0.2">
      <c r="A30" s="2">
        <v>346</v>
      </c>
      <c r="B30" s="2" t="s">
        <v>12</v>
      </c>
      <c r="C30" s="2" t="s">
        <v>16</v>
      </c>
      <c r="D30" s="2">
        <v>30</v>
      </c>
      <c r="E30" s="2" t="s">
        <v>14</v>
      </c>
      <c r="F30" s="2">
        <v>3</v>
      </c>
      <c r="G30" s="2" t="s">
        <v>15</v>
      </c>
      <c r="H30" s="2">
        <v>32</v>
      </c>
      <c r="I30" s="2">
        <v>234.23177561</v>
      </c>
      <c r="J30" s="6">
        <v>22704.626334519598</v>
      </c>
      <c r="K30" s="7">
        <v>0</v>
      </c>
      <c r="L30" s="2">
        <f>K30/100*J30</f>
        <v>0</v>
      </c>
      <c r="M30" s="2" t="s">
        <v>37</v>
      </c>
    </row>
    <row r="31" spans="1:13" x14ac:dyDescent="0.2">
      <c r="A31" s="2">
        <v>346</v>
      </c>
      <c r="B31" s="2" t="s">
        <v>12</v>
      </c>
      <c r="C31" s="2" t="s">
        <v>16</v>
      </c>
      <c r="D31" s="2">
        <v>30</v>
      </c>
      <c r="E31" s="2" t="s">
        <v>14</v>
      </c>
      <c r="F31" s="2">
        <v>5</v>
      </c>
      <c r="G31" s="2" t="s">
        <v>15</v>
      </c>
      <c r="H31" s="2">
        <v>32</v>
      </c>
      <c r="I31" s="2">
        <v>237.23177561</v>
      </c>
      <c r="J31" s="6">
        <v>25474.452554744501</v>
      </c>
      <c r="K31" s="7">
        <v>0</v>
      </c>
      <c r="L31" s="2">
        <f>K31/100*J31</f>
        <v>0</v>
      </c>
      <c r="M31" s="2" t="s">
        <v>37</v>
      </c>
    </row>
    <row r="32" spans="1:13" x14ac:dyDescent="0.2">
      <c r="A32" s="2">
        <v>346</v>
      </c>
      <c r="B32" s="2" t="s">
        <v>12</v>
      </c>
      <c r="C32" s="2" t="s">
        <v>13</v>
      </c>
      <c r="D32" s="2">
        <v>28</v>
      </c>
      <c r="E32" s="2" t="s">
        <v>14</v>
      </c>
      <c r="F32" s="2">
        <v>4</v>
      </c>
      <c r="G32" s="2" t="s">
        <v>15</v>
      </c>
      <c r="H32" s="2">
        <v>90</v>
      </c>
      <c r="I32" s="2">
        <v>239.22832969000001</v>
      </c>
      <c r="J32" s="6">
        <v>29864.2533936652</v>
      </c>
      <c r="K32" s="7">
        <v>0</v>
      </c>
      <c r="L32" s="2">
        <f>K32/100*J32</f>
        <v>0</v>
      </c>
      <c r="M32" s="2" t="s">
        <v>37</v>
      </c>
    </row>
    <row r="33" spans="1:13" x14ac:dyDescent="0.2">
      <c r="A33" s="2">
        <v>346</v>
      </c>
      <c r="B33" s="2" t="s">
        <v>12</v>
      </c>
      <c r="C33" s="2" t="s">
        <v>13</v>
      </c>
      <c r="D33" s="2">
        <v>28</v>
      </c>
      <c r="E33" s="2" t="s">
        <v>14</v>
      </c>
      <c r="F33" s="2">
        <v>5</v>
      </c>
      <c r="G33" s="2" t="s">
        <v>15</v>
      </c>
      <c r="H33" s="2">
        <v>41</v>
      </c>
      <c r="I33" s="2">
        <v>239.34008700000001</v>
      </c>
      <c r="J33" s="2">
        <v>40862.068965517239</v>
      </c>
      <c r="K33" s="2">
        <v>0.41493775933609961</v>
      </c>
      <c r="L33" s="2">
        <v>169.55215338388899</v>
      </c>
      <c r="M33" s="2" t="s">
        <v>41</v>
      </c>
    </row>
    <row r="34" spans="1:13" x14ac:dyDescent="0.2">
      <c r="A34" s="2">
        <v>346</v>
      </c>
      <c r="B34" s="2" t="s">
        <v>12</v>
      </c>
      <c r="C34" s="2" t="s">
        <v>13</v>
      </c>
      <c r="D34" s="2">
        <v>28</v>
      </c>
      <c r="E34" s="2" t="s">
        <v>14</v>
      </c>
      <c r="F34" s="2">
        <v>6</v>
      </c>
      <c r="G34" s="2" t="s">
        <v>15</v>
      </c>
      <c r="H34" s="2">
        <v>90</v>
      </c>
      <c r="I34" s="2">
        <v>242.22832969000001</v>
      </c>
      <c r="J34" s="6">
        <v>31384.615384615401</v>
      </c>
      <c r="K34" s="7">
        <v>0</v>
      </c>
      <c r="L34" s="2">
        <f>K34/100*J34</f>
        <v>0</v>
      </c>
      <c r="M34" s="2" t="s">
        <v>37</v>
      </c>
    </row>
    <row r="35" spans="1:13" x14ac:dyDescent="0.2">
      <c r="A35" s="2">
        <v>346</v>
      </c>
      <c r="B35" s="2" t="s">
        <v>12</v>
      </c>
      <c r="C35" s="2" t="s">
        <v>13</v>
      </c>
      <c r="D35" s="2">
        <v>29</v>
      </c>
      <c r="E35" s="2" t="s">
        <v>14</v>
      </c>
      <c r="F35" s="2">
        <v>1</v>
      </c>
      <c r="G35" s="2" t="s">
        <v>15</v>
      </c>
      <c r="H35" s="2">
        <v>46</v>
      </c>
      <c r="I35" s="2">
        <v>244.2304681</v>
      </c>
      <c r="J35" s="6">
        <v>45000</v>
      </c>
      <c r="K35" s="7">
        <v>0</v>
      </c>
      <c r="L35" s="2">
        <f>K35/100*J35</f>
        <v>0</v>
      </c>
      <c r="M35" s="2" t="s">
        <v>37</v>
      </c>
    </row>
    <row r="36" spans="1:13" x14ac:dyDescent="0.2">
      <c r="A36" s="2">
        <v>346</v>
      </c>
      <c r="B36" s="2" t="s">
        <v>12</v>
      </c>
      <c r="C36" s="2" t="s">
        <v>13</v>
      </c>
      <c r="D36" s="2">
        <v>29</v>
      </c>
      <c r="E36" s="2" t="s">
        <v>14</v>
      </c>
      <c r="F36" s="2">
        <v>1</v>
      </c>
      <c r="G36" s="2" t="s">
        <v>15</v>
      </c>
      <c r="H36" s="2">
        <v>147</v>
      </c>
      <c r="I36" s="2">
        <v>244.34222500000001</v>
      </c>
      <c r="J36" s="2">
        <v>47105.26315789474</v>
      </c>
      <c r="K36" s="2">
        <v>0.98039215686274506</v>
      </c>
      <c r="L36" s="2">
        <v>461.81630546955626</v>
      </c>
      <c r="M36" s="2" t="s">
        <v>41</v>
      </c>
    </row>
    <row r="37" spans="1:13" x14ac:dyDescent="0.2">
      <c r="A37" s="2">
        <v>346</v>
      </c>
      <c r="B37" s="2" t="s">
        <v>12</v>
      </c>
      <c r="C37" s="2" t="s">
        <v>13</v>
      </c>
      <c r="D37" s="2">
        <v>29</v>
      </c>
      <c r="E37" s="2" t="s">
        <v>14</v>
      </c>
      <c r="F37" s="2">
        <v>2</v>
      </c>
      <c r="G37" s="2" t="s">
        <v>15</v>
      </c>
      <c r="H37" s="2">
        <v>96</v>
      </c>
      <c r="I37" s="2">
        <v>246.2304681</v>
      </c>
      <c r="J37" s="6">
        <v>32112.676056338001</v>
      </c>
      <c r="K37" s="7">
        <v>0</v>
      </c>
      <c r="L37" s="2">
        <f>K37/100*J37</f>
        <v>0</v>
      </c>
      <c r="M37" s="2" t="s">
        <v>37</v>
      </c>
    </row>
    <row r="38" spans="1:13" x14ac:dyDescent="0.2">
      <c r="A38" s="2">
        <v>346</v>
      </c>
      <c r="B38" s="2" t="s">
        <v>12</v>
      </c>
      <c r="C38" s="2" t="s">
        <v>16</v>
      </c>
      <c r="D38" s="2">
        <v>33</v>
      </c>
      <c r="E38" s="2" t="s">
        <v>14</v>
      </c>
      <c r="F38" s="2">
        <v>3</v>
      </c>
      <c r="G38" s="2" t="s">
        <v>15</v>
      </c>
      <c r="H38" s="2">
        <v>40</v>
      </c>
      <c r="I38" s="2">
        <v>248.22166146000001</v>
      </c>
      <c r="J38" s="6">
        <v>32052.4017467249</v>
      </c>
      <c r="K38" s="7">
        <v>0</v>
      </c>
      <c r="L38" s="2">
        <f>K38/100*J38</f>
        <v>0</v>
      </c>
      <c r="M38" s="2" t="s">
        <v>37</v>
      </c>
    </row>
    <row r="39" spans="1:13" x14ac:dyDescent="0.2">
      <c r="A39" s="2">
        <v>346</v>
      </c>
      <c r="B39" s="2" t="s">
        <v>12</v>
      </c>
      <c r="C39" s="2" t="s">
        <v>16</v>
      </c>
      <c r="D39" s="2">
        <v>33</v>
      </c>
      <c r="E39" s="2" t="s">
        <v>14</v>
      </c>
      <c r="F39" s="2">
        <v>4</v>
      </c>
      <c r="G39" s="2" t="s">
        <v>15</v>
      </c>
      <c r="H39" s="2">
        <v>90</v>
      </c>
      <c r="I39" s="2">
        <v>250.22166146000001</v>
      </c>
      <c r="J39" s="6">
        <v>29507.0422535211</v>
      </c>
      <c r="K39" s="7">
        <v>0</v>
      </c>
      <c r="L39" s="2">
        <f>K39/100*J39</f>
        <v>0</v>
      </c>
      <c r="M39" s="2" t="s">
        <v>37</v>
      </c>
    </row>
    <row r="40" spans="1:13" x14ac:dyDescent="0.2">
      <c r="A40" s="2">
        <v>346</v>
      </c>
      <c r="B40" s="2" t="s">
        <v>12</v>
      </c>
      <c r="C40" s="2" t="s">
        <v>16</v>
      </c>
      <c r="D40" s="2">
        <v>33</v>
      </c>
      <c r="E40" s="2" t="s">
        <v>14</v>
      </c>
      <c r="F40" s="2">
        <v>5</v>
      </c>
      <c r="G40" s="2" t="s">
        <v>15</v>
      </c>
      <c r="H40" s="2">
        <v>139</v>
      </c>
      <c r="I40" s="2">
        <v>252.21166145999999</v>
      </c>
      <c r="J40" s="6">
        <v>37696.969696969703</v>
      </c>
      <c r="K40" s="7">
        <v>0</v>
      </c>
      <c r="L40" s="2">
        <f>K40/100*J40</f>
        <v>0</v>
      </c>
      <c r="M40" s="2" t="s">
        <v>37</v>
      </c>
    </row>
    <row r="41" spans="1:13" x14ac:dyDescent="0.2">
      <c r="A41" s="2">
        <v>346</v>
      </c>
      <c r="B41" s="2" t="s">
        <v>12</v>
      </c>
      <c r="C41" s="2" t="s">
        <v>16</v>
      </c>
      <c r="D41" s="2">
        <v>33</v>
      </c>
      <c r="E41" s="2" t="s">
        <v>14</v>
      </c>
      <c r="F41" s="2">
        <v>6</v>
      </c>
      <c r="G41" s="2" t="s">
        <v>15</v>
      </c>
      <c r="H41" s="2">
        <v>91</v>
      </c>
      <c r="I41" s="2">
        <v>253.23166146</v>
      </c>
      <c r="J41" s="6">
        <v>54285.714285714297</v>
      </c>
      <c r="K41" s="7">
        <v>0</v>
      </c>
      <c r="L41" s="2">
        <f>K41/100*J41</f>
        <v>0</v>
      </c>
      <c r="M41" s="2" t="s">
        <v>37</v>
      </c>
    </row>
    <row r="42" spans="1:13" x14ac:dyDescent="0.2">
      <c r="A42" s="2">
        <v>346</v>
      </c>
      <c r="B42" s="2" t="s">
        <v>12</v>
      </c>
      <c r="C42" s="2" t="s">
        <v>13</v>
      </c>
      <c r="D42" s="2">
        <v>30</v>
      </c>
      <c r="E42" s="2" t="s">
        <v>14</v>
      </c>
      <c r="F42" s="2">
        <v>4</v>
      </c>
      <c r="G42" s="2" t="s">
        <v>15</v>
      </c>
      <c r="H42" s="2">
        <v>27</v>
      </c>
      <c r="I42" s="2">
        <v>253.340744</v>
      </c>
      <c r="J42" s="2">
        <v>51617.647058823532</v>
      </c>
      <c r="K42" s="2">
        <v>0.39840637450199201</v>
      </c>
      <c r="L42" s="2">
        <v>205.64799625029292</v>
      </c>
      <c r="M42" s="2" t="s">
        <v>41</v>
      </c>
    </row>
    <row r="43" spans="1:13" x14ac:dyDescent="0.2">
      <c r="A43" s="2">
        <v>346</v>
      </c>
      <c r="B43" s="2" t="s">
        <v>12</v>
      </c>
      <c r="C43" s="2" t="s">
        <v>13</v>
      </c>
      <c r="D43" s="2">
        <v>30</v>
      </c>
      <c r="E43" s="2" t="s">
        <v>14</v>
      </c>
      <c r="F43" s="2">
        <v>5</v>
      </c>
      <c r="G43" s="2" t="s">
        <v>15</v>
      </c>
      <c r="H43" s="2">
        <v>76</v>
      </c>
      <c r="I43" s="2">
        <v>256.22898737999998</v>
      </c>
      <c r="J43" s="6">
        <v>25000</v>
      </c>
      <c r="K43" s="7">
        <v>0</v>
      </c>
      <c r="L43" s="2">
        <f>K43/100*J43</f>
        <v>0</v>
      </c>
      <c r="M43" s="2" t="s">
        <v>37</v>
      </c>
    </row>
    <row r="44" spans="1:13" x14ac:dyDescent="0.2">
      <c r="A44" s="2">
        <v>346</v>
      </c>
      <c r="B44" s="2" t="s">
        <v>12</v>
      </c>
      <c r="C44" s="2" t="s">
        <v>16</v>
      </c>
      <c r="D44" s="2">
        <v>34</v>
      </c>
      <c r="E44" s="2" t="s">
        <v>14</v>
      </c>
      <c r="F44" s="2">
        <v>3</v>
      </c>
      <c r="G44" s="2" t="s">
        <v>15</v>
      </c>
      <c r="H44" s="2">
        <v>98</v>
      </c>
      <c r="I44" s="2">
        <v>256.34078100000005</v>
      </c>
      <c r="J44" s="2">
        <v>36527.777777777774</v>
      </c>
      <c r="K44" s="2">
        <v>0.63492063492063489</v>
      </c>
      <c r="L44" s="2">
        <v>231.92239858906524</v>
      </c>
      <c r="M44" s="2" t="s">
        <v>41</v>
      </c>
    </row>
    <row r="45" spans="1:13" x14ac:dyDescent="0.2">
      <c r="A45" s="2">
        <v>346</v>
      </c>
      <c r="B45" s="2" t="s">
        <v>12</v>
      </c>
      <c r="C45" s="2" t="s">
        <v>13</v>
      </c>
      <c r="D45" s="2">
        <v>30</v>
      </c>
      <c r="E45" s="2" t="s">
        <v>14</v>
      </c>
      <c r="F45" s="2">
        <v>5</v>
      </c>
      <c r="G45" s="2" t="s">
        <v>15</v>
      </c>
      <c r="H45" s="2">
        <v>126</v>
      </c>
      <c r="I45" s="2">
        <v>256.72898737999981</v>
      </c>
      <c r="J45" s="2">
        <v>67500</v>
      </c>
      <c r="K45" s="2">
        <v>0</v>
      </c>
      <c r="L45" s="2">
        <v>0</v>
      </c>
      <c r="M45" s="2" t="s">
        <v>41</v>
      </c>
    </row>
    <row r="46" spans="1:13" x14ac:dyDescent="0.2">
      <c r="A46" s="2">
        <v>346</v>
      </c>
      <c r="B46" s="2" t="s">
        <v>12</v>
      </c>
      <c r="C46" s="2" t="s">
        <v>16</v>
      </c>
      <c r="D46" s="2">
        <v>34</v>
      </c>
      <c r="E46" s="2" t="s">
        <v>14</v>
      </c>
      <c r="F46" s="2">
        <v>3</v>
      </c>
      <c r="G46" s="2" t="s">
        <v>15</v>
      </c>
      <c r="H46" s="2">
        <v>47</v>
      </c>
      <c r="I46" s="2">
        <v>257.72902443999988</v>
      </c>
      <c r="J46" s="2">
        <v>34000</v>
      </c>
      <c r="K46" s="2">
        <v>0.40567951318458417</v>
      </c>
      <c r="L46" s="2">
        <v>137.93103448275863</v>
      </c>
      <c r="M46" s="2" t="s">
        <v>41</v>
      </c>
    </row>
    <row r="47" spans="1:13" x14ac:dyDescent="0.2">
      <c r="A47" s="2">
        <v>346</v>
      </c>
      <c r="B47" s="2" t="s">
        <v>12</v>
      </c>
      <c r="C47" s="2" t="s">
        <v>16</v>
      </c>
      <c r="D47" s="2">
        <v>34</v>
      </c>
      <c r="E47" s="2" t="s">
        <v>14</v>
      </c>
      <c r="F47" s="2">
        <v>4</v>
      </c>
      <c r="G47" s="2" t="s">
        <v>15</v>
      </c>
      <c r="H47" s="2" t="s">
        <v>17</v>
      </c>
      <c r="I47" s="2">
        <v>258.81902443999985</v>
      </c>
      <c r="J47" s="2">
        <v>61000</v>
      </c>
      <c r="K47" s="2">
        <v>0.39113428943937423</v>
      </c>
      <c r="L47" s="2">
        <v>238.59191655801828</v>
      </c>
      <c r="M47" s="2" t="s">
        <v>41</v>
      </c>
    </row>
    <row r="48" spans="1:13" x14ac:dyDescent="0.2">
      <c r="A48" s="2">
        <v>346</v>
      </c>
      <c r="B48" s="2" t="s">
        <v>12</v>
      </c>
      <c r="C48" s="2" t="s">
        <v>16</v>
      </c>
      <c r="D48" s="2">
        <v>34</v>
      </c>
      <c r="E48" s="2" t="s">
        <v>14</v>
      </c>
      <c r="F48" s="2">
        <v>4</v>
      </c>
      <c r="G48" s="2" t="s">
        <v>15</v>
      </c>
      <c r="H48" s="2">
        <v>47</v>
      </c>
      <c r="I48" s="2">
        <v>259.22902443999999</v>
      </c>
      <c r="J48" s="6">
        <v>33034.482758620703</v>
      </c>
      <c r="K48" s="7">
        <v>0</v>
      </c>
      <c r="L48" s="2">
        <f>K48/100*J48</f>
        <v>0</v>
      </c>
      <c r="M48" s="2" t="s">
        <v>37</v>
      </c>
    </row>
    <row r="49" spans="1:13" x14ac:dyDescent="0.2">
      <c r="A49" s="2">
        <v>346</v>
      </c>
      <c r="B49" s="2" t="s">
        <v>12</v>
      </c>
      <c r="C49" s="2" t="s">
        <v>16</v>
      </c>
      <c r="D49" s="2">
        <v>34</v>
      </c>
      <c r="E49" s="2" t="s">
        <v>14</v>
      </c>
      <c r="F49" s="2">
        <v>4</v>
      </c>
      <c r="G49" s="2" t="s">
        <v>15</v>
      </c>
      <c r="H49" s="2">
        <v>97</v>
      </c>
      <c r="I49" s="2">
        <v>259.72902443999988</v>
      </c>
      <c r="J49" s="2">
        <v>58181.818181818177</v>
      </c>
      <c r="K49" s="2">
        <v>0.95238095238095244</v>
      </c>
      <c r="L49" s="2">
        <v>554.11255411255411</v>
      </c>
      <c r="M49" s="2" t="s">
        <v>41</v>
      </c>
    </row>
    <row r="50" spans="1:13" x14ac:dyDescent="0.2">
      <c r="A50" s="2">
        <v>346</v>
      </c>
      <c r="B50" s="2" t="s">
        <v>12</v>
      </c>
      <c r="C50" s="2" t="s">
        <v>16</v>
      </c>
      <c r="D50" s="2">
        <v>34</v>
      </c>
      <c r="E50" s="2" t="s">
        <v>14</v>
      </c>
      <c r="F50" s="2">
        <v>5</v>
      </c>
      <c r="G50" s="2" t="s">
        <v>15</v>
      </c>
      <c r="H50" s="2">
        <v>47</v>
      </c>
      <c r="I50" s="2">
        <v>260.72902443999988</v>
      </c>
      <c r="J50" s="2">
        <v>50416.666666666672</v>
      </c>
      <c r="K50" s="2">
        <v>1.8950437317784257</v>
      </c>
      <c r="L50" s="2">
        <v>955.41788143828978</v>
      </c>
      <c r="M50" s="2" t="s">
        <v>41</v>
      </c>
    </row>
    <row r="51" spans="1:13" x14ac:dyDescent="0.2">
      <c r="A51" s="2">
        <v>346</v>
      </c>
      <c r="B51" s="2" t="s">
        <v>12</v>
      </c>
      <c r="C51" s="2" t="s">
        <v>13</v>
      </c>
      <c r="D51" s="2">
        <v>31</v>
      </c>
      <c r="E51" s="2" t="s">
        <v>14</v>
      </c>
      <c r="F51" s="2">
        <v>2</v>
      </c>
      <c r="G51" s="2" t="s">
        <v>15</v>
      </c>
      <c r="H51" s="2">
        <v>68</v>
      </c>
      <c r="I51" s="2">
        <v>261.73114137999988</v>
      </c>
      <c r="J51" s="2">
        <v>42500</v>
      </c>
      <c r="K51" s="2">
        <v>5.6016597510373449</v>
      </c>
      <c r="L51" s="2">
        <v>2380.7053941908716</v>
      </c>
      <c r="M51" s="2" t="s">
        <v>41</v>
      </c>
    </row>
    <row r="52" spans="1:13" x14ac:dyDescent="0.2">
      <c r="A52" s="2">
        <v>346</v>
      </c>
      <c r="B52" s="2" t="s">
        <v>12</v>
      </c>
      <c r="C52" s="2" t="s">
        <v>16</v>
      </c>
      <c r="D52" s="2">
        <v>34</v>
      </c>
      <c r="E52" s="2" t="s">
        <v>14</v>
      </c>
      <c r="F52" s="2">
        <v>5</v>
      </c>
      <c r="G52" s="2" t="s">
        <v>15</v>
      </c>
      <c r="H52" s="2">
        <v>97</v>
      </c>
      <c r="I52" s="2">
        <v>262.23114106999998</v>
      </c>
      <c r="J52" s="6">
        <v>27634.408602150499</v>
      </c>
      <c r="K52" s="7">
        <v>6.2801932367149798</v>
      </c>
      <c r="L52" s="2">
        <f>K52/100*J52</f>
        <v>1735.4942600384384</v>
      </c>
      <c r="M52" s="2" t="s">
        <v>37</v>
      </c>
    </row>
    <row r="53" spans="1:13" x14ac:dyDescent="0.2">
      <c r="A53" s="2">
        <v>346</v>
      </c>
      <c r="B53" s="2" t="s">
        <v>12</v>
      </c>
      <c r="C53" s="2" t="s">
        <v>13</v>
      </c>
      <c r="D53" s="2">
        <v>31</v>
      </c>
      <c r="E53" s="2" t="s">
        <v>14</v>
      </c>
      <c r="F53" s="2">
        <v>4</v>
      </c>
      <c r="G53" s="2" t="s">
        <v>15</v>
      </c>
      <c r="H53" s="2">
        <v>19</v>
      </c>
      <c r="I53" s="2">
        <v>262.34289800000005</v>
      </c>
      <c r="J53" s="2">
        <v>23088.235294117647</v>
      </c>
      <c r="K53" s="2">
        <v>6.8000000000000007</v>
      </c>
      <c r="L53" s="2">
        <v>1570.0000000000002</v>
      </c>
      <c r="M53" s="2" t="s">
        <v>41</v>
      </c>
    </row>
    <row r="54" spans="1:13" x14ac:dyDescent="0.2">
      <c r="A54" s="2">
        <v>346</v>
      </c>
      <c r="B54" s="2" t="s">
        <v>12</v>
      </c>
      <c r="C54" s="2" t="s">
        <v>13</v>
      </c>
      <c r="D54" s="2">
        <v>31</v>
      </c>
      <c r="E54" s="2" t="s">
        <v>14</v>
      </c>
      <c r="F54" s="2">
        <v>3</v>
      </c>
      <c r="G54" s="2" t="s">
        <v>15</v>
      </c>
      <c r="H54" s="2">
        <v>18</v>
      </c>
      <c r="I54" s="2">
        <v>262.73114106999981</v>
      </c>
      <c r="J54" s="2">
        <v>75000</v>
      </c>
      <c r="K54" s="2">
        <v>9.375</v>
      </c>
      <c r="L54" s="2">
        <v>7031.25</v>
      </c>
      <c r="M54" s="2" t="s">
        <v>41</v>
      </c>
    </row>
    <row r="55" spans="1:13" x14ac:dyDescent="0.2">
      <c r="A55" s="2">
        <v>346</v>
      </c>
      <c r="B55" s="2" t="s">
        <v>12</v>
      </c>
      <c r="C55" s="2" t="s">
        <v>13</v>
      </c>
      <c r="D55" s="2">
        <v>31</v>
      </c>
      <c r="E55" s="2" t="s">
        <v>14</v>
      </c>
      <c r="F55" s="2">
        <v>3</v>
      </c>
      <c r="G55" s="2" t="s">
        <v>15</v>
      </c>
      <c r="H55" s="2">
        <v>118</v>
      </c>
      <c r="I55" s="2">
        <v>263.73114106999981</v>
      </c>
      <c r="J55" s="2">
        <v>41363.63636363636</v>
      </c>
      <c r="K55" s="2">
        <v>18.721461187214611</v>
      </c>
      <c r="L55" s="2">
        <v>7743.8771274387709</v>
      </c>
      <c r="M55" s="2" t="s">
        <v>41</v>
      </c>
    </row>
    <row r="56" spans="1:13" x14ac:dyDescent="0.2">
      <c r="A56" s="2">
        <v>346</v>
      </c>
      <c r="B56" s="2" t="s">
        <v>12</v>
      </c>
      <c r="C56" s="2" t="s">
        <v>13</v>
      </c>
      <c r="D56" s="2">
        <v>31</v>
      </c>
      <c r="E56" s="2" t="s">
        <v>14</v>
      </c>
      <c r="F56" s="2">
        <v>2</v>
      </c>
      <c r="G56" s="2" t="s">
        <v>15</v>
      </c>
      <c r="H56" s="2">
        <v>118</v>
      </c>
      <c r="I56" s="2">
        <v>265.23114106999998</v>
      </c>
      <c r="J56" s="6">
        <v>10115.8301158301</v>
      </c>
      <c r="K56" s="7">
        <v>1.92837465564738</v>
      </c>
      <c r="L56" s="2">
        <f>K56/100*J56</f>
        <v>195.07110416201263</v>
      </c>
      <c r="M56" s="2" t="s">
        <v>37</v>
      </c>
    </row>
    <row r="57" spans="1:13" x14ac:dyDescent="0.2">
      <c r="A57" s="2">
        <v>346</v>
      </c>
      <c r="B57" s="2" t="s">
        <v>12</v>
      </c>
      <c r="C57" s="2" t="s">
        <v>13</v>
      </c>
      <c r="D57" s="2">
        <v>32</v>
      </c>
      <c r="E57" s="2" t="s">
        <v>14</v>
      </c>
      <c r="F57" s="2">
        <v>3</v>
      </c>
      <c r="G57" s="2" t="s">
        <v>15</v>
      </c>
      <c r="H57" s="2">
        <v>106</v>
      </c>
      <c r="I57" s="2">
        <v>265.34289800000005</v>
      </c>
      <c r="J57" s="2">
        <v>35000</v>
      </c>
      <c r="K57" s="2">
        <v>35.6</v>
      </c>
      <c r="L57" s="2">
        <v>12460</v>
      </c>
      <c r="M57" s="2" t="s">
        <v>41</v>
      </c>
    </row>
    <row r="58" spans="1:13" x14ac:dyDescent="0.2">
      <c r="A58" s="2">
        <v>346</v>
      </c>
      <c r="B58" s="2" t="s">
        <v>12</v>
      </c>
      <c r="C58" s="2" t="s">
        <v>13</v>
      </c>
      <c r="D58" s="2">
        <v>31</v>
      </c>
      <c r="E58" s="2" t="s">
        <v>14</v>
      </c>
      <c r="F58" s="2">
        <v>5</v>
      </c>
      <c r="G58" s="2" t="s">
        <v>15</v>
      </c>
      <c r="H58" s="2">
        <v>18</v>
      </c>
      <c r="I58" s="2">
        <v>265.73114106999981</v>
      </c>
      <c r="J58" s="2">
        <v>49230.769230769227</v>
      </c>
      <c r="K58" s="2">
        <v>15.875370919881307</v>
      </c>
      <c r="L58" s="2">
        <v>7815.567222095412</v>
      </c>
      <c r="M58" s="2" t="s">
        <v>41</v>
      </c>
    </row>
    <row r="59" spans="1:13" x14ac:dyDescent="0.2">
      <c r="A59" s="2">
        <v>346</v>
      </c>
      <c r="B59" s="2" t="s">
        <v>12</v>
      </c>
      <c r="C59" s="2" t="s">
        <v>13</v>
      </c>
      <c r="D59" s="2">
        <v>31</v>
      </c>
      <c r="E59" s="2" t="s">
        <v>14</v>
      </c>
      <c r="F59" s="2">
        <v>5</v>
      </c>
      <c r="G59" s="2" t="s">
        <v>15</v>
      </c>
      <c r="H59" s="2">
        <v>118</v>
      </c>
      <c r="I59" s="2">
        <v>266.73114106999981</v>
      </c>
      <c r="J59" s="2">
        <v>74500</v>
      </c>
      <c r="K59" s="2">
        <v>15.637065637065636</v>
      </c>
      <c r="L59" s="2">
        <v>11649.613899613898</v>
      </c>
      <c r="M59" s="2" t="s">
        <v>41</v>
      </c>
    </row>
    <row r="60" spans="1:13" x14ac:dyDescent="0.2">
      <c r="A60" s="2">
        <v>346</v>
      </c>
      <c r="B60" s="2" t="s">
        <v>12</v>
      </c>
      <c r="C60" s="2" t="s">
        <v>13</v>
      </c>
      <c r="D60" s="2">
        <v>31</v>
      </c>
      <c r="E60" s="2" t="s">
        <v>14</v>
      </c>
      <c r="F60" s="2">
        <v>4</v>
      </c>
      <c r="G60" s="2" t="s">
        <v>15</v>
      </c>
      <c r="H60" s="2">
        <v>118</v>
      </c>
      <c r="I60" s="2">
        <v>267.22794646</v>
      </c>
      <c r="J60" s="6">
        <v>35457.627118644101</v>
      </c>
      <c r="K60" s="7">
        <v>15.370018975332099</v>
      </c>
      <c r="L60" s="2">
        <f>K60/100*J60</f>
        <v>5449.8440163380992</v>
      </c>
      <c r="M60" s="2" t="s">
        <v>37</v>
      </c>
    </row>
    <row r="61" spans="1:13" x14ac:dyDescent="0.2">
      <c r="A61" s="2">
        <v>346</v>
      </c>
      <c r="B61" s="2" t="s">
        <v>12</v>
      </c>
      <c r="C61" s="2" t="s">
        <v>16</v>
      </c>
      <c r="D61" s="2">
        <v>35</v>
      </c>
      <c r="E61" s="2" t="s">
        <v>14</v>
      </c>
      <c r="F61" s="2">
        <v>3</v>
      </c>
      <c r="G61" s="2" t="s">
        <v>15</v>
      </c>
      <c r="H61" s="2">
        <v>98</v>
      </c>
      <c r="I61" s="2">
        <v>267.72794645999983</v>
      </c>
      <c r="J61" s="2">
        <v>27727.272727272724</v>
      </c>
      <c r="K61" s="2">
        <v>21.501014198782961</v>
      </c>
      <c r="L61" s="2">
        <v>5961.6448460261836</v>
      </c>
      <c r="M61" s="2" t="s">
        <v>41</v>
      </c>
    </row>
    <row r="62" spans="1:13" x14ac:dyDescent="0.2">
      <c r="A62" s="2">
        <v>346</v>
      </c>
      <c r="B62" s="2" t="s">
        <v>12</v>
      </c>
      <c r="C62" s="2" t="s">
        <v>16</v>
      </c>
      <c r="D62" s="2">
        <v>35</v>
      </c>
      <c r="E62" s="2" t="s">
        <v>14</v>
      </c>
      <c r="F62" s="2">
        <v>3</v>
      </c>
      <c r="G62" s="2" t="s">
        <v>15</v>
      </c>
      <c r="H62" s="2">
        <v>48</v>
      </c>
      <c r="I62" s="2">
        <v>268.22794646</v>
      </c>
      <c r="J62" s="6">
        <v>74000</v>
      </c>
      <c r="K62" s="7">
        <v>10.752688172042999</v>
      </c>
      <c r="L62" s="2">
        <f>K62/100*J62</f>
        <v>7956.9892473118198</v>
      </c>
      <c r="M62" s="2" t="s">
        <v>37</v>
      </c>
    </row>
    <row r="63" spans="1:13" x14ac:dyDescent="0.2">
      <c r="A63" s="2">
        <v>346</v>
      </c>
      <c r="B63" s="2" t="s">
        <v>12</v>
      </c>
      <c r="C63" s="2" t="s">
        <v>16</v>
      </c>
      <c r="D63" s="2">
        <v>35</v>
      </c>
      <c r="E63" s="2" t="s">
        <v>14</v>
      </c>
      <c r="F63" s="2">
        <v>4</v>
      </c>
      <c r="G63" s="2" t="s">
        <v>15</v>
      </c>
      <c r="H63" s="2">
        <v>48</v>
      </c>
      <c r="I63" s="2">
        <v>268.72794645999983</v>
      </c>
      <c r="J63" s="2">
        <v>37000</v>
      </c>
      <c r="K63" s="2">
        <v>15.068493150684931</v>
      </c>
      <c r="L63" s="2">
        <v>5575.3424657534251</v>
      </c>
      <c r="M63" s="2" t="s">
        <v>41</v>
      </c>
    </row>
    <row r="64" spans="1:13" x14ac:dyDescent="0.2">
      <c r="A64" s="2">
        <v>346</v>
      </c>
      <c r="B64" s="2" t="s">
        <v>12</v>
      </c>
      <c r="C64" s="2" t="s">
        <v>16</v>
      </c>
      <c r="D64" s="2">
        <v>35</v>
      </c>
      <c r="E64" s="2" t="s">
        <v>14</v>
      </c>
      <c r="F64" s="2">
        <v>5</v>
      </c>
      <c r="G64" s="2" t="s">
        <v>15</v>
      </c>
      <c r="H64" s="2" t="s">
        <v>18</v>
      </c>
      <c r="I64" s="2">
        <v>270.21794645999984</v>
      </c>
      <c r="J64" s="2">
        <v>20000</v>
      </c>
      <c r="K64" s="2">
        <v>21.777777777777775</v>
      </c>
      <c r="L64" s="2">
        <v>4355.5555555555547</v>
      </c>
      <c r="M64" s="2" t="s">
        <v>41</v>
      </c>
    </row>
    <row r="65" spans="1:13" x14ac:dyDescent="0.2">
      <c r="A65" s="2">
        <v>346</v>
      </c>
      <c r="B65" s="2" t="s">
        <v>12</v>
      </c>
      <c r="C65" s="2" t="s">
        <v>16</v>
      </c>
      <c r="D65" s="2">
        <v>35</v>
      </c>
      <c r="E65" s="2" t="s">
        <v>14</v>
      </c>
      <c r="F65" s="2">
        <v>3</v>
      </c>
      <c r="G65" s="2" t="s">
        <v>15</v>
      </c>
      <c r="H65" s="2">
        <v>148</v>
      </c>
      <c r="I65" s="2">
        <v>270.22794646</v>
      </c>
      <c r="J65" s="6">
        <v>30102.389078498301</v>
      </c>
      <c r="K65" s="7">
        <v>17.620137299771201</v>
      </c>
      <c r="L65" s="2">
        <f>K65/100*J65</f>
        <v>5304.0822861427314</v>
      </c>
      <c r="M65" s="2" t="s">
        <v>37</v>
      </c>
    </row>
    <row r="66" spans="1:13" x14ac:dyDescent="0.2">
      <c r="A66" s="2">
        <v>346</v>
      </c>
      <c r="B66" s="2" t="s">
        <v>12</v>
      </c>
      <c r="C66" s="2" t="s">
        <v>16</v>
      </c>
      <c r="D66" s="2">
        <v>35</v>
      </c>
      <c r="E66" s="2" t="s">
        <v>14</v>
      </c>
      <c r="F66" s="2">
        <v>5</v>
      </c>
      <c r="G66" s="2" t="s">
        <v>15</v>
      </c>
      <c r="H66" s="2">
        <v>98</v>
      </c>
      <c r="I66" s="2">
        <v>270.72794645999983</v>
      </c>
      <c r="J66" s="2">
        <v>33636.363636363632</v>
      </c>
      <c r="K66" s="2">
        <v>20.412844036697248</v>
      </c>
      <c r="L66" s="2">
        <v>6866.1384487072555</v>
      </c>
      <c r="M66" s="2" t="s">
        <v>41</v>
      </c>
    </row>
    <row r="67" spans="1:13" x14ac:dyDescent="0.2">
      <c r="A67" s="2">
        <v>346</v>
      </c>
      <c r="B67" s="2" t="s">
        <v>12</v>
      </c>
      <c r="C67" s="2" t="s">
        <v>13</v>
      </c>
      <c r="D67" s="2">
        <v>32</v>
      </c>
      <c r="E67" s="2" t="s">
        <v>14</v>
      </c>
      <c r="F67" s="2">
        <v>2</v>
      </c>
      <c r="G67" s="2" t="s">
        <v>15</v>
      </c>
      <c r="H67" s="2">
        <v>56</v>
      </c>
      <c r="I67" s="2">
        <v>271.72646680999981</v>
      </c>
      <c r="J67" s="2">
        <v>24000</v>
      </c>
      <c r="K67" s="2">
        <v>18.546365914786968</v>
      </c>
      <c r="L67" s="2">
        <v>4451.1278195488721</v>
      </c>
      <c r="M67" s="2" t="s">
        <v>41</v>
      </c>
    </row>
    <row r="68" spans="1:13" x14ac:dyDescent="0.2">
      <c r="A68" s="2">
        <v>346</v>
      </c>
      <c r="B68" s="2" t="s">
        <v>12</v>
      </c>
      <c r="C68" s="2" t="s">
        <v>13</v>
      </c>
      <c r="D68" s="2">
        <v>32</v>
      </c>
      <c r="E68" s="2" t="s">
        <v>14</v>
      </c>
      <c r="F68" s="2">
        <v>3</v>
      </c>
      <c r="G68" s="2" t="s">
        <v>15</v>
      </c>
      <c r="H68" s="2">
        <v>7</v>
      </c>
      <c r="I68" s="2">
        <v>272.7364668099998</v>
      </c>
      <c r="J68" s="2">
        <v>28846.153846153844</v>
      </c>
      <c r="K68" s="2">
        <v>26.713947990543733</v>
      </c>
      <c r="L68" s="2">
        <v>7705.9465357337685</v>
      </c>
      <c r="M68" s="2" t="s">
        <v>41</v>
      </c>
    </row>
    <row r="69" spans="1:13" x14ac:dyDescent="0.2">
      <c r="A69" s="2">
        <v>346</v>
      </c>
      <c r="B69" s="2" t="s">
        <v>12</v>
      </c>
      <c r="C69" s="2" t="s">
        <v>13</v>
      </c>
      <c r="D69" s="2">
        <v>32</v>
      </c>
      <c r="E69" s="2" t="s">
        <v>14</v>
      </c>
      <c r="F69" s="2">
        <v>3</v>
      </c>
      <c r="G69" s="2" t="s">
        <v>15</v>
      </c>
      <c r="H69" s="2">
        <v>107</v>
      </c>
      <c r="I69" s="2">
        <v>273.7364668099998</v>
      </c>
      <c r="J69" s="2">
        <v>16666.666666666668</v>
      </c>
      <c r="K69" s="2">
        <v>29.629629629629626</v>
      </c>
      <c r="L69" s="2">
        <v>4938.2716049382716</v>
      </c>
      <c r="M69" s="2" t="s">
        <v>41</v>
      </c>
    </row>
    <row r="70" spans="1:13" x14ac:dyDescent="0.2">
      <c r="A70" s="2">
        <v>346</v>
      </c>
      <c r="B70" s="2" t="s">
        <v>12</v>
      </c>
      <c r="C70" s="2" t="s">
        <v>16</v>
      </c>
      <c r="D70" s="2">
        <v>35</v>
      </c>
      <c r="E70" s="2" t="s">
        <v>14</v>
      </c>
      <c r="F70" s="2">
        <v>5</v>
      </c>
      <c r="G70" s="2" t="s">
        <v>15</v>
      </c>
      <c r="H70" s="2">
        <v>48</v>
      </c>
      <c r="I70" s="2">
        <v>274.22646680999998</v>
      </c>
      <c r="J70" s="6">
        <v>8888.8888888888905</v>
      </c>
      <c r="K70" s="7">
        <v>56.779661016949198</v>
      </c>
      <c r="L70" s="2">
        <f>K70/100*J70</f>
        <v>5047.0809792843747</v>
      </c>
      <c r="M70" s="2" t="s">
        <v>37</v>
      </c>
    </row>
    <row r="71" spans="1:13" x14ac:dyDescent="0.2">
      <c r="A71" s="2">
        <v>346</v>
      </c>
      <c r="B71" s="2" t="s">
        <v>12</v>
      </c>
      <c r="C71" s="2" t="s">
        <v>13</v>
      </c>
      <c r="D71" s="2">
        <v>32</v>
      </c>
      <c r="E71" s="2" t="s">
        <v>14</v>
      </c>
      <c r="F71" s="2">
        <v>4</v>
      </c>
      <c r="G71" s="2" t="s">
        <v>15</v>
      </c>
      <c r="H71" s="2">
        <v>56</v>
      </c>
      <c r="I71" s="2">
        <v>274.72646680999981</v>
      </c>
      <c r="J71" s="2">
        <v>32000</v>
      </c>
      <c r="K71" s="2">
        <v>35.678391959798994</v>
      </c>
      <c r="L71" s="2">
        <v>11417.085427135678</v>
      </c>
      <c r="M71" s="2" t="s">
        <v>41</v>
      </c>
    </row>
    <row r="72" spans="1:13" x14ac:dyDescent="0.2">
      <c r="A72" s="2">
        <v>346</v>
      </c>
      <c r="B72" s="2" t="s">
        <v>12</v>
      </c>
      <c r="C72" s="2" t="s">
        <v>13</v>
      </c>
      <c r="D72" s="2">
        <v>32</v>
      </c>
      <c r="E72" s="2" t="s">
        <v>14</v>
      </c>
      <c r="F72" s="2">
        <v>4</v>
      </c>
      <c r="G72" s="2" t="s">
        <v>15</v>
      </c>
      <c r="H72" s="2">
        <v>6</v>
      </c>
      <c r="I72" s="2">
        <v>275.22646680999998</v>
      </c>
      <c r="J72" s="6">
        <v>42608.695652173898</v>
      </c>
      <c r="K72" s="7">
        <v>31.794871794871799</v>
      </c>
      <c r="L72" s="2">
        <f>K72/100*J72</f>
        <v>13547.380156075806</v>
      </c>
      <c r="M72" s="2" t="s">
        <v>37</v>
      </c>
    </row>
    <row r="73" spans="1:13" x14ac:dyDescent="0.2">
      <c r="A73" s="2">
        <v>346</v>
      </c>
      <c r="B73" s="2" t="s">
        <v>12</v>
      </c>
      <c r="C73" s="2" t="s">
        <v>13</v>
      </c>
      <c r="D73" s="2">
        <v>32</v>
      </c>
      <c r="E73" s="2" t="s">
        <v>14</v>
      </c>
      <c r="F73" s="2">
        <v>5</v>
      </c>
      <c r="G73" s="2" t="s">
        <v>15</v>
      </c>
      <c r="H73" s="2">
        <v>6</v>
      </c>
      <c r="I73" s="2">
        <v>275.72646680999981</v>
      </c>
      <c r="J73" s="2">
        <v>38500</v>
      </c>
      <c r="K73" s="2">
        <v>22.710622710622712</v>
      </c>
      <c r="L73" s="2">
        <v>8743.5897435897441</v>
      </c>
      <c r="M73" s="2" t="s">
        <v>41</v>
      </c>
    </row>
    <row r="74" spans="1:13" x14ac:dyDescent="0.2">
      <c r="A74" s="2">
        <v>346</v>
      </c>
      <c r="B74" s="2" t="s">
        <v>12</v>
      </c>
      <c r="C74" s="2" t="s">
        <v>13</v>
      </c>
      <c r="D74" s="2">
        <v>32</v>
      </c>
      <c r="E74" s="2" t="s">
        <v>14</v>
      </c>
      <c r="F74" s="2">
        <v>5</v>
      </c>
      <c r="G74" s="2" t="s">
        <v>15</v>
      </c>
      <c r="H74" s="2">
        <v>106</v>
      </c>
      <c r="I74" s="2">
        <v>276.72646680999981</v>
      </c>
      <c r="J74" s="2">
        <v>65000</v>
      </c>
      <c r="K74" s="2">
        <v>17.026378896882495</v>
      </c>
      <c r="L74" s="2">
        <v>11067.146282973623</v>
      </c>
      <c r="M74" s="2" t="s">
        <v>41</v>
      </c>
    </row>
    <row r="75" spans="1:13" x14ac:dyDescent="0.2">
      <c r="A75" s="2">
        <v>346</v>
      </c>
      <c r="B75" s="2" t="s">
        <v>12</v>
      </c>
      <c r="C75" s="2" t="s">
        <v>13</v>
      </c>
      <c r="D75" s="2">
        <v>32</v>
      </c>
      <c r="E75" s="2" t="s">
        <v>14</v>
      </c>
      <c r="F75" s="2">
        <v>4</v>
      </c>
      <c r="G75" s="2" t="s">
        <v>15</v>
      </c>
      <c r="H75" s="2">
        <v>106</v>
      </c>
      <c r="I75" s="2">
        <v>277.22646680999998</v>
      </c>
      <c r="J75" s="6">
        <v>33086.419753086397</v>
      </c>
      <c r="K75" s="7">
        <v>25.419664268585102</v>
      </c>
      <c r="L75" s="2">
        <f>K75/100*J75</f>
        <v>8410.4568197293866</v>
      </c>
      <c r="M75" s="2" t="s">
        <v>37</v>
      </c>
    </row>
    <row r="76" spans="1:13" x14ac:dyDescent="0.2">
      <c r="A76" s="2">
        <v>346</v>
      </c>
      <c r="B76" s="2" t="s">
        <v>12</v>
      </c>
      <c r="C76" s="2" t="s">
        <v>13</v>
      </c>
      <c r="D76" s="2">
        <v>32</v>
      </c>
      <c r="E76" s="2" t="s">
        <v>14</v>
      </c>
      <c r="F76" s="2">
        <v>6</v>
      </c>
      <c r="G76" s="2" t="s">
        <v>15</v>
      </c>
      <c r="H76" s="2">
        <v>107</v>
      </c>
      <c r="I76" s="2">
        <v>277.33822400000003</v>
      </c>
      <c r="J76" s="2">
        <v>47142.857142857145</v>
      </c>
      <c r="K76" s="2">
        <v>16.101694915254235</v>
      </c>
      <c r="L76" s="2">
        <v>7590.7990314769968</v>
      </c>
      <c r="M76" s="2" t="s">
        <v>41</v>
      </c>
    </row>
    <row r="77" spans="1:13" x14ac:dyDescent="0.2">
      <c r="A77" s="2">
        <v>346</v>
      </c>
      <c r="B77" s="2" t="s">
        <v>12</v>
      </c>
      <c r="C77" s="2" t="s">
        <v>13</v>
      </c>
      <c r="D77" s="2">
        <v>32</v>
      </c>
      <c r="E77" s="2" t="s">
        <v>14</v>
      </c>
      <c r="F77" s="2">
        <v>6</v>
      </c>
      <c r="G77" s="2" t="s">
        <v>15</v>
      </c>
      <c r="H77" s="2">
        <v>56</v>
      </c>
      <c r="I77" s="2">
        <v>277.72646680999981</v>
      </c>
      <c r="J77" s="2">
        <v>104090.90909090909</v>
      </c>
      <c r="K77" s="2">
        <v>14.37908496732026</v>
      </c>
      <c r="L77" s="2">
        <v>14967.320261437906</v>
      </c>
      <c r="M77" s="2" t="s">
        <v>41</v>
      </c>
    </row>
    <row r="78" spans="1:13" x14ac:dyDescent="0.2">
      <c r="A78" s="2">
        <v>346</v>
      </c>
      <c r="B78" s="2" t="s">
        <v>12</v>
      </c>
      <c r="C78" s="2" t="s">
        <v>13</v>
      </c>
      <c r="D78" s="2">
        <v>32</v>
      </c>
      <c r="E78" s="2" t="s">
        <v>14</v>
      </c>
      <c r="F78" s="2">
        <v>6</v>
      </c>
      <c r="G78" s="2" t="s">
        <v>15</v>
      </c>
      <c r="H78" s="2">
        <v>140</v>
      </c>
      <c r="I78" s="2">
        <v>278.56646680999978</v>
      </c>
      <c r="J78" s="2">
        <v>59090.909090909088</v>
      </c>
      <c r="K78" s="2">
        <v>15.602836879432624</v>
      </c>
      <c r="L78" s="2">
        <v>9219.8581560283692</v>
      </c>
      <c r="M78" s="2" t="s">
        <v>41</v>
      </c>
    </row>
    <row r="79" spans="1:13" x14ac:dyDescent="0.2">
      <c r="A79" s="2">
        <v>346</v>
      </c>
      <c r="B79" s="2" t="s">
        <v>12</v>
      </c>
      <c r="C79" s="2" t="s">
        <v>16</v>
      </c>
      <c r="D79" s="2">
        <v>37</v>
      </c>
      <c r="E79" s="2" t="s">
        <v>14</v>
      </c>
      <c r="F79" s="2">
        <v>1</v>
      </c>
      <c r="G79" s="2" t="s">
        <v>15</v>
      </c>
      <c r="H79" s="2">
        <v>79</v>
      </c>
      <c r="I79" s="2">
        <v>279.73031631999976</v>
      </c>
      <c r="J79" s="2">
        <v>50000</v>
      </c>
      <c r="K79" s="2">
        <v>23.631840796019901</v>
      </c>
      <c r="L79" s="2">
        <v>11815.92039800995</v>
      </c>
      <c r="M79" s="2" t="s">
        <v>41</v>
      </c>
    </row>
    <row r="80" spans="1:13" x14ac:dyDescent="0.2">
      <c r="A80" s="2">
        <v>346</v>
      </c>
      <c r="B80" s="2" t="s">
        <v>12</v>
      </c>
      <c r="C80" s="2" t="s">
        <v>13</v>
      </c>
      <c r="D80" s="2">
        <v>32</v>
      </c>
      <c r="E80" s="2" t="s">
        <v>14</v>
      </c>
      <c r="F80" s="2">
        <v>6</v>
      </c>
      <c r="G80" s="2" t="s">
        <v>15</v>
      </c>
      <c r="H80" s="2">
        <v>6</v>
      </c>
      <c r="I80" s="2">
        <v>280.23031631999999</v>
      </c>
      <c r="J80" s="6">
        <v>25333.333333333299</v>
      </c>
      <c r="K80" s="7">
        <v>30.238095238095202</v>
      </c>
      <c r="L80" s="2">
        <f>K80/100*J80</f>
        <v>7660.3174603174411</v>
      </c>
      <c r="M80" s="2" t="s">
        <v>37</v>
      </c>
    </row>
    <row r="81" spans="1:13" x14ac:dyDescent="0.2">
      <c r="A81" s="2">
        <v>346</v>
      </c>
      <c r="B81" s="2" t="s">
        <v>12</v>
      </c>
      <c r="C81" s="2" t="s">
        <v>13</v>
      </c>
      <c r="D81" s="2">
        <v>33</v>
      </c>
      <c r="E81" s="2" t="s">
        <v>14</v>
      </c>
      <c r="F81" s="2">
        <v>1</v>
      </c>
      <c r="G81" s="2" t="s">
        <v>15</v>
      </c>
      <c r="H81" s="2">
        <v>105</v>
      </c>
      <c r="I81" s="2">
        <v>280.75320980999982</v>
      </c>
      <c r="J81" s="2">
        <v>32000</v>
      </c>
      <c r="K81" s="2">
        <v>25.85227272727273</v>
      </c>
      <c r="L81" s="2">
        <v>8272.7272727272739</v>
      </c>
      <c r="M81" s="2" t="s">
        <v>41</v>
      </c>
    </row>
    <row r="82" spans="1:13" x14ac:dyDescent="0.2">
      <c r="A82" s="2">
        <v>346</v>
      </c>
      <c r="B82" s="2" t="s">
        <v>12</v>
      </c>
      <c r="C82" s="2" t="s">
        <v>16</v>
      </c>
      <c r="D82" s="2">
        <v>37</v>
      </c>
      <c r="E82" s="2" t="s">
        <v>14</v>
      </c>
      <c r="F82" s="2">
        <v>1</v>
      </c>
      <c r="G82" s="2" t="s">
        <v>15</v>
      </c>
      <c r="H82" s="2">
        <v>129</v>
      </c>
      <c r="I82" s="2">
        <v>281.24031631999998</v>
      </c>
      <c r="J82" s="6">
        <v>27280</v>
      </c>
      <c r="K82" s="7">
        <v>14.3540669856459</v>
      </c>
      <c r="L82" s="2">
        <f>K82/100*J82</f>
        <v>3915.7894736842013</v>
      </c>
      <c r="M82" s="2" t="s">
        <v>37</v>
      </c>
    </row>
    <row r="83" spans="1:13" x14ac:dyDescent="0.2">
      <c r="A83" s="2">
        <v>346</v>
      </c>
      <c r="B83" s="2" t="s">
        <v>12</v>
      </c>
      <c r="C83" s="2" t="s">
        <v>16</v>
      </c>
      <c r="D83" s="2">
        <v>37</v>
      </c>
      <c r="E83" s="2" t="s">
        <v>14</v>
      </c>
      <c r="F83" s="2">
        <v>2</v>
      </c>
      <c r="G83" s="2" t="s">
        <v>15</v>
      </c>
      <c r="H83" s="2">
        <v>80</v>
      </c>
      <c r="I83" s="2">
        <v>281.26320980999998</v>
      </c>
      <c r="J83" s="6">
        <v>15066.666666666701</v>
      </c>
      <c r="K83" s="7">
        <v>12.4324324324324</v>
      </c>
      <c r="L83" s="2">
        <f>K83/100*J83</f>
        <v>1873.1531531531525</v>
      </c>
      <c r="M83" s="2" t="s">
        <v>37</v>
      </c>
    </row>
    <row r="84" spans="1:13" x14ac:dyDescent="0.2">
      <c r="A84" s="2">
        <v>346</v>
      </c>
      <c r="B84" s="2" t="s">
        <v>12</v>
      </c>
      <c r="C84" s="2" t="s">
        <v>13</v>
      </c>
      <c r="D84" s="2">
        <v>33</v>
      </c>
      <c r="E84" s="2" t="s">
        <v>14</v>
      </c>
      <c r="F84" s="2">
        <v>3</v>
      </c>
      <c r="G84" s="2" t="s">
        <v>15</v>
      </c>
      <c r="H84" s="2">
        <v>51</v>
      </c>
      <c r="I84" s="2">
        <v>282.31496700000002</v>
      </c>
      <c r="J84" s="2">
        <v>42708.333333333336</v>
      </c>
      <c r="K84" s="2">
        <v>7.2398190045248878</v>
      </c>
      <c r="L84" s="2">
        <v>3092.0060331825043</v>
      </c>
      <c r="M84" s="2" t="s">
        <v>41</v>
      </c>
    </row>
    <row r="85" spans="1:13" x14ac:dyDescent="0.2">
      <c r="A85" s="2">
        <v>346</v>
      </c>
      <c r="B85" s="2" t="s">
        <v>12</v>
      </c>
      <c r="C85" s="2" t="s">
        <v>16</v>
      </c>
      <c r="D85" s="2">
        <v>37</v>
      </c>
      <c r="E85" s="2" t="s">
        <v>14</v>
      </c>
      <c r="F85" s="2">
        <v>3</v>
      </c>
      <c r="G85" s="2" t="s">
        <v>15</v>
      </c>
      <c r="H85" s="2">
        <v>79</v>
      </c>
      <c r="I85" s="2">
        <v>282.73031631999976</v>
      </c>
      <c r="J85" s="2">
        <v>50357.142857142862</v>
      </c>
      <c r="K85" s="2">
        <v>8.3565459610027855</v>
      </c>
      <c r="L85" s="2">
        <v>4208.1177875049743</v>
      </c>
      <c r="M85" s="2" t="s">
        <v>41</v>
      </c>
    </row>
    <row r="86" spans="1:13" x14ac:dyDescent="0.2">
      <c r="A86" s="2">
        <v>346</v>
      </c>
      <c r="B86" s="2" t="s">
        <v>12</v>
      </c>
      <c r="C86" s="2" t="s">
        <v>13</v>
      </c>
      <c r="D86" s="2">
        <v>33</v>
      </c>
      <c r="E86" s="2" t="s">
        <v>14</v>
      </c>
      <c r="F86" s="2">
        <v>4</v>
      </c>
      <c r="G86" s="2" t="s">
        <v>15</v>
      </c>
      <c r="H86" s="2">
        <v>3</v>
      </c>
      <c r="I86" s="2">
        <v>283.23320981000001</v>
      </c>
      <c r="J86" s="6">
        <v>28757.396449704102</v>
      </c>
      <c r="K86" s="7">
        <v>8.4507042253521103</v>
      </c>
      <c r="L86" s="2">
        <f>K86/100*J86</f>
        <v>2430.2025168764021</v>
      </c>
      <c r="M86" s="2" t="s">
        <v>37</v>
      </c>
    </row>
    <row r="87" spans="1:13" x14ac:dyDescent="0.2">
      <c r="A87" s="2">
        <v>346</v>
      </c>
      <c r="B87" s="2" t="s">
        <v>12</v>
      </c>
      <c r="C87" s="2" t="s">
        <v>13</v>
      </c>
      <c r="D87" s="2">
        <v>33</v>
      </c>
      <c r="E87" s="2" t="s">
        <v>14</v>
      </c>
      <c r="F87" s="2">
        <v>4</v>
      </c>
      <c r="G87" s="2" t="s">
        <v>15</v>
      </c>
      <c r="H87" s="2">
        <v>53</v>
      </c>
      <c r="I87" s="2">
        <v>283.73320980999978</v>
      </c>
      <c r="J87" s="2">
        <v>60000</v>
      </c>
      <c r="K87" s="2">
        <v>9.3596059113300498</v>
      </c>
      <c r="L87" s="2">
        <v>5615.7635467980299</v>
      </c>
      <c r="M87" s="2" t="s">
        <v>41</v>
      </c>
    </row>
    <row r="88" spans="1:13" x14ac:dyDescent="0.2">
      <c r="A88" s="2">
        <v>346</v>
      </c>
      <c r="B88" s="2" t="s">
        <v>12</v>
      </c>
      <c r="C88" s="2" t="s">
        <v>16</v>
      </c>
      <c r="D88" s="2">
        <v>38</v>
      </c>
      <c r="E88" s="2" t="s">
        <v>14</v>
      </c>
      <c r="F88" s="2">
        <v>1</v>
      </c>
      <c r="G88" s="2" t="s">
        <v>15</v>
      </c>
      <c r="H88" s="2">
        <v>102</v>
      </c>
      <c r="I88" s="2">
        <v>284.22131632000003</v>
      </c>
      <c r="J88" s="6">
        <v>20531.561461794001</v>
      </c>
      <c r="K88" s="7">
        <v>7.0671378091872796</v>
      </c>
      <c r="L88" s="2">
        <f>K88/100*J88</f>
        <v>1450.9937428829683</v>
      </c>
      <c r="M88" s="2" t="s">
        <v>37</v>
      </c>
    </row>
    <row r="89" spans="1:13" x14ac:dyDescent="0.2">
      <c r="A89" s="2">
        <v>346</v>
      </c>
      <c r="B89" s="2" t="s">
        <v>12</v>
      </c>
      <c r="C89" s="2" t="s">
        <v>16</v>
      </c>
      <c r="D89" s="2">
        <v>38</v>
      </c>
      <c r="E89" s="2" t="s">
        <v>14</v>
      </c>
      <c r="F89" s="2">
        <v>2</v>
      </c>
      <c r="G89" s="2" t="s">
        <v>15</v>
      </c>
      <c r="H89" s="2">
        <v>5</v>
      </c>
      <c r="I89" s="2">
        <v>284.73131631999979</v>
      </c>
      <c r="J89" s="2">
        <v>36923.076923076922</v>
      </c>
      <c r="K89" s="2">
        <v>2.7586206896551726</v>
      </c>
      <c r="L89" s="2">
        <v>1018.5676392572946</v>
      </c>
      <c r="M89" s="2" t="s">
        <v>41</v>
      </c>
    </row>
    <row r="90" spans="1:13" x14ac:dyDescent="0.2">
      <c r="A90" s="2">
        <v>346</v>
      </c>
      <c r="B90" s="2" t="s">
        <v>12</v>
      </c>
      <c r="C90" s="2" t="s">
        <v>16</v>
      </c>
      <c r="D90" s="2">
        <v>38</v>
      </c>
      <c r="E90" s="2" t="s">
        <v>14</v>
      </c>
      <c r="F90" s="2">
        <v>3</v>
      </c>
      <c r="G90" s="2" t="s">
        <v>15</v>
      </c>
      <c r="H90" s="2">
        <v>6</v>
      </c>
      <c r="I90" s="2">
        <v>285.34728900000005</v>
      </c>
      <c r="J90" s="2">
        <v>14230.76923076923</v>
      </c>
      <c r="K90" s="2">
        <v>2.547770700636943</v>
      </c>
      <c r="L90" s="2">
        <v>362.56736893679573</v>
      </c>
      <c r="M90" s="2" t="s">
        <v>41</v>
      </c>
    </row>
    <row r="91" spans="1:13" x14ac:dyDescent="0.2">
      <c r="A91" s="2">
        <v>346</v>
      </c>
      <c r="B91" s="2" t="s">
        <v>12</v>
      </c>
      <c r="C91" s="2" t="s">
        <v>16</v>
      </c>
      <c r="D91" s="2">
        <v>38</v>
      </c>
      <c r="E91" s="2" t="s">
        <v>14</v>
      </c>
      <c r="F91" s="2">
        <v>2</v>
      </c>
      <c r="G91" s="2" t="s">
        <v>15</v>
      </c>
      <c r="H91" s="2">
        <v>105</v>
      </c>
      <c r="I91" s="2">
        <v>285.73131631999979</v>
      </c>
      <c r="J91" s="2">
        <v>16666.666666666668</v>
      </c>
      <c r="K91" s="2">
        <v>1.0204081632653061</v>
      </c>
      <c r="L91" s="2">
        <v>170.06802721088437</v>
      </c>
      <c r="M91" s="2" t="s">
        <v>41</v>
      </c>
    </row>
    <row r="92" spans="1:13" x14ac:dyDescent="0.2">
      <c r="A92" s="2">
        <v>346</v>
      </c>
      <c r="B92" s="2" t="s">
        <v>12</v>
      </c>
      <c r="C92" s="2" t="s">
        <v>13</v>
      </c>
      <c r="D92" s="2">
        <v>35</v>
      </c>
      <c r="E92" s="2" t="s">
        <v>14</v>
      </c>
      <c r="F92" s="2">
        <v>2</v>
      </c>
      <c r="G92" s="2" t="s">
        <v>15</v>
      </c>
      <c r="H92" s="2">
        <v>4</v>
      </c>
      <c r="I92" s="2">
        <v>287.77861802999979</v>
      </c>
      <c r="J92" s="2">
        <v>11333.333333333334</v>
      </c>
      <c r="K92" s="2">
        <v>23.631840796019901</v>
      </c>
      <c r="L92" s="2">
        <v>2678.2752902155889</v>
      </c>
      <c r="M92" s="2" t="s">
        <v>41</v>
      </c>
    </row>
    <row r="93" spans="1:13" x14ac:dyDescent="0.2">
      <c r="A93" s="2">
        <v>346</v>
      </c>
      <c r="B93" s="2" t="s">
        <v>12</v>
      </c>
      <c r="C93" s="2" t="s">
        <v>13</v>
      </c>
      <c r="D93" s="2">
        <v>35</v>
      </c>
      <c r="E93" s="2" t="s">
        <v>14</v>
      </c>
      <c r="F93" s="2">
        <v>2</v>
      </c>
      <c r="G93" s="2" t="s">
        <v>15</v>
      </c>
      <c r="H93" s="2">
        <v>48</v>
      </c>
      <c r="I93" s="2">
        <v>288.21861803000002</v>
      </c>
      <c r="J93" s="6">
        <v>9139.7849462365593</v>
      </c>
      <c r="K93" s="7">
        <v>4.4917257683215102</v>
      </c>
      <c r="L93" s="2">
        <f>K93/100*J93</f>
        <v>410.53407559927786</v>
      </c>
      <c r="M93" s="2" t="s">
        <v>37</v>
      </c>
    </row>
    <row r="94" spans="1:13" x14ac:dyDescent="0.2">
      <c r="A94" s="2">
        <v>346</v>
      </c>
      <c r="B94" s="2" t="s">
        <v>12</v>
      </c>
      <c r="C94" s="2" t="s">
        <v>13</v>
      </c>
      <c r="D94" s="2">
        <v>35</v>
      </c>
      <c r="E94" s="2" t="s">
        <v>14</v>
      </c>
      <c r="F94" s="2">
        <v>2</v>
      </c>
      <c r="G94" s="2" t="s">
        <v>15</v>
      </c>
      <c r="H94" s="2">
        <v>98</v>
      </c>
      <c r="I94" s="2">
        <v>288.71861802999979</v>
      </c>
      <c r="J94" s="2">
        <v>3636.363636363636</v>
      </c>
      <c r="K94" s="2">
        <v>14.285714285714285</v>
      </c>
      <c r="L94" s="2">
        <v>519.48051948051932</v>
      </c>
      <c r="M94" s="2" t="s">
        <v>41</v>
      </c>
    </row>
    <row r="95" spans="1:13" x14ac:dyDescent="0.2">
      <c r="A95" s="2">
        <v>346</v>
      </c>
      <c r="B95" s="2" t="s">
        <v>12</v>
      </c>
      <c r="C95" s="2" t="s">
        <v>13</v>
      </c>
      <c r="D95" s="2">
        <v>35</v>
      </c>
      <c r="E95" s="2" t="s">
        <v>14</v>
      </c>
      <c r="F95" s="2">
        <v>3</v>
      </c>
      <c r="G95" s="2" t="s">
        <v>15</v>
      </c>
      <c r="H95" s="2">
        <v>44</v>
      </c>
      <c r="I95" s="2">
        <v>289.67861802999977</v>
      </c>
      <c r="J95" s="2">
        <v>33888.888888888891</v>
      </c>
      <c r="K95" s="2">
        <v>33.156498673740053</v>
      </c>
      <c r="L95" s="2">
        <v>11236.368994989687</v>
      </c>
      <c r="M95" s="2" t="s">
        <v>41</v>
      </c>
    </row>
    <row r="96" spans="1:13" x14ac:dyDescent="0.2">
      <c r="A96" s="2">
        <v>346</v>
      </c>
      <c r="B96" s="2" t="s">
        <v>12</v>
      </c>
      <c r="C96" s="2" t="s">
        <v>16</v>
      </c>
      <c r="D96" s="2">
        <v>39</v>
      </c>
      <c r="E96" s="2" t="s">
        <v>14</v>
      </c>
      <c r="F96" s="2">
        <v>2</v>
      </c>
      <c r="G96" s="2" t="s">
        <v>15</v>
      </c>
      <c r="H96" s="2">
        <v>76</v>
      </c>
      <c r="I96" s="2">
        <v>290.7262883199997</v>
      </c>
      <c r="J96" s="2">
        <v>35416.666666666672</v>
      </c>
      <c r="K96" s="2">
        <v>52.032520325203258</v>
      </c>
      <c r="L96" s="2">
        <v>18428.184281842823</v>
      </c>
      <c r="M96" s="2" t="s">
        <v>41</v>
      </c>
    </row>
    <row r="97" spans="1:13" x14ac:dyDescent="0.2">
      <c r="A97" s="2">
        <v>346</v>
      </c>
      <c r="B97" s="2" t="s">
        <v>12</v>
      </c>
      <c r="C97" s="2" t="s">
        <v>16</v>
      </c>
      <c r="D97" s="2">
        <v>39</v>
      </c>
      <c r="E97" s="2" t="s">
        <v>14</v>
      </c>
      <c r="F97" s="2">
        <v>2</v>
      </c>
      <c r="G97" s="2" t="s">
        <v>15</v>
      </c>
      <c r="H97" s="2">
        <v>126</v>
      </c>
      <c r="I97" s="2">
        <v>291.22628802999998</v>
      </c>
      <c r="J97" s="6">
        <v>16315.789473684201</v>
      </c>
      <c r="K97" s="7">
        <v>49.0291262135922</v>
      </c>
      <c r="L97" s="2">
        <f>K97/100*J97</f>
        <v>7999.4890137966177</v>
      </c>
      <c r="M97" s="2" t="s">
        <v>37</v>
      </c>
    </row>
    <row r="98" spans="1:13" x14ac:dyDescent="0.2">
      <c r="A98" s="2">
        <v>346</v>
      </c>
      <c r="B98" s="2" t="s">
        <v>12</v>
      </c>
      <c r="C98" s="2" t="s">
        <v>16</v>
      </c>
      <c r="D98" s="2">
        <v>39</v>
      </c>
      <c r="E98" s="2" t="s">
        <v>14</v>
      </c>
      <c r="F98" s="2">
        <v>3</v>
      </c>
      <c r="G98" s="2" t="s">
        <v>15</v>
      </c>
      <c r="H98" s="2">
        <v>77</v>
      </c>
      <c r="I98" s="2">
        <v>291.34226099999995</v>
      </c>
      <c r="J98" s="2">
        <v>27794.117647058825</v>
      </c>
      <c r="K98" s="2">
        <v>37.037037037037038</v>
      </c>
      <c r="L98" s="2">
        <v>10294.117647058823</v>
      </c>
      <c r="M98" s="2" t="s">
        <v>41</v>
      </c>
    </row>
    <row r="99" spans="1:13" x14ac:dyDescent="0.2">
      <c r="A99" s="2">
        <v>346</v>
      </c>
      <c r="B99" s="2" t="s">
        <v>12</v>
      </c>
      <c r="C99" s="2" t="s">
        <v>16</v>
      </c>
      <c r="D99" s="2">
        <v>39</v>
      </c>
      <c r="E99" s="2" t="s">
        <v>14</v>
      </c>
      <c r="F99" s="2">
        <v>3</v>
      </c>
      <c r="G99" s="2" t="s">
        <v>15</v>
      </c>
      <c r="H99" s="2">
        <v>26</v>
      </c>
      <c r="I99" s="2">
        <v>291.72628802999975</v>
      </c>
      <c r="J99" s="2">
        <v>13000</v>
      </c>
      <c r="K99" s="2">
        <v>43.872549019607845</v>
      </c>
      <c r="L99" s="2">
        <v>5703.4313725490201</v>
      </c>
      <c r="M99" s="2" t="s">
        <v>41</v>
      </c>
    </row>
    <row r="100" spans="1:13" x14ac:dyDescent="0.2">
      <c r="A100" s="2">
        <v>346</v>
      </c>
      <c r="B100" s="2" t="s">
        <v>12</v>
      </c>
      <c r="C100" s="2" t="s">
        <v>16</v>
      </c>
      <c r="D100" s="2">
        <v>40</v>
      </c>
      <c r="E100" s="2" t="s">
        <v>19</v>
      </c>
      <c r="F100" s="2">
        <v>1</v>
      </c>
      <c r="G100" s="2" t="s">
        <v>15</v>
      </c>
      <c r="H100" s="2">
        <v>11</v>
      </c>
      <c r="I100" s="2">
        <v>292.33889500000004</v>
      </c>
      <c r="J100" s="2">
        <v>37714.285714285717</v>
      </c>
      <c r="K100" s="2">
        <v>23.432343234323433</v>
      </c>
      <c r="L100" s="2">
        <v>8837.3408769448379</v>
      </c>
      <c r="M100" s="2" t="s">
        <v>41</v>
      </c>
    </row>
    <row r="101" spans="1:13" x14ac:dyDescent="0.2">
      <c r="A101" s="2">
        <v>346</v>
      </c>
      <c r="B101" s="2" t="s">
        <v>12</v>
      </c>
      <c r="C101" s="2" t="s">
        <v>16</v>
      </c>
      <c r="D101" s="2">
        <v>39</v>
      </c>
      <c r="E101" s="2" t="s">
        <v>14</v>
      </c>
      <c r="F101" s="2">
        <v>4</v>
      </c>
      <c r="G101" s="2" t="s">
        <v>15</v>
      </c>
      <c r="H101" s="2">
        <v>10</v>
      </c>
      <c r="I101" s="2">
        <v>292.69628802999978</v>
      </c>
      <c r="J101" s="2">
        <v>26666.666666666664</v>
      </c>
      <c r="K101" s="2">
        <v>54.032258064516128</v>
      </c>
      <c r="L101" s="2">
        <v>14408.602150537632</v>
      </c>
      <c r="M101" s="2" t="s">
        <v>41</v>
      </c>
    </row>
    <row r="102" spans="1:13" x14ac:dyDescent="0.2">
      <c r="A102" s="2">
        <v>346</v>
      </c>
      <c r="B102" s="2" t="s">
        <v>12</v>
      </c>
      <c r="C102" s="2" t="s">
        <v>16</v>
      </c>
      <c r="D102" s="2">
        <v>39</v>
      </c>
      <c r="E102" s="2" t="s">
        <v>14</v>
      </c>
      <c r="F102" s="2">
        <v>4</v>
      </c>
      <c r="G102" s="2" t="s">
        <v>15</v>
      </c>
      <c r="H102" s="2">
        <v>61</v>
      </c>
      <c r="I102" s="2">
        <v>293.20628803</v>
      </c>
      <c r="J102" s="6">
        <v>23022.222222222201</v>
      </c>
      <c r="K102" s="7">
        <v>38.243626062322903</v>
      </c>
      <c r="L102" s="2">
        <f>K102/100*J102</f>
        <v>8804.5325779036648</v>
      </c>
      <c r="M102" s="2" t="s">
        <v>37</v>
      </c>
    </row>
    <row r="103" spans="1:13" x14ac:dyDescent="0.2">
      <c r="A103" s="2">
        <v>346</v>
      </c>
      <c r="B103" s="2" t="s">
        <v>12</v>
      </c>
      <c r="C103" s="2" t="s">
        <v>16</v>
      </c>
      <c r="D103" s="2">
        <v>40</v>
      </c>
      <c r="E103" s="2" t="s">
        <v>19</v>
      </c>
      <c r="F103" s="2">
        <v>1</v>
      </c>
      <c r="G103" s="2" t="s">
        <v>15</v>
      </c>
      <c r="H103" s="2">
        <v>60</v>
      </c>
      <c r="I103" s="2">
        <v>293.72292202999984</v>
      </c>
      <c r="J103" s="2">
        <v>47272.727272727272</v>
      </c>
      <c r="K103" s="2">
        <v>22.193877551020407</v>
      </c>
      <c r="L103" s="2">
        <v>10491.65120593692</v>
      </c>
      <c r="M103" s="2" t="s">
        <v>41</v>
      </c>
    </row>
    <row r="104" spans="1:13" x14ac:dyDescent="0.2">
      <c r="A104" s="2">
        <v>346</v>
      </c>
      <c r="B104" s="2" t="s">
        <v>12</v>
      </c>
      <c r="C104" s="2" t="s">
        <v>16</v>
      </c>
      <c r="D104" s="2">
        <v>40</v>
      </c>
      <c r="E104" s="2" t="s">
        <v>19</v>
      </c>
      <c r="F104" s="2">
        <v>2</v>
      </c>
      <c r="G104" s="2" t="s">
        <v>15</v>
      </c>
      <c r="H104" s="2">
        <v>59</v>
      </c>
      <c r="I104" s="2">
        <v>294.22292203000001</v>
      </c>
      <c r="J104" s="6">
        <v>6329.11392405063</v>
      </c>
      <c r="K104" s="7">
        <v>30.327868852459002</v>
      </c>
      <c r="L104" s="2">
        <f>K104/100*J104</f>
        <v>1919.4853704087966</v>
      </c>
      <c r="M104" s="2" t="s">
        <v>37</v>
      </c>
    </row>
    <row r="105" spans="1:13" x14ac:dyDescent="0.2">
      <c r="A105" s="2">
        <v>346</v>
      </c>
      <c r="B105" s="2" t="s">
        <v>12</v>
      </c>
      <c r="C105" s="2" t="s">
        <v>16</v>
      </c>
      <c r="D105" s="2">
        <v>40</v>
      </c>
      <c r="E105" s="2" t="s">
        <v>19</v>
      </c>
      <c r="F105" s="2">
        <v>2</v>
      </c>
      <c r="G105" s="2" t="s">
        <v>15</v>
      </c>
      <c r="H105" s="2">
        <v>8</v>
      </c>
      <c r="I105" s="2">
        <v>294.7029220299998</v>
      </c>
      <c r="J105" s="2">
        <v>44166.666666666672</v>
      </c>
      <c r="K105" s="2">
        <v>26.291079812206576</v>
      </c>
      <c r="L105" s="2">
        <v>11611.893583724574</v>
      </c>
      <c r="M105" s="2" t="s">
        <v>41</v>
      </c>
    </row>
    <row r="106" spans="1:13" x14ac:dyDescent="0.2">
      <c r="A106" s="2">
        <v>346</v>
      </c>
      <c r="B106" s="2" t="s">
        <v>12</v>
      </c>
      <c r="C106" s="2" t="s">
        <v>16</v>
      </c>
      <c r="D106" s="2">
        <v>40</v>
      </c>
      <c r="E106" s="2" t="s">
        <v>19</v>
      </c>
      <c r="F106" s="2">
        <v>2</v>
      </c>
      <c r="G106" s="2" t="s">
        <v>15</v>
      </c>
      <c r="H106" s="2">
        <v>109</v>
      </c>
      <c r="I106" s="2">
        <v>295.71292202999979</v>
      </c>
      <c r="J106" s="2">
        <v>17777.777777777777</v>
      </c>
      <c r="K106" s="2">
        <v>50.13850415512465</v>
      </c>
      <c r="L106" s="2">
        <v>8913.5118497999374</v>
      </c>
      <c r="M106" s="2" t="s">
        <v>41</v>
      </c>
    </row>
    <row r="107" spans="1:13" x14ac:dyDescent="0.2">
      <c r="A107" s="2">
        <v>346</v>
      </c>
      <c r="B107" s="2" t="s">
        <v>12</v>
      </c>
      <c r="C107" s="2" t="s">
        <v>16</v>
      </c>
      <c r="D107" s="2">
        <v>40</v>
      </c>
      <c r="E107" s="2" t="s">
        <v>19</v>
      </c>
      <c r="F107" s="2">
        <v>3</v>
      </c>
      <c r="G107" s="2" t="s">
        <v>15</v>
      </c>
      <c r="H107" s="2">
        <v>10</v>
      </c>
      <c r="I107" s="2">
        <v>296.22292203000001</v>
      </c>
      <c r="J107" s="6">
        <v>13430.6569343066</v>
      </c>
      <c r="K107" s="7">
        <v>7.4380165289256199</v>
      </c>
      <c r="L107" s="2">
        <f>K107/100*J107</f>
        <v>998.9744827170199</v>
      </c>
      <c r="M107" s="2" t="s">
        <v>37</v>
      </c>
    </row>
    <row r="108" spans="1:13" x14ac:dyDescent="0.2">
      <c r="A108" s="2">
        <v>346</v>
      </c>
      <c r="B108" s="2" t="s">
        <v>12</v>
      </c>
      <c r="C108" s="2" t="s">
        <v>16</v>
      </c>
      <c r="D108" s="2">
        <v>40</v>
      </c>
      <c r="E108" s="2" t="s">
        <v>19</v>
      </c>
      <c r="F108" s="2">
        <v>3</v>
      </c>
      <c r="G108" s="2" t="s">
        <v>15</v>
      </c>
      <c r="H108" s="2" t="s">
        <v>20</v>
      </c>
      <c r="I108" s="2">
        <v>296.67292202999982</v>
      </c>
      <c r="J108" s="2">
        <v>33333.333333333336</v>
      </c>
      <c r="K108" s="2">
        <v>30.660377358490564</v>
      </c>
      <c r="L108" s="2">
        <v>10220.125786163522</v>
      </c>
      <c r="M108" s="2" t="s">
        <v>41</v>
      </c>
    </row>
    <row r="109" spans="1:13" x14ac:dyDescent="0.2">
      <c r="A109" s="2">
        <v>346</v>
      </c>
      <c r="B109" s="2" t="s">
        <v>12</v>
      </c>
      <c r="C109" s="2" t="s">
        <v>13</v>
      </c>
      <c r="D109" s="2">
        <v>37</v>
      </c>
      <c r="E109" s="2" t="s">
        <v>14</v>
      </c>
      <c r="F109" s="2">
        <v>1</v>
      </c>
      <c r="G109" s="2" t="s">
        <v>15</v>
      </c>
      <c r="H109" s="2" t="s">
        <v>21</v>
      </c>
      <c r="I109" s="2">
        <v>297.81782586999969</v>
      </c>
      <c r="J109" s="2">
        <v>18750</v>
      </c>
      <c r="K109" s="2">
        <v>26.066350710900476</v>
      </c>
      <c r="L109" s="2">
        <v>4887.4407582938393</v>
      </c>
      <c r="M109" s="2" t="s">
        <v>41</v>
      </c>
    </row>
    <row r="110" spans="1:13" x14ac:dyDescent="0.2">
      <c r="A110" s="2">
        <v>346</v>
      </c>
      <c r="B110" s="2" t="s">
        <v>12</v>
      </c>
      <c r="C110" s="2" t="s">
        <v>13</v>
      </c>
      <c r="D110" s="2">
        <v>37</v>
      </c>
      <c r="E110" s="2" t="s">
        <v>14</v>
      </c>
      <c r="F110" s="2">
        <v>1</v>
      </c>
      <c r="G110" s="2" t="s">
        <v>15</v>
      </c>
      <c r="H110" s="2">
        <v>144</v>
      </c>
      <c r="I110" s="2">
        <v>298.35782587</v>
      </c>
      <c r="J110" s="6">
        <v>31413.043478260901</v>
      </c>
      <c r="K110" s="7">
        <v>23.3333333333333</v>
      </c>
      <c r="L110" s="2">
        <f>K110/100*J110</f>
        <v>7329.7101449275333</v>
      </c>
      <c r="M110" s="2" t="s">
        <v>37</v>
      </c>
    </row>
    <row r="111" spans="1:13" x14ac:dyDescent="0.2">
      <c r="A111" s="2">
        <v>346</v>
      </c>
      <c r="B111" s="2" t="s">
        <v>12</v>
      </c>
      <c r="C111" s="2" t="s">
        <v>13</v>
      </c>
      <c r="D111" s="2">
        <v>37</v>
      </c>
      <c r="E111" s="2" t="s">
        <v>14</v>
      </c>
      <c r="F111" s="2">
        <v>2</v>
      </c>
      <c r="G111" s="2" t="s">
        <v>15</v>
      </c>
      <c r="H111" s="2">
        <v>44</v>
      </c>
      <c r="I111" s="2">
        <v>298.85782586999971</v>
      </c>
      <c r="J111" s="2">
        <v>40833.333333333336</v>
      </c>
      <c r="K111" s="2">
        <v>27.403846153846157</v>
      </c>
      <c r="L111" s="2">
        <v>11189.903846153848</v>
      </c>
      <c r="M111" s="2" t="s">
        <v>41</v>
      </c>
    </row>
    <row r="112" spans="1:13" x14ac:dyDescent="0.2">
      <c r="A112" s="2">
        <v>346</v>
      </c>
      <c r="B112" s="2" t="s">
        <v>12</v>
      </c>
      <c r="C112" s="2" t="s">
        <v>13</v>
      </c>
      <c r="D112" s="2">
        <v>37</v>
      </c>
      <c r="E112" s="2" t="s">
        <v>14</v>
      </c>
      <c r="F112" s="2">
        <v>2</v>
      </c>
      <c r="G112" s="2" t="s">
        <v>15</v>
      </c>
      <c r="H112" s="2">
        <v>94</v>
      </c>
      <c r="I112" s="2">
        <v>299.35782587</v>
      </c>
      <c r="J112" s="6">
        <v>42637.362637362603</v>
      </c>
      <c r="K112" s="7">
        <v>20.979020979021001</v>
      </c>
      <c r="L112" s="2">
        <f>K112/100*J112</f>
        <v>8944.9012525935632</v>
      </c>
      <c r="M112" s="2" t="s">
        <v>37</v>
      </c>
    </row>
    <row r="113" spans="1:13" x14ac:dyDescent="0.2">
      <c r="A113" s="2">
        <v>346</v>
      </c>
      <c r="B113" s="2" t="s">
        <v>12</v>
      </c>
      <c r="C113" s="2" t="s">
        <v>13</v>
      </c>
      <c r="D113" s="2">
        <v>37</v>
      </c>
      <c r="E113" s="2" t="s">
        <v>14</v>
      </c>
      <c r="F113" s="2">
        <v>3</v>
      </c>
      <c r="G113" s="2" t="s">
        <v>15</v>
      </c>
      <c r="H113" s="2">
        <v>5</v>
      </c>
      <c r="I113" s="2">
        <v>299.86782586999971</v>
      </c>
      <c r="J113" s="2">
        <v>65000</v>
      </c>
      <c r="K113" s="2">
        <v>31.111111111111111</v>
      </c>
      <c r="L113" s="2">
        <v>20222.222222222223</v>
      </c>
      <c r="M113" s="2" t="s">
        <v>41</v>
      </c>
    </row>
    <row r="114" spans="1:13" x14ac:dyDescent="0.2">
      <c r="A114" s="2">
        <v>346</v>
      </c>
      <c r="B114" s="2" t="s">
        <v>12</v>
      </c>
      <c r="C114" s="2" t="s">
        <v>13</v>
      </c>
      <c r="D114" s="2">
        <v>37</v>
      </c>
      <c r="E114" s="2" t="s">
        <v>14</v>
      </c>
      <c r="F114" s="2">
        <v>5</v>
      </c>
      <c r="G114" s="2" t="s">
        <v>15</v>
      </c>
      <c r="H114" s="2">
        <v>146</v>
      </c>
      <c r="I114" s="2">
        <v>301.34138100000001</v>
      </c>
      <c r="J114" s="2">
        <v>38750</v>
      </c>
      <c r="K114" s="2">
        <v>26.785714285714285</v>
      </c>
      <c r="L114" s="2">
        <v>10379.464285714284</v>
      </c>
      <c r="M114" s="2" t="s">
        <v>41</v>
      </c>
    </row>
    <row r="115" spans="1:13" x14ac:dyDescent="0.2">
      <c r="A115" s="2">
        <v>346</v>
      </c>
      <c r="B115" s="2" t="s">
        <v>12</v>
      </c>
      <c r="C115" s="2" t="s">
        <v>13</v>
      </c>
      <c r="D115" s="2">
        <v>37</v>
      </c>
      <c r="E115" s="2" t="s">
        <v>14</v>
      </c>
      <c r="F115" s="2">
        <v>4</v>
      </c>
      <c r="G115" s="2" t="s">
        <v>15</v>
      </c>
      <c r="H115" s="2">
        <v>95</v>
      </c>
      <c r="I115" s="2">
        <v>301.35782587</v>
      </c>
      <c r="J115" s="6">
        <v>45600</v>
      </c>
      <c r="K115" s="7">
        <v>25.382932166302002</v>
      </c>
      <c r="L115" s="2">
        <f>K115/100*J115</f>
        <v>11574.617067833713</v>
      </c>
      <c r="M115" s="2" t="s">
        <v>37</v>
      </c>
    </row>
    <row r="116" spans="1:13" x14ac:dyDescent="0.2">
      <c r="A116" s="2">
        <v>346</v>
      </c>
      <c r="B116" s="2" t="s">
        <v>12</v>
      </c>
      <c r="C116" s="2" t="s">
        <v>13</v>
      </c>
      <c r="D116" s="2">
        <v>37</v>
      </c>
      <c r="E116" s="2" t="s">
        <v>14</v>
      </c>
      <c r="F116" s="2">
        <v>4</v>
      </c>
      <c r="G116" s="2" t="s">
        <v>15</v>
      </c>
      <c r="H116" s="2" t="s">
        <v>22</v>
      </c>
      <c r="I116" s="2">
        <v>301.8078258699997</v>
      </c>
      <c r="J116" s="2">
        <v>29999.999999999996</v>
      </c>
      <c r="K116" s="2">
        <v>36.901408450704224</v>
      </c>
      <c r="L116" s="2">
        <v>11070.422535211266</v>
      </c>
      <c r="M116" s="2" t="s">
        <v>41</v>
      </c>
    </row>
    <row r="117" spans="1:13" x14ac:dyDescent="0.2">
      <c r="A117" s="2">
        <v>346</v>
      </c>
      <c r="B117" s="2" t="s">
        <v>12</v>
      </c>
      <c r="C117" s="2" t="s">
        <v>13</v>
      </c>
      <c r="D117" s="2">
        <v>37</v>
      </c>
      <c r="E117" s="2" t="s">
        <v>14</v>
      </c>
      <c r="F117" s="2">
        <v>5</v>
      </c>
      <c r="G117" s="2" t="s">
        <v>15</v>
      </c>
      <c r="H117" s="2">
        <v>45</v>
      </c>
      <c r="I117" s="2">
        <v>302.35782587</v>
      </c>
      <c r="J117" s="6">
        <v>27818.181818181802</v>
      </c>
      <c r="K117" s="7">
        <v>41.320293398533003</v>
      </c>
      <c r="L117" s="2">
        <f>K117/100*J117</f>
        <v>11494.554345410083</v>
      </c>
      <c r="M117" s="2" t="s">
        <v>37</v>
      </c>
    </row>
    <row r="118" spans="1:13" x14ac:dyDescent="0.2">
      <c r="A118" s="2">
        <v>346</v>
      </c>
      <c r="B118" s="2" t="s">
        <v>12</v>
      </c>
      <c r="C118" s="2" t="s">
        <v>13</v>
      </c>
      <c r="D118" s="2">
        <v>37</v>
      </c>
      <c r="E118" s="2" t="s">
        <v>14</v>
      </c>
      <c r="F118" s="2">
        <v>5</v>
      </c>
      <c r="G118" s="2" t="s">
        <v>15</v>
      </c>
      <c r="H118" s="2">
        <v>95</v>
      </c>
      <c r="I118" s="2">
        <v>302.85782586999971</v>
      </c>
      <c r="J118" s="2">
        <v>51818.181818181816</v>
      </c>
      <c r="K118" s="2">
        <v>60.204081632653065</v>
      </c>
      <c r="L118" s="2">
        <v>31196.660482374769</v>
      </c>
      <c r="M118" s="2" t="s">
        <v>41</v>
      </c>
    </row>
    <row r="119" spans="1:13" x14ac:dyDescent="0.2">
      <c r="A119" s="2">
        <v>346</v>
      </c>
      <c r="B119" s="2" t="s">
        <v>12</v>
      </c>
      <c r="C119" s="2" t="s">
        <v>13</v>
      </c>
      <c r="D119" s="2">
        <v>37</v>
      </c>
      <c r="E119" s="2" t="s">
        <v>14</v>
      </c>
      <c r="F119" s="2">
        <v>6</v>
      </c>
      <c r="G119" s="2" t="s">
        <v>15</v>
      </c>
      <c r="H119" s="2">
        <v>42</v>
      </c>
      <c r="I119" s="2">
        <v>303.82782586999974</v>
      </c>
      <c r="J119" s="2">
        <v>35555.555555555555</v>
      </c>
      <c r="K119" s="2">
        <v>22.522522522522522</v>
      </c>
      <c r="L119" s="2">
        <v>8008.0080080080079</v>
      </c>
      <c r="M119" s="2" t="s">
        <v>41</v>
      </c>
    </row>
    <row r="120" spans="1:13" x14ac:dyDescent="0.2">
      <c r="A120" s="2">
        <v>346</v>
      </c>
      <c r="B120" s="2" t="s">
        <v>12</v>
      </c>
      <c r="C120" s="2" t="s">
        <v>13</v>
      </c>
      <c r="D120" s="2">
        <v>37</v>
      </c>
      <c r="E120" s="2" t="s">
        <v>14</v>
      </c>
      <c r="F120" s="2">
        <v>7</v>
      </c>
      <c r="G120" s="2" t="s">
        <v>15</v>
      </c>
      <c r="H120" s="2" t="s">
        <v>23</v>
      </c>
      <c r="I120" s="2">
        <v>304.81782586999975</v>
      </c>
      <c r="J120" s="2">
        <v>29444.444444444445</v>
      </c>
      <c r="K120" s="2">
        <v>11.721611721611721</v>
      </c>
      <c r="L120" s="2">
        <v>3451.3634513634515</v>
      </c>
      <c r="M120" s="2" t="s">
        <v>41</v>
      </c>
    </row>
    <row r="121" spans="1:13" x14ac:dyDescent="0.2">
      <c r="A121" s="2">
        <v>346</v>
      </c>
      <c r="B121" s="2" t="s">
        <v>12</v>
      </c>
      <c r="C121" s="2" t="s">
        <v>13</v>
      </c>
      <c r="D121" s="2">
        <v>37</v>
      </c>
      <c r="E121" s="2" t="s">
        <v>14</v>
      </c>
      <c r="F121" s="2">
        <v>8</v>
      </c>
      <c r="G121" s="2" t="s">
        <v>15</v>
      </c>
      <c r="H121" s="2" t="s">
        <v>24</v>
      </c>
      <c r="I121" s="2">
        <v>305.69782586999969</v>
      </c>
      <c r="J121" s="2">
        <v>17777.777777777777</v>
      </c>
      <c r="K121" s="2">
        <v>25.320512820512818</v>
      </c>
      <c r="L121" s="2">
        <v>4501.4245014245007</v>
      </c>
      <c r="M121" s="2" t="s">
        <v>41</v>
      </c>
    </row>
    <row r="122" spans="1:13" x14ac:dyDescent="0.2">
      <c r="A122" s="2">
        <v>346</v>
      </c>
      <c r="B122" s="2" t="s">
        <v>12</v>
      </c>
      <c r="C122" s="2" t="s">
        <v>16</v>
      </c>
      <c r="D122" s="2">
        <v>42</v>
      </c>
      <c r="E122" s="2" t="s">
        <v>14</v>
      </c>
      <c r="F122" s="2">
        <v>3</v>
      </c>
      <c r="G122" s="2" t="s">
        <v>15</v>
      </c>
      <c r="H122" s="2">
        <v>17</v>
      </c>
      <c r="I122" s="2">
        <v>306.86244386999971</v>
      </c>
      <c r="J122" s="2">
        <v>64000</v>
      </c>
      <c r="K122" s="2">
        <v>31.33971291866029</v>
      </c>
      <c r="L122" s="2">
        <v>20057.416267942586</v>
      </c>
      <c r="M122" s="2" t="s">
        <v>41</v>
      </c>
    </row>
    <row r="123" spans="1:13" x14ac:dyDescent="0.2">
      <c r="A123" s="2">
        <v>346</v>
      </c>
      <c r="B123" s="2" t="s">
        <v>12</v>
      </c>
      <c r="C123" s="2" t="s">
        <v>16</v>
      </c>
      <c r="D123" s="2">
        <v>42</v>
      </c>
      <c r="E123" s="2" t="s">
        <v>14</v>
      </c>
      <c r="F123" s="2">
        <v>3</v>
      </c>
      <c r="G123" s="2" t="s">
        <v>15</v>
      </c>
      <c r="H123" s="2">
        <v>67</v>
      </c>
      <c r="I123" s="2">
        <v>307.36244386999999</v>
      </c>
      <c r="J123" s="6">
        <v>10995.260663507101</v>
      </c>
      <c r="K123" s="7">
        <v>29.0836653386454</v>
      </c>
      <c r="L123" s="2">
        <f>K123/100*J123</f>
        <v>3197.8248144861268</v>
      </c>
      <c r="M123" s="2" t="s">
        <v>37</v>
      </c>
    </row>
    <row r="124" spans="1:13" x14ac:dyDescent="0.2">
      <c r="A124" s="2">
        <v>346</v>
      </c>
      <c r="B124" s="2" t="s">
        <v>12</v>
      </c>
      <c r="C124" s="2" t="s">
        <v>16</v>
      </c>
      <c r="D124" s="2">
        <v>42</v>
      </c>
      <c r="E124" s="2" t="s">
        <v>14</v>
      </c>
      <c r="F124" s="2">
        <v>3</v>
      </c>
      <c r="G124" s="2" t="s">
        <v>15</v>
      </c>
      <c r="H124" s="2" t="s">
        <v>25</v>
      </c>
      <c r="I124" s="2">
        <v>307.75244386999969</v>
      </c>
      <c r="J124" s="2">
        <v>10909.090909090908</v>
      </c>
      <c r="K124" s="2">
        <v>21.782178217821784</v>
      </c>
      <c r="L124" s="2">
        <v>2376.2376237623762</v>
      </c>
      <c r="M124" s="2" t="s">
        <v>41</v>
      </c>
    </row>
    <row r="125" spans="1:13" x14ac:dyDescent="0.2">
      <c r="A125" s="2">
        <v>346</v>
      </c>
      <c r="B125" s="2" t="s">
        <v>12</v>
      </c>
      <c r="C125" s="2" t="s">
        <v>13</v>
      </c>
      <c r="D125" s="2">
        <v>38</v>
      </c>
      <c r="E125" s="2" t="s">
        <v>14</v>
      </c>
      <c r="F125" s="2">
        <v>2</v>
      </c>
      <c r="G125" s="2" t="s">
        <v>15</v>
      </c>
      <c r="H125" s="2">
        <v>127</v>
      </c>
      <c r="I125" s="2">
        <v>308.35365819999998</v>
      </c>
      <c r="J125" s="6">
        <v>16140.350877192999</v>
      </c>
      <c r="K125" s="7">
        <v>23.734177215189899</v>
      </c>
      <c r="L125" s="2">
        <f>K125/100*J125</f>
        <v>3830.779480346444</v>
      </c>
      <c r="M125" s="2" t="s">
        <v>37</v>
      </c>
    </row>
    <row r="126" spans="1:13" x14ac:dyDescent="0.2">
      <c r="A126" s="2">
        <v>346</v>
      </c>
      <c r="B126" s="2" t="s">
        <v>12</v>
      </c>
      <c r="C126" s="2" t="s">
        <v>16</v>
      </c>
      <c r="D126" s="2">
        <v>43</v>
      </c>
      <c r="E126" s="2" t="s">
        <v>14</v>
      </c>
      <c r="F126" s="2">
        <v>1</v>
      </c>
      <c r="G126" s="2" t="s">
        <v>15</v>
      </c>
      <c r="H126" s="2">
        <v>46</v>
      </c>
      <c r="I126" s="2">
        <v>308.85244386999966</v>
      </c>
      <c r="J126" s="2">
        <v>18181.81818181818</v>
      </c>
      <c r="K126" s="2">
        <v>36.532507739938083</v>
      </c>
      <c r="L126" s="2">
        <v>6642.2741345341956</v>
      </c>
      <c r="M126" s="2" t="s">
        <v>41</v>
      </c>
    </row>
    <row r="127" spans="1:13" x14ac:dyDescent="0.2">
      <c r="A127" s="2">
        <v>346</v>
      </c>
      <c r="B127" s="2" t="s">
        <v>12</v>
      </c>
      <c r="C127" s="2" t="s">
        <v>16</v>
      </c>
      <c r="D127" s="2">
        <v>43</v>
      </c>
      <c r="E127" s="2" t="s">
        <v>14</v>
      </c>
      <c r="F127" s="2">
        <v>2</v>
      </c>
      <c r="G127" s="2" t="s">
        <v>15</v>
      </c>
      <c r="H127" s="2">
        <v>5</v>
      </c>
      <c r="I127" s="2">
        <v>309.94244386999969</v>
      </c>
      <c r="J127" s="2">
        <v>18500</v>
      </c>
      <c r="K127" s="2">
        <v>47.959183673469383</v>
      </c>
      <c r="L127" s="2">
        <v>8872.4489795918362</v>
      </c>
      <c r="M127" s="2" t="s">
        <v>41</v>
      </c>
    </row>
    <row r="128" spans="1:13" x14ac:dyDescent="0.2">
      <c r="A128" s="2">
        <v>346</v>
      </c>
      <c r="B128" s="2" t="s">
        <v>12</v>
      </c>
      <c r="C128" s="2" t="s">
        <v>13</v>
      </c>
      <c r="D128" s="2">
        <v>39</v>
      </c>
      <c r="E128" s="2" t="s">
        <v>14</v>
      </c>
      <c r="F128" s="2">
        <v>1</v>
      </c>
      <c r="G128" s="2" t="s">
        <v>15</v>
      </c>
      <c r="H128" s="2">
        <v>5</v>
      </c>
      <c r="I128" s="2">
        <v>310.83106419999962</v>
      </c>
      <c r="J128" s="2">
        <v>10000</v>
      </c>
      <c r="K128" s="2">
        <v>26.729559748427672</v>
      </c>
      <c r="L128" s="2">
        <v>2672.9559748427673</v>
      </c>
      <c r="M128" s="2" t="s">
        <v>41</v>
      </c>
    </row>
    <row r="129" spans="1:13" x14ac:dyDescent="0.2">
      <c r="A129" s="2">
        <v>346</v>
      </c>
      <c r="B129" s="2" t="s">
        <v>12</v>
      </c>
      <c r="C129" s="2" t="s">
        <v>13</v>
      </c>
      <c r="D129" s="2">
        <v>39</v>
      </c>
      <c r="E129" s="2" t="s">
        <v>14</v>
      </c>
      <c r="F129" s="2">
        <v>1</v>
      </c>
      <c r="G129" s="2" t="s">
        <v>15</v>
      </c>
      <c r="H129" s="2">
        <v>57</v>
      </c>
      <c r="I129" s="2">
        <v>311.3510642</v>
      </c>
      <c r="J129" s="6">
        <v>13777.777777777799</v>
      </c>
      <c r="K129" s="7">
        <v>33.957219251336902</v>
      </c>
      <c r="L129" s="2">
        <f>K129/100*J129</f>
        <v>4678.55020796198</v>
      </c>
      <c r="M129" s="2" t="s">
        <v>37</v>
      </c>
    </row>
    <row r="130" spans="1:13" x14ac:dyDescent="0.2">
      <c r="A130" s="2">
        <v>346</v>
      </c>
      <c r="B130" s="2" t="s">
        <v>12</v>
      </c>
      <c r="C130" s="2" t="s">
        <v>13</v>
      </c>
      <c r="D130" s="2">
        <v>39</v>
      </c>
      <c r="E130" s="2" t="s">
        <v>14</v>
      </c>
      <c r="F130" s="2">
        <v>1</v>
      </c>
      <c r="G130" s="2" t="s">
        <v>15</v>
      </c>
      <c r="H130" s="2">
        <v>107</v>
      </c>
      <c r="I130" s="2">
        <v>311.85106419999966</v>
      </c>
      <c r="J130" s="2">
        <v>10500</v>
      </c>
      <c r="K130" s="2">
        <v>20.615384615384617</v>
      </c>
      <c r="L130" s="2">
        <v>2164.6153846153848</v>
      </c>
      <c r="M130" s="2" t="s">
        <v>41</v>
      </c>
    </row>
    <row r="131" spans="1:13" x14ac:dyDescent="0.2">
      <c r="A131" s="2">
        <v>346</v>
      </c>
      <c r="B131" s="2" t="s">
        <v>12</v>
      </c>
      <c r="C131" s="2" t="s">
        <v>13</v>
      </c>
      <c r="D131" s="2">
        <v>39</v>
      </c>
      <c r="E131" s="2" t="s">
        <v>14</v>
      </c>
      <c r="F131" s="2">
        <v>2</v>
      </c>
      <c r="G131" s="2" t="s">
        <v>15</v>
      </c>
      <c r="H131" s="2" t="s">
        <v>24</v>
      </c>
      <c r="I131" s="2">
        <v>312.79106419999965</v>
      </c>
      <c r="J131" s="2">
        <v>21818.181818181816</v>
      </c>
      <c r="K131" s="2">
        <v>10.407239819004525</v>
      </c>
      <c r="L131" s="2">
        <v>2270.6705059646238</v>
      </c>
      <c r="M131" s="2" t="s">
        <v>41</v>
      </c>
    </row>
    <row r="132" spans="1:13" x14ac:dyDescent="0.2">
      <c r="A132" s="2">
        <v>346</v>
      </c>
      <c r="B132" s="2" t="s">
        <v>12</v>
      </c>
      <c r="C132" s="2" t="s">
        <v>13</v>
      </c>
      <c r="D132" s="2">
        <v>39</v>
      </c>
      <c r="E132" s="2" t="s">
        <v>14</v>
      </c>
      <c r="F132" s="2">
        <v>2</v>
      </c>
      <c r="G132" s="2" t="s">
        <v>15</v>
      </c>
      <c r="H132" s="2">
        <v>107</v>
      </c>
      <c r="I132" s="2">
        <v>313.3510642</v>
      </c>
      <c r="J132" s="6">
        <v>19627.3291925466</v>
      </c>
      <c r="K132" s="7">
        <v>11.0810810810811</v>
      </c>
      <c r="L132" s="2">
        <f>K132/100*J132</f>
        <v>2174.920261876789</v>
      </c>
      <c r="M132" s="2" t="s">
        <v>37</v>
      </c>
    </row>
    <row r="133" spans="1:13" x14ac:dyDescent="0.2">
      <c r="A133" s="2">
        <v>346</v>
      </c>
      <c r="B133" s="2" t="s">
        <v>12</v>
      </c>
      <c r="C133" s="2" t="s">
        <v>13</v>
      </c>
      <c r="D133" s="2">
        <v>39</v>
      </c>
      <c r="E133" s="2" t="s">
        <v>14</v>
      </c>
      <c r="F133" s="2">
        <v>3</v>
      </c>
      <c r="G133" s="2" t="s">
        <v>15</v>
      </c>
      <c r="H133" s="2">
        <v>7</v>
      </c>
      <c r="I133" s="2">
        <v>313.85106419999966</v>
      </c>
      <c r="J133" s="2">
        <v>13000</v>
      </c>
      <c r="K133" s="2">
        <v>18.209876543209877</v>
      </c>
      <c r="L133" s="2">
        <v>2367.2839506172841</v>
      </c>
      <c r="M133" s="2" t="s">
        <v>41</v>
      </c>
    </row>
    <row r="134" spans="1:13" x14ac:dyDescent="0.2">
      <c r="A134" s="2">
        <v>346</v>
      </c>
      <c r="B134" s="2" t="s">
        <v>12</v>
      </c>
      <c r="C134" s="2" t="s">
        <v>13</v>
      </c>
      <c r="D134" s="2">
        <v>39</v>
      </c>
      <c r="E134" s="2" t="s">
        <v>14</v>
      </c>
      <c r="F134" s="2">
        <v>3</v>
      </c>
      <c r="G134" s="2" t="s">
        <v>15</v>
      </c>
      <c r="H134" s="2">
        <v>57</v>
      </c>
      <c r="I134" s="2">
        <v>314.3510642</v>
      </c>
      <c r="J134" s="6">
        <v>13837.2093023256</v>
      </c>
      <c r="K134" s="7">
        <v>7.0967741935483897</v>
      </c>
      <c r="L134" s="2">
        <f>K134/100*J134</f>
        <v>981.9954988747204</v>
      </c>
      <c r="M134" s="2" t="s">
        <v>37</v>
      </c>
    </row>
    <row r="135" spans="1:13" x14ac:dyDescent="0.2">
      <c r="A135" s="2">
        <v>346</v>
      </c>
      <c r="B135" s="2" t="s">
        <v>12</v>
      </c>
      <c r="C135" s="2" t="s">
        <v>13</v>
      </c>
      <c r="D135" s="2">
        <v>39</v>
      </c>
      <c r="E135" s="2" t="s">
        <v>14</v>
      </c>
      <c r="F135" s="2">
        <v>3</v>
      </c>
      <c r="G135" s="2" t="s">
        <v>15</v>
      </c>
      <c r="H135" s="2">
        <v>107</v>
      </c>
      <c r="I135" s="2">
        <v>314.85106419999966</v>
      </c>
      <c r="J135" s="2">
        <v>22857.142857142859</v>
      </c>
      <c r="K135" s="2">
        <v>32.165605095541402</v>
      </c>
      <c r="L135" s="2">
        <v>7352.1383075523217</v>
      </c>
      <c r="M135" s="2" t="s">
        <v>41</v>
      </c>
    </row>
    <row r="136" spans="1:13" x14ac:dyDescent="0.2">
      <c r="A136" s="2">
        <v>346</v>
      </c>
      <c r="B136" s="2" t="s">
        <v>12</v>
      </c>
      <c r="C136" s="2" t="s">
        <v>16</v>
      </c>
      <c r="D136" s="2">
        <v>44</v>
      </c>
      <c r="E136" s="2" t="s">
        <v>14</v>
      </c>
      <c r="F136" s="2">
        <v>2</v>
      </c>
      <c r="G136" s="2" t="s">
        <v>15</v>
      </c>
      <c r="H136" s="2">
        <v>77</v>
      </c>
      <c r="I136" s="2">
        <v>315.35981944999997</v>
      </c>
      <c r="J136" s="6">
        <v>25423.728813559301</v>
      </c>
      <c r="K136" s="7">
        <v>14.840989399293299</v>
      </c>
      <c r="L136" s="2">
        <f>K136/100*J136</f>
        <v>3773.1328981254123</v>
      </c>
      <c r="M136" s="2" t="s">
        <v>37</v>
      </c>
    </row>
    <row r="137" spans="1:13" x14ac:dyDescent="0.2">
      <c r="A137" s="2">
        <v>346</v>
      </c>
      <c r="B137" s="2" t="s">
        <v>12</v>
      </c>
      <c r="C137" s="2" t="s">
        <v>16</v>
      </c>
      <c r="D137" s="2">
        <v>44</v>
      </c>
      <c r="E137" s="2" t="s">
        <v>14</v>
      </c>
      <c r="F137" s="2">
        <v>2</v>
      </c>
      <c r="G137" s="2" t="s">
        <v>15</v>
      </c>
      <c r="H137" s="2">
        <v>127</v>
      </c>
      <c r="I137" s="2">
        <v>315.85981944999963</v>
      </c>
      <c r="J137" s="2">
        <v>30833.333333333336</v>
      </c>
      <c r="K137" s="2">
        <v>17.548746518105848</v>
      </c>
      <c r="L137" s="2">
        <v>5410.8635097493034</v>
      </c>
      <c r="M137" s="2" t="s">
        <v>41</v>
      </c>
    </row>
    <row r="138" spans="1:13" x14ac:dyDescent="0.2">
      <c r="A138" s="2">
        <v>346</v>
      </c>
      <c r="B138" s="2" t="s">
        <v>12</v>
      </c>
      <c r="C138" s="2" t="s">
        <v>16</v>
      </c>
      <c r="D138" s="2">
        <v>44</v>
      </c>
      <c r="E138" s="2" t="s">
        <v>14</v>
      </c>
      <c r="F138" s="2">
        <v>4</v>
      </c>
      <c r="G138" s="2" t="s">
        <v>15</v>
      </c>
      <c r="H138" s="2">
        <v>5</v>
      </c>
      <c r="I138" s="2">
        <v>317.35981944999997</v>
      </c>
      <c r="J138" s="6">
        <v>14756.097560975601</v>
      </c>
      <c r="K138" s="7">
        <v>4.75</v>
      </c>
      <c r="L138" s="2">
        <f>K138/100*J138</f>
        <v>700.91463414634109</v>
      </c>
      <c r="M138" s="2" t="s">
        <v>37</v>
      </c>
    </row>
    <row r="139" spans="1:13" x14ac:dyDescent="0.2">
      <c r="A139" s="2">
        <v>346</v>
      </c>
      <c r="B139" s="2" t="s">
        <v>12</v>
      </c>
      <c r="C139" s="2" t="s">
        <v>16</v>
      </c>
      <c r="D139" s="2">
        <v>44</v>
      </c>
      <c r="E139" s="2" t="s">
        <v>14</v>
      </c>
      <c r="F139" s="2">
        <v>4</v>
      </c>
      <c r="G139" s="2" t="s">
        <v>15</v>
      </c>
      <c r="H139" s="2" t="s">
        <v>26</v>
      </c>
      <c r="I139" s="2">
        <v>317.75981944999967</v>
      </c>
      <c r="J139" s="2">
        <v>2000</v>
      </c>
      <c r="K139" s="2">
        <v>4.5627376425855513</v>
      </c>
      <c r="L139" s="2">
        <v>91.254752851711018</v>
      </c>
      <c r="M139" s="2" t="s">
        <v>41</v>
      </c>
    </row>
    <row r="140" spans="1:13" x14ac:dyDescent="0.2">
      <c r="A140" s="2">
        <v>346</v>
      </c>
      <c r="B140" s="2" t="s">
        <v>12</v>
      </c>
      <c r="C140" s="2" t="s">
        <v>13</v>
      </c>
      <c r="D140" s="2">
        <v>40</v>
      </c>
      <c r="E140" s="2" t="s">
        <v>14</v>
      </c>
      <c r="F140" s="2">
        <v>2</v>
      </c>
      <c r="G140" s="2" t="s">
        <v>15</v>
      </c>
      <c r="H140" s="2">
        <v>10</v>
      </c>
      <c r="I140" s="2">
        <v>318.86020852999974</v>
      </c>
      <c r="J140" s="2">
        <v>10833.333333333334</v>
      </c>
      <c r="K140" s="2">
        <v>33.457249070631974</v>
      </c>
      <c r="L140" s="2">
        <v>3624.5353159851306</v>
      </c>
      <c r="M140" s="2" t="s">
        <v>41</v>
      </c>
    </row>
    <row r="141" spans="1:13" x14ac:dyDescent="0.2">
      <c r="A141" s="2">
        <v>346</v>
      </c>
      <c r="B141" s="2" t="s">
        <v>12</v>
      </c>
      <c r="C141" s="2" t="s">
        <v>13</v>
      </c>
      <c r="D141" s="2">
        <v>40</v>
      </c>
      <c r="E141" s="2" t="s">
        <v>14</v>
      </c>
      <c r="F141" s="2">
        <v>2</v>
      </c>
      <c r="G141" s="2" t="s">
        <v>15</v>
      </c>
      <c r="H141" s="2">
        <v>60</v>
      </c>
      <c r="I141" s="2">
        <v>319.36020853000002</v>
      </c>
      <c r="J141" s="6">
        <v>6826.3473053892203</v>
      </c>
      <c r="K141" s="7">
        <v>20.448877805486301</v>
      </c>
      <c r="L141" s="2">
        <f>K141/100*J141</f>
        <v>1395.9114190571484</v>
      </c>
      <c r="M141" s="2" t="s">
        <v>37</v>
      </c>
    </row>
    <row r="142" spans="1:13" x14ac:dyDescent="0.2">
      <c r="A142" s="2">
        <v>346</v>
      </c>
      <c r="B142" s="2" t="s">
        <v>12</v>
      </c>
      <c r="C142" s="2" t="s">
        <v>13</v>
      </c>
      <c r="D142" s="2">
        <v>40</v>
      </c>
      <c r="E142" s="2" t="s">
        <v>14</v>
      </c>
      <c r="F142" s="2">
        <v>2</v>
      </c>
      <c r="G142" s="2" t="s">
        <v>15</v>
      </c>
      <c r="H142" s="2" t="s">
        <v>27</v>
      </c>
      <c r="I142" s="2">
        <v>319.81020852999973</v>
      </c>
      <c r="J142" s="2">
        <v>15000</v>
      </c>
      <c r="K142" s="2">
        <v>10.791366906474821</v>
      </c>
      <c r="L142" s="2">
        <v>1618.705035971223</v>
      </c>
      <c r="M142" s="2" t="s">
        <v>41</v>
      </c>
    </row>
    <row r="143" spans="1:13" x14ac:dyDescent="0.2">
      <c r="A143" s="2">
        <v>346</v>
      </c>
      <c r="B143" s="2" t="s">
        <v>12</v>
      </c>
      <c r="C143" s="2" t="s">
        <v>13</v>
      </c>
      <c r="D143" s="2">
        <v>40</v>
      </c>
      <c r="E143" s="2" t="s">
        <v>14</v>
      </c>
      <c r="F143" s="2">
        <v>3</v>
      </c>
      <c r="G143" s="2" t="s">
        <v>15</v>
      </c>
      <c r="H143" s="2">
        <v>10</v>
      </c>
      <c r="I143" s="2">
        <v>320.36020853000002</v>
      </c>
      <c r="J143" s="6">
        <v>10285.714285714301</v>
      </c>
      <c r="K143" s="7">
        <v>18.269230769230798</v>
      </c>
      <c r="L143" s="2">
        <f>K143/100*J143</f>
        <v>1879.1208791208849</v>
      </c>
      <c r="M143" s="2" t="s">
        <v>37</v>
      </c>
    </row>
    <row r="144" spans="1:13" x14ac:dyDescent="0.2">
      <c r="A144" s="2">
        <v>346</v>
      </c>
      <c r="B144" s="2" t="s">
        <v>12</v>
      </c>
      <c r="C144" s="2" t="s">
        <v>13</v>
      </c>
      <c r="D144" s="2">
        <v>40</v>
      </c>
      <c r="E144" s="2" t="s">
        <v>14</v>
      </c>
      <c r="F144" s="2">
        <v>3</v>
      </c>
      <c r="G144" s="2" t="s">
        <v>15</v>
      </c>
      <c r="H144" s="2">
        <v>110</v>
      </c>
      <c r="I144" s="2">
        <v>321.36020853000002</v>
      </c>
      <c r="J144" s="6">
        <v>32601.156069364199</v>
      </c>
      <c r="K144" s="7">
        <v>2.7173913043478302</v>
      </c>
      <c r="L144" s="2">
        <f>K144/100*J144</f>
        <v>885.90098014576756</v>
      </c>
      <c r="M144" s="2" t="s">
        <v>37</v>
      </c>
    </row>
    <row r="145" spans="1:13" x14ac:dyDescent="0.2">
      <c r="A145" s="2">
        <v>346</v>
      </c>
      <c r="B145" s="2" t="s">
        <v>12</v>
      </c>
      <c r="C145" s="2" t="s">
        <v>16</v>
      </c>
      <c r="D145" s="2">
        <v>45</v>
      </c>
      <c r="E145" s="2" t="s">
        <v>14</v>
      </c>
      <c r="F145" s="2">
        <v>4</v>
      </c>
      <c r="G145" s="2" t="s">
        <v>15</v>
      </c>
      <c r="H145" s="2">
        <v>55</v>
      </c>
      <c r="I145" s="2">
        <v>321.76919244999971</v>
      </c>
      <c r="J145" s="2">
        <v>41666.666666666672</v>
      </c>
      <c r="K145" s="2">
        <v>31.460674157303369</v>
      </c>
      <c r="L145" s="2">
        <v>13108.614232209738</v>
      </c>
      <c r="M145" s="2" t="s">
        <v>41</v>
      </c>
    </row>
    <row r="146" spans="1:13" x14ac:dyDescent="0.2">
      <c r="A146" s="2">
        <v>346</v>
      </c>
      <c r="B146" s="2" t="s">
        <v>12</v>
      </c>
      <c r="C146" s="2" t="s">
        <v>16</v>
      </c>
      <c r="D146" s="2">
        <v>46</v>
      </c>
      <c r="E146" s="2" t="s">
        <v>14</v>
      </c>
      <c r="F146" s="2">
        <v>1</v>
      </c>
      <c r="G146" s="2" t="s">
        <v>15</v>
      </c>
      <c r="H146" s="2">
        <v>53</v>
      </c>
      <c r="I146" s="2">
        <v>321.85420852999999</v>
      </c>
      <c r="J146" s="6">
        <v>22378.378378378398</v>
      </c>
      <c r="K146" s="7">
        <v>19.827586206896601</v>
      </c>
      <c r="L146" s="2">
        <f>K146/100*J146</f>
        <v>4437.0922646784866</v>
      </c>
      <c r="M146" s="2" t="s">
        <v>37</v>
      </c>
    </row>
    <row r="147" spans="1:13" x14ac:dyDescent="0.2">
      <c r="A147" s="2">
        <v>346</v>
      </c>
      <c r="B147" s="2" t="s">
        <v>12</v>
      </c>
      <c r="C147" s="2" t="s">
        <v>13</v>
      </c>
      <c r="D147" s="2">
        <v>41</v>
      </c>
      <c r="E147" s="2" t="s">
        <v>14</v>
      </c>
      <c r="F147" s="2">
        <v>2</v>
      </c>
      <c r="G147" s="2" t="s">
        <v>15</v>
      </c>
      <c r="H147" s="2">
        <v>10</v>
      </c>
      <c r="I147" s="2">
        <v>322.34956</v>
      </c>
      <c r="J147" s="2">
        <v>30757.57575757576</v>
      </c>
      <c r="K147" s="2">
        <v>17.509727626459142</v>
      </c>
      <c r="L147" s="2">
        <v>5385.5677396533429</v>
      </c>
      <c r="M147" s="2" t="s">
        <v>41</v>
      </c>
    </row>
    <row r="148" spans="1:13" x14ac:dyDescent="0.2">
      <c r="A148" s="2">
        <v>346</v>
      </c>
      <c r="B148" s="2" t="s">
        <v>12</v>
      </c>
      <c r="C148" s="2" t="s">
        <v>13</v>
      </c>
      <c r="D148" s="2">
        <v>41</v>
      </c>
      <c r="E148" s="2" t="s">
        <v>14</v>
      </c>
      <c r="F148" s="2">
        <v>1</v>
      </c>
      <c r="G148" s="2" t="s">
        <v>15</v>
      </c>
      <c r="H148" s="2">
        <v>85</v>
      </c>
      <c r="I148" s="2">
        <v>322.62600452999976</v>
      </c>
      <c r="J148" s="2">
        <v>18888.888888888887</v>
      </c>
      <c r="K148" s="2">
        <v>42.79661016949153</v>
      </c>
      <c r="L148" s="2">
        <v>8083.8041431261772</v>
      </c>
      <c r="M148" s="2" t="s">
        <v>41</v>
      </c>
    </row>
    <row r="149" spans="1:13" x14ac:dyDescent="0.2">
      <c r="A149" s="2">
        <v>346</v>
      </c>
      <c r="B149" s="2" t="s">
        <v>12</v>
      </c>
      <c r="C149" s="2" t="s">
        <v>13</v>
      </c>
      <c r="D149" s="2">
        <v>41</v>
      </c>
      <c r="E149" s="2" t="s">
        <v>14</v>
      </c>
      <c r="F149" s="2">
        <v>2</v>
      </c>
      <c r="G149" s="2" t="s">
        <v>15</v>
      </c>
      <c r="H149" s="2">
        <v>59</v>
      </c>
      <c r="I149" s="2">
        <v>323.34523055999972</v>
      </c>
      <c r="J149" s="2">
        <v>27777.777777777777</v>
      </c>
      <c r="K149" s="2">
        <v>17.81818181818182</v>
      </c>
      <c r="L149" s="2">
        <v>4949.4949494949506</v>
      </c>
      <c r="M149" s="2" t="s">
        <v>41</v>
      </c>
    </row>
    <row r="150" spans="1:13" x14ac:dyDescent="0.2">
      <c r="A150" s="2">
        <v>346</v>
      </c>
      <c r="B150" s="2" t="s">
        <v>12</v>
      </c>
      <c r="C150" s="2" t="s">
        <v>13</v>
      </c>
      <c r="D150" s="2">
        <v>41</v>
      </c>
      <c r="E150" s="2" t="s">
        <v>14</v>
      </c>
      <c r="F150" s="2">
        <v>2</v>
      </c>
      <c r="G150" s="2" t="s">
        <v>15</v>
      </c>
      <c r="H150" s="2">
        <v>109</v>
      </c>
      <c r="I150" s="2">
        <v>323.84523056</v>
      </c>
      <c r="J150" s="6">
        <v>20736.1963190184</v>
      </c>
      <c r="K150" s="7">
        <v>11.202185792349701</v>
      </c>
      <c r="L150" s="2">
        <f>K150/100*J150</f>
        <v>2322.9072379228205</v>
      </c>
      <c r="M150" s="2" t="s">
        <v>37</v>
      </c>
    </row>
    <row r="151" spans="1:13" x14ac:dyDescent="0.2">
      <c r="A151" s="2">
        <v>346</v>
      </c>
      <c r="B151" s="2" t="s">
        <v>12</v>
      </c>
      <c r="C151" s="2" t="s">
        <v>13</v>
      </c>
      <c r="D151" s="2">
        <v>41</v>
      </c>
      <c r="E151" s="2" t="s">
        <v>14</v>
      </c>
      <c r="F151" s="2">
        <v>3</v>
      </c>
      <c r="G151" s="2" t="s">
        <v>15</v>
      </c>
      <c r="H151" s="2" t="s">
        <v>28</v>
      </c>
      <c r="I151" s="2">
        <v>324.35523056</v>
      </c>
      <c r="J151" s="2">
        <v>35416.666666666672</v>
      </c>
      <c r="K151" s="2">
        <v>26.79245283018868</v>
      </c>
      <c r="L151" s="2">
        <v>9488.993710691826</v>
      </c>
      <c r="M151" s="2" t="s">
        <v>41</v>
      </c>
    </row>
    <row r="152" spans="1:13" x14ac:dyDescent="0.2">
      <c r="A152" s="2">
        <v>346</v>
      </c>
      <c r="B152" s="2" t="s">
        <v>12</v>
      </c>
      <c r="C152" s="2" t="s">
        <v>13</v>
      </c>
      <c r="D152" s="2">
        <v>41</v>
      </c>
      <c r="E152" s="2" t="s">
        <v>14</v>
      </c>
      <c r="F152" s="2">
        <v>3</v>
      </c>
      <c r="G152" s="2" t="s">
        <v>15</v>
      </c>
      <c r="H152" s="2" t="s">
        <v>25</v>
      </c>
      <c r="I152" s="2">
        <v>325.31523055999975</v>
      </c>
      <c r="J152" s="2">
        <v>29444.444444444445</v>
      </c>
      <c r="K152" s="2">
        <v>35.668789808917197</v>
      </c>
      <c r="L152" s="2">
        <v>10502.476999292285</v>
      </c>
      <c r="M152" s="2" t="s">
        <v>41</v>
      </c>
    </row>
    <row r="153" spans="1:13" x14ac:dyDescent="0.2">
      <c r="A153" s="2">
        <v>346</v>
      </c>
      <c r="B153" s="2" t="s">
        <v>12</v>
      </c>
      <c r="C153" s="2" t="s">
        <v>13</v>
      </c>
      <c r="D153" s="2">
        <v>41</v>
      </c>
      <c r="E153" s="2" t="s">
        <v>14</v>
      </c>
      <c r="F153" s="2">
        <v>4</v>
      </c>
      <c r="G153" s="2" t="s">
        <v>15</v>
      </c>
      <c r="H153" s="2">
        <v>37</v>
      </c>
      <c r="I153" s="2">
        <v>325.83523056000001</v>
      </c>
      <c r="J153" s="6">
        <v>22736.8421052632</v>
      </c>
      <c r="K153" s="7">
        <v>28.997289972899701</v>
      </c>
      <c r="L153" s="2">
        <f>K153/100*J153</f>
        <v>6593.0680359435228</v>
      </c>
      <c r="M153" s="2" t="s">
        <v>37</v>
      </c>
    </row>
    <row r="154" spans="1:13" x14ac:dyDescent="0.2">
      <c r="A154" s="2">
        <v>346</v>
      </c>
      <c r="B154" s="2" t="s">
        <v>12</v>
      </c>
      <c r="C154" s="2" t="s">
        <v>13</v>
      </c>
      <c r="D154" s="2">
        <v>41</v>
      </c>
      <c r="E154" s="2" t="s">
        <v>14</v>
      </c>
      <c r="F154" s="2">
        <v>4</v>
      </c>
      <c r="G154" s="2" t="s">
        <v>15</v>
      </c>
      <c r="H154" s="2" t="s">
        <v>29</v>
      </c>
      <c r="I154" s="2">
        <v>325.98523055999971</v>
      </c>
      <c r="J154" s="2">
        <v>20555.555555555555</v>
      </c>
      <c r="K154" s="2">
        <v>16.216216216216218</v>
      </c>
      <c r="L154" s="2">
        <v>3333.3333333333339</v>
      </c>
      <c r="M154" s="2" t="s">
        <v>41</v>
      </c>
    </row>
    <row r="155" spans="1:13" x14ac:dyDescent="0.2">
      <c r="A155" s="2">
        <v>346</v>
      </c>
      <c r="B155" s="2" t="s">
        <v>12</v>
      </c>
      <c r="C155" s="2" t="s">
        <v>16</v>
      </c>
      <c r="D155" s="2">
        <v>47</v>
      </c>
      <c r="E155" s="2" t="s">
        <v>14</v>
      </c>
      <c r="F155" s="2">
        <v>1</v>
      </c>
      <c r="G155" s="2" t="s">
        <v>15</v>
      </c>
      <c r="H155" s="2">
        <v>92</v>
      </c>
      <c r="I155" s="2">
        <v>326.84258524000001</v>
      </c>
      <c r="J155" s="6">
        <v>22006.079027355601</v>
      </c>
      <c r="K155" s="7">
        <v>35.189309576837402</v>
      </c>
      <c r="L155" s="2">
        <f>K155/100*J155</f>
        <v>7743.7872746596513</v>
      </c>
      <c r="M155" s="2" t="s">
        <v>37</v>
      </c>
    </row>
    <row r="156" spans="1:13" x14ac:dyDescent="0.2">
      <c r="A156" s="2">
        <v>346</v>
      </c>
      <c r="B156" s="2" t="s">
        <v>12</v>
      </c>
      <c r="C156" s="2" t="s">
        <v>16</v>
      </c>
      <c r="D156" s="2">
        <v>47</v>
      </c>
      <c r="E156" s="2" t="s">
        <v>14</v>
      </c>
      <c r="F156" s="2">
        <v>1</v>
      </c>
      <c r="G156" s="2" t="s">
        <v>15</v>
      </c>
      <c r="H156" s="2">
        <v>142</v>
      </c>
      <c r="I156" s="2">
        <v>327.34258523999978</v>
      </c>
      <c r="J156" s="2">
        <v>24166.666666666668</v>
      </c>
      <c r="K156" s="2">
        <v>30.588235294117649</v>
      </c>
      <c r="L156" s="2">
        <v>7392.1568627450988</v>
      </c>
      <c r="M156" s="2" t="s">
        <v>41</v>
      </c>
    </row>
    <row r="157" spans="1:13" x14ac:dyDescent="0.2">
      <c r="A157" s="2">
        <v>346</v>
      </c>
      <c r="B157" s="2" t="s">
        <v>12</v>
      </c>
      <c r="C157" s="2" t="s">
        <v>16</v>
      </c>
      <c r="D157" s="2">
        <v>47</v>
      </c>
      <c r="E157" s="2" t="s">
        <v>14</v>
      </c>
      <c r="F157" s="2">
        <v>2</v>
      </c>
      <c r="G157" s="2" t="s">
        <v>15</v>
      </c>
      <c r="H157" s="2">
        <v>42</v>
      </c>
      <c r="I157" s="2">
        <v>327.84258524000001</v>
      </c>
      <c r="J157" s="6">
        <v>27626.459143968899</v>
      </c>
      <c r="K157" s="7">
        <v>26.004728132387701</v>
      </c>
      <c r="L157" s="2">
        <f>K157/100*J157</f>
        <v>7184.1855929942749</v>
      </c>
      <c r="M157" s="2" t="s">
        <v>37</v>
      </c>
    </row>
    <row r="158" spans="1:13" x14ac:dyDescent="0.2">
      <c r="A158" s="2">
        <v>346</v>
      </c>
      <c r="B158" s="2" t="s">
        <v>12</v>
      </c>
      <c r="C158" s="2" t="s">
        <v>16</v>
      </c>
      <c r="D158" s="2">
        <v>47</v>
      </c>
      <c r="E158" s="2" t="s">
        <v>14</v>
      </c>
      <c r="F158" s="2">
        <v>2</v>
      </c>
      <c r="G158" s="2" t="s">
        <v>15</v>
      </c>
      <c r="H158" s="2">
        <v>143</v>
      </c>
      <c r="I158" s="2">
        <v>328.85258524</v>
      </c>
      <c r="J158" s="6">
        <v>20307.692307692301</v>
      </c>
      <c r="K158" s="7">
        <v>19.543973941368101</v>
      </c>
      <c r="L158" s="2">
        <f>K158/100*J158</f>
        <v>3968.9300927085978</v>
      </c>
      <c r="M158" s="2" t="s">
        <v>37</v>
      </c>
    </row>
    <row r="159" spans="1:13" x14ac:dyDescent="0.2">
      <c r="A159" s="2">
        <v>346</v>
      </c>
      <c r="B159" s="2" t="s">
        <v>12</v>
      </c>
      <c r="C159" s="2" t="s">
        <v>16</v>
      </c>
      <c r="D159" s="2">
        <v>47</v>
      </c>
      <c r="E159" s="2" t="s">
        <v>14</v>
      </c>
      <c r="F159" s="2">
        <v>3</v>
      </c>
      <c r="G159" s="2" t="s">
        <v>15</v>
      </c>
      <c r="H159" s="2">
        <v>42</v>
      </c>
      <c r="I159" s="2">
        <v>329.34258523999978</v>
      </c>
      <c r="J159" s="2">
        <v>25000</v>
      </c>
      <c r="K159" s="2">
        <v>17.20430107526882</v>
      </c>
      <c r="L159" s="2">
        <v>4301.0752688172042</v>
      </c>
      <c r="M159" s="2" t="s">
        <v>41</v>
      </c>
    </row>
    <row r="160" spans="1:13" x14ac:dyDescent="0.2">
      <c r="A160" s="2">
        <v>346</v>
      </c>
      <c r="B160" s="2" t="s">
        <v>12</v>
      </c>
      <c r="C160" s="2" t="s">
        <v>16</v>
      </c>
      <c r="D160" s="2">
        <v>47</v>
      </c>
      <c r="E160" s="2" t="s">
        <v>14</v>
      </c>
      <c r="F160" s="2">
        <v>3</v>
      </c>
      <c r="G160" s="2" t="s">
        <v>15</v>
      </c>
      <c r="H160" s="2">
        <v>92</v>
      </c>
      <c r="I160" s="2">
        <v>329.84258524000001</v>
      </c>
      <c r="J160" s="6">
        <v>17992.277992277999</v>
      </c>
      <c r="K160" s="7">
        <v>16.2629757785467</v>
      </c>
      <c r="L160" s="2">
        <f>K160/100*J160</f>
        <v>2926.0798118929597</v>
      </c>
      <c r="M160" s="2" t="s">
        <v>37</v>
      </c>
    </row>
    <row r="161" spans="1:13" x14ac:dyDescent="0.2">
      <c r="A161" s="2">
        <v>346</v>
      </c>
      <c r="B161" s="2" t="s">
        <v>12</v>
      </c>
      <c r="C161" s="2" t="s">
        <v>13</v>
      </c>
      <c r="D161" s="2">
        <v>43</v>
      </c>
      <c r="E161" s="2" t="s">
        <v>14</v>
      </c>
      <c r="F161" s="2">
        <v>1</v>
      </c>
      <c r="G161" s="2" t="s">
        <v>15</v>
      </c>
      <c r="H161" s="2">
        <v>138</v>
      </c>
      <c r="I161" s="2">
        <v>331.44251774999975</v>
      </c>
      <c r="J161" s="2">
        <v>21875</v>
      </c>
      <c r="K161" s="2">
        <v>0.44843049327354262</v>
      </c>
      <c r="L161" s="2">
        <v>98.094170403587455</v>
      </c>
      <c r="M161" s="2" t="s">
        <v>41</v>
      </c>
    </row>
  </sheetData>
  <sortState xmlns:xlrd2="http://schemas.microsoft.com/office/spreadsheetml/2017/richdata2" ref="A3:M163">
    <sortCondition ref="I2"/>
  </sortState>
  <phoneticPr fontId="1"/>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61"/>
  <sheetViews>
    <sheetView workbookViewId="0">
      <selection activeCell="F2" sqref="F2"/>
    </sheetView>
  </sheetViews>
  <sheetFormatPr baseColWidth="10" defaultColWidth="12.83203125" defaultRowHeight="16" x14ac:dyDescent="0.2"/>
  <cols>
    <col min="1" max="1" width="4.33203125" bestFit="1" customWidth="1"/>
    <col min="2" max="2" width="6.33203125" bestFit="1" customWidth="1"/>
    <col min="3" max="4" width="4.83203125" bestFit="1" customWidth="1"/>
    <col min="5" max="5" width="5.1640625" bestFit="1" customWidth="1"/>
    <col min="6" max="7" width="4.6640625" bestFit="1" customWidth="1"/>
    <col min="8" max="8" width="10.1640625" style="3" customWidth="1"/>
    <col min="9" max="9" width="10.33203125" customWidth="1"/>
  </cols>
  <sheetData>
    <row r="1" spans="1:17" x14ac:dyDescent="0.2">
      <c r="B1" t="s">
        <v>63</v>
      </c>
      <c r="C1" t="s">
        <v>64</v>
      </c>
    </row>
    <row r="2" spans="1:17" ht="68" x14ac:dyDescent="0.2">
      <c r="A2" s="5" t="s">
        <v>0</v>
      </c>
      <c r="B2" s="5" t="s">
        <v>1</v>
      </c>
      <c r="C2" s="5" t="s">
        <v>2</v>
      </c>
      <c r="D2" s="5" t="s">
        <v>3</v>
      </c>
      <c r="E2" s="5" t="s">
        <v>4</v>
      </c>
      <c r="F2" s="5" t="s">
        <v>5</v>
      </c>
      <c r="G2" s="5" t="s">
        <v>6</v>
      </c>
      <c r="H2" s="5" t="s">
        <v>7</v>
      </c>
      <c r="I2" s="5" t="s">
        <v>8</v>
      </c>
      <c r="J2" s="5" t="s">
        <v>34</v>
      </c>
      <c r="K2" s="5" t="s">
        <v>35</v>
      </c>
      <c r="L2" s="5" t="s">
        <v>42</v>
      </c>
      <c r="M2" s="5" t="s">
        <v>36</v>
      </c>
      <c r="N2" s="5" t="s">
        <v>43</v>
      </c>
      <c r="O2" s="5" t="s">
        <v>45</v>
      </c>
      <c r="P2" s="5" t="s">
        <v>44</v>
      </c>
      <c r="Q2" s="5" t="s">
        <v>46</v>
      </c>
    </row>
    <row r="3" spans="1:17" x14ac:dyDescent="0.2">
      <c r="A3" s="2">
        <v>346</v>
      </c>
      <c r="B3" s="2" t="s">
        <v>12</v>
      </c>
      <c r="C3" s="2" t="s">
        <v>13</v>
      </c>
      <c r="D3" s="2">
        <v>21</v>
      </c>
      <c r="E3" s="2" t="s">
        <v>14</v>
      </c>
      <c r="F3" s="2">
        <v>2</v>
      </c>
      <c r="G3" s="2" t="s">
        <v>15</v>
      </c>
      <c r="H3" s="2">
        <v>138</v>
      </c>
      <c r="I3" s="2">
        <v>179.34411200000002</v>
      </c>
      <c r="J3" s="2">
        <v>0</v>
      </c>
      <c r="K3" s="2">
        <v>0</v>
      </c>
      <c r="L3" s="2">
        <v>5.9925093632958806</v>
      </c>
      <c r="M3" s="2">
        <v>2857.1428571428578</v>
      </c>
      <c r="N3" s="2">
        <v>3.7453183520599254</v>
      </c>
      <c r="O3" s="2">
        <v>1785.714285714286</v>
      </c>
      <c r="P3" s="2">
        <v>0</v>
      </c>
      <c r="Q3" s="2">
        <v>0</v>
      </c>
    </row>
    <row r="4" spans="1:17" x14ac:dyDescent="0.2">
      <c r="A4" s="2">
        <v>346</v>
      </c>
      <c r="B4" s="2" t="s">
        <v>12</v>
      </c>
      <c r="C4" s="2" t="s">
        <v>13</v>
      </c>
      <c r="D4" s="2">
        <v>21</v>
      </c>
      <c r="E4" s="2" t="s">
        <v>14</v>
      </c>
      <c r="F4" s="2">
        <v>3</v>
      </c>
      <c r="G4" s="2" t="s">
        <v>15</v>
      </c>
      <c r="H4" s="2">
        <v>87</v>
      </c>
      <c r="I4" s="2">
        <v>179.86125737</v>
      </c>
      <c r="J4" s="7">
        <v>0</v>
      </c>
      <c r="K4" s="2">
        <v>0</v>
      </c>
      <c r="L4" s="7">
        <v>8.4592145015105693</v>
      </c>
      <c r="M4" s="2">
        <v>773.15401357892301</v>
      </c>
      <c r="N4" s="7">
        <v>0.90634441087613304</v>
      </c>
      <c r="O4" s="2">
        <v>82.837930026313231</v>
      </c>
      <c r="P4" s="7">
        <v>1.8126888217522701</v>
      </c>
      <c r="Q4" s="2">
        <v>165.67586005262686</v>
      </c>
    </row>
    <row r="5" spans="1:17" x14ac:dyDescent="0.2">
      <c r="A5" s="2">
        <v>346</v>
      </c>
      <c r="B5" s="2" t="s">
        <v>12</v>
      </c>
      <c r="C5" s="2" t="s">
        <v>13</v>
      </c>
      <c r="D5" s="2">
        <v>21</v>
      </c>
      <c r="E5" s="2" t="s">
        <v>14</v>
      </c>
      <c r="F5" s="2">
        <v>4</v>
      </c>
      <c r="G5" s="2" t="s">
        <v>15</v>
      </c>
      <c r="H5" s="2">
        <v>38</v>
      </c>
      <c r="I5" s="2">
        <v>181.34411200000002</v>
      </c>
      <c r="J5" s="2">
        <v>0</v>
      </c>
      <c r="K5" s="2">
        <v>0</v>
      </c>
      <c r="L5" s="2">
        <v>9.3632958801498134</v>
      </c>
      <c r="M5" s="2">
        <v>2723.8678924072192</v>
      </c>
      <c r="N5" s="2">
        <v>4.4943820224719104</v>
      </c>
      <c r="O5" s="2">
        <v>1307.4565883554651</v>
      </c>
      <c r="P5" s="2">
        <v>1.1235955056179776</v>
      </c>
      <c r="Q5" s="2">
        <v>326.86414708886633</v>
      </c>
    </row>
    <row r="6" spans="1:17" x14ac:dyDescent="0.2">
      <c r="A6" s="2">
        <v>346</v>
      </c>
      <c r="B6" s="2" t="s">
        <v>12</v>
      </c>
      <c r="C6" s="2" t="s">
        <v>13</v>
      </c>
      <c r="D6" s="2">
        <v>21</v>
      </c>
      <c r="E6" s="2" t="s">
        <v>14</v>
      </c>
      <c r="F6" s="2">
        <v>5</v>
      </c>
      <c r="G6" s="2" t="s">
        <v>15</v>
      </c>
      <c r="H6" s="2">
        <v>87</v>
      </c>
      <c r="I6" s="2">
        <v>182.86125737</v>
      </c>
      <c r="J6" s="7">
        <v>0</v>
      </c>
      <c r="K6" s="2">
        <v>0</v>
      </c>
      <c r="L6" s="7">
        <v>9.1787439613526605</v>
      </c>
      <c r="M6" s="2">
        <v>333.77250768555126</v>
      </c>
      <c r="N6" s="7">
        <v>0.72463768115941996</v>
      </c>
      <c r="O6" s="2">
        <v>26.350461133069814</v>
      </c>
      <c r="P6" s="7">
        <v>6.7632850241545901</v>
      </c>
      <c r="Q6" s="2">
        <v>245.93763724198507</v>
      </c>
    </row>
    <row r="7" spans="1:17" x14ac:dyDescent="0.2">
      <c r="A7" s="2">
        <v>346</v>
      </c>
      <c r="B7" s="2" t="s">
        <v>12</v>
      </c>
      <c r="C7" s="2" t="s">
        <v>16</v>
      </c>
      <c r="D7" s="2">
        <v>25</v>
      </c>
      <c r="E7" s="2" t="s">
        <v>14</v>
      </c>
      <c r="F7" s="2">
        <v>2</v>
      </c>
      <c r="G7" s="2" t="s">
        <v>15</v>
      </c>
      <c r="H7" s="2">
        <v>91</v>
      </c>
      <c r="I7" s="2">
        <v>184.84968036999999</v>
      </c>
      <c r="J7" s="7">
        <v>0</v>
      </c>
      <c r="K7" s="2">
        <v>0</v>
      </c>
      <c r="L7" s="7">
        <v>14.447592067988699</v>
      </c>
      <c r="M7" s="2">
        <v>4896.1284230406145</v>
      </c>
      <c r="N7" s="7">
        <v>0</v>
      </c>
      <c r="O7" s="2">
        <v>0</v>
      </c>
      <c r="P7" s="7">
        <v>1.1331444759206799</v>
      </c>
      <c r="Q7" s="2">
        <v>384.01007239534158</v>
      </c>
    </row>
    <row r="8" spans="1:17" x14ac:dyDescent="0.2">
      <c r="A8" s="2">
        <v>346</v>
      </c>
      <c r="B8" s="2" t="s">
        <v>12</v>
      </c>
      <c r="C8" s="2" t="s">
        <v>16</v>
      </c>
      <c r="D8" s="2">
        <v>25</v>
      </c>
      <c r="E8" s="2" t="s">
        <v>14</v>
      </c>
      <c r="F8" s="2">
        <v>4</v>
      </c>
      <c r="G8" s="2" t="s">
        <v>15</v>
      </c>
      <c r="H8" s="2">
        <v>92</v>
      </c>
      <c r="I8" s="2">
        <v>187.85968037000001</v>
      </c>
      <c r="J8" s="7">
        <v>0</v>
      </c>
      <c r="K8" s="2">
        <v>0</v>
      </c>
      <c r="L8" s="7">
        <v>11.057692307692299</v>
      </c>
      <c r="M8" s="2">
        <v>3916.2660256410231</v>
      </c>
      <c r="N8" s="7">
        <v>0</v>
      </c>
      <c r="O8" s="2">
        <v>0</v>
      </c>
      <c r="P8" s="7">
        <v>2.8846153846153801</v>
      </c>
      <c r="Q8" s="2">
        <v>1021.634615384614</v>
      </c>
    </row>
    <row r="9" spans="1:17" x14ac:dyDescent="0.2">
      <c r="A9" s="2">
        <v>346</v>
      </c>
      <c r="B9" s="2" t="s">
        <v>12</v>
      </c>
      <c r="C9" s="2" t="s">
        <v>13</v>
      </c>
      <c r="D9" s="2">
        <v>22</v>
      </c>
      <c r="E9" s="2" t="s">
        <v>14</v>
      </c>
      <c r="F9" s="2">
        <v>4</v>
      </c>
      <c r="G9" s="2" t="s">
        <v>15</v>
      </c>
      <c r="H9" s="2">
        <v>113</v>
      </c>
      <c r="I9" s="2">
        <v>192.34219000000002</v>
      </c>
      <c r="J9" s="2">
        <v>0</v>
      </c>
      <c r="K9" s="2">
        <v>0</v>
      </c>
      <c r="L9" s="2">
        <v>11.76470588235294</v>
      </c>
      <c r="M9" s="2">
        <v>5415.8215010141976</v>
      </c>
      <c r="N9" s="2">
        <v>4.6218487394957988</v>
      </c>
      <c r="O9" s="2">
        <v>2127.6441611127211</v>
      </c>
      <c r="P9" s="2">
        <v>3.7815126050420167</v>
      </c>
      <c r="Q9" s="2">
        <v>1740.7997681831353</v>
      </c>
    </row>
    <row r="10" spans="1:17" x14ac:dyDescent="0.2">
      <c r="A10" s="2">
        <v>346</v>
      </c>
      <c r="B10" s="2" t="s">
        <v>12</v>
      </c>
      <c r="C10" s="2" t="s">
        <v>13</v>
      </c>
      <c r="D10" s="2">
        <v>22</v>
      </c>
      <c r="E10" s="2" t="s">
        <v>14</v>
      </c>
      <c r="F10" s="2">
        <v>5</v>
      </c>
      <c r="G10" s="2" t="s">
        <v>15</v>
      </c>
      <c r="H10" s="2">
        <v>62</v>
      </c>
      <c r="I10" s="2">
        <v>192.85933492000001</v>
      </c>
      <c r="J10" s="7">
        <v>0</v>
      </c>
      <c r="K10" s="2">
        <v>0</v>
      </c>
      <c r="L10" s="7">
        <v>15.6716417910448</v>
      </c>
      <c r="M10" s="2">
        <v>2556.9520816967815</v>
      </c>
      <c r="N10" s="7">
        <v>1.7412935323383101</v>
      </c>
      <c r="O10" s="2">
        <v>284.10578685519783</v>
      </c>
      <c r="P10" s="7">
        <v>6.7164179104477597</v>
      </c>
      <c r="Q10" s="2">
        <v>1095.8366064414759</v>
      </c>
    </row>
    <row r="11" spans="1:17" x14ac:dyDescent="0.2">
      <c r="A11" s="2">
        <v>346</v>
      </c>
      <c r="B11" s="2" t="s">
        <v>12</v>
      </c>
      <c r="C11" s="2" t="s">
        <v>13</v>
      </c>
      <c r="D11" s="2">
        <v>22</v>
      </c>
      <c r="E11" s="2" t="s">
        <v>14</v>
      </c>
      <c r="F11" s="2">
        <v>6</v>
      </c>
      <c r="G11" s="2" t="s">
        <v>15</v>
      </c>
      <c r="H11" s="2">
        <v>13</v>
      </c>
      <c r="I11" s="2">
        <v>194.34219000000002</v>
      </c>
      <c r="J11" s="2">
        <v>0</v>
      </c>
      <c r="K11" s="2">
        <v>0</v>
      </c>
      <c r="L11" s="2">
        <v>7.4576271186440684</v>
      </c>
      <c r="M11" s="2">
        <v>2630.5084745762738</v>
      </c>
      <c r="N11" s="2">
        <v>3.050847457627119</v>
      </c>
      <c r="O11" s="2">
        <v>1076.1171032357481</v>
      </c>
      <c r="P11" s="2">
        <v>5.4237288135593218</v>
      </c>
      <c r="Q11" s="2">
        <v>1913.0970724191079</v>
      </c>
    </row>
    <row r="12" spans="1:17" x14ac:dyDescent="0.2">
      <c r="A12" s="2">
        <v>346</v>
      </c>
      <c r="B12" s="2" t="s">
        <v>12</v>
      </c>
      <c r="C12" s="2" t="s">
        <v>13</v>
      </c>
      <c r="D12" s="2">
        <v>22</v>
      </c>
      <c r="E12" s="2" t="s">
        <v>14</v>
      </c>
      <c r="F12" s="2">
        <v>6</v>
      </c>
      <c r="G12" s="2" t="s">
        <v>15</v>
      </c>
      <c r="H12" s="2">
        <v>112</v>
      </c>
      <c r="I12" s="2">
        <v>194.85933492000001</v>
      </c>
      <c r="J12" s="7">
        <v>0</v>
      </c>
      <c r="K12" s="2">
        <v>0</v>
      </c>
      <c r="L12" s="7">
        <v>9.7014925373134293</v>
      </c>
      <c r="M12" s="2">
        <v>2696.4442493415268</v>
      </c>
      <c r="N12" s="7">
        <v>1.4925373134328399</v>
      </c>
      <c r="O12" s="2">
        <v>414.83757682177463</v>
      </c>
      <c r="P12" s="7">
        <v>7.4626865671641802</v>
      </c>
      <c r="Q12" s="2">
        <v>2074.1878841088678</v>
      </c>
    </row>
    <row r="13" spans="1:17" x14ac:dyDescent="0.2">
      <c r="A13" s="2">
        <v>346</v>
      </c>
      <c r="B13" s="2" t="s">
        <v>12</v>
      </c>
      <c r="C13" s="2" t="s">
        <v>13</v>
      </c>
      <c r="D13" s="2">
        <v>23</v>
      </c>
      <c r="E13" s="2" t="s">
        <v>14</v>
      </c>
      <c r="F13" s="2">
        <v>1</v>
      </c>
      <c r="G13" s="2" t="s">
        <v>15</v>
      </c>
      <c r="H13" s="2">
        <v>128</v>
      </c>
      <c r="I13" s="2">
        <v>197.33824400000003</v>
      </c>
      <c r="J13" s="2">
        <v>0</v>
      </c>
      <c r="K13" s="2">
        <v>0</v>
      </c>
      <c r="L13" s="2">
        <v>9.5833333333333339</v>
      </c>
      <c r="M13" s="2">
        <v>3019.1102756892192</v>
      </c>
      <c r="N13" s="2">
        <v>0.83333333333333337</v>
      </c>
      <c r="O13" s="2">
        <v>262.53132832080172</v>
      </c>
      <c r="P13" s="2">
        <v>9.1666666666666661</v>
      </c>
      <c r="Q13" s="2">
        <v>2887.8446115288179</v>
      </c>
    </row>
    <row r="14" spans="1:17" x14ac:dyDescent="0.2">
      <c r="A14" s="2">
        <v>346</v>
      </c>
      <c r="B14" s="2" t="s">
        <v>12</v>
      </c>
      <c r="C14" s="2" t="s">
        <v>13</v>
      </c>
      <c r="D14" s="2">
        <v>23</v>
      </c>
      <c r="E14" s="2" t="s">
        <v>14</v>
      </c>
      <c r="F14" s="2">
        <v>2</v>
      </c>
      <c r="G14" s="2" t="s">
        <v>15</v>
      </c>
      <c r="H14" s="2">
        <v>77</v>
      </c>
      <c r="I14" s="2">
        <v>197.85538865000001</v>
      </c>
      <c r="J14" s="7">
        <v>0</v>
      </c>
      <c r="K14" s="2">
        <v>0</v>
      </c>
      <c r="L14" s="7">
        <v>10.3286384976526</v>
      </c>
      <c r="M14" s="2">
        <v>1342.723004694838</v>
      </c>
      <c r="N14" s="7">
        <v>0.93896713615023497</v>
      </c>
      <c r="O14" s="2">
        <v>122.06572769953054</v>
      </c>
      <c r="P14" s="7">
        <v>7.7464788732394396</v>
      </c>
      <c r="Q14" s="2">
        <v>1007.0422535211272</v>
      </c>
    </row>
    <row r="15" spans="1:17" x14ac:dyDescent="0.2">
      <c r="A15" s="2">
        <v>346</v>
      </c>
      <c r="B15" s="2" t="s">
        <v>12</v>
      </c>
      <c r="C15" s="2" t="s">
        <v>13</v>
      </c>
      <c r="D15" s="2">
        <v>23</v>
      </c>
      <c r="E15" s="2" t="s">
        <v>14</v>
      </c>
      <c r="F15" s="2">
        <v>3</v>
      </c>
      <c r="G15" s="2" t="s">
        <v>15</v>
      </c>
      <c r="H15" s="2">
        <v>28</v>
      </c>
      <c r="I15" s="2">
        <v>199.33824400000003</v>
      </c>
      <c r="J15" s="2">
        <v>0</v>
      </c>
      <c r="K15" s="2">
        <v>0</v>
      </c>
      <c r="L15" s="2">
        <v>9.3023255813953494</v>
      </c>
      <c r="M15" s="2">
        <v>3243.339570524819</v>
      </c>
      <c r="N15" s="2">
        <v>1.1627906976744187</v>
      </c>
      <c r="O15" s="2">
        <v>405.41744631560238</v>
      </c>
      <c r="P15" s="2">
        <v>8.5271317829457356</v>
      </c>
      <c r="Q15" s="2">
        <v>2973.0612729810832</v>
      </c>
    </row>
    <row r="16" spans="1:17" x14ac:dyDescent="0.2">
      <c r="A16" s="2">
        <v>346</v>
      </c>
      <c r="B16" s="2" t="s">
        <v>12</v>
      </c>
      <c r="C16" s="2" t="s">
        <v>13</v>
      </c>
      <c r="D16" s="2">
        <v>23</v>
      </c>
      <c r="E16" s="2" t="s">
        <v>14</v>
      </c>
      <c r="F16" s="2">
        <v>4</v>
      </c>
      <c r="G16" s="2" t="s">
        <v>15</v>
      </c>
      <c r="H16" s="2">
        <v>77</v>
      </c>
      <c r="I16" s="2">
        <v>200.85538865000001</v>
      </c>
      <c r="J16" s="7">
        <v>0.57471264367816099</v>
      </c>
      <c r="K16" s="2">
        <v>216.74876847290645</v>
      </c>
      <c r="L16" s="7">
        <v>15.517241379310301</v>
      </c>
      <c r="M16" s="2">
        <v>5852.2167487684565</v>
      </c>
      <c r="N16" s="7">
        <v>1.4367816091954</v>
      </c>
      <c r="O16" s="2">
        <v>541.87192118226517</v>
      </c>
      <c r="P16" s="7">
        <v>4.0229885057471302</v>
      </c>
      <c r="Q16" s="2">
        <v>1517.2413793103462</v>
      </c>
    </row>
    <row r="17" spans="1:17" x14ac:dyDescent="0.2">
      <c r="A17" s="2">
        <v>346</v>
      </c>
      <c r="B17" s="2" t="s">
        <v>12</v>
      </c>
      <c r="C17" s="2" t="s">
        <v>13</v>
      </c>
      <c r="D17" s="2">
        <v>23</v>
      </c>
      <c r="E17" s="2" t="s">
        <v>14</v>
      </c>
      <c r="F17" s="2">
        <v>5</v>
      </c>
      <c r="G17" s="2" t="s">
        <v>15</v>
      </c>
      <c r="H17" s="2">
        <v>28</v>
      </c>
      <c r="I17" s="2">
        <v>202.33824400000003</v>
      </c>
      <c r="J17" s="2">
        <v>0</v>
      </c>
      <c r="K17" s="2">
        <v>0</v>
      </c>
      <c r="L17" s="2">
        <v>13.653136531365314</v>
      </c>
      <c r="M17" s="2">
        <v>6498.8929889298897</v>
      </c>
      <c r="N17" s="2">
        <v>1.107011070110701</v>
      </c>
      <c r="O17" s="2">
        <v>526.93726937269366</v>
      </c>
      <c r="P17" s="2">
        <v>8.1180811808118083</v>
      </c>
      <c r="Q17" s="2">
        <v>3864.2066420664205</v>
      </c>
    </row>
    <row r="18" spans="1:17" x14ac:dyDescent="0.2">
      <c r="A18" s="2">
        <v>346</v>
      </c>
      <c r="B18" s="2" t="s">
        <v>12</v>
      </c>
      <c r="C18" s="2" t="s">
        <v>13</v>
      </c>
      <c r="D18" s="2">
        <v>23</v>
      </c>
      <c r="E18" s="2" t="s">
        <v>14</v>
      </c>
      <c r="F18" s="2">
        <v>6</v>
      </c>
      <c r="G18" s="2" t="s">
        <v>15</v>
      </c>
      <c r="H18" s="2">
        <v>77</v>
      </c>
      <c r="I18" s="2">
        <v>203.85538865000001</v>
      </c>
      <c r="J18" s="7">
        <v>0</v>
      </c>
      <c r="K18" s="2">
        <v>0</v>
      </c>
      <c r="L18" s="7">
        <v>6.1728395061728403</v>
      </c>
      <c r="M18" s="2">
        <v>1646.0905349794241</v>
      </c>
      <c r="N18" s="7">
        <v>0.49382716049382702</v>
      </c>
      <c r="O18" s="2">
        <v>131.68724279835388</v>
      </c>
      <c r="P18" s="7">
        <v>5.92592592592593</v>
      </c>
      <c r="Q18" s="2">
        <v>1580.246913580248</v>
      </c>
    </row>
    <row r="19" spans="1:17" x14ac:dyDescent="0.2">
      <c r="A19" s="2">
        <v>346</v>
      </c>
      <c r="B19" s="2" t="s">
        <v>12</v>
      </c>
      <c r="C19" s="2" t="s">
        <v>16</v>
      </c>
      <c r="D19" s="2">
        <v>27</v>
      </c>
      <c r="E19" s="2" t="s">
        <v>14</v>
      </c>
      <c r="F19" s="2">
        <v>4</v>
      </c>
      <c r="G19" s="2" t="s">
        <v>15</v>
      </c>
      <c r="H19" s="2">
        <v>28</v>
      </c>
      <c r="I19" s="2">
        <v>206.86234994</v>
      </c>
      <c r="J19" s="7">
        <v>0</v>
      </c>
      <c r="K19" s="2">
        <v>0</v>
      </c>
      <c r="L19" s="7">
        <v>6.2322946175637401</v>
      </c>
      <c r="M19" s="2">
        <v>1434.8127163991176</v>
      </c>
      <c r="N19" s="7">
        <v>0.84985835694051004</v>
      </c>
      <c r="O19" s="2">
        <v>195.65627950897056</v>
      </c>
      <c r="P19" s="7">
        <v>3.1161473087818701</v>
      </c>
      <c r="Q19" s="2">
        <v>717.40635819955878</v>
      </c>
    </row>
    <row r="20" spans="1:17" x14ac:dyDescent="0.2">
      <c r="A20" s="2">
        <v>346</v>
      </c>
      <c r="B20" s="2" t="s">
        <v>12</v>
      </c>
      <c r="C20" s="2" t="s">
        <v>16</v>
      </c>
      <c r="D20" s="2">
        <v>27</v>
      </c>
      <c r="E20" s="2" t="s">
        <v>14</v>
      </c>
      <c r="F20" s="2">
        <v>6</v>
      </c>
      <c r="G20" s="2" t="s">
        <v>15</v>
      </c>
      <c r="H20" s="2">
        <v>27</v>
      </c>
      <c r="I20" s="2">
        <v>209.85234994000001</v>
      </c>
      <c r="J20" s="7">
        <v>0.99502487562189101</v>
      </c>
      <c r="K20" s="2">
        <v>470.37539574853031</v>
      </c>
      <c r="L20" s="7">
        <v>6.4676616915422898</v>
      </c>
      <c r="M20" s="2">
        <v>3057.4400723654458</v>
      </c>
      <c r="N20" s="7">
        <v>0</v>
      </c>
      <c r="O20" s="2">
        <v>0</v>
      </c>
      <c r="P20" s="7">
        <v>6.4676616915422898</v>
      </c>
      <c r="Q20" s="2">
        <v>3057.4400723654458</v>
      </c>
    </row>
    <row r="21" spans="1:17" x14ac:dyDescent="0.2">
      <c r="A21" s="2">
        <v>346</v>
      </c>
      <c r="B21" s="2" t="s">
        <v>12</v>
      </c>
      <c r="C21" s="2" t="s">
        <v>13</v>
      </c>
      <c r="D21" s="2">
        <v>24</v>
      </c>
      <c r="E21" s="2" t="s">
        <v>14</v>
      </c>
      <c r="F21" s="2">
        <v>4</v>
      </c>
      <c r="G21" s="2" t="s">
        <v>15</v>
      </c>
      <c r="H21" s="2">
        <v>57</v>
      </c>
      <c r="I21" s="2">
        <v>211.33887600000003</v>
      </c>
      <c r="J21" s="2">
        <v>0</v>
      </c>
      <c r="K21" s="2">
        <v>0</v>
      </c>
      <c r="L21" s="2">
        <v>9.7222222222222232</v>
      </c>
      <c r="M21" s="2">
        <v>2311.8985126859129</v>
      </c>
      <c r="N21" s="2">
        <v>0</v>
      </c>
      <c r="O21" s="2">
        <v>0</v>
      </c>
      <c r="P21" s="2">
        <v>12.037037037037036</v>
      </c>
      <c r="Q21" s="2">
        <v>2862.3505395158913</v>
      </c>
    </row>
    <row r="22" spans="1:17" x14ac:dyDescent="0.2">
      <c r="A22" s="2">
        <v>346</v>
      </c>
      <c r="B22" s="2" t="s">
        <v>12</v>
      </c>
      <c r="C22" s="2" t="s">
        <v>13</v>
      </c>
      <c r="D22" s="2">
        <v>24</v>
      </c>
      <c r="E22" s="2" t="s">
        <v>14</v>
      </c>
      <c r="F22" s="2">
        <v>5</v>
      </c>
      <c r="G22" s="2" t="s">
        <v>15</v>
      </c>
      <c r="H22" s="2">
        <v>6</v>
      </c>
      <c r="I22" s="2">
        <v>211.85602109000001</v>
      </c>
      <c r="J22" s="7">
        <v>0.30959752321981399</v>
      </c>
      <c r="K22" s="2">
        <v>19.594779950621131</v>
      </c>
      <c r="L22" s="7">
        <v>8.6687306501547994</v>
      </c>
      <c r="M22" s="2">
        <v>548.65383861739213</v>
      </c>
      <c r="N22" s="7">
        <v>0.30959752321981399</v>
      </c>
      <c r="O22" s="2">
        <v>19.594779950621131</v>
      </c>
      <c r="P22" s="7">
        <v>4.6439628482972104</v>
      </c>
      <c r="Q22" s="2">
        <v>293.92169925931699</v>
      </c>
    </row>
    <row r="23" spans="1:17" x14ac:dyDescent="0.2">
      <c r="A23" s="2">
        <v>346</v>
      </c>
      <c r="B23" s="2" t="s">
        <v>12</v>
      </c>
      <c r="C23" s="2" t="s">
        <v>13</v>
      </c>
      <c r="D23" s="2">
        <v>24</v>
      </c>
      <c r="E23" s="2" t="s">
        <v>14</v>
      </c>
      <c r="F23" s="2">
        <v>6</v>
      </c>
      <c r="G23" s="2" t="s">
        <v>15</v>
      </c>
      <c r="H23" s="2">
        <v>56</v>
      </c>
      <c r="I23" s="2">
        <v>213.85602109000001</v>
      </c>
      <c r="J23" s="7">
        <v>0.43763676148796499</v>
      </c>
      <c r="K23" s="2">
        <v>193.28956965718456</v>
      </c>
      <c r="L23" s="7">
        <v>3.2822757111597398</v>
      </c>
      <c r="M23" s="2">
        <v>1449.6717724288853</v>
      </c>
      <c r="N23" s="7">
        <v>0.43763676148796499</v>
      </c>
      <c r="O23" s="2">
        <v>193.28956965718456</v>
      </c>
      <c r="P23" s="7">
        <v>3.06345733041575</v>
      </c>
      <c r="Q23" s="2">
        <v>1353.0269876002897</v>
      </c>
    </row>
    <row r="24" spans="1:17" x14ac:dyDescent="0.2">
      <c r="A24" s="2">
        <v>346</v>
      </c>
      <c r="B24" s="2" t="s">
        <v>12</v>
      </c>
      <c r="C24" s="2" t="s">
        <v>16</v>
      </c>
      <c r="D24" s="2">
        <v>28</v>
      </c>
      <c r="E24" s="2" t="s">
        <v>14</v>
      </c>
      <c r="F24" s="2">
        <v>3</v>
      </c>
      <c r="G24" s="2" t="s">
        <v>15</v>
      </c>
      <c r="H24" s="2">
        <v>148</v>
      </c>
      <c r="I24" s="2">
        <v>216.85821809000001</v>
      </c>
      <c r="J24" s="7">
        <v>1.1286681715575599</v>
      </c>
      <c r="K24" s="2">
        <v>200.65211938801065</v>
      </c>
      <c r="L24" s="7">
        <v>8.5778781038374703</v>
      </c>
      <c r="M24" s="2">
        <v>1524.9561073488835</v>
      </c>
      <c r="N24" s="7">
        <v>0.67720090293453705</v>
      </c>
      <c r="O24" s="2">
        <v>120.39127163280659</v>
      </c>
      <c r="P24" s="7">
        <v>4.5146726862302504</v>
      </c>
      <c r="Q24" s="2">
        <v>802.60847755204452</v>
      </c>
    </row>
    <row r="25" spans="1:17" x14ac:dyDescent="0.2">
      <c r="A25" s="2">
        <v>346</v>
      </c>
      <c r="B25" s="2" t="s">
        <v>12</v>
      </c>
      <c r="C25" s="2" t="s">
        <v>16</v>
      </c>
      <c r="D25" s="2">
        <v>29</v>
      </c>
      <c r="E25" s="2" t="s">
        <v>14</v>
      </c>
      <c r="F25" s="2">
        <v>1</v>
      </c>
      <c r="G25" s="2" t="s">
        <v>15</v>
      </c>
      <c r="H25" s="2">
        <v>82</v>
      </c>
      <c r="I25" s="2">
        <v>221.99321809</v>
      </c>
      <c r="J25" s="7">
        <v>0</v>
      </c>
      <c r="K25" s="2">
        <v>0</v>
      </c>
      <c r="L25" s="7">
        <v>4.3062200956937797</v>
      </c>
      <c r="M25" s="2">
        <v>578.35364788880088</v>
      </c>
      <c r="N25" s="7">
        <v>0.47846889952153099</v>
      </c>
      <c r="O25" s="2">
        <v>64.261516432088982</v>
      </c>
      <c r="P25" s="7">
        <v>4.5454545454545503</v>
      </c>
      <c r="Q25" s="2">
        <v>610.48440610484613</v>
      </c>
    </row>
    <row r="26" spans="1:17" x14ac:dyDescent="0.2">
      <c r="A26" s="2">
        <v>346</v>
      </c>
      <c r="B26" s="2" t="s">
        <v>12</v>
      </c>
      <c r="C26" s="2" t="s">
        <v>16</v>
      </c>
      <c r="D26" s="2">
        <v>29</v>
      </c>
      <c r="E26" s="2" t="s">
        <v>14</v>
      </c>
      <c r="F26" s="2">
        <v>3</v>
      </c>
      <c r="G26" s="2" t="s">
        <v>15</v>
      </c>
      <c r="H26" s="2">
        <v>82</v>
      </c>
      <c r="I26" s="2">
        <v>224.99321809</v>
      </c>
      <c r="J26" s="7">
        <v>0</v>
      </c>
      <c r="K26" s="2">
        <v>0</v>
      </c>
      <c r="L26" s="7">
        <v>7.0815450643776803</v>
      </c>
      <c r="M26" s="2">
        <v>2360.5150214592268</v>
      </c>
      <c r="N26" s="7">
        <v>1.28755364806867</v>
      </c>
      <c r="O26" s="2">
        <v>429.18454935622339</v>
      </c>
      <c r="P26" s="7">
        <v>2.1459227467811202</v>
      </c>
      <c r="Q26" s="2">
        <v>715.30758226037335</v>
      </c>
    </row>
    <row r="27" spans="1:17" x14ac:dyDescent="0.2">
      <c r="A27" s="2">
        <v>346</v>
      </c>
      <c r="B27" s="2" t="s">
        <v>12</v>
      </c>
      <c r="C27" s="2" t="s">
        <v>16</v>
      </c>
      <c r="D27" s="2">
        <v>29</v>
      </c>
      <c r="E27" s="2" t="s">
        <v>14</v>
      </c>
      <c r="F27" s="2">
        <v>5</v>
      </c>
      <c r="G27" s="2" t="s">
        <v>15</v>
      </c>
      <c r="H27" s="2">
        <v>83</v>
      </c>
      <c r="I27" s="2">
        <v>228.00321808999999</v>
      </c>
      <c r="J27" s="7">
        <v>0.46439628482972101</v>
      </c>
      <c r="K27" s="2">
        <v>87.074303405572692</v>
      </c>
      <c r="L27" s="7">
        <v>7.5851393188854503</v>
      </c>
      <c r="M27" s="2">
        <v>1422.2136222910219</v>
      </c>
      <c r="N27" s="7">
        <v>0</v>
      </c>
      <c r="O27" s="2">
        <v>0</v>
      </c>
      <c r="P27" s="7">
        <v>4.0247678018575899</v>
      </c>
      <c r="Q27" s="2">
        <v>754.64396284829809</v>
      </c>
    </row>
    <row r="28" spans="1:17" x14ac:dyDescent="0.2">
      <c r="A28" s="2">
        <v>346</v>
      </c>
      <c r="B28" s="2" t="s">
        <v>12</v>
      </c>
      <c r="C28" s="2" t="s">
        <v>13</v>
      </c>
      <c r="D28" s="2">
        <v>27</v>
      </c>
      <c r="E28" s="2" t="s">
        <v>14</v>
      </c>
      <c r="F28" s="2">
        <v>1</v>
      </c>
      <c r="G28" s="2" t="s">
        <v>15</v>
      </c>
      <c r="H28" s="2">
        <v>123</v>
      </c>
      <c r="I28" s="2">
        <v>230.99553509</v>
      </c>
      <c r="J28" s="7">
        <v>0.204918032786885</v>
      </c>
      <c r="K28" s="2">
        <v>64.370990734141117</v>
      </c>
      <c r="L28" s="7">
        <v>11.4754098360656</v>
      </c>
      <c r="M28" s="2">
        <v>3604.7754811119148</v>
      </c>
      <c r="N28" s="7">
        <v>1.0245901639344299</v>
      </c>
      <c r="O28" s="2">
        <v>321.85495367070712</v>
      </c>
      <c r="P28" s="7">
        <v>2.4590163934426199</v>
      </c>
      <c r="Q28" s="2">
        <v>772.45188880969329</v>
      </c>
    </row>
    <row r="29" spans="1:17" x14ac:dyDescent="0.2">
      <c r="A29" s="2">
        <v>346</v>
      </c>
      <c r="B29" s="2" t="s">
        <v>12</v>
      </c>
      <c r="C29" s="2" t="s">
        <v>13</v>
      </c>
      <c r="D29" s="2">
        <v>27</v>
      </c>
      <c r="E29" s="2" t="s">
        <v>14</v>
      </c>
      <c r="F29" s="2">
        <v>2</v>
      </c>
      <c r="G29" s="2" t="s">
        <v>15</v>
      </c>
      <c r="H29" s="2">
        <v>75</v>
      </c>
      <c r="I29" s="2">
        <v>232.36462400000002</v>
      </c>
      <c r="J29" s="2">
        <v>0</v>
      </c>
      <c r="K29" s="2">
        <v>0</v>
      </c>
      <c r="L29" s="2">
        <v>9.5785440613026829</v>
      </c>
      <c r="M29" s="2">
        <v>3491.5338029909776</v>
      </c>
      <c r="N29" s="2">
        <v>0.38314176245210724</v>
      </c>
      <c r="O29" s="2">
        <v>139.66135211963908</v>
      </c>
      <c r="P29" s="2">
        <v>2.2988505747126435</v>
      </c>
      <c r="Q29" s="2">
        <v>837.96811271783452</v>
      </c>
    </row>
    <row r="30" spans="1:17" x14ac:dyDescent="0.2">
      <c r="A30" s="2">
        <v>346</v>
      </c>
      <c r="B30" s="2" t="s">
        <v>12</v>
      </c>
      <c r="C30" s="2" t="s">
        <v>16</v>
      </c>
      <c r="D30" s="2">
        <v>30</v>
      </c>
      <c r="E30" s="2" t="s">
        <v>14</v>
      </c>
      <c r="F30" s="2">
        <v>3</v>
      </c>
      <c r="G30" s="2" t="s">
        <v>15</v>
      </c>
      <c r="H30" s="2">
        <v>32</v>
      </c>
      <c r="I30" s="2">
        <v>234.23177561</v>
      </c>
      <c r="J30" s="7">
        <v>0</v>
      </c>
      <c r="K30" s="2">
        <v>0</v>
      </c>
      <c r="L30" s="7">
        <v>25</v>
      </c>
      <c r="M30" s="2">
        <v>10208.333333333334</v>
      </c>
      <c r="N30" s="7">
        <v>0.43859649122806998</v>
      </c>
      <c r="O30" s="2">
        <v>179.09356725146191</v>
      </c>
      <c r="P30" s="7">
        <v>1.09649122807018</v>
      </c>
      <c r="Q30" s="2">
        <v>447.7339181286568</v>
      </c>
    </row>
    <row r="31" spans="1:17" x14ac:dyDescent="0.2">
      <c r="A31" s="2">
        <v>346</v>
      </c>
      <c r="B31" s="2" t="s">
        <v>12</v>
      </c>
      <c r="C31" s="2" t="s">
        <v>16</v>
      </c>
      <c r="D31" s="2">
        <v>30</v>
      </c>
      <c r="E31" s="2" t="s">
        <v>14</v>
      </c>
      <c r="F31" s="2">
        <v>5</v>
      </c>
      <c r="G31" s="2" t="s">
        <v>15</v>
      </c>
      <c r="H31" s="2">
        <v>32</v>
      </c>
      <c r="I31" s="2">
        <v>237.23177561</v>
      </c>
      <c r="J31" s="7">
        <v>0</v>
      </c>
      <c r="K31" s="2">
        <v>0</v>
      </c>
      <c r="L31" s="7">
        <v>4.6403712296983803</v>
      </c>
      <c r="M31" s="2">
        <v>1978.531908926341</v>
      </c>
      <c r="N31" s="7">
        <v>1.85614849187935</v>
      </c>
      <c r="O31" s="2">
        <v>791.41276357053539</v>
      </c>
      <c r="P31" s="7">
        <v>2.0881670533642702</v>
      </c>
      <c r="Q31" s="2">
        <v>890.33935901685288</v>
      </c>
    </row>
    <row r="32" spans="1:17" x14ac:dyDescent="0.2">
      <c r="A32" s="2">
        <v>346</v>
      </c>
      <c r="B32" s="2" t="s">
        <v>12</v>
      </c>
      <c r="C32" s="2" t="s">
        <v>13</v>
      </c>
      <c r="D32" s="2">
        <v>28</v>
      </c>
      <c r="E32" s="2" t="s">
        <v>14</v>
      </c>
      <c r="F32" s="2">
        <v>4</v>
      </c>
      <c r="G32" s="2" t="s">
        <v>15</v>
      </c>
      <c r="H32" s="2">
        <v>90</v>
      </c>
      <c r="I32" s="2">
        <v>239.22832969000001</v>
      </c>
      <c r="J32" s="7">
        <v>0</v>
      </c>
      <c r="K32" s="2">
        <v>0</v>
      </c>
      <c r="L32" s="7">
        <v>4.6082949308755801</v>
      </c>
      <c r="M32" s="2">
        <v>2995.3917050691271</v>
      </c>
      <c r="N32" s="7">
        <v>0.92165898617511499</v>
      </c>
      <c r="O32" s="2">
        <v>599.0783410138248</v>
      </c>
      <c r="P32" s="7">
        <v>1.3824884792626699</v>
      </c>
      <c r="Q32" s="2">
        <v>898.61751152073543</v>
      </c>
    </row>
    <row r="33" spans="1:17" x14ac:dyDescent="0.2">
      <c r="A33" s="2">
        <v>346</v>
      </c>
      <c r="B33" s="2" t="s">
        <v>12</v>
      </c>
      <c r="C33" s="2" t="s">
        <v>13</v>
      </c>
      <c r="D33" s="2">
        <v>28</v>
      </c>
      <c r="E33" s="2" t="s">
        <v>14</v>
      </c>
      <c r="F33" s="2">
        <v>5</v>
      </c>
      <c r="G33" s="2" t="s">
        <v>15</v>
      </c>
      <c r="H33" s="2">
        <v>41</v>
      </c>
      <c r="I33" s="2">
        <v>239.34008700000001</v>
      </c>
      <c r="J33" s="2">
        <v>0</v>
      </c>
      <c r="K33" s="2">
        <v>0</v>
      </c>
      <c r="L33" s="2">
        <v>1.6597510373443984</v>
      </c>
      <c r="M33" s="2">
        <v>393.83922920036514</v>
      </c>
      <c r="N33" s="2">
        <v>0.41493775933609961</v>
      </c>
      <c r="O33" s="2">
        <v>98.459807300091285</v>
      </c>
      <c r="P33" s="2">
        <v>2.4896265560165975</v>
      </c>
      <c r="Q33" s="2">
        <v>590.75884380054777</v>
      </c>
    </row>
    <row r="34" spans="1:17" x14ac:dyDescent="0.2">
      <c r="A34" s="2">
        <v>346</v>
      </c>
      <c r="B34" s="2" t="s">
        <v>12</v>
      </c>
      <c r="C34" s="2" t="s">
        <v>13</v>
      </c>
      <c r="D34" s="2">
        <v>28</v>
      </c>
      <c r="E34" s="2" t="s">
        <v>14</v>
      </c>
      <c r="F34" s="2">
        <v>6</v>
      </c>
      <c r="G34" s="2" t="s">
        <v>15</v>
      </c>
      <c r="H34" s="2">
        <v>90</v>
      </c>
      <c r="I34" s="2">
        <v>242.22832969000001</v>
      </c>
      <c r="J34" s="2">
        <v>0</v>
      </c>
      <c r="K34" s="2">
        <v>0</v>
      </c>
      <c r="L34" s="7">
        <v>6.8965517241379297</v>
      </c>
      <c r="M34" s="2">
        <v>2672.4137931034479</v>
      </c>
      <c r="N34" s="7">
        <v>1.47783251231527</v>
      </c>
      <c r="O34" s="2">
        <v>572.66009852216712</v>
      </c>
      <c r="P34" s="7">
        <v>2.4630541871921201</v>
      </c>
      <c r="Q34" s="2">
        <v>954.43349753694656</v>
      </c>
    </row>
    <row r="35" spans="1:17" x14ac:dyDescent="0.2">
      <c r="A35" s="2">
        <v>346</v>
      </c>
      <c r="B35" s="2" t="s">
        <v>12</v>
      </c>
      <c r="C35" s="2" t="s">
        <v>13</v>
      </c>
      <c r="D35" s="2">
        <v>29</v>
      </c>
      <c r="E35" s="2" t="s">
        <v>14</v>
      </c>
      <c r="F35" s="2">
        <v>1</v>
      </c>
      <c r="G35" s="2" t="s">
        <v>15</v>
      </c>
      <c r="H35" s="2">
        <v>46</v>
      </c>
      <c r="I35" s="2">
        <v>244.2304681</v>
      </c>
      <c r="J35" s="7">
        <v>0</v>
      </c>
      <c r="K35" s="2">
        <v>0</v>
      </c>
      <c r="L35" s="7">
        <v>5.1886792452830202</v>
      </c>
      <c r="M35" s="2">
        <v>2366.0377358490573</v>
      </c>
      <c r="N35" s="7">
        <v>0.94339622641509402</v>
      </c>
      <c r="O35" s="2">
        <v>430.18867924528286</v>
      </c>
      <c r="P35" s="7">
        <v>0.94339622641509402</v>
      </c>
      <c r="Q35" s="2">
        <v>430.18867924528286</v>
      </c>
    </row>
    <row r="36" spans="1:17" x14ac:dyDescent="0.2">
      <c r="A36" s="2">
        <v>346</v>
      </c>
      <c r="B36" s="2" t="s">
        <v>12</v>
      </c>
      <c r="C36" s="2" t="s">
        <v>13</v>
      </c>
      <c r="D36" s="2">
        <v>29</v>
      </c>
      <c r="E36" s="2" t="s">
        <v>14</v>
      </c>
      <c r="F36" s="2">
        <v>1</v>
      </c>
      <c r="G36" s="2" t="s">
        <v>15</v>
      </c>
      <c r="H36" s="2">
        <v>147</v>
      </c>
      <c r="I36" s="2">
        <v>244.34222500000001</v>
      </c>
      <c r="J36" s="2">
        <v>0</v>
      </c>
      <c r="K36" s="2">
        <v>0</v>
      </c>
      <c r="L36" s="2">
        <v>1.4705882352941175</v>
      </c>
      <c r="M36" s="2">
        <v>823.52941176470586</v>
      </c>
      <c r="N36" s="2">
        <v>0.98039215686274506</v>
      </c>
      <c r="O36" s="2">
        <v>549.01960784313724</v>
      </c>
      <c r="P36" s="2">
        <v>5.8823529411764701</v>
      </c>
      <c r="Q36" s="2">
        <v>3294.117647058823</v>
      </c>
    </row>
    <row r="37" spans="1:17" x14ac:dyDescent="0.2">
      <c r="A37" s="2">
        <v>346</v>
      </c>
      <c r="B37" s="2" t="s">
        <v>12</v>
      </c>
      <c r="C37" s="2" t="s">
        <v>13</v>
      </c>
      <c r="D37" s="2">
        <v>29</v>
      </c>
      <c r="E37" s="2" t="s">
        <v>14</v>
      </c>
      <c r="F37" s="2">
        <v>2</v>
      </c>
      <c r="G37" s="2" t="s">
        <v>15</v>
      </c>
      <c r="H37" s="2">
        <v>96</v>
      </c>
      <c r="I37" s="2">
        <v>246.2304681</v>
      </c>
      <c r="J37" s="7">
        <v>0</v>
      </c>
      <c r="K37" s="2">
        <v>0</v>
      </c>
      <c r="L37" s="7">
        <v>1.40845070422535</v>
      </c>
      <c r="M37" s="2">
        <v>422.53521126760495</v>
      </c>
      <c r="N37" s="7">
        <v>2.8169014084507</v>
      </c>
      <c r="O37" s="2">
        <v>845.0704225352099</v>
      </c>
      <c r="P37" s="7">
        <v>0.93896713615023497</v>
      </c>
      <c r="Q37" s="2">
        <v>281.69014084507046</v>
      </c>
    </row>
    <row r="38" spans="1:17" x14ac:dyDescent="0.2">
      <c r="A38" s="2">
        <v>346</v>
      </c>
      <c r="B38" s="2" t="s">
        <v>12</v>
      </c>
      <c r="C38" s="2" t="s">
        <v>16</v>
      </c>
      <c r="D38" s="2">
        <v>33</v>
      </c>
      <c r="E38" s="2" t="s">
        <v>14</v>
      </c>
      <c r="F38" s="2">
        <v>3</v>
      </c>
      <c r="G38" s="2" t="s">
        <v>15</v>
      </c>
      <c r="H38" s="2">
        <v>40</v>
      </c>
      <c r="I38" s="2">
        <v>248.22166146000001</v>
      </c>
      <c r="J38" s="7">
        <v>0.47393364928909998</v>
      </c>
      <c r="K38" s="2">
        <v>131.83972425678593</v>
      </c>
      <c r="L38" s="7">
        <v>5.4502369668246402</v>
      </c>
      <c r="M38" s="2">
        <v>1516.1568289530355</v>
      </c>
      <c r="N38" s="7">
        <v>13.744075829383901</v>
      </c>
      <c r="O38" s="2">
        <v>3823.352003446792</v>
      </c>
      <c r="P38" s="7">
        <v>3.0805687203791501</v>
      </c>
      <c r="Q38" s="2">
        <v>856.95820766910845</v>
      </c>
    </row>
    <row r="39" spans="1:17" x14ac:dyDescent="0.2">
      <c r="A39" s="2">
        <v>346</v>
      </c>
      <c r="B39" s="2" t="s">
        <v>12</v>
      </c>
      <c r="C39" s="2" t="s">
        <v>16</v>
      </c>
      <c r="D39" s="2">
        <v>33</v>
      </c>
      <c r="E39" s="2" t="s">
        <v>14</v>
      </c>
      <c r="F39" s="2">
        <v>4</v>
      </c>
      <c r="G39" s="2" t="s">
        <v>15</v>
      </c>
      <c r="H39" s="2">
        <v>90</v>
      </c>
      <c r="I39" s="2">
        <v>250.22166146000001</v>
      </c>
      <c r="J39" s="7">
        <v>0.23980815347721801</v>
      </c>
      <c r="K39" s="2">
        <v>124.26422498364931</v>
      </c>
      <c r="L39" s="7">
        <v>9.8321342925659501</v>
      </c>
      <c r="M39" s="2">
        <v>5094.8332243296281</v>
      </c>
      <c r="N39" s="7">
        <v>16.306954436450798</v>
      </c>
      <c r="O39" s="2">
        <v>8449.9672988881412</v>
      </c>
      <c r="P39" s="7">
        <v>1.1990407673860899</v>
      </c>
      <c r="Q39" s="2">
        <v>621.3211249182466</v>
      </c>
    </row>
    <row r="40" spans="1:17" x14ac:dyDescent="0.2">
      <c r="A40" s="2">
        <v>346</v>
      </c>
      <c r="B40" s="2" t="s">
        <v>12</v>
      </c>
      <c r="C40" s="2" t="s">
        <v>16</v>
      </c>
      <c r="D40" s="2">
        <v>33</v>
      </c>
      <c r="E40" s="2" t="s">
        <v>14</v>
      </c>
      <c r="F40" s="2">
        <v>5</v>
      </c>
      <c r="G40" s="2" t="s">
        <v>15</v>
      </c>
      <c r="H40" s="2">
        <v>139</v>
      </c>
      <c r="I40" s="2">
        <v>252.21166145999999</v>
      </c>
      <c r="J40" s="7">
        <v>0.32154340836012901</v>
      </c>
      <c r="K40" s="2">
        <v>114.32654519471254</v>
      </c>
      <c r="L40" s="7">
        <v>19.935691318328001</v>
      </c>
      <c r="M40" s="2">
        <v>7088.2458020721779</v>
      </c>
      <c r="N40" s="7">
        <v>0.64308681672025703</v>
      </c>
      <c r="O40" s="2">
        <v>228.65309038942473</v>
      </c>
      <c r="P40" s="7">
        <v>0.96463022508038598</v>
      </c>
      <c r="Q40" s="2">
        <v>342.97963558413721</v>
      </c>
    </row>
    <row r="41" spans="1:17" x14ac:dyDescent="0.2">
      <c r="A41" s="2">
        <v>346</v>
      </c>
      <c r="B41" s="2" t="s">
        <v>12</v>
      </c>
      <c r="C41" s="2" t="s">
        <v>16</v>
      </c>
      <c r="D41" s="2">
        <v>33</v>
      </c>
      <c r="E41" s="2" t="s">
        <v>14</v>
      </c>
      <c r="F41" s="2">
        <v>6</v>
      </c>
      <c r="G41" s="2" t="s">
        <v>15</v>
      </c>
      <c r="H41" s="2">
        <v>91</v>
      </c>
      <c r="I41" s="2">
        <v>253.23166146</v>
      </c>
      <c r="J41" s="7">
        <v>0</v>
      </c>
      <c r="K41" s="2">
        <v>0</v>
      </c>
      <c r="L41" s="7">
        <v>8.0872913992297804</v>
      </c>
      <c r="M41" s="2">
        <v>2381.2580231065467</v>
      </c>
      <c r="N41" s="7">
        <v>4.8780487804878003</v>
      </c>
      <c r="O41" s="2">
        <v>1436.3143631436301</v>
      </c>
      <c r="P41" s="7">
        <v>0.25673940949935797</v>
      </c>
      <c r="Q41" s="2">
        <v>75.595492797033174</v>
      </c>
    </row>
    <row r="42" spans="1:17" x14ac:dyDescent="0.2">
      <c r="A42" s="2">
        <v>346</v>
      </c>
      <c r="B42" s="2" t="s">
        <v>12</v>
      </c>
      <c r="C42" s="2" t="s">
        <v>13</v>
      </c>
      <c r="D42" s="2">
        <v>30</v>
      </c>
      <c r="E42" s="2" t="s">
        <v>14</v>
      </c>
      <c r="F42" s="2">
        <v>4</v>
      </c>
      <c r="G42" s="2" t="s">
        <v>15</v>
      </c>
      <c r="H42" s="2">
        <v>27</v>
      </c>
      <c r="I42" s="2">
        <v>253.340744</v>
      </c>
      <c r="J42" s="2">
        <v>0</v>
      </c>
      <c r="K42" s="2">
        <v>0</v>
      </c>
      <c r="L42" s="2">
        <v>1.593625498007968</v>
      </c>
      <c r="M42" s="2">
        <v>474.90039840637445</v>
      </c>
      <c r="N42" s="2">
        <v>3.1872509960159361</v>
      </c>
      <c r="O42" s="2">
        <v>949.8007968127489</v>
      </c>
      <c r="P42" s="2">
        <v>0.39840637450199201</v>
      </c>
      <c r="Q42" s="2">
        <v>118.72509960159363</v>
      </c>
    </row>
    <row r="43" spans="1:17" x14ac:dyDescent="0.2">
      <c r="A43" s="2">
        <v>346</v>
      </c>
      <c r="B43" s="2" t="s">
        <v>12</v>
      </c>
      <c r="C43" s="2" t="s">
        <v>13</v>
      </c>
      <c r="D43" s="2">
        <v>30</v>
      </c>
      <c r="E43" s="2" t="s">
        <v>14</v>
      </c>
      <c r="F43" s="2">
        <v>5</v>
      </c>
      <c r="G43" s="2" t="s">
        <v>15</v>
      </c>
      <c r="H43" s="2">
        <v>76</v>
      </c>
      <c r="I43" s="2">
        <v>256.22898737999998</v>
      </c>
      <c r="J43" s="7">
        <v>0</v>
      </c>
      <c r="K43" s="2">
        <v>0</v>
      </c>
      <c r="L43" s="7">
        <v>2.6954177897574101</v>
      </c>
      <c r="M43" s="2">
        <v>479.1853848457618</v>
      </c>
      <c r="N43" s="7">
        <v>12.938005390835601</v>
      </c>
      <c r="O43" s="2">
        <v>2300.0898472596623</v>
      </c>
      <c r="P43" s="7">
        <v>1.07816711590297</v>
      </c>
      <c r="Q43" s="2">
        <v>191.67415393830578</v>
      </c>
    </row>
    <row r="44" spans="1:17" x14ac:dyDescent="0.2">
      <c r="A44" s="2">
        <v>346</v>
      </c>
      <c r="B44" s="2" t="s">
        <v>12</v>
      </c>
      <c r="C44" s="2" t="s">
        <v>16</v>
      </c>
      <c r="D44" s="2">
        <v>34</v>
      </c>
      <c r="E44" s="2" t="s">
        <v>14</v>
      </c>
      <c r="F44" s="2">
        <v>3</v>
      </c>
      <c r="G44" s="2" t="s">
        <v>15</v>
      </c>
      <c r="H44" s="2">
        <v>98</v>
      </c>
      <c r="I44" s="2">
        <v>256.34078100000005</v>
      </c>
      <c r="J44" s="2">
        <v>0</v>
      </c>
      <c r="K44" s="2">
        <v>0</v>
      </c>
      <c r="L44" s="2">
        <v>6.666666666666667</v>
      </c>
      <c r="M44" s="2">
        <v>2896.5517241379312</v>
      </c>
      <c r="N44" s="2">
        <v>5.3968253968253972</v>
      </c>
      <c r="O44" s="2">
        <v>2344.8275862068967</v>
      </c>
      <c r="P44" s="2">
        <v>2.8571428571428572</v>
      </c>
      <c r="Q44" s="2">
        <v>1241.3793103448274</v>
      </c>
    </row>
    <row r="45" spans="1:17" x14ac:dyDescent="0.2">
      <c r="A45" s="2">
        <v>346</v>
      </c>
      <c r="B45" s="2" t="s">
        <v>12</v>
      </c>
      <c r="C45" s="2" t="s">
        <v>13</v>
      </c>
      <c r="D45" s="2">
        <v>30</v>
      </c>
      <c r="E45" s="2" t="s">
        <v>14</v>
      </c>
      <c r="F45" s="2">
        <v>5</v>
      </c>
      <c r="G45" s="2" t="s">
        <v>15</v>
      </c>
      <c r="H45" s="2">
        <v>126</v>
      </c>
      <c r="I45" s="2">
        <v>256.72898737999981</v>
      </c>
      <c r="J45" s="2">
        <v>0.95923261390887282</v>
      </c>
      <c r="K45" s="2">
        <v>205.65365889106855</v>
      </c>
      <c r="L45" s="2">
        <v>4.5563549160671464</v>
      </c>
      <c r="M45" s="2">
        <v>976.8548797325758</v>
      </c>
      <c r="N45" s="2">
        <v>2.877697841726619</v>
      </c>
      <c r="O45" s="2">
        <v>616.96097667320578</v>
      </c>
      <c r="P45" s="2">
        <v>0.71942446043165476</v>
      </c>
      <c r="Q45" s="2">
        <v>154.24024416830144</v>
      </c>
    </row>
    <row r="46" spans="1:17" x14ac:dyDescent="0.2">
      <c r="A46" s="2">
        <v>346</v>
      </c>
      <c r="B46" s="2" t="s">
        <v>12</v>
      </c>
      <c r="C46" s="2" t="s">
        <v>16</v>
      </c>
      <c r="D46" s="2">
        <v>34</v>
      </c>
      <c r="E46" s="2" t="s">
        <v>14</v>
      </c>
      <c r="F46" s="2">
        <v>3</v>
      </c>
      <c r="G46" s="2" t="s">
        <v>15</v>
      </c>
      <c r="H46" s="2">
        <v>47</v>
      </c>
      <c r="I46" s="2">
        <v>257.72902443999988</v>
      </c>
      <c r="J46" s="2">
        <v>0</v>
      </c>
      <c r="K46" s="2">
        <v>0</v>
      </c>
      <c r="L46" s="2">
        <v>15.010141987829615</v>
      </c>
      <c r="M46" s="2">
        <v>6444.009232706162</v>
      </c>
      <c r="N46" s="2">
        <v>3.4482758620689653</v>
      </c>
      <c r="O46" s="2">
        <v>1480.3804994054697</v>
      </c>
      <c r="P46" s="2">
        <v>0</v>
      </c>
      <c r="Q46" s="2">
        <v>0</v>
      </c>
    </row>
    <row r="47" spans="1:17" x14ac:dyDescent="0.2">
      <c r="A47" s="2">
        <v>346</v>
      </c>
      <c r="B47" s="2" t="s">
        <v>12</v>
      </c>
      <c r="C47" s="2" t="s">
        <v>16</v>
      </c>
      <c r="D47" s="2">
        <v>34</v>
      </c>
      <c r="E47" s="2" t="s">
        <v>14</v>
      </c>
      <c r="F47" s="2">
        <v>4</v>
      </c>
      <c r="G47" s="2" t="s">
        <v>15</v>
      </c>
      <c r="H47" s="2" t="s">
        <v>17</v>
      </c>
      <c r="I47" s="2">
        <v>258.81902443999985</v>
      </c>
      <c r="J47" s="2">
        <v>0.65189048239895697</v>
      </c>
      <c r="K47" s="2">
        <v>150.55565903023532</v>
      </c>
      <c r="L47" s="2">
        <v>3.1290743155149938</v>
      </c>
      <c r="M47" s="2">
        <v>722.66716334512967</v>
      </c>
      <c r="N47" s="2">
        <v>1.5645371577574969</v>
      </c>
      <c r="O47" s="2">
        <v>361.33358167256483</v>
      </c>
      <c r="P47" s="2">
        <v>1.4341590612777053</v>
      </c>
      <c r="Q47" s="2">
        <v>331.22244986651771</v>
      </c>
    </row>
    <row r="48" spans="1:17" x14ac:dyDescent="0.2">
      <c r="A48" s="2">
        <v>346</v>
      </c>
      <c r="B48" s="2" t="s">
        <v>12</v>
      </c>
      <c r="C48" s="2" t="s">
        <v>16</v>
      </c>
      <c r="D48" s="2">
        <v>34</v>
      </c>
      <c r="E48" s="2" t="s">
        <v>14</v>
      </c>
      <c r="F48" s="2">
        <v>4</v>
      </c>
      <c r="G48" s="2" t="s">
        <v>15</v>
      </c>
      <c r="H48" s="2">
        <v>47</v>
      </c>
      <c r="I48" s="2">
        <v>259.22902443999999</v>
      </c>
      <c r="J48" s="7">
        <v>0.62370062370062396</v>
      </c>
      <c r="K48" s="2">
        <v>399.16839916839933</v>
      </c>
      <c r="L48" s="7">
        <v>1.8711018711018701</v>
      </c>
      <c r="M48" s="2">
        <v>1197.505197505197</v>
      </c>
      <c r="N48" s="7">
        <v>2.7027027027027</v>
      </c>
      <c r="O48" s="2">
        <v>1729.729729729728</v>
      </c>
      <c r="P48" s="7">
        <v>0.62370062370062396</v>
      </c>
      <c r="Q48" s="2">
        <v>399.16839916839933</v>
      </c>
    </row>
    <row r="49" spans="1:17" x14ac:dyDescent="0.2">
      <c r="A49" s="2">
        <v>346</v>
      </c>
      <c r="B49" s="2" t="s">
        <v>12</v>
      </c>
      <c r="C49" s="2" t="s">
        <v>16</v>
      </c>
      <c r="D49" s="2">
        <v>34</v>
      </c>
      <c r="E49" s="2" t="s">
        <v>14</v>
      </c>
      <c r="F49" s="2">
        <v>4</v>
      </c>
      <c r="G49" s="2" t="s">
        <v>15</v>
      </c>
      <c r="H49" s="2">
        <v>97</v>
      </c>
      <c r="I49" s="2">
        <v>259.72902443999988</v>
      </c>
      <c r="J49" s="2">
        <v>0</v>
      </c>
      <c r="K49" s="2">
        <v>0</v>
      </c>
      <c r="L49" s="2">
        <v>2.1428571428571428</v>
      </c>
      <c r="M49" s="2">
        <v>357.94542536115642</v>
      </c>
      <c r="N49" s="2">
        <v>2.7380952380952381</v>
      </c>
      <c r="O49" s="2">
        <v>457.37471018369996</v>
      </c>
      <c r="P49" s="2">
        <v>0.59523809523809523</v>
      </c>
      <c r="Q49" s="2">
        <v>99.429284822543451</v>
      </c>
    </row>
    <row r="50" spans="1:17" x14ac:dyDescent="0.2">
      <c r="A50" s="2">
        <v>346</v>
      </c>
      <c r="B50" s="2" t="s">
        <v>12</v>
      </c>
      <c r="C50" s="2" t="s">
        <v>16</v>
      </c>
      <c r="D50" s="2">
        <v>34</v>
      </c>
      <c r="E50" s="2" t="s">
        <v>14</v>
      </c>
      <c r="F50" s="2">
        <v>5</v>
      </c>
      <c r="G50" s="2" t="s">
        <v>15</v>
      </c>
      <c r="H50" s="2">
        <v>47</v>
      </c>
      <c r="I50" s="2">
        <v>260.72902443999988</v>
      </c>
      <c r="J50" s="2">
        <v>1.0204081632653061</v>
      </c>
      <c r="K50" s="2">
        <v>181.9981724032898</v>
      </c>
      <c r="L50" s="2">
        <v>2.9154518950437316</v>
      </c>
      <c r="M50" s="2">
        <v>519.99477829511363</v>
      </c>
      <c r="N50" s="2">
        <v>1.4577259475218658</v>
      </c>
      <c r="O50" s="2">
        <v>259.99738914755682</v>
      </c>
      <c r="P50" s="2">
        <v>0.87463556851311952</v>
      </c>
      <c r="Q50" s="2">
        <v>155.99843348853412</v>
      </c>
    </row>
    <row r="51" spans="1:17" x14ac:dyDescent="0.2">
      <c r="A51" s="2">
        <v>346</v>
      </c>
      <c r="B51" s="2" t="s">
        <v>12</v>
      </c>
      <c r="C51" s="2" t="s">
        <v>13</v>
      </c>
      <c r="D51" s="2">
        <v>31</v>
      </c>
      <c r="E51" s="2" t="s">
        <v>14</v>
      </c>
      <c r="F51" s="2">
        <v>2</v>
      </c>
      <c r="G51" s="2" t="s">
        <v>15</v>
      </c>
      <c r="H51" s="2">
        <v>68</v>
      </c>
      <c r="I51" s="2">
        <v>261.73114137999988</v>
      </c>
      <c r="J51" s="2">
        <v>0.62240663900414939</v>
      </c>
      <c r="K51" s="2">
        <v>176.71902786010673</v>
      </c>
      <c r="L51" s="2">
        <v>4.1493775933609953</v>
      </c>
      <c r="M51" s="2">
        <v>1178.1268524007112</v>
      </c>
      <c r="N51" s="2">
        <v>1.4522821576763485</v>
      </c>
      <c r="O51" s="2">
        <v>412.34439834024897</v>
      </c>
      <c r="P51" s="2">
        <v>0.2074688796680498</v>
      </c>
      <c r="Q51" s="2">
        <v>58.906342620035574</v>
      </c>
    </row>
    <row r="52" spans="1:17" x14ac:dyDescent="0.2">
      <c r="A52" s="2">
        <v>346</v>
      </c>
      <c r="B52" s="2" t="s">
        <v>12</v>
      </c>
      <c r="C52" s="2" t="s">
        <v>16</v>
      </c>
      <c r="D52" s="2">
        <v>34</v>
      </c>
      <c r="E52" s="2" t="s">
        <v>14</v>
      </c>
      <c r="F52" s="2">
        <v>5</v>
      </c>
      <c r="G52" s="2" t="s">
        <v>15</v>
      </c>
      <c r="H52" s="2">
        <v>97</v>
      </c>
      <c r="I52" s="2">
        <v>262.23114106999998</v>
      </c>
      <c r="J52" s="7">
        <v>0.48309178743961401</v>
      </c>
      <c r="K52" s="2">
        <v>53.11720127298122</v>
      </c>
      <c r="L52" s="7">
        <v>1.93236714975845</v>
      </c>
      <c r="M52" s="2">
        <v>212.46880509192422</v>
      </c>
      <c r="N52" s="7">
        <v>2.6570048309178702</v>
      </c>
      <c r="O52" s="2">
        <v>292.14460700139591</v>
      </c>
      <c r="P52" s="7">
        <v>0.96618357487922701</v>
      </c>
      <c r="Q52" s="2">
        <v>106.23440254596233</v>
      </c>
    </row>
    <row r="53" spans="1:17" x14ac:dyDescent="0.2">
      <c r="A53" s="2">
        <v>346</v>
      </c>
      <c r="B53" s="2" t="s">
        <v>12</v>
      </c>
      <c r="C53" s="2" t="s">
        <v>13</v>
      </c>
      <c r="D53" s="2">
        <v>31</v>
      </c>
      <c r="E53" s="2" t="s">
        <v>14</v>
      </c>
      <c r="F53" s="2">
        <v>4</v>
      </c>
      <c r="G53" s="2" t="s">
        <v>15</v>
      </c>
      <c r="H53" s="2">
        <v>19</v>
      </c>
      <c r="I53" s="2">
        <v>262.34289800000005</v>
      </c>
      <c r="J53" s="2">
        <v>1.6</v>
      </c>
      <c r="K53" s="2">
        <v>392.72727272727201</v>
      </c>
      <c r="L53" s="2">
        <v>9.1999999999999993</v>
      </c>
      <c r="M53" s="2">
        <v>2258.1818181818139</v>
      </c>
      <c r="N53" s="2">
        <v>1.6</v>
      </c>
      <c r="O53" s="2">
        <v>392.72727272727201</v>
      </c>
      <c r="P53" s="2">
        <v>0</v>
      </c>
      <c r="Q53" s="2">
        <v>0</v>
      </c>
    </row>
    <row r="54" spans="1:17" x14ac:dyDescent="0.2">
      <c r="A54" s="2">
        <v>346</v>
      </c>
      <c r="B54" s="2" t="s">
        <v>12</v>
      </c>
      <c r="C54" s="2" t="s">
        <v>13</v>
      </c>
      <c r="D54" s="2">
        <v>31</v>
      </c>
      <c r="E54" s="2" t="s">
        <v>14</v>
      </c>
      <c r="F54" s="2">
        <v>3</v>
      </c>
      <c r="G54" s="2" t="s">
        <v>15</v>
      </c>
      <c r="H54" s="2">
        <v>18</v>
      </c>
      <c r="I54" s="2">
        <v>262.73114106999981</v>
      </c>
      <c r="J54" s="2">
        <v>0.48076923076923078</v>
      </c>
      <c r="K54" s="2">
        <v>117.16524216524232</v>
      </c>
      <c r="L54" s="2">
        <v>3.6057692307692304</v>
      </c>
      <c r="M54" s="2">
        <v>878.7393162393173</v>
      </c>
      <c r="N54" s="2">
        <v>0.72115384615384615</v>
      </c>
      <c r="O54" s="2">
        <v>175.74786324786345</v>
      </c>
      <c r="P54" s="2">
        <v>0.48076923076923078</v>
      </c>
      <c r="Q54" s="2">
        <v>117.16524216524232</v>
      </c>
    </row>
    <row r="55" spans="1:17" x14ac:dyDescent="0.2">
      <c r="A55" s="2">
        <v>346</v>
      </c>
      <c r="B55" s="2" t="s">
        <v>12</v>
      </c>
      <c r="C55" s="2" t="s">
        <v>13</v>
      </c>
      <c r="D55" s="2">
        <v>31</v>
      </c>
      <c r="E55" s="2" t="s">
        <v>14</v>
      </c>
      <c r="F55" s="2">
        <v>3</v>
      </c>
      <c r="G55" s="2" t="s">
        <v>15</v>
      </c>
      <c r="H55" s="2">
        <v>118</v>
      </c>
      <c r="I55" s="2">
        <v>263.73114106999981</v>
      </c>
      <c r="J55" s="2">
        <v>0.45662100456621002</v>
      </c>
      <c r="K55" s="2">
        <v>95.721292068324203</v>
      </c>
      <c r="L55" s="2">
        <v>6.3926940639269407</v>
      </c>
      <c r="M55" s="2">
        <v>1340.0980889565387</v>
      </c>
      <c r="N55" s="2">
        <v>0.68493150684931503</v>
      </c>
      <c r="O55" s="2">
        <v>143.5819381024863</v>
      </c>
      <c r="P55" s="2">
        <v>0.45662100456621002</v>
      </c>
      <c r="Q55" s="2">
        <v>95.721292068324189</v>
      </c>
    </row>
    <row r="56" spans="1:17" x14ac:dyDescent="0.2">
      <c r="A56" s="2">
        <v>346</v>
      </c>
      <c r="B56" s="2" t="s">
        <v>12</v>
      </c>
      <c r="C56" s="2" t="s">
        <v>13</v>
      </c>
      <c r="D56" s="2">
        <v>31</v>
      </c>
      <c r="E56" s="2" t="s">
        <v>14</v>
      </c>
      <c r="F56" s="2">
        <v>2</v>
      </c>
      <c r="G56" s="2" t="s">
        <v>15</v>
      </c>
      <c r="H56" s="2">
        <v>118</v>
      </c>
      <c r="I56" s="2">
        <v>265.23114106999998</v>
      </c>
      <c r="J56" s="7">
        <v>0.55096418732782404</v>
      </c>
      <c r="K56" s="2">
        <v>60.105184072126256</v>
      </c>
      <c r="L56" s="7">
        <v>5.5096418732782402</v>
      </c>
      <c r="M56" s="2">
        <v>601.05184072126247</v>
      </c>
      <c r="N56" s="7">
        <v>1.92837465564738</v>
      </c>
      <c r="O56" s="2">
        <v>210.36814425244143</v>
      </c>
      <c r="P56" s="7">
        <v>3.30578512396694</v>
      </c>
      <c r="Q56" s="2">
        <v>360.63110443275707</v>
      </c>
    </row>
    <row r="57" spans="1:17" x14ac:dyDescent="0.2">
      <c r="A57" s="2">
        <v>346</v>
      </c>
      <c r="B57" s="2" t="s">
        <v>12</v>
      </c>
      <c r="C57" s="2" t="s">
        <v>13</v>
      </c>
      <c r="D57" s="2">
        <v>32</v>
      </c>
      <c r="E57" s="2" t="s">
        <v>14</v>
      </c>
      <c r="F57" s="2">
        <v>3</v>
      </c>
      <c r="G57" s="2" t="s">
        <v>15</v>
      </c>
      <c r="H57" s="2">
        <v>106</v>
      </c>
      <c r="I57" s="2">
        <v>265.34289800000005</v>
      </c>
      <c r="J57" s="2">
        <v>1.6</v>
      </c>
      <c r="K57" s="2">
        <v>381.62962962963041</v>
      </c>
      <c r="L57" s="2">
        <v>0</v>
      </c>
      <c r="M57" s="2">
        <v>0</v>
      </c>
      <c r="N57" s="2">
        <v>2</v>
      </c>
      <c r="O57" s="2">
        <v>477.03703703703803</v>
      </c>
      <c r="P57" s="2">
        <v>1.6</v>
      </c>
      <c r="Q57" s="2">
        <v>381.62962962963041</v>
      </c>
    </row>
    <row r="58" spans="1:17" x14ac:dyDescent="0.2">
      <c r="A58" s="2">
        <v>346</v>
      </c>
      <c r="B58" s="2" t="s">
        <v>12</v>
      </c>
      <c r="C58" s="2" t="s">
        <v>13</v>
      </c>
      <c r="D58" s="2">
        <v>31</v>
      </c>
      <c r="E58" s="2" t="s">
        <v>14</v>
      </c>
      <c r="F58" s="2">
        <v>5</v>
      </c>
      <c r="G58" s="2" t="s">
        <v>15</v>
      </c>
      <c r="H58" s="2">
        <v>18</v>
      </c>
      <c r="I58" s="2">
        <v>265.73114106999981</v>
      </c>
      <c r="J58" s="2">
        <v>1.1869436201780417</v>
      </c>
      <c r="K58" s="2">
        <v>322.91848490137926</v>
      </c>
      <c r="L58" s="2">
        <v>0.74183976261127604</v>
      </c>
      <c r="M58" s="2">
        <v>201.82405306336204</v>
      </c>
      <c r="N58" s="2">
        <v>0.29673590504451042</v>
      </c>
      <c r="O58" s="2">
        <v>80.729621225344815</v>
      </c>
      <c r="P58" s="2">
        <v>0.29673590504451042</v>
      </c>
      <c r="Q58" s="2">
        <v>80.729621225344815</v>
      </c>
    </row>
    <row r="59" spans="1:17" x14ac:dyDescent="0.2">
      <c r="A59" s="2">
        <v>346</v>
      </c>
      <c r="B59" s="2" t="s">
        <v>12</v>
      </c>
      <c r="C59" s="2" t="s">
        <v>13</v>
      </c>
      <c r="D59" s="2">
        <v>31</v>
      </c>
      <c r="E59" s="2" t="s">
        <v>14</v>
      </c>
      <c r="F59" s="2">
        <v>5</v>
      </c>
      <c r="G59" s="2" t="s">
        <v>15</v>
      </c>
      <c r="H59" s="2">
        <v>118</v>
      </c>
      <c r="I59" s="2">
        <v>266.73114106999981</v>
      </c>
      <c r="J59" s="2">
        <v>0.77220077220077221</v>
      </c>
      <c r="K59" s="2">
        <v>371.22837122837149</v>
      </c>
      <c r="L59" s="2">
        <v>3.6679536679536682</v>
      </c>
      <c r="M59" s="2">
        <v>1763.3347633347646</v>
      </c>
      <c r="N59" s="2">
        <v>0.38610038610038611</v>
      </c>
      <c r="O59" s="2">
        <v>185.61418561418574</v>
      </c>
      <c r="P59" s="2">
        <v>1.9305019305019304</v>
      </c>
      <c r="Q59" s="2">
        <v>928.07092807092863</v>
      </c>
    </row>
    <row r="60" spans="1:17" x14ac:dyDescent="0.2">
      <c r="A60" s="2">
        <v>346</v>
      </c>
      <c r="B60" s="2" t="s">
        <v>12</v>
      </c>
      <c r="C60" s="2" t="s">
        <v>13</v>
      </c>
      <c r="D60" s="2">
        <v>31</v>
      </c>
      <c r="E60" s="2" t="s">
        <v>14</v>
      </c>
      <c r="F60" s="2">
        <v>4</v>
      </c>
      <c r="G60" s="2" t="s">
        <v>15</v>
      </c>
      <c r="H60" s="2">
        <v>118</v>
      </c>
      <c r="I60" s="2">
        <v>267.22794646</v>
      </c>
      <c r="J60" s="7">
        <v>0.37950664136622397</v>
      </c>
      <c r="K60" s="2">
        <v>61.253703518759018</v>
      </c>
      <c r="L60" s="7">
        <v>5.1233396584440198</v>
      </c>
      <c r="M60" s="2">
        <v>826.92499750324612</v>
      </c>
      <c r="N60" s="7">
        <v>0.56925996204933604</v>
      </c>
      <c r="O60" s="2">
        <v>91.880555278138544</v>
      </c>
      <c r="P60" s="7">
        <v>2.4667931688804599</v>
      </c>
      <c r="Q60" s="2">
        <v>398.14907287193427</v>
      </c>
    </row>
    <row r="61" spans="1:17" x14ac:dyDescent="0.2">
      <c r="A61" s="2">
        <v>346</v>
      </c>
      <c r="B61" s="2" t="s">
        <v>12</v>
      </c>
      <c r="C61" s="2" t="s">
        <v>16</v>
      </c>
      <c r="D61" s="2">
        <v>35</v>
      </c>
      <c r="E61" s="2" t="s">
        <v>14</v>
      </c>
      <c r="F61" s="2">
        <v>3</v>
      </c>
      <c r="G61" s="2" t="s">
        <v>15</v>
      </c>
      <c r="H61" s="2">
        <v>98</v>
      </c>
      <c r="I61" s="2">
        <v>267.72794645999983</v>
      </c>
      <c r="J61" s="2">
        <v>1.2170385395537524</v>
      </c>
      <c r="K61" s="2">
        <v>361.42356629172042</v>
      </c>
      <c r="L61" s="2">
        <v>1.2170385395537524</v>
      </c>
      <c r="M61" s="2">
        <v>361.42356629172042</v>
      </c>
      <c r="N61" s="2">
        <v>1.6227180527383367</v>
      </c>
      <c r="O61" s="2">
        <v>481.89808838896062</v>
      </c>
      <c r="P61" s="2">
        <v>0</v>
      </c>
      <c r="Q61" s="2">
        <v>0</v>
      </c>
    </row>
    <row r="62" spans="1:17" x14ac:dyDescent="0.2">
      <c r="A62" s="2">
        <v>346</v>
      </c>
      <c r="B62" s="2" t="s">
        <v>12</v>
      </c>
      <c r="C62" s="2" t="s">
        <v>16</v>
      </c>
      <c r="D62" s="2">
        <v>35</v>
      </c>
      <c r="E62" s="2" t="s">
        <v>14</v>
      </c>
      <c r="F62" s="2">
        <v>3</v>
      </c>
      <c r="G62" s="2" t="s">
        <v>15</v>
      </c>
      <c r="H62" s="2">
        <v>48</v>
      </c>
      <c r="I62" s="2">
        <v>268.22794646</v>
      </c>
      <c r="J62" s="7">
        <v>0.67204301075268802</v>
      </c>
      <c r="K62" s="2">
        <v>122.18963831867053</v>
      </c>
      <c r="L62" s="7">
        <v>3.3602150537634401</v>
      </c>
      <c r="M62" s="2">
        <v>610.9481915933527</v>
      </c>
      <c r="N62" s="7">
        <v>1.7473118279569899</v>
      </c>
      <c r="O62" s="2">
        <v>317.69305962854355</v>
      </c>
      <c r="P62" s="7">
        <v>0.67204301075268802</v>
      </c>
      <c r="Q62" s="2">
        <v>122.18963831867053</v>
      </c>
    </row>
    <row r="63" spans="1:17" x14ac:dyDescent="0.2">
      <c r="A63" s="2">
        <v>346</v>
      </c>
      <c r="B63" s="2" t="s">
        <v>12</v>
      </c>
      <c r="C63" s="2" t="s">
        <v>16</v>
      </c>
      <c r="D63" s="2">
        <v>35</v>
      </c>
      <c r="E63" s="2" t="s">
        <v>14</v>
      </c>
      <c r="F63" s="2">
        <v>4</v>
      </c>
      <c r="G63" s="2" t="s">
        <v>15</v>
      </c>
      <c r="H63" s="2">
        <v>48</v>
      </c>
      <c r="I63" s="2">
        <v>268.72794645999983</v>
      </c>
      <c r="J63" s="2">
        <v>1.3698630136986301</v>
      </c>
      <c r="K63" s="2">
        <v>540.33485540334857</v>
      </c>
      <c r="L63" s="2">
        <v>0</v>
      </c>
      <c r="M63" s="2">
        <v>0</v>
      </c>
      <c r="N63" s="2">
        <v>4.3378995433789953</v>
      </c>
      <c r="O63" s="2">
        <v>1711.0603754439371</v>
      </c>
      <c r="P63" s="2">
        <v>0</v>
      </c>
      <c r="Q63" s="2">
        <v>0</v>
      </c>
    </row>
    <row r="64" spans="1:17" x14ac:dyDescent="0.2">
      <c r="A64" s="2">
        <v>346</v>
      </c>
      <c r="B64" s="2" t="s">
        <v>12</v>
      </c>
      <c r="C64" s="2" t="s">
        <v>16</v>
      </c>
      <c r="D64" s="2">
        <v>35</v>
      </c>
      <c r="E64" s="2" t="s">
        <v>14</v>
      </c>
      <c r="F64" s="2">
        <v>5</v>
      </c>
      <c r="G64" s="2" t="s">
        <v>15</v>
      </c>
      <c r="H64" s="2" t="s">
        <v>18</v>
      </c>
      <c r="I64" s="2">
        <v>270.21794645999984</v>
      </c>
      <c r="J64" s="2">
        <v>1.1111111111111112</v>
      </c>
      <c r="K64" s="2">
        <v>252.27362593910667</v>
      </c>
      <c r="L64" s="2">
        <v>0.22222222222222221</v>
      </c>
      <c r="M64" s="2">
        <v>50.454725187821325</v>
      </c>
      <c r="N64" s="2">
        <v>1.5555555555555556</v>
      </c>
      <c r="O64" s="2">
        <v>353.18307631474931</v>
      </c>
      <c r="P64" s="2">
        <v>1.3333333333333335</v>
      </c>
      <c r="Q64" s="2">
        <v>302.72835112692798</v>
      </c>
    </row>
    <row r="65" spans="1:17" x14ac:dyDescent="0.2">
      <c r="A65" s="2">
        <v>346</v>
      </c>
      <c r="B65" s="2" t="s">
        <v>12</v>
      </c>
      <c r="C65" s="2" t="s">
        <v>16</v>
      </c>
      <c r="D65" s="2">
        <v>35</v>
      </c>
      <c r="E65" s="2" t="s">
        <v>14</v>
      </c>
      <c r="F65" s="2">
        <v>3</v>
      </c>
      <c r="G65" s="2" t="s">
        <v>15</v>
      </c>
      <c r="H65" s="2">
        <v>148</v>
      </c>
      <c r="I65" s="2">
        <v>270.22794646</v>
      </c>
      <c r="J65" s="7">
        <v>0.68649885583523995</v>
      </c>
      <c r="K65" s="2">
        <v>127.00228832951939</v>
      </c>
      <c r="L65" s="7">
        <v>4.5766590389016004</v>
      </c>
      <c r="M65" s="2">
        <v>846.68192219679611</v>
      </c>
      <c r="N65" s="7">
        <v>2.05949656750572</v>
      </c>
      <c r="O65" s="2">
        <v>381.00686498855822</v>
      </c>
      <c r="P65" s="7">
        <v>5.9496567505720801</v>
      </c>
      <c r="Q65" s="2">
        <v>1100.6864988558348</v>
      </c>
    </row>
    <row r="66" spans="1:17" x14ac:dyDescent="0.2">
      <c r="A66" s="2">
        <v>346</v>
      </c>
      <c r="B66" s="2" t="s">
        <v>12</v>
      </c>
      <c r="C66" s="2" t="s">
        <v>16</v>
      </c>
      <c r="D66" s="2">
        <v>35</v>
      </c>
      <c r="E66" s="2" t="s">
        <v>14</v>
      </c>
      <c r="F66" s="2">
        <v>5</v>
      </c>
      <c r="G66" s="2" t="s">
        <v>15</v>
      </c>
      <c r="H66" s="2">
        <v>98</v>
      </c>
      <c r="I66" s="2">
        <v>270.72794645999983</v>
      </c>
      <c r="J66" s="2">
        <v>2.522935779816514</v>
      </c>
      <c r="K66" s="2">
        <v>642.70407821603101</v>
      </c>
      <c r="L66" s="2">
        <v>0</v>
      </c>
      <c r="M66" s="2">
        <v>0</v>
      </c>
      <c r="N66" s="2">
        <v>0.45871559633027525</v>
      </c>
      <c r="O66" s="2">
        <v>116.85528694836928</v>
      </c>
      <c r="P66" s="2">
        <v>0.45871559633027525</v>
      </c>
      <c r="Q66" s="2">
        <v>116.85528694836928</v>
      </c>
    </row>
    <row r="67" spans="1:17" x14ac:dyDescent="0.2">
      <c r="A67" s="2">
        <v>346</v>
      </c>
      <c r="B67" s="2" t="s">
        <v>12</v>
      </c>
      <c r="C67" s="2" t="s">
        <v>13</v>
      </c>
      <c r="D67" s="2">
        <v>32</v>
      </c>
      <c r="E67" s="2" t="s">
        <v>14</v>
      </c>
      <c r="F67" s="2">
        <v>2</v>
      </c>
      <c r="G67" s="2" t="s">
        <v>15</v>
      </c>
      <c r="H67" s="2">
        <v>56</v>
      </c>
      <c r="I67" s="2">
        <v>271.72646680999981</v>
      </c>
      <c r="J67" s="2">
        <v>1.2531328320802004</v>
      </c>
      <c r="K67" s="2">
        <v>374.23876433164406</v>
      </c>
      <c r="L67" s="2">
        <v>3.007518796992481</v>
      </c>
      <c r="M67" s="2">
        <v>898.17303439594582</v>
      </c>
      <c r="N67" s="2">
        <v>1.0025062656641603</v>
      </c>
      <c r="O67" s="2">
        <v>299.39101146531527</v>
      </c>
      <c r="P67" s="2">
        <v>1.5037593984962405</v>
      </c>
      <c r="Q67" s="2">
        <v>449.08651719797291</v>
      </c>
    </row>
    <row r="68" spans="1:17" x14ac:dyDescent="0.2">
      <c r="A68" s="2">
        <v>346</v>
      </c>
      <c r="B68" s="2" t="s">
        <v>12</v>
      </c>
      <c r="C68" s="2" t="s">
        <v>13</v>
      </c>
      <c r="D68" s="2">
        <v>32</v>
      </c>
      <c r="E68" s="2" t="s">
        <v>14</v>
      </c>
      <c r="F68" s="2">
        <v>3</v>
      </c>
      <c r="G68" s="2" t="s">
        <v>15</v>
      </c>
      <c r="H68" s="2">
        <v>7</v>
      </c>
      <c r="I68" s="2">
        <v>272.7364668099998</v>
      </c>
      <c r="J68" s="2">
        <v>0.4728132387706856</v>
      </c>
      <c r="K68" s="2">
        <v>193.20127170457323</v>
      </c>
      <c r="L68" s="2">
        <v>0.94562647754137119</v>
      </c>
      <c r="M68" s="2">
        <v>386.40254340914646</v>
      </c>
      <c r="N68" s="2">
        <v>1.4184397163120568</v>
      </c>
      <c r="O68" s="2">
        <v>579.60381511371975</v>
      </c>
      <c r="P68" s="2">
        <v>0</v>
      </c>
      <c r="Q68" s="2">
        <v>0</v>
      </c>
    </row>
    <row r="69" spans="1:17" x14ac:dyDescent="0.2">
      <c r="A69" s="2">
        <v>346</v>
      </c>
      <c r="B69" s="2" t="s">
        <v>12</v>
      </c>
      <c r="C69" s="2" t="s">
        <v>13</v>
      </c>
      <c r="D69" s="2">
        <v>32</v>
      </c>
      <c r="E69" s="2" t="s">
        <v>14</v>
      </c>
      <c r="F69" s="2">
        <v>3</v>
      </c>
      <c r="G69" s="2" t="s">
        <v>15</v>
      </c>
      <c r="H69" s="2">
        <v>107</v>
      </c>
      <c r="I69" s="2">
        <v>273.7364668099998</v>
      </c>
      <c r="J69" s="2">
        <v>0</v>
      </c>
      <c r="K69" s="2">
        <v>0</v>
      </c>
      <c r="L69" s="2">
        <v>1.1574074074074074</v>
      </c>
      <c r="M69" s="2">
        <v>363.24786324786345</v>
      </c>
      <c r="N69" s="2">
        <v>0</v>
      </c>
      <c r="O69" s="2">
        <v>0</v>
      </c>
      <c r="P69" s="2">
        <v>0.46296296296296291</v>
      </c>
      <c r="Q69" s="2">
        <v>145.29914529914538</v>
      </c>
    </row>
    <row r="70" spans="1:17" x14ac:dyDescent="0.2">
      <c r="A70" s="2">
        <v>346</v>
      </c>
      <c r="B70" s="2" t="s">
        <v>12</v>
      </c>
      <c r="C70" s="2" t="s">
        <v>16</v>
      </c>
      <c r="D70" s="2">
        <v>35</v>
      </c>
      <c r="E70" s="2" t="s">
        <v>14</v>
      </c>
      <c r="F70" s="2">
        <v>5</v>
      </c>
      <c r="G70" s="2" t="s">
        <v>15</v>
      </c>
      <c r="H70" s="2">
        <v>48</v>
      </c>
      <c r="I70" s="2">
        <v>274.22646680999998</v>
      </c>
      <c r="J70" s="7">
        <v>0.56497175141242895</v>
      </c>
      <c r="K70" s="2">
        <v>56.497175141242892</v>
      </c>
      <c r="L70" s="7">
        <v>2.5423728813559299</v>
      </c>
      <c r="M70" s="2">
        <v>254.23728813559299</v>
      </c>
      <c r="N70" s="7">
        <v>2.8248587570621502</v>
      </c>
      <c r="O70" s="2">
        <v>282.48587570621498</v>
      </c>
      <c r="P70" s="7">
        <v>2.8248587570621502</v>
      </c>
      <c r="Q70" s="2">
        <v>282.48587570621498</v>
      </c>
    </row>
    <row r="71" spans="1:17" x14ac:dyDescent="0.2">
      <c r="A71" s="2">
        <v>346</v>
      </c>
      <c r="B71" s="2" t="s">
        <v>12</v>
      </c>
      <c r="C71" s="2" t="s">
        <v>13</v>
      </c>
      <c r="D71" s="2">
        <v>32</v>
      </c>
      <c r="E71" s="2" t="s">
        <v>14</v>
      </c>
      <c r="F71" s="2">
        <v>4</v>
      </c>
      <c r="G71" s="2" t="s">
        <v>15</v>
      </c>
      <c r="H71" s="2">
        <v>56</v>
      </c>
      <c r="I71" s="2">
        <v>274.72646680999981</v>
      </c>
      <c r="J71" s="2">
        <v>0.50251256281407031</v>
      </c>
      <c r="K71" s="2">
        <v>226.13065326633165</v>
      </c>
      <c r="L71" s="2">
        <v>1.256281407035176</v>
      </c>
      <c r="M71" s="2">
        <v>565.32663316582921</v>
      </c>
      <c r="N71" s="2">
        <v>0</v>
      </c>
      <c r="O71" s="2">
        <v>0</v>
      </c>
      <c r="P71" s="2">
        <v>1.0050251256281406</v>
      </c>
      <c r="Q71" s="2">
        <v>452.26130653266324</v>
      </c>
    </row>
    <row r="72" spans="1:17" x14ac:dyDescent="0.2">
      <c r="A72" s="2">
        <v>346</v>
      </c>
      <c r="B72" s="2" t="s">
        <v>12</v>
      </c>
      <c r="C72" s="2" t="s">
        <v>13</v>
      </c>
      <c r="D72" s="2">
        <v>32</v>
      </c>
      <c r="E72" s="2" t="s">
        <v>14</v>
      </c>
      <c r="F72" s="2">
        <v>4</v>
      </c>
      <c r="G72" s="2" t="s">
        <v>15</v>
      </c>
      <c r="H72" s="2">
        <v>6</v>
      </c>
      <c r="I72" s="2">
        <v>275.22646680999998</v>
      </c>
      <c r="J72" s="7">
        <v>0.256410256410256</v>
      </c>
      <c r="K72" s="2">
        <v>35.327635327635328</v>
      </c>
      <c r="L72" s="7">
        <v>0</v>
      </c>
      <c r="M72" s="2">
        <v>0</v>
      </c>
      <c r="N72" s="7">
        <v>0.512820512820513</v>
      </c>
      <c r="O72" s="2">
        <v>70.655270655270783</v>
      </c>
      <c r="P72" s="7">
        <v>0.256410256410256</v>
      </c>
      <c r="Q72" s="2">
        <v>35.327635327635328</v>
      </c>
    </row>
    <row r="73" spans="1:17" x14ac:dyDescent="0.2">
      <c r="A73" s="2">
        <v>346</v>
      </c>
      <c r="B73" s="2" t="s">
        <v>12</v>
      </c>
      <c r="C73" s="2" t="s">
        <v>13</v>
      </c>
      <c r="D73" s="2">
        <v>32</v>
      </c>
      <c r="E73" s="2" t="s">
        <v>14</v>
      </c>
      <c r="F73" s="2">
        <v>5</v>
      </c>
      <c r="G73" s="2" t="s">
        <v>15</v>
      </c>
      <c r="H73" s="2">
        <v>6</v>
      </c>
      <c r="I73" s="2">
        <v>275.72646680999981</v>
      </c>
      <c r="J73" s="2">
        <v>0.73260073260073255</v>
      </c>
      <c r="K73" s="2">
        <v>345.09350298823983</v>
      </c>
      <c r="L73" s="2">
        <v>1.2820512820512819</v>
      </c>
      <c r="M73" s="2">
        <v>603.91363022941971</v>
      </c>
      <c r="N73" s="2">
        <v>0.73260073260073255</v>
      </c>
      <c r="O73" s="2">
        <v>345.09350298823983</v>
      </c>
      <c r="P73" s="2">
        <v>0.18315018315018314</v>
      </c>
      <c r="Q73" s="2">
        <v>86.273375747059958</v>
      </c>
    </row>
    <row r="74" spans="1:17" x14ac:dyDescent="0.2">
      <c r="A74" s="2">
        <v>346</v>
      </c>
      <c r="B74" s="2" t="s">
        <v>12</v>
      </c>
      <c r="C74" s="2" t="s">
        <v>13</v>
      </c>
      <c r="D74" s="2">
        <v>32</v>
      </c>
      <c r="E74" s="2" t="s">
        <v>14</v>
      </c>
      <c r="F74" s="2">
        <v>5</v>
      </c>
      <c r="G74" s="2" t="s">
        <v>15</v>
      </c>
      <c r="H74" s="2">
        <v>106</v>
      </c>
      <c r="I74" s="2">
        <v>276.72646680999981</v>
      </c>
      <c r="J74" s="2">
        <v>1.1990407673860912</v>
      </c>
      <c r="K74" s="2">
        <v>385.04407741412479</v>
      </c>
      <c r="L74" s="2">
        <v>0.47961630695443641</v>
      </c>
      <c r="M74" s="2">
        <v>154.01763096564989</v>
      </c>
      <c r="N74" s="2">
        <v>1.1990407673860912</v>
      </c>
      <c r="O74" s="2">
        <v>385.04407741412479</v>
      </c>
      <c r="P74" s="2">
        <v>0</v>
      </c>
      <c r="Q74" s="2">
        <v>0</v>
      </c>
    </row>
    <row r="75" spans="1:17" x14ac:dyDescent="0.2">
      <c r="A75" s="2">
        <v>346</v>
      </c>
      <c r="B75" s="2" t="s">
        <v>12</v>
      </c>
      <c r="C75" s="2" t="s">
        <v>13</v>
      </c>
      <c r="D75" s="2">
        <v>32</v>
      </c>
      <c r="E75" s="2" t="s">
        <v>14</v>
      </c>
      <c r="F75" s="2">
        <v>4</v>
      </c>
      <c r="G75" s="2" t="s">
        <v>15</v>
      </c>
      <c r="H75" s="2">
        <v>106</v>
      </c>
      <c r="I75" s="2">
        <v>277.22646680999998</v>
      </c>
      <c r="J75" s="7">
        <v>0</v>
      </c>
      <c r="K75" s="2">
        <v>0</v>
      </c>
      <c r="L75" s="7">
        <v>1.43884892086331</v>
      </c>
      <c r="M75" s="2">
        <v>151.07913669064754</v>
      </c>
      <c r="N75" s="7">
        <v>1.43884892086331</v>
      </c>
      <c r="O75" s="2">
        <v>151.07913669064754</v>
      </c>
      <c r="P75" s="7">
        <v>0</v>
      </c>
      <c r="Q75" s="2">
        <v>0</v>
      </c>
    </row>
    <row r="76" spans="1:17" x14ac:dyDescent="0.2">
      <c r="A76" s="2">
        <v>346</v>
      </c>
      <c r="B76" s="2" t="s">
        <v>12</v>
      </c>
      <c r="C76" s="2" t="s">
        <v>13</v>
      </c>
      <c r="D76" s="2">
        <v>32</v>
      </c>
      <c r="E76" s="2" t="s">
        <v>14</v>
      </c>
      <c r="F76" s="2">
        <v>6</v>
      </c>
      <c r="G76" s="2" t="s">
        <v>15</v>
      </c>
      <c r="H76" s="2">
        <v>107</v>
      </c>
      <c r="I76" s="2">
        <v>277.33822400000003</v>
      </c>
      <c r="J76" s="2">
        <v>1.2711864406779663</v>
      </c>
      <c r="K76" s="2">
        <v>407.44578491599452</v>
      </c>
      <c r="L76" s="2">
        <v>0</v>
      </c>
      <c r="M76" s="2">
        <v>0</v>
      </c>
      <c r="N76" s="2">
        <v>0.42372881355932202</v>
      </c>
      <c r="O76" s="2">
        <v>135.81526163866482</v>
      </c>
      <c r="P76" s="2">
        <v>0</v>
      </c>
      <c r="Q76" s="2">
        <v>0</v>
      </c>
    </row>
    <row r="77" spans="1:17" x14ac:dyDescent="0.2">
      <c r="A77" s="2">
        <v>346</v>
      </c>
      <c r="B77" s="2" t="s">
        <v>12</v>
      </c>
      <c r="C77" s="2" t="s">
        <v>13</v>
      </c>
      <c r="D77" s="2">
        <v>32</v>
      </c>
      <c r="E77" s="2" t="s">
        <v>14</v>
      </c>
      <c r="F77" s="2">
        <v>6</v>
      </c>
      <c r="G77" s="2" t="s">
        <v>15</v>
      </c>
      <c r="H77" s="2">
        <v>56</v>
      </c>
      <c r="I77" s="2">
        <v>277.72646680999981</v>
      </c>
      <c r="J77" s="2">
        <v>0.2178649237472767</v>
      </c>
      <c r="K77" s="2">
        <v>64.285495105710467</v>
      </c>
      <c r="L77" s="2">
        <v>1.0893246187363834</v>
      </c>
      <c r="M77" s="2">
        <v>321.42747552855229</v>
      </c>
      <c r="N77" s="2">
        <v>0.8714596949891068</v>
      </c>
      <c r="O77" s="2">
        <v>257.14198042284187</v>
      </c>
      <c r="P77" s="2">
        <v>0</v>
      </c>
      <c r="Q77" s="2">
        <v>0</v>
      </c>
    </row>
    <row r="78" spans="1:17" x14ac:dyDescent="0.2">
      <c r="A78" s="2">
        <v>346</v>
      </c>
      <c r="B78" s="2" t="s">
        <v>12</v>
      </c>
      <c r="C78" s="2" t="s">
        <v>13</v>
      </c>
      <c r="D78" s="2">
        <v>32</v>
      </c>
      <c r="E78" s="2" t="s">
        <v>14</v>
      </c>
      <c r="F78" s="2">
        <v>6</v>
      </c>
      <c r="G78" s="2" t="s">
        <v>15</v>
      </c>
      <c r="H78" s="2">
        <v>140</v>
      </c>
      <c r="I78" s="2">
        <v>278.56646680999978</v>
      </c>
      <c r="J78" s="2">
        <v>0.2364066193853428</v>
      </c>
      <c r="K78" s="2">
        <v>89.118131671323169</v>
      </c>
      <c r="L78" s="2">
        <v>0.4728132387706856</v>
      </c>
      <c r="M78" s="2">
        <v>178.23626334264634</v>
      </c>
      <c r="N78" s="2">
        <v>1.6548463356973995</v>
      </c>
      <c r="O78" s="2">
        <v>623.82692169926224</v>
      </c>
      <c r="P78" s="2">
        <v>0.2364066193853428</v>
      </c>
      <c r="Q78" s="2">
        <v>89.118131671323169</v>
      </c>
    </row>
    <row r="79" spans="1:17" x14ac:dyDescent="0.2">
      <c r="A79" s="2">
        <v>346</v>
      </c>
      <c r="B79" s="2" t="s">
        <v>12</v>
      </c>
      <c r="C79" s="2" t="s">
        <v>16</v>
      </c>
      <c r="D79" s="2">
        <v>37</v>
      </c>
      <c r="E79" s="2" t="s">
        <v>14</v>
      </c>
      <c r="F79" s="2">
        <v>1</v>
      </c>
      <c r="G79" s="2" t="s">
        <v>15</v>
      </c>
      <c r="H79" s="2">
        <v>79</v>
      </c>
      <c r="I79" s="2">
        <v>279.73031631999976</v>
      </c>
      <c r="J79" s="2">
        <v>0.24875621890547264</v>
      </c>
      <c r="K79" s="2">
        <v>135.03909026297089</v>
      </c>
      <c r="L79" s="2">
        <v>0</v>
      </c>
      <c r="M79" s="2">
        <v>0</v>
      </c>
      <c r="N79" s="2">
        <v>3.233830845771144</v>
      </c>
      <c r="O79" s="2">
        <v>1755.5081734186213</v>
      </c>
      <c r="P79" s="2">
        <v>0</v>
      </c>
      <c r="Q79" s="2">
        <v>0</v>
      </c>
    </row>
    <row r="80" spans="1:17" x14ac:dyDescent="0.2">
      <c r="A80" s="2">
        <v>346</v>
      </c>
      <c r="B80" s="2" t="s">
        <v>12</v>
      </c>
      <c r="C80" s="2" t="s">
        <v>13</v>
      </c>
      <c r="D80" s="2">
        <v>32</v>
      </c>
      <c r="E80" s="2" t="s">
        <v>14</v>
      </c>
      <c r="F80" s="2">
        <v>6</v>
      </c>
      <c r="G80" s="2" t="s">
        <v>15</v>
      </c>
      <c r="H80" s="2">
        <v>6</v>
      </c>
      <c r="I80" s="2">
        <v>280.23031631999999</v>
      </c>
      <c r="J80" s="7">
        <v>1.19047619047619</v>
      </c>
      <c r="K80" s="2">
        <v>259.7402597402596</v>
      </c>
      <c r="L80" s="7">
        <v>0.71428571428571397</v>
      </c>
      <c r="M80" s="2">
        <v>155.84415584415578</v>
      </c>
      <c r="N80" s="7">
        <v>5.9523809523809499</v>
      </c>
      <c r="O80" s="2">
        <v>1298.7012987012981</v>
      </c>
      <c r="P80" s="7">
        <v>0.952380952380952</v>
      </c>
      <c r="Q80" s="2">
        <v>207.79220779220768</v>
      </c>
    </row>
    <row r="81" spans="1:17" x14ac:dyDescent="0.2">
      <c r="A81" s="2">
        <v>346</v>
      </c>
      <c r="B81" s="2" t="s">
        <v>12</v>
      </c>
      <c r="C81" s="2" t="s">
        <v>13</v>
      </c>
      <c r="D81" s="2">
        <v>33</v>
      </c>
      <c r="E81" s="2" t="s">
        <v>14</v>
      </c>
      <c r="F81" s="2">
        <v>1</v>
      </c>
      <c r="G81" s="2" t="s">
        <v>15</v>
      </c>
      <c r="H81" s="2">
        <v>105</v>
      </c>
      <c r="I81" s="2">
        <v>280.75320980999982</v>
      </c>
      <c r="J81" s="2">
        <v>1.4204545454545454</v>
      </c>
      <c r="K81" s="2">
        <v>733.20521390374324</v>
      </c>
      <c r="L81" s="2">
        <v>0.28409090909090912</v>
      </c>
      <c r="M81" s="2">
        <v>146.64104278074868</v>
      </c>
      <c r="N81" s="2">
        <v>1.9886363636363635</v>
      </c>
      <c r="O81" s="2">
        <v>1026.4872994652405</v>
      </c>
      <c r="P81" s="2">
        <v>0</v>
      </c>
      <c r="Q81" s="2">
        <v>0</v>
      </c>
    </row>
    <row r="82" spans="1:17" x14ac:dyDescent="0.2">
      <c r="A82" s="2">
        <v>346</v>
      </c>
      <c r="B82" s="2" t="s">
        <v>12</v>
      </c>
      <c r="C82" s="2" t="s">
        <v>16</v>
      </c>
      <c r="D82" s="2">
        <v>37</v>
      </c>
      <c r="E82" s="2" t="s">
        <v>14</v>
      </c>
      <c r="F82" s="2">
        <v>1</v>
      </c>
      <c r="G82" s="2" t="s">
        <v>15</v>
      </c>
      <c r="H82" s="2">
        <v>129</v>
      </c>
      <c r="I82" s="2">
        <v>281.24031631999998</v>
      </c>
      <c r="J82" s="7">
        <v>0.71770334928229695</v>
      </c>
      <c r="K82" s="2">
        <v>140.86599898956896</v>
      </c>
      <c r="L82" s="7">
        <v>0</v>
      </c>
      <c r="M82" s="2">
        <v>0</v>
      </c>
      <c r="N82" s="7">
        <v>2.39234449760766</v>
      </c>
      <c r="O82" s="2">
        <v>469.55332996523055</v>
      </c>
      <c r="P82" s="7">
        <v>0.95693779904306198</v>
      </c>
      <c r="Q82" s="2">
        <v>187.82133198609182</v>
      </c>
    </row>
    <row r="83" spans="1:17" x14ac:dyDescent="0.2">
      <c r="A83" s="2">
        <v>346</v>
      </c>
      <c r="B83" s="2" t="s">
        <v>12</v>
      </c>
      <c r="C83" s="2" t="s">
        <v>16</v>
      </c>
      <c r="D83" s="2">
        <v>37</v>
      </c>
      <c r="E83" s="2" t="s">
        <v>14</v>
      </c>
      <c r="F83" s="2">
        <v>2</v>
      </c>
      <c r="G83" s="2" t="s">
        <v>15</v>
      </c>
      <c r="H83" s="2">
        <v>80</v>
      </c>
      <c r="I83" s="2">
        <v>281.26320980999998</v>
      </c>
      <c r="J83" s="7">
        <v>1.6216216216216199</v>
      </c>
      <c r="K83" s="2">
        <v>210.81081081081061</v>
      </c>
      <c r="L83" s="7">
        <v>6.2162162162162202</v>
      </c>
      <c r="M83" s="2">
        <v>808.10810810810858</v>
      </c>
      <c r="N83" s="7">
        <v>1.6216216216216199</v>
      </c>
      <c r="O83" s="2">
        <v>210.81081081081061</v>
      </c>
      <c r="P83" s="7">
        <v>1.8918918918918901</v>
      </c>
      <c r="Q83" s="2">
        <v>245.94594594594574</v>
      </c>
    </row>
    <row r="84" spans="1:17" x14ac:dyDescent="0.2">
      <c r="A84" s="2">
        <v>346</v>
      </c>
      <c r="B84" s="2" t="s">
        <v>12</v>
      </c>
      <c r="C84" s="2" t="s">
        <v>13</v>
      </c>
      <c r="D84" s="2">
        <v>33</v>
      </c>
      <c r="E84" s="2" t="s">
        <v>14</v>
      </c>
      <c r="F84" s="2">
        <v>3</v>
      </c>
      <c r="G84" s="2" t="s">
        <v>15</v>
      </c>
      <c r="H84" s="2">
        <v>51</v>
      </c>
      <c r="I84" s="2">
        <v>282.31496700000002</v>
      </c>
      <c r="J84" s="2">
        <v>0.90497737556561098</v>
      </c>
      <c r="K84" s="2">
        <v>226.24434389140276</v>
      </c>
      <c r="L84" s="2">
        <v>0</v>
      </c>
      <c r="M84" s="2">
        <v>0</v>
      </c>
      <c r="N84" s="2">
        <v>12.217194570135746</v>
      </c>
      <c r="O84" s="2">
        <v>3054.2986425339368</v>
      </c>
      <c r="P84" s="2">
        <v>2.2624434389140271</v>
      </c>
      <c r="Q84" s="2">
        <v>565.61085972850674</v>
      </c>
    </row>
    <row r="85" spans="1:17" x14ac:dyDescent="0.2">
      <c r="A85" s="2">
        <v>346</v>
      </c>
      <c r="B85" s="2" t="s">
        <v>12</v>
      </c>
      <c r="C85" s="2" t="s">
        <v>16</v>
      </c>
      <c r="D85" s="2">
        <v>37</v>
      </c>
      <c r="E85" s="2" t="s">
        <v>14</v>
      </c>
      <c r="F85" s="2">
        <v>3</v>
      </c>
      <c r="G85" s="2" t="s">
        <v>15</v>
      </c>
      <c r="H85" s="2">
        <v>79</v>
      </c>
      <c r="I85" s="2">
        <v>282.73031631999976</v>
      </c>
      <c r="J85" s="2">
        <v>0.2785515320334262</v>
      </c>
      <c r="K85" s="2">
        <v>101.74868461776539</v>
      </c>
      <c r="L85" s="2">
        <v>1.6713091922005572</v>
      </c>
      <c r="M85" s="2">
        <v>610.49210770659238</v>
      </c>
      <c r="N85" s="2">
        <v>1.392757660167131</v>
      </c>
      <c r="O85" s="2">
        <v>508.74342308882694</v>
      </c>
      <c r="P85" s="2">
        <v>0</v>
      </c>
      <c r="Q85" s="2">
        <v>0</v>
      </c>
    </row>
    <row r="86" spans="1:17" x14ac:dyDescent="0.2">
      <c r="A86" s="2">
        <v>346</v>
      </c>
      <c r="B86" s="2" t="s">
        <v>12</v>
      </c>
      <c r="C86" s="2" t="s">
        <v>13</v>
      </c>
      <c r="D86" s="2">
        <v>33</v>
      </c>
      <c r="E86" s="2" t="s">
        <v>14</v>
      </c>
      <c r="F86" s="2">
        <v>4</v>
      </c>
      <c r="G86" s="2" t="s">
        <v>15</v>
      </c>
      <c r="H86" s="2">
        <v>3</v>
      </c>
      <c r="I86" s="2">
        <v>283.23320981000001</v>
      </c>
      <c r="J86" s="7">
        <v>2.5821596244131499</v>
      </c>
      <c r="K86" s="2">
        <v>357.29883175019216</v>
      </c>
      <c r="L86" s="7">
        <v>0</v>
      </c>
      <c r="M86" s="2">
        <v>0</v>
      </c>
      <c r="N86" s="7">
        <v>10.7981220657277</v>
      </c>
      <c r="O86" s="2">
        <v>1494.1587509553465</v>
      </c>
      <c r="P86" s="7">
        <v>1.6431924882629101</v>
      </c>
      <c r="Q86" s="2">
        <v>227.3719838410309</v>
      </c>
    </row>
    <row r="87" spans="1:17" x14ac:dyDescent="0.2">
      <c r="A87" s="2">
        <v>346</v>
      </c>
      <c r="B87" s="2" t="s">
        <v>12</v>
      </c>
      <c r="C87" s="2" t="s">
        <v>13</v>
      </c>
      <c r="D87" s="2">
        <v>33</v>
      </c>
      <c r="E87" s="2" t="s">
        <v>14</v>
      </c>
      <c r="F87" s="2">
        <v>4</v>
      </c>
      <c r="G87" s="2" t="s">
        <v>15</v>
      </c>
      <c r="H87" s="2">
        <v>53</v>
      </c>
      <c r="I87" s="2">
        <v>283.73320980999978</v>
      </c>
      <c r="J87" s="2">
        <v>1.7241379310344827</v>
      </c>
      <c r="K87" s="2">
        <v>1163.7931034482758</v>
      </c>
      <c r="L87" s="2">
        <v>1.4778325123152709</v>
      </c>
      <c r="M87" s="2">
        <v>997.53694581280786</v>
      </c>
      <c r="N87" s="2">
        <v>7.8817733990147785</v>
      </c>
      <c r="O87" s="2">
        <v>5320.1970443349746</v>
      </c>
      <c r="P87" s="2">
        <v>0.24630541871921183</v>
      </c>
      <c r="Q87" s="2">
        <v>166.25615763546799</v>
      </c>
    </row>
    <row r="88" spans="1:17" x14ac:dyDescent="0.2">
      <c r="A88" s="2">
        <v>346</v>
      </c>
      <c r="B88" s="2" t="s">
        <v>12</v>
      </c>
      <c r="C88" s="2" t="s">
        <v>16</v>
      </c>
      <c r="D88" s="2">
        <v>38</v>
      </c>
      <c r="E88" s="2" t="s">
        <v>14</v>
      </c>
      <c r="F88" s="2">
        <v>1</v>
      </c>
      <c r="G88" s="2" t="s">
        <v>15</v>
      </c>
      <c r="H88" s="2">
        <v>102</v>
      </c>
      <c r="I88" s="2">
        <v>284.22131632000003</v>
      </c>
      <c r="J88" s="7">
        <v>2.4734982332155502</v>
      </c>
      <c r="K88" s="2">
        <v>565.37102473498294</v>
      </c>
      <c r="L88" s="7">
        <v>9.5406360424028307</v>
      </c>
      <c r="M88" s="2">
        <v>2180.7168096920759</v>
      </c>
      <c r="N88" s="7">
        <v>4.9469964664311004</v>
      </c>
      <c r="O88" s="2">
        <v>1130.7420494699659</v>
      </c>
      <c r="P88" s="7">
        <v>0</v>
      </c>
      <c r="Q88" s="2">
        <v>0</v>
      </c>
    </row>
    <row r="89" spans="1:17" x14ac:dyDescent="0.2">
      <c r="A89" s="2">
        <v>346</v>
      </c>
      <c r="B89" s="2" t="s">
        <v>12</v>
      </c>
      <c r="C89" s="2" t="s">
        <v>16</v>
      </c>
      <c r="D89" s="2">
        <v>38</v>
      </c>
      <c r="E89" s="2" t="s">
        <v>14</v>
      </c>
      <c r="F89" s="2">
        <v>2</v>
      </c>
      <c r="G89" s="2" t="s">
        <v>15</v>
      </c>
      <c r="H89" s="2">
        <v>5</v>
      </c>
      <c r="I89" s="2">
        <v>284.73131631999979</v>
      </c>
      <c r="J89" s="2">
        <v>0</v>
      </c>
      <c r="K89" s="2">
        <v>0</v>
      </c>
      <c r="L89" s="2">
        <v>1.3793103448275863</v>
      </c>
      <c r="M89" s="2">
        <v>468.96551724137936</v>
      </c>
      <c r="N89" s="2">
        <v>7.2413793103448283</v>
      </c>
      <c r="O89" s="2">
        <v>2462.0689655172418</v>
      </c>
      <c r="P89" s="2">
        <v>0.34482758620689657</v>
      </c>
      <c r="Q89" s="2">
        <v>117.24137931034484</v>
      </c>
    </row>
    <row r="90" spans="1:17" x14ac:dyDescent="0.2">
      <c r="A90" s="2">
        <v>346</v>
      </c>
      <c r="B90" s="2" t="s">
        <v>12</v>
      </c>
      <c r="C90" s="2" t="s">
        <v>16</v>
      </c>
      <c r="D90" s="2">
        <v>38</v>
      </c>
      <c r="E90" s="2" t="s">
        <v>14</v>
      </c>
      <c r="F90" s="2">
        <v>3</v>
      </c>
      <c r="G90" s="2" t="s">
        <v>15</v>
      </c>
      <c r="H90" s="2">
        <v>6</v>
      </c>
      <c r="I90" s="2">
        <v>285.34728900000005</v>
      </c>
      <c r="J90" s="2">
        <v>0</v>
      </c>
      <c r="K90" s="2">
        <v>0</v>
      </c>
      <c r="L90" s="2">
        <v>0.63694267515923575</v>
      </c>
      <c r="M90" s="2">
        <v>388.53503184713378</v>
      </c>
      <c r="N90" s="2">
        <v>1.910828025477707</v>
      </c>
      <c r="O90" s="2">
        <v>1165.6050955414012</v>
      </c>
      <c r="P90" s="2">
        <v>2.547770700636943</v>
      </c>
      <c r="Q90" s="2">
        <v>1554.1401273885353</v>
      </c>
    </row>
    <row r="91" spans="1:17" x14ac:dyDescent="0.2">
      <c r="A91" s="2">
        <v>346</v>
      </c>
      <c r="B91" s="2" t="s">
        <v>12</v>
      </c>
      <c r="C91" s="2" t="s">
        <v>16</v>
      </c>
      <c r="D91" s="2">
        <v>38</v>
      </c>
      <c r="E91" s="2" t="s">
        <v>14</v>
      </c>
      <c r="F91" s="2">
        <v>2</v>
      </c>
      <c r="G91" s="2" t="s">
        <v>15</v>
      </c>
      <c r="H91" s="2">
        <v>105</v>
      </c>
      <c r="I91" s="2">
        <v>285.73131631999979</v>
      </c>
      <c r="J91" s="2">
        <v>2.806122448979592</v>
      </c>
      <c r="K91" s="2">
        <v>926.98803659394832</v>
      </c>
      <c r="L91" s="2">
        <v>0</v>
      </c>
      <c r="M91" s="2">
        <v>0</v>
      </c>
      <c r="N91" s="2">
        <v>0.51020408163265307</v>
      </c>
      <c r="O91" s="2">
        <v>168.54327938071788</v>
      </c>
      <c r="P91" s="2">
        <v>0.76530612244897955</v>
      </c>
      <c r="Q91" s="2">
        <v>252.81491907107682</v>
      </c>
    </row>
    <row r="92" spans="1:17" x14ac:dyDescent="0.2">
      <c r="A92" s="2">
        <v>346</v>
      </c>
      <c r="B92" s="2" t="s">
        <v>12</v>
      </c>
      <c r="C92" s="2" t="s">
        <v>13</v>
      </c>
      <c r="D92" s="2">
        <v>35</v>
      </c>
      <c r="E92" s="2" t="s">
        <v>14</v>
      </c>
      <c r="F92" s="2">
        <v>2</v>
      </c>
      <c r="G92" s="2" t="s">
        <v>15</v>
      </c>
      <c r="H92" s="2">
        <v>4</v>
      </c>
      <c r="I92" s="2">
        <v>287.77861802999979</v>
      </c>
      <c r="J92" s="2">
        <v>1.4925373134328357</v>
      </c>
      <c r="K92" s="2">
        <v>752.48756218905476</v>
      </c>
      <c r="L92" s="2">
        <v>0</v>
      </c>
      <c r="M92" s="2">
        <v>0</v>
      </c>
      <c r="N92" s="2">
        <v>0.49751243781094528</v>
      </c>
      <c r="O92" s="2">
        <v>250.82918739635159</v>
      </c>
      <c r="P92" s="2">
        <v>0.74626865671641784</v>
      </c>
      <c r="Q92" s="2">
        <v>376.24378109452732</v>
      </c>
    </row>
    <row r="93" spans="1:17" x14ac:dyDescent="0.2">
      <c r="A93" s="2">
        <v>346</v>
      </c>
      <c r="B93" s="2" t="s">
        <v>12</v>
      </c>
      <c r="C93" s="2" t="s">
        <v>13</v>
      </c>
      <c r="D93" s="2">
        <v>35</v>
      </c>
      <c r="E93" s="2" t="s">
        <v>14</v>
      </c>
      <c r="F93" s="2">
        <v>2</v>
      </c>
      <c r="G93" s="2" t="s">
        <v>15</v>
      </c>
      <c r="H93" s="2">
        <v>48</v>
      </c>
      <c r="I93" s="2">
        <v>288.21861803000002</v>
      </c>
      <c r="J93" s="7">
        <v>10.165484633569699</v>
      </c>
      <c r="K93" s="2">
        <v>2584.4452458228029</v>
      </c>
      <c r="L93" s="7">
        <v>0</v>
      </c>
      <c r="M93" s="2">
        <v>0</v>
      </c>
      <c r="N93" s="7">
        <v>1.4184397163120599</v>
      </c>
      <c r="O93" s="2">
        <v>360.62026685899798</v>
      </c>
      <c r="P93" s="7">
        <v>0.94562647754137097</v>
      </c>
      <c r="Q93" s="2">
        <v>240.4135112393314</v>
      </c>
    </row>
    <row r="94" spans="1:17" x14ac:dyDescent="0.2">
      <c r="A94" s="2">
        <v>346</v>
      </c>
      <c r="B94" s="2" t="s">
        <v>12</v>
      </c>
      <c r="C94" s="2" t="s">
        <v>13</v>
      </c>
      <c r="D94" s="2">
        <v>35</v>
      </c>
      <c r="E94" s="2" t="s">
        <v>14</v>
      </c>
      <c r="F94" s="2">
        <v>2</v>
      </c>
      <c r="G94" s="2" t="s">
        <v>15</v>
      </c>
      <c r="H94" s="2">
        <v>98</v>
      </c>
      <c r="I94" s="2">
        <v>288.71861802999979</v>
      </c>
      <c r="J94" s="2">
        <v>0.58309037900874638</v>
      </c>
      <c r="K94" s="2">
        <v>247.81341107871722</v>
      </c>
      <c r="L94" s="2">
        <v>0</v>
      </c>
      <c r="M94" s="2">
        <v>0</v>
      </c>
      <c r="N94" s="2">
        <v>0</v>
      </c>
      <c r="O94" s="2">
        <v>0</v>
      </c>
      <c r="P94" s="2">
        <v>0.87463556851311952</v>
      </c>
      <c r="Q94" s="2">
        <v>371.72011661807579</v>
      </c>
    </row>
    <row r="95" spans="1:17" x14ac:dyDescent="0.2">
      <c r="A95" s="2">
        <v>346</v>
      </c>
      <c r="B95" s="2" t="s">
        <v>12</v>
      </c>
      <c r="C95" s="2" t="s">
        <v>13</v>
      </c>
      <c r="D95" s="2">
        <v>35</v>
      </c>
      <c r="E95" s="2" t="s">
        <v>14</v>
      </c>
      <c r="F95" s="2">
        <v>3</v>
      </c>
      <c r="G95" s="2" t="s">
        <v>15</v>
      </c>
      <c r="H95" s="2">
        <v>44</v>
      </c>
      <c r="I95" s="2">
        <v>289.67861802999977</v>
      </c>
      <c r="J95" s="2">
        <v>5.0397877984084882</v>
      </c>
      <c r="K95" s="2">
        <v>1392.7155528935266</v>
      </c>
      <c r="L95" s="2">
        <v>0</v>
      </c>
      <c r="M95" s="2">
        <v>0</v>
      </c>
      <c r="N95" s="2">
        <v>2.1220159151193632</v>
      </c>
      <c r="O95" s="2">
        <v>586.40654858674793</v>
      </c>
      <c r="P95" s="2">
        <v>0.2652519893899204</v>
      </c>
      <c r="Q95" s="2">
        <v>73.300818573343491</v>
      </c>
    </row>
    <row r="96" spans="1:17" x14ac:dyDescent="0.2">
      <c r="A96" s="2">
        <v>346</v>
      </c>
      <c r="B96" s="2" t="s">
        <v>12</v>
      </c>
      <c r="C96" s="2" t="s">
        <v>16</v>
      </c>
      <c r="D96" s="2">
        <v>39</v>
      </c>
      <c r="E96" s="2" t="s">
        <v>14</v>
      </c>
      <c r="F96" s="2">
        <v>2</v>
      </c>
      <c r="G96" s="2" t="s">
        <v>15</v>
      </c>
      <c r="H96" s="2">
        <v>76</v>
      </c>
      <c r="I96" s="2">
        <v>290.7262883199997</v>
      </c>
      <c r="J96" s="2">
        <v>1.6260162601626018</v>
      </c>
      <c r="K96" s="2">
        <v>375.41846006695363</v>
      </c>
      <c r="L96" s="2">
        <v>0</v>
      </c>
      <c r="M96" s="2">
        <v>0</v>
      </c>
      <c r="N96" s="2">
        <v>0</v>
      </c>
      <c r="O96" s="2">
        <v>0</v>
      </c>
      <c r="P96" s="2">
        <v>0</v>
      </c>
      <c r="Q96" s="2">
        <v>0</v>
      </c>
    </row>
    <row r="97" spans="1:17" x14ac:dyDescent="0.2">
      <c r="A97" s="2">
        <v>346</v>
      </c>
      <c r="B97" s="2" t="s">
        <v>12</v>
      </c>
      <c r="C97" s="2" t="s">
        <v>16</v>
      </c>
      <c r="D97" s="2">
        <v>39</v>
      </c>
      <c r="E97" s="2" t="s">
        <v>14</v>
      </c>
      <c r="F97" s="2">
        <v>2</v>
      </c>
      <c r="G97" s="2" t="s">
        <v>15</v>
      </c>
      <c r="H97" s="2">
        <v>126</v>
      </c>
      <c r="I97" s="2">
        <v>291.22628802999998</v>
      </c>
      <c r="J97" s="7">
        <v>2.1844660194174801</v>
      </c>
      <c r="K97" s="2">
        <v>673.54368932038972</v>
      </c>
      <c r="L97" s="7">
        <v>0</v>
      </c>
      <c r="M97" s="2">
        <v>0</v>
      </c>
      <c r="N97" s="7">
        <v>0.72815533980582503</v>
      </c>
      <c r="O97" s="2">
        <v>224.51456310679606</v>
      </c>
      <c r="P97" s="7">
        <v>0</v>
      </c>
      <c r="Q97" s="2">
        <v>0</v>
      </c>
    </row>
    <row r="98" spans="1:17" x14ac:dyDescent="0.2">
      <c r="A98" s="2">
        <v>346</v>
      </c>
      <c r="B98" s="2" t="s">
        <v>12</v>
      </c>
      <c r="C98" s="2" t="s">
        <v>16</v>
      </c>
      <c r="D98" s="2">
        <v>39</v>
      </c>
      <c r="E98" s="2" t="s">
        <v>14</v>
      </c>
      <c r="F98" s="2">
        <v>3</v>
      </c>
      <c r="G98" s="2" t="s">
        <v>15</v>
      </c>
      <c r="H98" s="2">
        <v>77</v>
      </c>
      <c r="I98" s="2">
        <v>291.34226099999995</v>
      </c>
      <c r="J98" s="2">
        <v>1.6460905349794239</v>
      </c>
      <c r="K98" s="2">
        <v>1234.5679012345679</v>
      </c>
      <c r="L98" s="2">
        <v>0</v>
      </c>
      <c r="M98" s="2">
        <v>0</v>
      </c>
      <c r="N98" s="2">
        <v>3.7037037037037033</v>
      </c>
      <c r="O98" s="2">
        <v>2777.7777777777774</v>
      </c>
      <c r="P98" s="2">
        <v>1.2345679012345678</v>
      </c>
      <c r="Q98" s="2">
        <v>925.92592592592587</v>
      </c>
    </row>
    <row r="99" spans="1:17" x14ac:dyDescent="0.2">
      <c r="A99" s="2">
        <v>346</v>
      </c>
      <c r="B99" s="2" t="s">
        <v>12</v>
      </c>
      <c r="C99" s="2" t="s">
        <v>16</v>
      </c>
      <c r="D99" s="2">
        <v>39</v>
      </c>
      <c r="E99" s="2" t="s">
        <v>14</v>
      </c>
      <c r="F99" s="2">
        <v>3</v>
      </c>
      <c r="G99" s="2" t="s">
        <v>15</v>
      </c>
      <c r="H99" s="2">
        <v>26</v>
      </c>
      <c r="I99" s="2">
        <v>291.72628802999975</v>
      </c>
      <c r="J99" s="2">
        <v>0.98039215686274506</v>
      </c>
      <c r="K99" s="2">
        <v>405.52584670231721</v>
      </c>
      <c r="L99" s="2">
        <v>0</v>
      </c>
      <c r="M99" s="2">
        <v>0</v>
      </c>
      <c r="N99" s="2">
        <v>0.73529411764705876</v>
      </c>
      <c r="O99" s="2">
        <v>304.14438502673789</v>
      </c>
      <c r="P99" s="2">
        <v>0.49019607843137253</v>
      </c>
      <c r="Q99" s="2">
        <v>202.76292335115863</v>
      </c>
    </row>
    <row r="100" spans="1:17" x14ac:dyDescent="0.2">
      <c r="A100" s="2">
        <v>346</v>
      </c>
      <c r="B100" s="2" t="s">
        <v>12</v>
      </c>
      <c r="C100" s="2" t="s">
        <v>16</v>
      </c>
      <c r="D100" s="2">
        <v>40</v>
      </c>
      <c r="E100" s="2" t="s">
        <v>19</v>
      </c>
      <c r="F100" s="2">
        <v>1</v>
      </c>
      <c r="G100" s="2" t="s">
        <v>15</v>
      </c>
      <c r="H100" s="2">
        <v>11</v>
      </c>
      <c r="I100" s="2">
        <v>292.33889500000004</v>
      </c>
      <c r="J100" s="2">
        <v>3.3003300330032999</v>
      </c>
      <c r="K100" s="2">
        <v>333.85577940033329</v>
      </c>
      <c r="L100" s="2">
        <v>0</v>
      </c>
      <c r="M100" s="2">
        <v>0</v>
      </c>
      <c r="N100" s="2">
        <v>21.122112211221122</v>
      </c>
      <c r="O100" s="2">
        <v>2136.6769881621331</v>
      </c>
      <c r="P100" s="2">
        <v>1.6501650165016499</v>
      </c>
      <c r="Q100" s="2">
        <v>166.92788970016665</v>
      </c>
    </row>
    <row r="101" spans="1:17" x14ac:dyDescent="0.2">
      <c r="A101" s="2">
        <v>346</v>
      </c>
      <c r="B101" s="2" t="s">
        <v>12</v>
      </c>
      <c r="C101" s="2" t="s">
        <v>16</v>
      </c>
      <c r="D101" s="2">
        <v>39</v>
      </c>
      <c r="E101" s="2" t="s">
        <v>14</v>
      </c>
      <c r="F101" s="2">
        <v>4</v>
      </c>
      <c r="G101" s="2" t="s">
        <v>15</v>
      </c>
      <c r="H101" s="2">
        <v>10</v>
      </c>
      <c r="I101" s="2">
        <v>292.69628802999978</v>
      </c>
      <c r="J101" s="2">
        <v>0.26881720430107531</v>
      </c>
      <c r="K101" s="2">
        <v>94.086021505376351</v>
      </c>
      <c r="L101" s="2">
        <v>0</v>
      </c>
      <c r="M101" s="2">
        <v>0</v>
      </c>
      <c r="N101" s="2">
        <v>0.26881720430107531</v>
      </c>
      <c r="O101" s="2">
        <v>94.086021505376351</v>
      </c>
      <c r="P101" s="2">
        <v>0</v>
      </c>
      <c r="Q101" s="2">
        <v>0</v>
      </c>
    </row>
    <row r="102" spans="1:17" x14ac:dyDescent="0.2">
      <c r="A102" s="2">
        <v>346</v>
      </c>
      <c r="B102" s="2" t="s">
        <v>12</v>
      </c>
      <c r="C102" s="2" t="s">
        <v>16</v>
      </c>
      <c r="D102" s="2">
        <v>39</v>
      </c>
      <c r="E102" s="2" t="s">
        <v>14</v>
      </c>
      <c r="F102" s="2">
        <v>4</v>
      </c>
      <c r="G102" s="2" t="s">
        <v>15</v>
      </c>
      <c r="H102" s="2">
        <v>61</v>
      </c>
      <c r="I102" s="2">
        <v>293.20628803</v>
      </c>
      <c r="J102" s="7">
        <v>2.2662889518413598</v>
      </c>
      <c r="K102" s="2">
        <v>334.41580874732239</v>
      </c>
      <c r="L102" s="7">
        <v>0</v>
      </c>
      <c r="M102" s="2">
        <v>0</v>
      </c>
      <c r="N102" s="7">
        <v>3.6827195467422098</v>
      </c>
      <c r="O102" s="2">
        <v>543.42568921439897</v>
      </c>
      <c r="P102" s="7">
        <v>0</v>
      </c>
      <c r="Q102" s="2">
        <v>0</v>
      </c>
    </row>
    <row r="103" spans="1:17" x14ac:dyDescent="0.2">
      <c r="A103" s="2">
        <v>346</v>
      </c>
      <c r="B103" s="2" t="s">
        <v>12</v>
      </c>
      <c r="C103" s="2" t="s">
        <v>16</v>
      </c>
      <c r="D103" s="2">
        <v>40</v>
      </c>
      <c r="E103" s="2" t="s">
        <v>19</v>
      </c>
      <c r="F103" s="2">
        <v>1</v>
      </c>
      <c r="G103" s="2" t="s">
        <v>15</v>
      </c>
      <c r="H103" s="2">
        <v>60</v>
      </c>
      <c r="I103" s="2">
        <v>293.72292202999984</v>
      </c>
      <c r="J103" s="2">
        <v>2.806122448979592</v>
      </c>
      <c r="K103" s="2">
        <v>1381.4756671899529</v>
      </c>
      <c r="L103" s="2">
        <v>0</v>
      </c>
      <c r="M103" s="2">
        <v>0</v>
      </c>
      <c r="N103" s="2">
        <v>11.989795918367346</v>
      </c>
      <c r="O103" s="2">
        <v>5902.6687598116159</v>
      </c>
      <c r="P103" s="2">
        <v>2.0408163265306123</v>
      </c>
      <c r="Q103" s="2">
        <v>1004.7095761381476</v>
      </c>
    </row>
    <row r="104" spans="1:17" x14ac:dyDescent="0.2">
      <c r="A104" s="2">
        <v>346</v>
      </c>
      <c r="B104" s="2" t="s">
        <v>12</v>
      </c>
      <c r="C104" s="2" t="s">
        <v>16</v>
      </c>
      <c r="D104" s="2">
        <v>40</v>
      </c>
      <c r="E104" s="2" t="s">
        <v>19</v>
      </c>
      <c r="F104" s="2">
        <v>2</v>
      </c>
      <c r="G104" s="2" t="s">
        <v>15</v>
      </c>
      <c r="H104" s="2">
        <v>59</v>
      </c>
      <c r="I104" s="2">
        <v>294.22292203000001</v>
      </c>
      <c r="J104" s="7">
        <v>0</v>
      </c>
      <c r="K104" s="2">
        <v>0</v>
      </c>
      <c r="L104" s="7">
        <v>0</v>
      </c>
      <c r="M104" s="2">
        <v>0</v>
      </c>
      <c r="N104" s="7">
        <v>11.4754098360656</v>
      </c>
      <c r="O104" s="2">
        <v>229.508196721312</v>
      </c>
      <c r="P104" s="7">
        <v>0</v>
      </c>
      <c r="Q104" s="2">
        <v>0</v>
      </c>
    </row>
    <row r="105" spans="1:17" x14ac:dyDescent="0.2">
      <c r="A105" s="2">
        <v>346</v>
      </c>
      <c r="B105" s="2" t="s">
        <v>12</v>
      </c>
      <c r="C105" s="2" t="s">
        <v>16</v>
      </c>
      <c r="D105" s="2">
        <v>40</v>
      </c>
      <c r="E105" s="2" t="s">
        <v>19</v>
      </c>
      <c r="F105" s="2">
        <v>2</v>
      </c>
      <c r="G105" s="2" t="s">
        <v>15</v>
      </c>
      <c r="H105" s="2">
        <v>8</v>
      </c>
      <c r="I105" s="2">
        <v>294.7029220299998</v>
      </c>
      <c r="J105" s="2">
        <v>0.70422535211267612</v>
      </c>
      <c r="K105" s="2">
        <v>524.64788732394368</v>
      </c>
      <c r="L105" s="2">
        <v>0</v>
      </c>
      <c r="M105" s="2">
        <v>0</v>
      </c>
      <c r="N105" s="2">
        <v>5.164319248826291</v>
      </c>
      <c r="O105" s="2">
        <v>3847.4178403755864</v>
      </c>
      <c r="P105" s="2">
        <v>2.3474178403755865</v>
      </c>
      <c r="Q105" s="2">
        <v>1748.8262910798119</v>
      </c>
    </row>
    <row r="106" spans="1:17" x14ac:dyDescent="0.2">
      <c r="A106" s="2">
        <v>346</v>
      </c>
      <c r="B106" s="2" t="s">
        <v>12</v>
      </c>
      <c r="C106" s="2" t="s">
        <v>16</v>
      </c>
      <c r="D106" s="2">
        <v>40</v>
      </c>
      <c r="E106" s="2" t="s">
        <v>19</v>
      </c>
      <c r="F106" s="2">
        <v>2</v>
      </c>
      <c r="G106" s="2" t="s">
        <v>15</v>
      </c>
      <c r="H106" s="2">
        <v>109</v>
      </c>
      <c r="I106" s="2">
        <v>295.71292202999979</v>
      </c>
      <c r="J106" s="2">
        <v>3.0470914127423825</v>
      </c>
      <c r="K106" s="2">
        <v>1080.4263110944187</v>
      </c>
      <c r="L106" s="2">
        <v>0.2770083102493075</v>
      </c>
      <c r="M106" s="2">
        <v>98.220573735856249</v>
      </c>
      <c r="N106" s="2">
        <v>1.9390581717451523</v>
      </c>
      <c r="O106" s="2">
        <v>687.54401615099357</v>
      </c>
      <c r="P106" s="2">
        <v>0.2770083102493075</v>
      </c>
      <c r="Q106" s="2">
        <v>98.220573735856235</v>
      </c>
    </row>
    <row r="107" spans="1:17" x14ac:dyDescent="0.2">
      <c r="A107" s="2">
        <v>346</v>
      </c>
      <c r="B107" s="2" t="s">
        <v>12</v>
      </c>
      <c r="C107" s="2" t="s">
        <v>16</v>
      </c>
      <c r="D107" s="2">
        <v>40</v>
      </c>
      <c r="E107" s="2" t="s">
        <v>19</v>
      </c>
      <c r="F107" s="2">
        <v>3</v>
      </c>
      <c r="G107" s="2" t="s">
        <v>15</v>
      </c>
      <c r="H107" s="2">
        <v>10</v>
      </c>
      <c r="I107" s="2">
        <v>296.22292203000001</v>
      </c>
      <c r="J107" s="7">
        <v>7.4380165289256199</v>
      </c>
      <c r="K107" s="2">
        <v>805.78512396694225</v>
      </c>
      <c r="L107" s="7">
        <v>0</v>
      </c>
      <c r="M107" s="2">
        <v>0</v>
      </c>
      <c r="N107" s="7">
        <v>3.8567493112947702</v>
      </c>
      <c r="O107" s="2">
        <v>417.81450872360011</v>
      </c>
      <c r="P107" s="7">
        <v>4.1322314049586799</v>
      </c>
      <c r="Q107" s="2">
        <v>447.65840220385701</v>
      </c>
    </row>
    <row r="108" spans="1:17" x14ac:dyDescent="0.2">
      <c r="A108" s="2">
        <v>346</v>
      </c>
      <c r="B108" s="2" t="s">
        <v>12</v>
      </c>
      <c r="C108" s="2" t="s">
        <v>16</v>
      </c>
      <c r="D108" s="2">
        <v>40</v>
      </c>
      <c r="E108" s="2" t="s">
        <v>19</v>
      </c>
      <c r="F108" s="2">
        <v>3</v>
      </c>
      <c r="G108" s="2" t="s">
        <v>15</v>
      </c>
      <c r="H108" s="2" t="s">
        <v>20</v>
      </c>
      <c r="I108" s="2">
        <v>296.67292202999982</v>
      </c>
      <c r="J108" s="2">
        <v>1.179245283018868</v>
      </c>
      <c r="K108" s="2">
        <v>326.97255574614064</v>
      </c>
      <c r="L108" s="2">
        <v>0</v>
      </c>
      <c r="M108" s="2">
        <v>0</v>
      </c>
      <c r="N108" s="2">
        <v>1.6509433962264151</v>
      </c>
      <c r="O108" s="2">
        <v>457.76157804459683</v>
      </c>
      <c r="P108" s="2">
        <v>0.47169811320754718</v>
      </c>
      <c r="Q108" s="2">
        <v>130.78902229845625</v>
      </c>
    </row>
    <row r="109" spans="1:17" x14ac:dyDescent="0.2">
      <c r="A109" s="2">
        <v>346</v>
      </c>
      <c r="B109" s="2" t="s">
        <v>12</v>
      </c>
      <c r="C109" s="2" t="s">
        <v>13</v>
      </c>
      <c r="D109" s="2">
        <v>37</v>
      </c>
      <c r="E109" s="2" t="s">
        <v>14</v>
      </c>
      <c r="F109" s="2">
        <v>1</v>
      </c>
      <c r="G109" s="2" t="s">
        <v>15</v>
      </c>
      <c r="H109" s="2" t="s">
        <v>21</v>
      </c>
      <c r="I109" s="2">
        <v>297.81782586999969</v>
      </c>
      <c r="J109" s="2">
        <v>1.4218009478672986</v>
      </c>
      <c r="K109" s="2">
        <v>1052.1327014218011</v>
      </c>
      <c r="L109" s="2">
        <v>0</v>
      </c>
      <c r="M109" s="2">
        <v>0</v>
      </c>
      <c r="N109" s="2">
        <v>0.94786729857819907</v>
      </c>
      <c r="O109" s="2">
        <v>701.42180094786727</v>
      </c>
      <c r="P109" s="2">
        <v>0.7109004739336493</v>
      </c>
      <c r="Q109" s="2">
        <v>526.06635071090056</v>
      </c>
    </row>
    <row r="110" spans="1:17" x14ac:dyDescent="0.2">
      <c r="A110" s="2">
        <v>346</v>
      </c>
      <c r="B110" s="2" t="s">
        <v>12</v>
      </c>
      <c r="C110" s="2" t="s">
        <v>13</v>
      </c>
      <c r="D110" s="2">
        <v>37</v>
      </c>
      <c r="E110" s="2" t="s">
        <v>14</v>
      </c>
      <c r="F110" s="2">
        <v>1</v>
      </c>
      <c r="G110" s="2" t="s">
        <v>15</v>
      </c>
      <c r="H110" s="2">
        <v>144</v>
      </c>
      <c r="I110" s="2">
        <v>298.35782587</v>
      </c>
      <c r="J110" s="7">
        <v>0.76923076923076905</v>
      </c>
      <c r="K110" s="2">
        <v>52.510363887609373</v>
      </c>
      <c r="L110" s="7">
        <v>0</v>
      </c>
      <c r="M110" s="2">
        <v>0</v>
      </c>
      <c r="N110" s="7">
        <v>4.1025641025641004</v>
      </c>
      <c r="O110" s="2">
        <v>280.05527406724991</v>
      </c>
      <c r="P110" s="7">
        <v>0.256410256410256</v>
      </c>
      <c r="Q110" s="2">
        <v>17.503454629203102</v>
      </c>
    </row>
    <row r="111" spans="1:17" x14ac:dyDescent="0.2">
      <c r="A111" s="2">
        <v>346</v>
      </c>
      <c r="B111" s="2" t="s">
        <v>12</v>
      </c>
      <c r="C111" s="2" t="s">
        <v>13</v>
      </c>
      <c r="D111" s="2">
        <v>37</v>
      </c>
      <c r="E111" s="2" t="s">
        <v>14</v>
      </c>
      <c r="F111" s="2">
        <v>2</v>
      </c>
      <c r="G111" s="2" t="s">
        <v>15</v>
      </c>
      <c r="H111" s="2">
        <v>44</v>
      </c>
      <c r="I111" s="2">
        <v>298.85782586999971</v>
      </c>
      <c r="J111" s="2">
        <v>2.1634615384615383</v>
      </c>
      <c r="K111" s="2">
        <v>800.48076923076917</v>
      </c>
      <c r="L111" s="2">
        <v>0</v>
      </c>
      <c r="M111" s="2">
        <v>0</v>
      </c>
      <c r="N111" s="2">
        <v>0.48076923076923078</v>
      </c>
      <c r="O111" s="2">
        <v>177.88461538461539</v>
      </c>
      <c r="P111" s="2">
        <v>0</v>
      </c>
      <c r="Q111" s="2">
        <v>0</v>
      </c>
    </row>
    <row r="112" spans="1:17" x14ac:dyDescent="0.2">
      <c r="A112" s="2">
        <v>346</v>
      </c>
      <c r="B112" s="2" t="s">
        <v>12</v>
      </c>
      <c r="C112" s="2" t="s">
        <v>13</v>
      </c>
      <c r="D112" s="2">
        <v>37</v>
      </c>
      <c r="E112" s="2" t="s">
        <v>14</v>
      </c>
      <c r="F112" s="2">
        <v>2</v>
      </c>
      <c r="G112" s="2" t="s">
        <v>15</v>
      </c>
      <c r="H112" s="2">
        <v>94</v>
      </c>
      <c r="I112" s="2">
        <v>299.35782587</v>
      </c>
      <c r="J112" s="7">
        <v>1.16550116550117</v>
      </c>
      <c r="K112" s="2">
        <v>174.82517482517548</v>
      </c>
      <c r="L112" s="7">
        <v>0</v>
      </c>
      <c r="M112" s="2">
        <v>0</v>
      </c>
      <c r="N112" s="7">
        <v>0.23310023310023301</v>
      </c>
      <c r="O112" s="2">
        <v>34.965034965034953</v>
      </c>
      <c r="P112" s="7">
        <v>0.46620046620046601</v>
      </c>
      <c r="Q112" s="2">
        <v>69.930069930069905</v>
      </c>
    </row>
    <row r="113" spans="1:17" x14ac:dyDescent="0.2">
      <c r="A113" s="2">
        <v>346</v>
      </c>
      <c r="B113" s="2" t="s">
        <v>12</v>
      </c>
      <c r="C113" s="2" t="s">
        <v>13</v>
      </c>
      <c r="D113" s="2">
        <v>37</v>
      </c>
      <c r="E113" s="2" t="s">
        <v>14</v>
      </c>
      <c r="F113" s="2">
        <v>3</v>
      </c>
      <c r="G113" s="2" t="s">
        <v>15</v>
      </c>
      <c r="H113" s="2">
        <v>5</v>
      </c>
      <c r="I113" s="2">
        <v>299.86782586999971</v>
      </c>
      <c r="J113" s="2">
        <v>0.98765432098765427</v>
      </c>
      <c r="K113" s="2">
        <v>197.53086419753086</v>
      </c>
      <c r="L113" s="2">
        <v>0</v>
      </c>
      <c r="M113" s="2">
        <v>0</v>
      </c>
      <c r="N113" s="2">
        <v>0.49382716049382713</v>
      </c>
      <c r="O113" s="2">
        <v>98.76543209876543</v>
      </c>
      <c r="P113" s="2">
        <v>0</v>
      </c>
      <c r="Q113" s="2">
        <v>0</v>
      </c>
    </row>
    <row r="114" spans="1:17" x14ac:dyDescent="0.2">
      <c r="A114" s="2">
        <v>346</v>
      </c>
      <c r="B114" s="2" t="s">
        <v>12</v>
      </c>
      <c r="C114" s="2" t="s">
        <v>13</v>
      </c>
      <c r="D114" s="2">
        <v>37</v>
      </c>
      <c r="E114" s="2" t="s">
        <v>14</v>
      </c>
      <c r="F114" s="2">
        <v>5</v>
      </c>
      <c r="G114" s="2" t="s">
        <v>15</v>
      </c>
      <c r="H114" s="2">
        <v>146</v>
      </c>
      <c r="I114" s="2">
        <v>301.34138100000001</v>
      </c>
      <c r="J114" s="2">
        <v>2.1428571428571428</v>
      </c>
      <c r="K114" s="2">
        <v>645.05119453924931</v>
      </c>
      <c r="L114" s="2">
        <v>0</v>
      </c>
      <c r="M114" s="2">
        <v>0</v>
      </c>
      <c r="N114" s="2">
        <v>1.0714285714285714</v>
      </c>
      <c r="O114" s="2">
        <v>322.52559726962465</v>
      </c>
      <c r="P114" s="2">
        <v>1.4285714285714286</v>
      </c>
      <c r="Q114" s="2">
        <v>430.03412969283289</v>
      </c>
    </row>
    <row r="115" spans="1:17" x14ac:dyDescent="0.2">
      <c r="A115" s="2">
        <v>346</v>
      </c>
      <c r="B115" s="2" t="s">
        <v>12</v>
      </c>
      <c r="C115" s="2" t="s">
        <v>13</v>
      </c>
      <c r="D115" s="2">
        <v>37</v>
      </c>
      <c r="E115" s="2" t="s">
        <v>14</v>
      </c>
      <c r="F115" s="2">
        <v>4</v>
      </c>
      <c r="G115" s="2" t="s">
        <v>15</v>
      </c>
      <c r="H115" s="2">
        <v>95</v>
      </c>
      <c r="I115" s="2">
        <v>301.35782587</v>
      </c>
      <c r="J115" s="7">
        <v>0.87527352297592997</v>
      </c>
      <c r="K115" s="2">
        <v>90.028133791810063</v>
      </c>
      <c r="L115" s="7">
        <v>0</v>
      </c>
      <c r="M115" s="2">
        <v>0</v>
      </c>
      <c r="N115" s="7">
        <v>1.0940919037199099</v>
      </c>
      <c r="O115" s="2">
        <v>112.53516723976233</v>
      </c>
      <c r="P115" s="7">
        <v>0.21881838074398199</v>
      </c>
      <c r="Q115" s="2">
        <v>22.50703344795247</v>
      </c>
    </row>
    <row r="116" spans="1:17" x14ac:dyDescent="0.2">
      <c r="A116" s="2">
        <v>346</v>
      </c>
      <c r="B116" s="2" t="s">
        <v>12</v>
      </c>
      <c r="C116" s="2" t="s">
        <v>13</v>
      </c>
      <c r="D116" s="2">
        <v>37</v>
      </c>
      <c r="E116" s="2" t="s">
        <v>14</v>
      </c>
      <c r="F116" s="2">
        <v>4</v>
      </c>
      <c r="G116" s="2" t="s">
        <v>15</v>
      </c>
      <c r="H116" s="2" t="s">
        <v>22</v>
      </c>
      <c r="I116" s="2">
        <v>301.8078258699997</v>
      </c>
      <c r="J116" s="2">
        <v>0.28169014084507044</v>
      </c>
      <c r="K116" s="2">
        <v>94.750320102432781</v>
      </c>
      <c r="L116" s="2">
        <v>0</v>
      </c>
      <c r="M116" s="2">
        <v>0</v>
      </c>
      <c r="N116" s="2">
        <v>0.56338028169014087</v>
      </c>
      <c r="O116" s="2">
        <v>189.50064020486556</v>
      </c>
      <c r="P116" s="2">
        <v>0.28169014084507044</v>
      </c>
      <c r="Q116" s="2">
        <v>94.750320102432767</v>
      </c>
    </row>
    <row r="117" spans="1:17" x14ac:dyDescent="0.2">
      <c r="A117" s="2">
        <v>346</v>
      </c>
      <c r="B117" s="2" t="s">
        <v>12</v>
      </c>
      <c r="C117" s="2" t="s">
        <v>13</v>
      </c>
      <c r="D117" s="2">
        <v>37</v>
      </c>
      <c r="E117" s="2" t="s">
        <v>14</v>
      </c>
      <c r="F117" s="2">
        <v>5</v>
      </c>
      <c r="G117" s="2" t="s">
        <v>15</v>
      </c>
      <c r="H117" s="2">
        <v>45</v>
      </c>
      <c r="I117" s="2">
        <v>302.35782587</v>
      </c>
      <c r="J117" s="7">
        <v>1.46699266503667</v>
      </c>
      <c r="K117" s="2">
        <v>478.25656825472993</v>
      </c>
      <c r="L117" s="7">
        <v>0</v>
      </c>
      <c r="M117" s="2">
        <v>0</v>
      </c>
      <c r="N117" s="7">
        <v>0.73349633251833701</v>
      </c>
      <c r="O117" s="2">
        <v>239.12828412736562</v>
      </c>
      <c r="P117" s="7">
        <v>1.22249388753056</v>
      </c>
      <c r="Q117" s="2">
        <v>398.54714021227551</v>
      </c>
    </row>
    <row r="118" spans="1:17" x14ac:dyDescent="0.2">
      <c r="A118" s="2">
        <v>346</v>
      </c>
      <c r="B118" s="2" t="s">
        <v>12</v>
      </c>
      <c r="C118" s="2" t="s">
        <v>13</v>
      </c>
      <c r="D118" s="2">
        <v>37</v>
      </c>
      <c r="E118" s="2" t="s">
        <v>14</v>
      </c>
      <c r="F118" s="2">
        <v>5</v>
      </c>
      <c r="G118" s="2" t="s">
        <v>15</v>
      </c>
      <c r="H118" s="2">
        <v>95</v>
      </c>
      <c r="I118" s="2">
        <v>302.85782586999971</v>
      </c>
      <c r="J118" s="2">
        <v>0.76530612244897955</v>
      </c>
      <c r="K118" s="2">
        <v>183.67346938775509</v>
      </c>
      <c r="L118" s="2">
        <v>0</v>
      </c>
      <c r="M118" s="2">
        <v>0</v>
      </c>
      <c r="N118" s="2">
        <v>0</v>
      </c>
      <c r="O118" s="2">
        <v>0</v>
      </c>
      <c r="P118" s="2">
        <v>2.5510204081632653</v>
      </c>
      <c r="Q118" s="2">
        <v>612.24489795918373</v>
      </c>
    </row>
    <row r="119" spans="1:17" x14ac:dyDescent="0.2">
      <c r="A119" s="2">
        <v>346</v>
      </c>
      <c r="B119" s="2" t="s">
        <v>12</v>
      </c>
      <c r="C119" s="2" t="s">
        <v>13</v>
      </c>
      <c r="D119" s="2">
        <v>37</v>
      </c>
      <c r="E119" s="2" t="s">
        <v>14</v>
      </c>
      <c r="F119" s="2">
        <v>6</v>
      </c>
      <c r="G119" s="2" t="s">
        <v>15</v>
      </c>
      <c r="H119" s="2">
        <v>42</v>
      </c>
      <c r="I119" s="2">
        <v>303.82782586999974</v>
      </c>
      <c r="J119" s="2">
        <v>1.1261261261261262</v>
      </c>
      <c r="K119" s="2">
        <v>324.84407484407484</v>
      </c>
      <c r="L119" s="2">
        <v>0</v>
      </c>
      <c r="M119" s="2">
        <v>0</v>
      </c>
      <c r="N119" s="2">
        <v>0.22522522522522523</v>
      </c>
      <c r="O119" s="2">
        <v>64.968814968814968</v>
      </c>
      <c r="P119" s="2">
        <v>0.45045045045045046</v>
      </c>
      <c r="Q119" s="2">
        <v>129.93762993762994</v>
      </c>
    </row>
    <row r="120" spans="1:17" x14ac:dyDescent="0.2">
      <c r="A120" s="2">
        <v>346</v>
      </c>
      <c r="B120" s="2" t="s">
        <v>12</v>
      </c>
      <c r="C120" s="2" t="s">
        <v>13</v>
      </c>
      <c r="D120" s="2">
        <v>37</v>
      </c>
      <c r="E120" s="2" t="s">
        <v>14</v>
      </c>
      <c r="F120" s="2">
        <v>7</v>
      </c>
      <c r="G120" s="2" t="s">
        <v>15</v>
      </c>
      <c r="H120" s="2" t="s">
        <v>23</v>
      </c>
      <c r="I120" s="2">
        <v>304.81782586999975</v>
      </c>
      <c r="J120" s="2">
        <v>0</v>
      </c>
      <c r="K120" s="2">
        <v>0</v>
      </c>
      <c r="L120" s="2">
        <v>0</v>
      </c>
      <c r="M120" s="2">
        <v>0</v>
      </c>
      <c r="N120" s="2">
        <v>0</v>
      </c>
      <c r="O120" s="2">
        <v>0</v>
      </c>
      <c r="P120" s="2">
        <v>0</v>
      </c>
      <c r="Q120" s="2">
        <v>0</v>
      </c>
    </row>
    <row r="121" spans="1:17" x14ac:dyDescent="0.2">
      <c r="A121" s="2">
        <v>346</v>
      </c>
      <c r="B121" s="2" t="s">
        <v>12</v>
      </c>
      <c r="C121" s="2" t="s">
        <v>13</v>
      </c>
      <c r="D121" s="2">
        <v>37</v>
      </c>
      <c r="E121" s="2" t="s">
        <v>14</v>
      </c>
      <c r="F121" s="2">
        <v>8</v>
      </c>
      <c r="G121" s="2" t="s">
        <v>15</v>
      </c>
      <c r="H121" s="2" t="s">
        <v>24</v>
      </c>
      <c r="I121" s="2">
        <v>305.69782586999969</v>
      </c>
      <c r="J121" s="2">
        <v>0.32051282051282048</v>
      </c>
      <c r="K121" s="2">
        <v>28.490028490028493</v>
      </c>
      <c r="L121" s="2">
        <v>0</v>
      </c>
      <c r="M121" s="2">
        <v>0</v>
      </c>
      <c r="N121" s="2">
        <v>1.2820512820512819</v>
      </c>
      <c r="O121" s="2">
        <v>113.96011396011397</v>
      </c>
      <c r="P121" s="2">
        <v>1.9230769230769231</v>
      </c>
      <c r="Q121" s="2">
        <v>170.94017094017099</v>
      </c>
    </row>
    <row r="122" spans="1:17" x14ac:dyDescent="0.2">
      <c r="A122" s="2">
        <v>346</v>
      </c>
      <c r="B122" s="2" t="s">
        <v>12</v>
      </c>
      <c r="C122" s="2" t="s">
        <v>16</v>
      </c>
      <c r="D122" s="2">
        <v>42</v>
      </c>
      <c r="E122" s="2" t="s">
        <v>14</v>
      </c>
      <c r="F122" s="2">
        <v>3</v>
      </c>
      <c r="G122" s="2" t="s">
        <v>15</v>
      </c>
      <c r="H122" s="2">
        <v>17</v>
      </c>
      <c r="I122" s="2">
        <v>306.86244386999971</v>
      </c>
      <c r="J122" s="2">
        <v>1.4354066985645932</v>
      </c>
      <c r="K122" s="2">
        <v>459.33014354066984</v>
      </c>
      <c r="L122" s="2">
        <v>0</v>
      </c>
      <c r="M122" s="2">
        <v>0</v>
      </c>
      <c r="N122" s="2">
        <v>0.23923444976076555</v>
      </c>
      <c r="O122" s="2">
        <v>76.555023923444978</v>
      </c>
      <c r="P122" s="2">
        <v>0.4784688995215311</v>
      </c>
      <c r="Q122" s="2">
        <v>153.11004784688996</v>
      </c>
    </row>
    <row r="123" spans="1:17" x14ac:dyDescent="0.2">
      <c r="A123" s="2">
        <v>346</v>
      </c>
      <c r="B123" s="2" t="s">
        <v>12</v>
      </c>
      <c r="C123" s="2" t="s">
        <v>16</v>
      </c>
      <c r="D123" s="2">
        <v>42</v>
      </c>
      <c r="E123" s="2" t="s">
        <v>14</v>
      </c>
      <c r="F123" s="2">
        <v>3</v>
      </c>
      <c r="G123" s="2" t="s">
        <v>15</v>
      </c>
      <c r="H123" s="2">
        <v>67</v>
      </c>
      <c r="I123" s="2">
        <v>307.36244386999999</v>
      </c>
      <c r="J123" s="7">
        <v>1.1952191235059799</v>
      </c>
      <c r="K123" s="2">
        <v>498.00796812749167</v>
      </c>
      <c r="L123" s="7">
        <v>0</v>
      </c>
      <c r="M123" s="2">
        <v>0</v>
      </c>
      <c r="N123" s="7">
        <v>2.78884462151394</v>
      </c>
      <c r="O123" s="2">
        <v>1162.0185922974752</v>
      </c>
      <c r="P123" s="7">
        <v>2.78884462151394</v>
      </c>
      <c r="Q123" s="2">
        <v>1162.0185922974752</v>
      </c>
    </row>
    <row r="124" spans="1:17" x14ac:dyDescent="0.2">
      <c r="A124" s="2">
        <v>346</v>
      </c>
      <c r="B124" s="2" t="s">
        <v>12</v>
      </c>
      <c r="C124" s="2" t="s">
        <v>16</v>
      </c>
      <c r="D124" s="2">
        <v>42</v>
      </c>
      <c r="E124" s="2" t="s">
        <v>14</v>
      </c>
      <c r="F124" s="2">
        <v>3</v>
      </c>
      <c r="G124" s="2" t="s">
        <v>15</v>
      </c>
      <c r="H124" s="2" t="s">
        <v>25</v>
      </c>
      <c r="I124" s="2">
        <v>307.75244386999969</v>
      </c>
      <c r="J124" s="2">
        <v>0.66006600660066006</v>
      </c>
      <c r="K124" s="2">
        <v>281.24551585593332</v>
      </c>
      <c r="L124" s="2">
        <v>0</v>
      </c>
      <c r="M124" s="2">
        <v>0</v>
      </c>
      <c r="N124" s="2">
        <v>1.6501650165016499</v>
      </c>
      <c r="O124" s="2">
        <v>703.11378963983316</v>
      </c>
      <c r="P124" s="2">
        <v>0.66006600660066006</v>
      </c>
      <c r="Q124" s="2">
        <v>281.24551585593332</v>
      </c>
    </row>
    <row r="125" spans="1:17" x14ac:dyDescent="0.2">
      <c r="A125" s="2">
        <v>346</v>
      </c>
      <c r="B125" s="2" t="s">
        <v>12</v>
      </c>
      <c r="C125" s="2" t="s">
        <v>13</v>
      </c>
      <c r="D125" s="2">
        <v>38</v>
      </c>
      <c r="E125" s="2" t="s">
        <v>14</v>
      </c>
      <c r="F125" s="2">
        <v>2</v>
      </c>
      <c r="G125" s="2" t="s">
        <v>15</v>
      </c>
      <c r="H125" s="2">
        <v>127</v>
      </c>
      <c r="I125" s="2">
        <v>308.35365819999998</v>
      </c>
      <c r="J125" s="7">
        <v>0.316455696202532</v>
      </c>
      <c r="K125" s="2">
        <v>70.817653096134251</v>
      </c>
      <c r="L125" s="7">
        <v>0</v>
      </c>
      <c r="M125" s="2">
        <v>0</v>
      </c>
      <c r="N125" s="7">
        <v>1.58227848101266</v>
      </c>
      <c r="O125" s="2">
        <v>354.08826548067128</v>
      </c>
      <c r="P125" s="7">
        <v>1.89873417721519</v>
      </c>
      <c r="Q125" s="2">
        <v>424.90591857680505</v>
      </c>
    </row>
    <row r="126" spans="1:17" x14ac:dyDescent="0.2">
      <c r="A126" s="2">
        <v>346</v>
      </c>
      <c r="B126" s="2" t="s">
        <v>12</v>
      </c>
      <c r="C126" s="2" t="s">
        <v>16</v>
      </c>
      <c r="D126" s="2">
        <v>43</v>
      </c>
      <c r="E126" s="2" t="s">
        <v>14</v>
      </c>
      <c r="F126" s="2">
        <v>1</v>
      </c>
      <c r="G126" s="2" t="s">
        <v>15</v>
      </c>
      <c r="H126" s="2">
        <v>46</v>
      </c>
      <c r="I126" s="2">
        <v>308.85244386999966</v>
      </c>
      <c r="J126" s="2">
        <v>0</v>
      </c>
      <c r="K126" s="2">
        <v>0</v>
      </c>
      <c r="L126" s="2">
        <v>0</v>
      </c>
      <c r="M126" s="2">
        <v>0</v>
      </c>
      <c r="N126" s="2">
        <v>0.30959752321981426</v>
      </c>
      <c r="O126" s="2">
        <v>119.1950464396285</v>
      </c>
      <c r="P126" s="2">
        <v>1.2383900928792571</v>
      </c>
      <c r="Q126" s="2">
        <v>476.78018575851394</v>
      </c>
    </row>
    <row r="127" spans="1:17" x14ac:dyDescent="0.2">
      <c r="A127" s="2">
        <v>346</v>
      </c>
      <c r="B127" s="2" t="s">
        <v>12</v>
      </c>
      <c r="C127" s="2" t="s">
        <v>16</v>
      </c>
      <c r="D127" s="2">
        <v>43</v>
      </c>
      <c r="E127" s="2" t="s">
        <v>14</v>
      </c>
      <c r="F127" s="2">
        <v>2</v>
      </c>
      <c r="G127" s="2" t="s">
        <v>15</v>
      </c>
      <c r="H127" s="2">
        <v>5</v>
      </c>
      <c r="I127" s="2">
        <v>309.94244386999969</v>
      </c>
      <c r="J127" s="2">
        <v>0.3401360544217687</v>
      </c>
      <c r="K127" s="2">
        <v>221.08843537414967</v>
      </c>
      <c r="L127" s="2">
        <v>0</v>
      </c>
      <c r="M127" s="2">
        <v>0</v>
      </c>
      <c r="N127" s="2">
        <v>1.0204081632653061</v>
      </c>
      <c r="O127" s="2">
        <v>663.26530612244892</v>
      </c>
      <c r="P127" s="2">
        <v>0</v>
      </c>
      <c r="Q127" s="2">
        <v>0</v>
      </c>
    </row>
    <row r="128" spans="1:17" x14ac:dyDescent="0.2">
      <c r="A128" s="2">
        <v>346</v>
      </c>
      <c r="B128" s="2" t="s">
        <v>12</v>
      </c>
      <c r="C128" s="2" t="s">
        <v>13</v>
      </c>
      <c r="D128" s="2">
        <v>39</v>
      </c>
      <c r="E128" s="2" t="s">
        <v>14</v>
      </c>
      <c r="F128" s="2">
        <v>1</v>
      </c>
      <c r="G128" s="2" t="s">
        <v>15</v>
      </c>
      <c r="H128" s="2">
        <v>5</v>
      </c>
      <c r="I128" s="2">
        <v>310.83106419999962</v>
      </c>
      <c r="J128" s="2">
        <v>0.62893081761006298</v>
      </c>
      <c r="K128" s="2">
        <v>208.09069027098366</v>
      </c>
      <c r="L128" s="2">
        <v>0</v>
      </c>
      <c r="M128" s="2">
        <v>0</v>
      </c>
      <c r="N128" s="2">
        <v>0.62893081761006298</v>
      </c>
      <c r="O128" s="2">
        <v>208.09069027098366</v>
      </c>
      <c r="P128" s="2">
        <v>0</v>
      </c>
      <c r="Q128" s="2">
        <v>0</v>
      </c>
    </row>
    <row r="129" spans="1:17" x14ac:dyDescent="0.2">
      <c r="A129" s="2">
        <v>346</v>
      </c>
      <c r="B129" s="2" t="s">
        <v>12</v>
      </c>
      <c r="C129" s="2" t="s">
        <v>13</v>
      </c>
      <c r="D129" s="2">
        <v>39</v>
      </c>
      <c r="E129" s="2" t="s">
        <v>14</v>
      </c>
      <c r="F129" s="2">
        <v>1</v>
      </c>
      <c r="G129" s="2" t="s">
        <v>15</v>
      </c>
      <c r="H129" s="2">
        <v>57</v>
      </c>
      <c r="I129" s="2">
        <v>311.3510642</v>
      </c>
      <c r="J129" s="7">
        <v>1.33689839572193</v>
      </c>
      <c r="K129" s="2">
        <v>411.19753686598756</v>
      </c>
      <c r="L129" s="7">
        <v>0</v>
      </c>
      <c r="M129" s="2">
        <v>0</v>
      </c>
      <c r="N129" s="7">
        <v>2.40641711229947</v>
      </c>
      <c r="O129" s="2">
        <v>740.15556635877647</v>
      </c>
      <c r="P129" s="7">
        <v>1.8716577540107</v>
      </c>
      <c r="Q129" s="2">
        <v>575.67655161238201</v>
      </c>
    </row>
    <row r="130" spans="1:17" x14ac:dyDescent="0.2">
      <c r="A130" s="2">
        <v>346</v>
      </c>
      <c r="B130" s="2" t="s">
        <v>12</v>
      </c>
      <c r="C130" s="2" t="s">
        <v>13</v>
      </c>
      <c r="D130" s="2">
        <v>39</v>
      </c>
      <c r="E130" s="2" t="s">
        <v>14</v>
      </c>
      <c r="F130" s="2">
        <v>1</v>
      </c>
      <c r="G130" s="2" t="s">
        <v>15</v>
      </c>
      <c r="H130" s="2">
        <v>107</v>
      </c>
      <c r="I130" s="2">
        <v>311.85106419999966</v>
      </c>
      <c r="J130" s="2">
        <v>0</v>
      </c>
      <c r="K130" s="2">
        <v>0</v>
      </c>
      <c r="L130" s="2">
        <v>0</v>
      </c>
      <c r="M130" s="2">
        <v>0</v>
      </c>
      <c r="N130" s="2">
        <v>3.0769230769230771</v>
      </c>
      <c r="O130" s="2">
        <v>1450.5494505494507</v>
      </c>
      <c r="P130" s="2">
        <v>0</v>
      </c>
      <c r="Q130" s="2">
        <v>0</v>
      </c>
    </row>
    <row r="131" spans="1:17" x14ac:dyDescent="0.2">
      <c r="A131" s="2">
        <v>346</v>
      </c>
      <c r="B131" s="2" t="s">
        <v>12</v>
      </c>
      <c r="C131" s="2" t="s">
        <v>13</v>
      </c>
      <c r="D131" s="2">
        <v>39</v>
      </c>
      <c r="E131" s="2" t="s">
        <v>14</v>
      </c>
      <c r="F131" s="2">
        <v>2</v>
      </c>
      <c r="G131" s="2" t="s">
        <v>15</v>
      </c>
      <c r="H131" s="2" t="s">
        <v>24</v>
      </c>
      <c r="I131" s="2">
        <v>312.79106419999965</v>
      </c>
      <c r="J131" s="2">
        <v>1.3574660633484164</v>
      </c>
      <c r="K131" s="2">
        <v>1412.9987659399424</v>
      </c>
      <c r="L131" s="2">
        <v>0</v>
      </c>
      <c r="M131" s="2">
        <v>0</v>
      </c>
      <c r="N131" s="2">
        <v>3.1674208144796379</v>
      </c>
      <c r="O131" s="2">
        <v>3296.9971205265319</v>
      </c>
      <c r="P131" s="2">
        <v>0.90497737556561098</v>
      </c>
      <c r="Q131" s="2">
        <v>941.99917729329502</v>
      </c>
    </row>
    <row r="132" spans="1:17" x14ac:dyDescent="0.2">
      <c r="A132" s="2">
        <v>346</v>
      </c>
      <c r="B132" s="2" t="s">
        <v>12</v>
      </c>
      <c r="C132" s="2" t="s">
        <v>13</v>
      </c>
      <c r="D132" s="2">
        <v>39</v>
      </c>
      <c r="E132" s="2" t="s">
        <v>14</v>
      </c>
      <c r="F132" s="2">
        <v>2</v>
      </c>
      <c r="G132" s="2" t="s">
        <v>15</v>
      </c>
      <c r="H132" s="2">
        <v>107</v>
      </c>
      <c r="I132" s="2">
        <v>313.3510642</v>
      </c>
      <c r="J132" s="7">
        <v>1.08108108108108</v>
      </c>
      <c r="K132" s="2">
        <v>204.20420420420399</v>
      </c>
      <c r="L132" s="7">
        <v>0</v>
      </c>
      <c r="M132" s="2">
        <v>0</v>
      </c>
      <c r="N132" s="7">
        <v>7.8378378378378404</v>
      </c>
      <c r="O132" s="2">
        <v>1480.480480480481</v>
      </c>
      <c r="P132" s="7">
        <v>0.54054054054054101</v>
      </c>
      <c r="Q132" s="2">
        <v>102.10210210210218</v>
      </c>
    </row>
    <row r="133" spans="1:17" x14ac:dyDescent="0.2">
      <c r="A133" s="2">
        <v>346</v>
      </c>
      <c r="B133" s="2" t="s">
        <v>12</v>
      </c>
      <c r="C133" s="2" t="s">
        <v>13</v>
      </c>
      <c r="D133" s="2">
        <v>39</v>
      </c>
      <c r="E133" s="2" t="s">
        <v>14</v>
      </c>
      <c r="F133" s="2">
        <v>3</v>
      </c>
      <c r="G133" s="2" t="s">
        <v>15</v>
      </c>
      <c r="H133" s="2">
        <v>7</v>
      </c>
      <c r="I133" s="2">
        <v>313.85106419999966</v>
      </c>
      <c r="J133" s="2">
        <v>0.30864197530864196</v>
      </c>
      <c r="K133" s="2">
        <v>182.3793490460157</v>
      </c>
      <c r="L133" s="2">
        <v>0</v>
      </c>
      <c r="M133" s="2">
        <v>0</v>
      </c>
      <c r="N133" s="2">
        <v>3.0864197530864197</v>
      </c>
      <c r="O133" s="2">
        <v>1823.793490460157</v>
      </c>
      <c r="P133" s="2">
        <v>0.61728395061728392</v>
      </c>
      <c r="Q133" s="2">
        <v>364.75869809203141</v>
      </c>
    </row>
    <row r="134" spans="1:17" x14ac:dyDescent="0.2">
      <c r="A134" s="2">
        <v>346</v>
      </c>
      <c r="B134" s="2" t="s">
        <v>12</v>
      </c>
      <c r="C134" s="2" t="s">
        <v>13</v>
      </c>
      <c r="D134" s="2">
        <v>39</v>
      </c>
      <c r="E134" s="2" t="s">
        <v>14</v>
      </c>
      <c r="F134" s="2">
        <v>3</v>
      </c>
      <c r="G134" s="2" t="s">
        <v>15</v>
      </c>
      <c r="H134" s="2">
        <v>57</v>
      </c>
      <c r="I134" s="2">
        <v>314.3510642</v>
      </c>
      <c r="J134" s="7">
        <v>3.87096774193548</v>
      </c>
      <c r="K134" s="2">
        <v>1075.2688172042999</v>
      </c>
      <c r="L134" s="7">
        <v>0</v>
      </c>
      <c r="M134" s="2">
        <v>0</v>
      </c>
      <c r="N134" s="7">
        <v>4.5161290322580596</v>
      </c>
      <c r="O134" s="2">
        <v>1254.4802867383498</v>
      </c>
      <c r="P134" s="7">
        <v>1.2903225806451599</v>
      </c>
      <c r="Q134" s="2">
        <v>358.42293906809999</v>
      </c>
    </row>
    <row r="135" spans="1:17" x14ac:dyDescent="0.2">
      <c r="A135" s="2">
        <v>346</v>
      </c>
      <c r="B135" s="2" t="s">
        <v>12</v>
      </c>
      <c r="C135" s="2" t="s">
        <v>13</v>
      </c>
      <c r="D135" s="2">
        <v>39</v>
      </c>
      <c r="E135" s="2" t="s">
        <v>14</v>
      </c>
      <c r="F135" s="2">
        <v>3</v>
      </c>
      <c r="G135" s="2" t="s">
        <v>15</v>
      </c>
      <c r="H135" s="2">
        <v>107</v>
      </c>
      <c r="I135" s="2">
        <v>314.85106419999966</v>
      </c>
      <c r="J135" s="2">
        <v>0.31847133757961787</v>
      </c>
      <c r="K135" s="2">
        <v>159.23566878980893</v>
      </c>
      <c r="L135" s="2">
        <v>0</v>
      </c>
      <c r="M135" s="2">
        <v>0</v>
      </c>
      <c r="N135" s="2">
        <v>1.2738853503184715</v>
      </c>
      <c r="O135" s="2">
        <v>636.9426751592357</v>
      </c>
      <c r="P135" s="2">
        <v>0</v>
      </c>
      <c r="Q135" s="2">
        <v>0</v>
      </c>
    </row>
    <row r="136" spans="1:17" x14ac:dyDescent="0.2">
      <c r="A136" s="2">
        <v>346</v>
      </c>
      <c r="B136" s="2" t="s">
        <v>12</v>
      </c>
      <c r="C136" s="2" t="s">
        <v>16</v>
      </c>
      <c r="D136" s="2">
        <v>44</v>
      </c>
      <c r="E136" s="2" t="s">
        <v>14</v>
      </c>
      <c r="F136" s="2">
        <v>2</v>
      </c>
      <c r="G136" s="2" t="s">
        <v>15</v>
      </c>
      <c r="H136" s="2">
        <v>77</v>
      </c>
      <c r="I136" s="2">
        <v>315.35981944999997</v>
      </c>
      <c r="J136" s="7">
        <v>1.0600706713780901</v>
      </c>
      <c r="K136" s="2">
        <v>219.81833553729714</v>
      </c>
      <c r="L136" s="7">
        <v>0</v>
      </c>
      <c r="M136" s="2">
        <v>0</v>
      </c>
      <c r="N136" s="7">
        <v>2.4734982332155502</v>
      </c>
      <c r="O136" s="2">
        <v>512.90944958702801</v>
      </c>
      <c r="P136" s="7">
        <v>0</v>
      </c>
      <c r="Q136" s="2">
        <v>0</v>
      </c>
    </row>
    <row r="137" spans="1:17" x14ac:dyDescent="0.2">
      <c r="A137" s="2">
        <v>346</v>
      </c>
      <c r="B137" s="2" t="s">
        <v>12</v>
      </c>
      <c r="C137" s="2" t="s">
        <v>16</v>
      </c>
      <c r="D137" s="2">
        <v>44</v>
      </c>
      <c r="E137" s="2" t="s">
        <v>14</v>
      </c>
      <c r="F137" s="2">
        <v>2</v>
      </c>
      <c r="G137" s="2" t="s">
        <v>15</v>
      </c>
      <c r="H137" s="2">
        <v>127</v>
      </c>
      <c r="I137" s="2">
        <v>315.85981944999963</v>
      </c>
      <c r="J137" s="2">
        <v>0.55710306406685239</v>
      </c>
      <c r="K137" s="2">
        <v>141.13277623026909</v>
      </c>
      <c r="L137" s="2">
        <v>0</v>
      </c>
      <c r="M137" s="2">
        <v>0</v>
      </c>
      <c r="N137" s="2">
        <v>2.2284122562674096</v>
      </c>
      <c r="O137" s="2">
        <v>564.53110492107635</v>
      </c>
      <c r="P137" s="2">
        <v>0.83565459610027859</v>
      </c>
      <c r="Q137" s="2">
        <v>211.69916434540363</v>
      </c>
    </row>
    <row r="138" spans="1:17" x14ac:dyDescent="0.2">
      <c r="A138" s="2">
        <v>346</v>
      </c>
      <c r="B138" s="2" t="s">
        <v>12</v>
      </c>
      <c r="C138" s="2" t="s">
        <v>16</v>
      </c>
      <c r="D138" s="2">
        <v>44</v>
      </c>
      <c r="E138" s="2" t="s">
        <v>14</v>
      </c>
      <c r="F138" s="2">
        <v>4</v>
      </c>
      <c r="G138" s="2" t="s">
        <v>15</v>
      </c>
      <c r="H138" s="2">
        <v>5</v>
      </c>
      <c r="I138" s="2">
        <v>317.35981944999997</v>
      </c>
      <c r="J138" s="7">
        <v>3</v>
      </c>
      <c r="K138" s="2">
        <v>1062.5</v>
      </c>
      <c r="L138" s="7">
        <v>0</v>
      </c>
      <c r="M138" s="2">
        <v>0</v>
      </c>
      <c r="N138" s="7">
        <v>3.25</v>
      </c>
      <c r="O138" s="2">
        <v>1151.041666666667</v>
      </c>
      <c r="P138" s="7">
        <v>2.75</v>
      </c>
      <c r="Q138" s="2">
        <v>973.95833333333348</v>
      </c>
    </row>
    <row r="139" spans="1:17" x14ac:dyDescent="0.2">
      <c r="A139" s="2">
        <v>346</v>
      </c>
      <c r="B139" s="2" t="s">
        <v>12</v>
      </c>
      <c r="C139" s="2" t="s">
        <v>16</v>
      </c>
      <c r="D139" s="2">
        <v>44</v>
      </c>
      <c r="E139" s="2" t="s">
        <v>14</v>
      </c>
      <c r="F139" s="2">
        <v>4</v>
      </c>
      <c r="G139" s="2" t="s">
        <v>15</v>
      </c>
      <c r="H139" s="2" t="s">
        <v>26</v>
      </c>
      <c r="I139" s="2">
        <v>317.75981944999967</v>
      </c>
      <c r="J139" s="2">
        <v>2.2813688212927756</v>
      </c>
      <c r="K139" s="2">
        <v>730.03802281368814</v>
      </c>
      <c r="L139" s="2">
        <v>0</v>
      </c>
      <c r="M139" s="2">
        <v>0</v>
      </c>
      <c r="N139" s="2">
        <v>0.76045627376425851</v>
      </c>
      <c r="O139" s="2">
        <v>243.34600760456271</v>
      </c>
      <c r="P139" s="2">
        <v>2.6615969581749046</v>
      </c>
      <c r="Q139" s="2">
        <v>851.71102661596944</v>
      </c>
    </row>
    <row r="140" spans="1:17" x14ac:dyDescent="0.2">
      <c r="A140" s="2">
        <v>346</v>
      </c>
      <c r="B140" s="2" t="s">
        <v>12</v>
      </c>
      <c r="C140" s="2" t="s">
        <v>13</v>
      </c>
      <c r="D140" s="2">
        <v>40</v>
      </c>
      <c r="E140" s="2" t="s">
        <v>14</v>
      </c>
      <c r="F140" s="2">
        <v>2</v>
      </c>
      <c r="G140" s="2" t="s">
        <v>15</v>
      </c>
      <c r="H140" s="2">
        <v>10</v>
      </c>
      <c r="I140" s="2">
        <v>318.86020852999974</v>
      </c>
      <c r="J140" s="2">
        <v>0.37174721189591076</v>
      </c>
      <c r="K140" s="2">
        <v>101.41263940520446</v>
      </c>
      <c r="L140" s="2">
        <v>0</v>
      </c>
      <c r="M140" s="2">
        <v>0</v>
      </c>
      <c r="N140" s="2">
        <v>0.74349442379182151</v>
      </c>
      <c r="O140" s="2">
        <v>202.82527881040892</v>
      </c>
      <c r="P140" s="2">
        <v>0</v>
      </c>
      <c r="Q140" s="2">
        <v>0</v>
      </c>
    </row>
    <row r="141" spans="1:17" x14ac:dyDescent="0.2">
      <c r="A141" s="2">
        <v>346</v>
      </c>
      <c r="B141" s="2" t="s">
        <v>12</v>
      </c>
      <c r="C141" s="2" t="s">
        <v>13</v>
      </c>
      <c r="D141" s="2">
        <v>40</v>
      </c>
      <c r="E141" s="2" t="s">
        <v>14</v>
      </c>
      <c r="F141" s="2">
        <v>2</v>
      </c>
      <c r="G141" s="2" t="s">
        <v>15</v>
      </c>
      <c r="H141" s="2">
        <v>60</v>
      </c>
      <c r="I141" s="2">
        <v>319.36020853000002</v>
      </c>
      <c r="J141" s="7">
        <v>3.7406483790523701</v>
      </c>
      <c r="K141" s="2">
        <v>1101.4131338320867</v>
      </c>
      <c r="L141" s="7">
        <v>0</v>
      </c>
      <c r="M141" s="2">
        <v>0</v>
      </c>
      <c r="N141" s="7">
        <v>5.7356608478803004</v>
      </c>
      <c r="O141" s="2">
        <v>1688.8334718758663</v>
      </c>
      <c r="P141" s="7">
        <v>3.2418952618453898</v>
      </c>
      <c r="Q141" s="2">
        <v>954.55804932114268</v>
      </c>
    </row>
    <row r="142" spans="1:17" x14ac:dyDescent="0.2">
      <c r="A142" s="2">
        <v>346</v>
      </c>
      <c r="B142" s="2" t="s">
        <v>12</v>
      </c>
      <c r="C142" s="2" t="s">
        <v>13</v>
      </c>
      <c r="D142" s="2">
        <v>40</v>
      </c>
      <c r="E142" s="2" t="s">
        <v>14</v>
      </c>
      <c r="F142" s="2">
        <v>2</v>
      </c>
      <c r="G142" s="2" t="s">
        <v>15</v>
      </c>
      <c r="H142" s="2" t="s">
        <v>27</v>
      </c>
      <c r="I142" s="2">
        <v>319.81020852999973</v>
      </c>
      <c r="J142" s="2">
        <v>1.079136690647482</v>
      </c>
      <c r="K142" s="2">
        <v>162.58992805755432</v>
      </c>
      <c r="L142" s="2">
        <v>0</v>
      </c>
      <c r="M142" s="2">
        <v>0</v>
      </c>
      <c r="N142" s="2">
        <v>3.2374100719424459</v>
      </c>
      <c r="O142" s="2">
        <v>487.76978417266292</v>
      </c>
      <c r="P142" s="2">
        <v>1.7985611510791366</v>
      </c>
      <c r="Q142" s="2">
        <v>270.98321342925721</v>
      </c>
    </row>
    <row r="143" spans="1:17" x14ac:dyDescent="0.2">
      <c r="A143" s="2">
        <v>346</v>
      </c>
      <c r="B143" s="2" t="s">
        <v>12</v>
      </c>
      <c r="C143" s="2" t="s">
        <v>13</v>
      </c>
      <c r="D143" s="2">
        <v>40</v>
      </c>
      <c r="E143" s="2" t="s">
        <v>14</v>
      </c>
      <c r="F143" s="2">
        <v>3</v>
      </c>
      <c r="G143" s="2" t="s">
        <v>15</v>
      </c>
      <c r="H143" s="2">
        <v>10</v>
      </c>
      <c r="I143" s="2">
        <v>320.36020853000002</v>
      </c>
      <c r="J143" s="7">
        <v>0.96153846153846201</v>
      </c>
      <c r="K143" s="2">
        <v>218.62348178137702</v>
      </c>
      <c r="L143" s="7">
        <v>0</v>
      </c>
      <c r="M143" s="2">
        <v>0</v>
      </c>
      <c r="N143" s="7">
        <v>3.8461538461538498</v>
      </c>
      <c r="O143" s="2">
        <v>874.49392712550855</v>
      </c>
      <c r="P143" s="7">
        <v>0</v>
      </c>
      <c r="Q143" s="2">
        <v>0</v>
      </c>
    </row>
    <row r="144" spans="1:17" x14ac:dyDescent="0.2">
      <c r="A144" s="2">
        <v>346</v>
      </c>
      <c r="B144" s="2" t="s">
        <v>12</v>
      </c>
      <c r="C144" s="2" t="s">
        <v>13</v>
      </c>
      <c r="D144" s="2">
        <v>40</v>
      </c>
      <c r="E144" s="2" t="s">
        <v>14</v>
      </c>
      <c r="F144" s="2">
        <v>3</v>
      </c>
      <c r="G144" s="2" t="s">
        <v>15</v>
      </c>
      <c r="H144" s="2">
        <v>110</v>
      </c>
      <c r="I144" s="2">
        <v>321.36020853000002</v>
      </c>
      <c r="J144" s="7">
        <v>0.54347826086956497</v>
      </c>
      <c r="K144" s="2">
        <v>111.71497584541056</v>
      </c>
      <c r="L144" s="7">
        <v>0</v>
      </c>
      <c r="M144" s="2">
        <v>0</v>
      </c>
      <c r="N144" s="7">
        <v>7.8804347826086998</v>
      </c>
      <c r="O144" s="2">
        <v>1619.8671497584551</v>
      </c>
      <c r="P144" s="7">
        <v>3.2608695652173898</v>
      </c>
      <c r="Q144" s="2">
        <v>670.28985507246341</v>
      </c>
    </row>
    <row r="145" spans="1:17" x14ac:dyDescent="0.2">
      <c r="A145" s="2">
        <v>346</v>
      </c>
      <c r="B145" s="2" t="s">
        <v>12</v>
      </c>
      <c r="C145" s="2" t="s">
        <v>16</v>
      </c>
      <c r="D145" s="2">
        <v>45</v>
      </c>
      <c r="E145" s="2" t="s">
        <v>14</v>
      </c>
      <c r="F145" s="2">
        <v>4</v>
      </c>
      <c r="G145" s="2" t="s">
        <v>15</v>
      </c>
      <c r="H145" s="2">
        <v>55</v>
      </c>
      <c r="I145" s="2">
        <v>321.76919244999971</v>
      </c>
      <c r="J145" s="2">
        <v>0.74906367041198507</v>
      </c>
      <c r="K145" s="2">
        <v>319.91260923845198</v>
      </c>
      <c r="L145" s="2">
        <v>0</v>
      </c>
      <c r="M145" s="2">
        <v>0</v>
      </c>
      <c r="N145" s="2">
        <v>1.4981273408239701</v>
      </c>
      <c r="O145" s="2">
        <v>639.82521847690396</v>
      </c>
      <c r="P145" s="2">
        <v>0</v>
      </c>
      <c r="Q145" s="2">
        <v>0</v>
      </c>
    </row>
    <row r="146" spans="1:17" x14ac:dyDescent="0.2">
      <c r="A146" s="2">
        <v>346</v>
      </c>
      <c r="B146" s="2" t="s">
        <v>12</v>
      </c>
      <c r="C146" s="2" t="s">
        <v>16</v>
      </c>
      <c r="D146" s="2">
        <v>46</v>
      </c>
      <c r="E146" s="2" t="s">
        <v>14</v>
      </c>
      <c r="F146" s="2">
        <v>1</v>
      </c>
      <c r="G146" s="2" t="s">
        <v>15</v>
      </c>
      <c r="H146" s="2">
        <v>53</v>
      </c>
      <c r="I146" s="2">
        <v>321.85420852999999</v>
      </c>
      <c r="J146" s="7">
        <v>1.14942528735632</v>
      </c>
      <c r="K146" s="2">
        <v>252.94343709604098</v>
      </c>
      <c r="L146" s="7">
        <v>0</v>
      </c>
      <c r="M146" s="2">
        <v>0</v>
      </c>
      <c r="N146" s="7">
        <v>2.8735632183908</v>
      </c>
      <c r="O146" s="2">
        <v>632.35859274010249</v>
      </c>
      <c r="P146" s="7">
        <v>0</v>
      </c>
      <c r="Q146" s="2">
        <v>0</v>
      </c>
    </row>
    <row r="147" spans="1:17" x14ac:dyDescent="0.2">
      <c r="A147" s="2">
        <v>346</v>
      </c>
      <c r="B147" s="2" t="s">
        <v>12</v>
      </c>
      <c r="C147" s="2" t="s">
        <v>13</v>
      </c>
      <c r="D147" s="2">
        <v>41</v>
      </c>
      <c r="E147" s="2" t="s">
        <v>14</v>
      </c>
      <c r="F147" s="2">
        <v>2</v>
      </c>
      <c r="G147" s="2" t="s">
        <v>15</v>
      </c>
      <c r="H147" s="2">
        <v>10</v>
      </c>
      <c r="I147" s="2">
        <v>322.34956</v>
      </c>
      <c r="J147" s="2">
        <v>0.77821011673151752</v>
      </c>
      <c r="K147" s="2">
        <v>391.88438021122852</v>
      </c>
      <c r="L147" s="2">
        <v>0</v>
      </c>
      <c r="M147" s="2">
        <v>0</v>
      </c>
      <c r="N147" s="2">
        <v>1.1673151750972763</v>
      </c>
      <c r="O147" s="2">
        <v>587.82657031684278</v>
      </c>
      <c r="P147" s="2">
        <v>0.77821011673151752</v>
      </c>
      <c r="Q147" s="2">
        <v>391.88438021122852</v>
      </c>
    </row>
    <row r="148" spans="1:17" x14ac:dyDescent="0.2">
      <c r="A148" s="2">
        <v>346</v>
      </c>
      <c r="B148" s="2" t="s">
        <v>12</v>
      </c>
      <c r="C148" s="2" t="s">
        <v>13</v>
      </c>
      <c r="D148" s="2">
        <v>41</v>
      </c>
      <c r="E148" s="2" t="s">
        <v>14</v>
      </c>
      <c r="F148" s="2">
        <v>1</v>
      </c>
      <c r="G148" s="2" t="s">
        <v>15</v>
      </c>
      <c r="H148" s="2">
        <v>85</v>
      </c>
      <c r="I148" s="2">
        <v>322.62600452999976</v>
      </c>
      <c r="J148" s="2">
        <v>0.84745762711864403</v>
      </c>
      <c r="K148" s="2">
        <v>243.70674957376355</v>
      </c>
      <c r="L148" s="2">
        <v>0</v>
      </c>
      <c r="M148" s="2">
        <v>0</v>
      </c>
      <c r="N148" s="2">
        <v>0.84745762711864403</v>
      </c>
      <c r="O148" s="2">
        <v>243.70674957376355</v>
      </c>
      <c r="P148" s="2">
        <v>1.2711864406779663</v>
      </c>
      <c r="Q148" s="2">
        <v>365.56012436064537</v>
      </c>
    </row>
    <row r="149" spans="1:17" x14ac:dyDescent="0.2">
      <c r="A149" s="2">
        <v>346</v>
      </c>
      <c r="B149" s="2" t="s">
        <v>12</v>
      </c>
      <c r="C149" s="2" t="s">
        <v>13</v>
      </c>
      <c r="D149" s="2">
        <v>41</v>
      </c>
      <c r="E149" s="2" t="s">
        <v>14</v>
      </c>
      <c r="F149" s="2">
        <v>2</v>
      </c>
      <c r="G149" s="2" t="s">
        <v>15</v>
      </c>
      <c r="H149" s="2">
        <v>59</v>
      </c>
      <c r="I149" s="2">
        <v>323.34523055999972</v>
      </c>
      <c r="J149" s="2">
        <v>1.8181818181818181</v>
      </c>
      <c r="K149" s="2">
        <v>1090.909090909091</v>
      </c>
      <c r="L149" s="2">
        <v>0</v>
      </c>
      <c r="M149" s="2">
        <v>0</v>
      </c>
      <c r="N149" s="2">
        <v>0</v>
      </c>
      <c r="O149" s="2">
        <v>0</v>
      </c>
      <c r="P149" s="2">
        <v>0.36363636363636365</v>
      </c>
      <c r="Q149" s="2">
        <v>218.18181818181819</v>
      </c>
    </row>
    <row r="150" spans="1:17" x14ac:dyDescent="0.2">
      <c r="A150" s="2">
        <v>346</v>
      </c>
      <c r="B150" s="2" t="s">
        <v>12</v>
      </c>
      <c r="C150" s="2" t="s">
        <v>13</v>
      </c>
      <c r="D150" s="2">
        <v>41</v>
      </c>
      <c r="E150" s="2" t="s">
        <v>14</v>
      </c>
      <c r="F150" s="2">
        <v>2</v>
      </c>
      <c r="G150" s="2" t="s">
        <v>15</v>
      </c>
      <c r="H150" s="2">
        <v>109</v>
      </c>
      <c r="I150" s="2">
        <v>323.84523056</v>
      </c>
      <c r="J150" s="7">
        <v>0.81967213114754101</v>
      </c>
      <c r="K150" s="2">
        <v>198.08743169398909</v>
      </c>
      <c r="L150" s="7">
        <v>0</v>
      </c>
      <c r="M150" s="2">
        <v>0</v>
      </c>
      <c r="N150" s="7">
        <v>1.3661202185792301</v>
      </c>
      <c r="O150" s="2">
        <v>330.14571948998059</v>
      </c>
      <c r="P150" s="7">
        <v>2.1857923497267802</v>
      </c>
      <c r="Q150" s="2">
        <v>528.23315118397193</v>
      </c>
    </row>
    <row r="151" spans="1:17" x14ac:dyDescent="0.2">
      <c r="A151" s="2">
        <v>346</v>
      </c>
      <c r="B151" s="2" t="s">
        <v>12</v>
      </c>
      <c r="C151" s="2" t="s">
        <v>13</v>
      </c>
      <c r="D151" s="2">
        <v>41</v>
      </c>
      <c r="E151" s="2" t="s">
        <v>14</v>
      </c>
      <c r="F151" s="2">
        <v>3</v>
      </c>
      <c r="G151" s="2" t="s">
        <v>15</v>
      </c>
      <c r="H151" s="2" t="s">
        <v>28</v>
      </c>
      <c r="I151" s="2">
        <v>324.35523056</v>
      </c>
      <c r="J151" s="2">
        <v>2.2641509433962264</v>
      </c>
      <c r="K151" s="2">
        <v>464.86554253118493</v>
      </c>
      <c r="L151" s="2">
        <v>0</v>
      </c>
      <c r="M151" s="2">
        <v>0</v>
      </c>
      <c r="N151" s="2">
        <v>0</v>
      </c>
      <c r="O151" s="2">
        <v>0</v>
      </c>
      <c r="P151" s="2">
        <v>3.3962264150943398</v>
      </c>
      <c r="Q151" s="2">
        <v>697.29831379677739</v>
      </c>
    </row>
    <row r="152" spans="1:17" x14ac:dyDescent="0.2">
      <c r="A152" s="2">
        <v>346</v>
      </c>
      <c r="B152" s="2" t="s">
        <v>12</v>
      </c>
      <c r="C152" s="2" t="s">
        <v>13</v>
      </c>
      <c r="D152" s="2">
        <v>41</v>
      </c>
      <c r="E152" s="2" t="s">
        <v>14</v>
      </c>
      <c r="F152" s="2">
        <v>3</v>
      </c>
      <c r="G152" s="2" t="s">
        <v>15</v>
      </c>
      <c r="H152" s="2" t="s">
        <v>25</v>
      </c>
      <c r="I152" s="2">
        <v>325.31523055999975</v>
      </c>
      <c r="J152" s="2">
        <v>0.95541401273885351</v>
      </c>
      <c r="K152" s="2">
        <v>352.7682508574228</v>
      </c>
      <c r="L152" s="2">
        <v>0</v>
      </c>
      <c r="M152" s="2">
        <v>0</v>
      </c>
      <c r="N152" s="2">
        <v>0.31847133757961787</v>
      </c>
      <c r="O152" s="2">
        <v>117.58941695247429</v>
      </c>
      <c r="P152" s="2">
        <v>0.63694267515923575</v>
      </c>
      <c r="Q152" s="2">
        <v>235.17883390494859</v>
      </c>
    </row>
    <row r="153" spans="1:17" x14ac:dyDescent="0.2">
      <c r="A153" s="2">
        <v>346</v>
      </c>
      <c r="B153" s="2" t="s">
        <v>12</v>
      </c>
      <c r="C153" s="2" t="s">
        <v>13</v>
      </c>
      <c r="D153" s="2">
        <v>41</v>
      </c>
      <c r="E153" s="2" t="s">
        <v>14</v>
      </c>
      <c r="F153" s="2">
        <v>4</v>
      </c>
      <c r="G153" s="2" t="s">
        <v>15</v>
      </c>
      <c r="H153" s="2">
        <v>37</v>
      </c>
      <c r="I153" s="2">
        <v>325.83523056000001</v>
      </c>
      <c r="J153" s="7">
        <v>1.8970189701897</v>
      </c>
      <c r="K153" s="2">
        <v>524.07917075279704</v>
      </c>
      <c r="L153" s="7">
        <v>0</v>
      </c>
      <c r="M153" s="2">
        <v>0</v>
      </c>
      <c r="N153" s="7">
        <v>2.1680216802168002</v>
      </c>
      <c r="O153" s="2">
        <v>598.94762371748232</v>
      </c>
      <c r="P153" s="7">
        <v>2.1680216802168002</v>
      </c>
      <c r="Q153" s="2">
        <v>598.94762371748232</v>
      </c>
    </row>
    <row r="154" spans="1:17" x14ac:dyDescent="0.2">
      <c r="A154" s="2">
        <v>346</v>
      </c>
      <c r="B154" s="2" t="s">
        <v>12</v>
      </c>
      <c r="C154" s="2" t="s">
        <v>13</v>
      </c>
      <c r="D154" s="2">
        <v>41</v>
      </c>
      <c r="E154" s="2" t="s">
        <v>14</v>
      </c>
      <c r="F154" s="2">
        <v>4</v>
      </c>
      <c r="G154" s="2" t="s">
        <v>15</v>
      </c>
      <c r="H154" s="2" t="s">
        <v>29</v>
      </c>
      <c r="I154" s="2">
        <v>325.98523055999971</v>
      </c>
      <c r="J154" s="2">
        <v>3.0888030888030888</v>
      </c>
      <c r="K154" s="2">
        <v>439.56043956043953</v>
      </c>
      <c r="L154" s="2">
        <v>0</v>
      </c>
      <c r="M154" s="2">
        <v>0</v>
      </c>
      <c r="N154" s="2">
        <v>0.38610038610038611</v>
      </c>
      <c r="O154" s="2">
        <v>54.945054945054942</v>
      </c>
      <c r="P154" s="2">
        <v>1.5444015444015444</v>
      </c>
      <c r="Q154" s="2">
        <v>219.7802197802198</v>
      </c>
    </row>
    <row r="155" spans="1:17" x14ac:dyDescent="0.2">
      <c r="A155" s="2">
        <v>346</v>
      </c>
      <c r="B155" s="2" t="s">
        <v>12</v>
      </c>
      <c r="C155" s="2" t="s">
        <v>16</v>
      </c>
      <c r="D155" s="2">
        <v>47</v>
      </c>
      <c r="E155" s="2" t="s">
        <v>14</v>
      </c>
      <c r="F155" s="2">
        <v>1</v>
      </c>
      <c r="G155" s="2" t="s">
        <v>15</v>
      </c>
      <c r="H155" s="2">
        <v>92</v>
      </c>
      <c r="I155" s="2">
        <v>326.84258524000001</v>
      </c>
      <c r="J155" s="7">
        <v>2.0044543429844102</v>
      </c>
      <c r="K155" s="2">
        <v>407.05842042144934</v>
      </c>
      <c r="L155" s="7">
        <v>0</v>
      </c>
      <c r="M155" s="2">
        <v>0</v>
      </c>
      <c r="N155" s="7">
        <v>0.44543429844097998</v>
      </c>
      <c r="O155" s="2">
        <v>90.457426760322065</v>
      </c>
      <c r="P155" s="7">
        <v>6.2360801781737196</v>
      </c>
      <c r="Q155" s="2">
        <v>1266.4039746445087</v>
      </c>
    </row>
    <row r="156" spans="1:17" x14ac:dyDescent="0.2">
      <c r="A156" s="2">
        <v>346</v>
      </c>
      <c r="B156" s="2" t="s">
        <v>12</v>
      </c>
      <c r="C156" s="2" t="s">
        <v>16</v>
      </c>
      <c r="D156" s="2">
        <v>47</v>
      </c>
      <c r="E156" s="2" t="s">
        <v>14</v>
      </c>
      <c r="F156" s="2">
        <v>1</v>
      </c>
      <c r="G156" s="2" t="s">
        <v>15</v>
      </c>
      <c r="H156" s="2">
        <v>142</v>
      </c>
      <c r="I156" s="2">
        <v>327.34258523999978</v>
      </c>
      <c r="J156" s="2">
        <v>0.78431372549019607</v>
      </c>
      <c r="K156" s="2">
        <v>130.71895424836603</v>
      </c>
      <c r="L156" s="2">
        <v>0</v>
      </c>
      <c r="M156" s="2">
        <v>0</v>
      </c>
      <c r="N156" s="2">
        <v>0</v>
      </c>
      <c r="O156" s="2">
        <v>0</v>
      </c>
      <c r="P156" s="2">
        <v>0.78431372549019607</v>
      </c>
      <c r="Q156" s="2">
        <v>130.71895424836603</v>
      </c>
    </row>
    <row r="157" spans="1:17" x14ac:dyDescent="0.2">
      <c r="A157" s="2">
        <v>346</v>
      </c>
      <c r="B157" s="2" t="s">
        <v>12</v>
      </c>
      <c r="C157" s="2" t="s">
        <v>16</v>
      </c>
      <c r="D157" s="2">
        <v>47</v>
      </c>
      <c r="E157" s="2" t="s">
        <v>14</v>
      </c>
      <c r="F157" s="2">
        <v>2</v>
      </c>
      <c r="G157" s="2" t="s">
        <v>15</v>
      </c>
      <c r="H157" s="2">
        <v>42</v>
      </c>
      <c r="I157" s="2">
        <v>327.84258524000001</v>
      </c>
      <c r="J157" s="7">
        <v>0.94562647754137097</v>
      </c>
      <c r="K157" s="2">
        <v>236.40661938534274</v>
      </c>
      <c r="L157" s="7">
        <v>0</v>
      </c>
      <c r="M157" s="2">
        <v>0</v>
      </c>
      <c r="N157" s="7">
        <v>0.94562647754137097</v>
      </c>
      <c r="O157" s="2">
        <v>236.40661938534274</v>
      </c>
      <c r="P157" s="7">
        <v>3.0732860520094598</v>
      </c>
      <c r="Q157" s="2">
        <v>768.3215130023649</v>
      </c>
    </row>
    <row r="158" spans="1:17" x14ac:dyDescent="0.2">
      <c r="A158" s="2">
        <v>346</v>
      </c>
      <c r="B158" s="2" t="s">
        <v>12</v>
      </c>
      <c r="C158" s="2" t="s">
        <v>16</v>
      </c>
      <c r="D158" s="2">
        <v>47</v>
      </c>
      <c r="E158" s="2" t="s">
        <v>14</v>
      </c>
      <c r="F158" s="2">
        <v>2</v>
      </c>
      <c r="G158" s="2" t="s">
        <v>15</v>
      </c>
      <c r="H158" s="2">
        <v>143</v>
      </c>
      <c r="I158" s="2">
        <v>328.85258524</v>
      </c>
      <c r="J158" s="7">
        <v>0</v>
      </c>
      <c r="K158" s="2">
        <v>0</v>
      </c>
      <c r="L158" s="7">
        <v>0</v>
      </c>
      <c r="M158" s="2">
        <v>0</v>
      </c>
      <c r="N158" s="7">
        <v>0</v>
      </c>
      <c r="O158" s="2">
        <v>0</v>
      </c>
      <c r="P158" s="7">
        <v>0.325732899022801</v>
      </c>
      <c r="Q158" s="2">
        <v>58.606768704488545</v>
      </c>
    </row>
    <row r="159" spans="1:17" x14ac:dyDescent="0.2">
      <c r="A159" s="2">
        <v>346</v>
      </c>
      <c r="B159" s="2" t="s">
        <v>12</v>
      </c>
      <c r="C159" s="2" t="s">
        <v>16</v>
      </c>
      <c r="D159" s="2">
        <v>47</v>
      </c>
      <c r="E159" s="2" t="s">
        <v>14</v>
      </c>
      <c r="F159" s="2">
        <v>3</v>
      </c>
      <c r="G159" s="2" t="s">
        <v>15</v>
      </c>
      <c r="H159" s="2">
        <v>42</v>
      </c>
      <c r="I159" s="2">
        <v>329.34258523999978</v>
      </c>
      <c r="J159" s="2">
        <v>0</v>
      </c>
      <c r="K159" s="2">
        <v>0</v>
      </c>
      <c r="L159" s="2">
        <v>0</v>
      </c>
      <c r="M159" s="2">
        <v>0</v>
      </c>
      <c r="N159" s="2">
        <v>1.4336917562724014</v>
      </c>
      <c r="O159" s="2">
        <v>66.564260112647219</v>
      </c>
      <c r="P159" s="2">
        <v>0</v>
      </c>
      <c r="Q159" s="2">
        <v>0</v>
      </c>
    </row>
    <row r="160" spans="1:17" x14ac:dyDescent="0.2">
      <c r="A160" s="2">
        <v>346</v>
      </c>
      <c r="B160" s="2" t="s">
        <v>12</v>
      </c>
      <c r="C160" s="2" t="s">
        <v>16</v>
      </c>
      <c r="D160" s="2">
        <v>47</v>
      </c>
      <c r="E160" s="2" t="s">
        <v>14</v>
      </c>
      <c r="F160" s="2">
        <v>3</v>
      </c>
      <c r="G160" s="2" t="s">
        <v>15</v>
      </c>
      <c r="H160" s="2">
        <v>92</v>
      </c>
      <c r="I160" s="2">
        <v>329.84258524000001</v>
      </c>
      <c r="J160" s="7">
        <v>0.34602076124567499</v>
      </c>
      <c r="K160" s="2">
        <v>75.692041522491408</v>
      </c>
      <c r="L160" s="7">
        <v>0</v>
      </c>
      <c r="M160" s="2">
        <v>0</v>
      </c>
      <c r="N160" s="7">
        <v>2.0761245674740501</v>
      </c>
      <c r="O160" s="2">
        <v>454.15224913494848</v>
      </c>
      <c r="P160" s="7">
        <v>0</v>
      </c>
      <c r="Q160" s="2">
        <v>0</v>
      </c>
    </row>
    <row r="161" spans="1:17" x14ac:dyDescent="0.2">
      <c r="A161" s="2">
        <v>346</v>
      </c>
      <c r="B161" s="2" t="s">
        <v>12</v>
      </c>
      <c r="C161" s="2" t="s">
        <v>13</v>
      </c>
      <c r="D161" s="2">
        <v>43</v>
      </c>
      <c r="E161" s="2" t="s">
        <v>14</v>
      </c>
      <c r="F161" s="2">
        <v>1</v>
      </c>
      <c r="G161" s="2" t="s">
        <v>15</v>
      </c>
      <c r="H161" s="2">
        <v>138</v>
      </c>
      <c r="I161" s="2">
        <v>331.44251774999975</v>
      </c>
      <c r="J161" s="2">
        <v>0</v>
      </c>
      <c r="K161" s="2">
        <v>0</v>
      </c>
      <c r="L161" s="2">
        <v>0</v>
      </c>
      <c r="M161" s="2">
        <v>0</v>
      </c>
      <c r="N161" s="2">
        <v>3.1390134529147984</v>
      </c>
      <c r="O161" s="2">
        <v>355.7548579970105</v>
      </c>
      <c r="P161" s="2">
        <v>0.44843049327354262</v>
      </c>
      <c r="Q161" s="2">
        <v>50.822122571001493</v>
      </c>
    </row>
  </sheetData>
  <sortState xmlns:xlrd2="http://schemas.microsoft.com/office/spreadsheetml/2017/richdata2" ref="A3:R163">
    <sortCondition ref="I2"/>
  </sortState>
  <phoneticPr fontId="1"/>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03"/>
  <sheetViews>
    <sheetView workbookViewId="0">
      <selection activeCell="P18" sqref="P18"/>
    </sheetView>
  </sheetViews>
  <sheetFormatPr baseColWidth="10" defaultColWidth="12.83203125" defaultRowHeight="16" x14ac:dyDescent="0.2"/>
  <cols>
    <col min="1" max="1" width="4.33203125" bestFit="1" customWidth="1"/>
    <col min="2" max="2" width="6.33203125" bestFit="1" customWidth="1"/>
    <col min="3" max="4" width="4.83203125" bestFit="1" customWidth="1"/>
    <col min="5" max="5" width="5.1640625" bestFit="1" customWidth="1"/>
    <col min="6" max="7" width="4.6640625" bestFit="1" customWidth="1"/>
    <col min="8" max="8" width="10.33203125" bestFit="1" customWidth="1"/>
  </cols>
  <sheetData>
    <row r="1" spans="1:12" x14ac:dyDescent="0.2">
      <c r="B1" t="s">
        <v>63</v>
      </c>
      <c r="D1" t="s">
        <v>65</v>
      </c>
    </row>
    <row r="2" spans="1:12" ht="68" x14ac:dyDescent="0.2">
      <c r="A2" s="5" t="s">
        <v>52</v>
      </c>
      <c r="B2" s="5" t="s">
        <v>1</v>
      </c>
      <c r="C2" s="5" t="s">
        <v>2</v>
      </c>
      <c r="D2" s="5" t="s">
        <v>3</v>
      </c>
      <c r="E2" s="5" t="s">
        <v>4</v>
      </c>
      <c r="F2" s="5" t="s">
        <v>5</v>
      </c>
      <c r="G2" s="5" t="s">
        <v>6</v>
      </c>
      <c r="H2" s="5" t="s">
        <v>7</v>
      </c>
      <c r="I2" s="5" t="s">
        <v>54</v>
      </c>
      <c r="J2" s="5" t="s">
        <v>49</v>
      </c>
      <c r="K2" s="5" t="s">
        <v>51</v>
      </c>
      <c r="L2" s="5" t="s">
        <v>11</v>
      </c>
    </row>
    <row r="3" spans="1:12" x14ac:dyDescent="0.2">
      <c r="A3" s="25" t="s">
        <v>53</v>
      </c>
      <c r="B3" s="25"/>
      <c r="C3" s="25"/>
      <c r="D3" s="25"/>
      <c r="E3" s="25"/>
      <c r="F3" s="25"/>
      <c r="I3" s="12">
        <v>176.31385169999999</v>
      </c>
      <c r="J3" s="13">
        <v>5.2069999999999999</v>
      </c>
      <c r="K3" s="14"/>
    </row>
    <row r="4" spans="1:12" x14ac:dyDescent="0.2">
      <c r="A4" s="2">
        <v>346</v>
      </c>
      <c r="B4" s="2" t="s">
        <v>12</v>
      </c>
      <c r="C4" s="2" t="s">
        <v>13</v>
      </c>
      <c r="D4" s="2">
        <v>21</v>
      </c>
      <c r="E4" s="2" t="s">
        <v>14</v>
      </c>
      <c r="F4" s="2">
        <v>3</v>
      </c>
      <c r="G4" s="2" t="s">
        <v>15</v>
      </c>
      <c r="H4" s="2">
        <v>87</v>
      </c>
      <c r="I4" s="2">
        <v>179.86125737</v>
      </c>
      <c r="J4" s="2">
        <f>J3+(I4-I3)/$K$5</f>
        <v>5.291975304884974</v>
      </c>
      <c r="K4" s="2"/>
      <c r="L4" s="6">
        <v>29090.909090909099</v>
      </c>
    </row>
    <row r="5" spans="1:12" x14ac:dyDescent="0.2">
      <c r="A5" s="25" t="s">
        <v>53</v>
      </c>
      <c r="B5" s="25"/>
      <c r="C5" s="25"/>
      <c r="D5" s="25"/>
      <c r="E5" s="25"/>
      <c r="F5" s="25"/>
      <c r="I5" s="14">
        <v>179.86228829999999</v>
      </c>
      <c r="J5" s="15">
        <v>5.2919999999999998</v>
      </c>
      <c r="K5" s="14">
        <f>(I5-I3)/(J5-J3)</f>
        <v>41.746312941176512</v>
      </c>
    </row>
    <row r="6" spans="1:12" x14ac:dyDescent="0.2">
      <c r="A6" s="2">
        <v>346</v>
      </c>
      <c r="B6" s="2" t="s">
        <v>12</v>
      </c>
      <c r="C6" s="2" t="s">
        <v>13</v>
      </c>
      <c r="D6" s="2">
        <v>21</v>
      </c>
      <c r="E6" s="2" t="s">
        <v>14</v>
      </c>
      <c r="F6" s="2">
        <v>4</v>
      </c>
      <c r="G6" s="2" t="s">
        <v>15</v>
      </c>
      <c r="H6" s="2">
        <v>38</v>
      </c>
      <c r="I6" s="2">
        <v>180.87125736999991</v>
      </c>
      <c r="J6" s="2">
        <f>J5+(I6-I5)/$K$8</f>
        <v>5.3162512764387264</v>
      </c>
      <c r="K6" s="2"/>
      <c r="L6" s="2">
        <v>46034.482758620688</v>
      </c>
    </row>
    <row r="7" spans="1:12" x14ac:dyDescent="0.2">
      <c r="A7" s="2">
        <v>346</v>
      </c>
      <c r="B7" s="2" t="s">
        <v>12</v>
      </c>
      <c r="C7" s="2" t="s">
        <v>13</v>
      </c>
      <c r="D7" s="2">
        <v>21</v>
      </c>
      <c r="E7" s="2" t="s">
        <v>14</v>
      </c>
      <c r="F7" s="2">
        <v>5</v>
      </c>
      <c r="G7" s="2" t="s">
        <v>15</v>
      </c>
      <c r="H7" s="2">
        <v>87</v>
      </c>
      <c r="I7" s="2">
        <v>182.86125736999992</v>
      </c>
      <c r="J7" s="2">
        <f>J6+(I7-I6)/$K$8</f>
        <v>5.3640823166043772</v>
      </c>
      <c r="K7" s="2"/>
      <c r="L7" s="6">
        <v>35272.727272727301</v>
      </c>
    </row>
    <row r="8" spans="1:12" x14ac:dyDescent="0.2">
      <c r="A8" s="25" t="s">
        <v>53</v>
      </c>
      <c r="B8" s="25"/>
      <c r="C8" s="25"/>
      <c r="D8" s="25"/>
      <c r="E8" s="25"/>
      <c r="F8" s="25"/>
      <c r="I8" s="14">
        <v>183.5651139</v>
      </c>
      <c r="J8" s="15">
        <v>5.3810000000000002</v>
      </c>
      <c r="K8" s="14">
        <f>(I8-I5)/(J8-J5)</f>
        <v>41.604782022471845</v>
      </c>
    </row>
    <row r="9" spans="1:12" x14ac:dyDescent="0.2">
      <c r="A9" s="2">
        <v>346</v>
      </c>
      <c r="B9" s="2" t="s">
        <v>12</v>
      </c>
      <c r="C9" s="2" t="s">
        <v>16</v>
      </c>
      <c r="D9" s="2">
        <v>25</v>
      </c>
      <c r="E9" s="2" t="s">
        <v>14</v>
      </c>
      <c r="F9" s="2">
        <v>2</v>
      </c>
      <c r="G9" s="2" t="s">
        <v>15</v>
      </c>
      <c r="H9" s="2">
        <v>91</v>
      </c>
      <c r="I9" s="2">
        <v>184.84968036999999</v>
      </c>
      <c r="J9" s="2">
        <f>J8+(I9-I8)/$K$10</f>
        <v>5.4144172056636597</v>
      </c>
      <c r="K9" s="2"/>
      <c r="L9" s="6">
        <v>31503.7593984962</v>
      </c>
    </row>
    <row r="10" spans="1:12" x14ac:dyDescent="0.2">
      <c r="A10" s="25" t="s">
        <v>53</v>
      </c>
      <c r="B10" s="25"/>
      <c r="C10" s="25"/>
      <c r="D10" s="25"/>
      <c r="E10" s="25"/>
      <c r="F10" s="25"/>
      <c r="I10" s="14">
        <v>187.52446190000001</v>
      </c>
      <c r="J10" s="15">
        <v>5.484</v>
      </c>
      <c r="K10" s="14">
        <f>(I10-I8)/(J10-J8)</f>
        <v>38.440271844660337</v>
      </c>
    </row>
    <row r="11" spans="1:12" x14ac:dyDescent="0.2">
      <c r="A11" s="2">
        <v>346</v>
      </c>
      <c r="B11" s="2" t="s">
        <v>12</v>
      </c>
      <c r="C11" s="2" t="s">
        <v>16</v>
      </c>
      <c r="D11" s="2">
        <v>25</v>
      </c>
      <c r="E11" s="2" t="s">
        <v>14</v>
      </c>
      <c r="F11" s="2">
        <v>4</v>
      </c>
      <c r="G11" s="2" t="s">
        <v>15</v>
      </c>
      <c r="H11" s="2">
        <v>92</v>
      </c>
      <c r="I11" s="17">
        <v>187.85968036999989</v>
      </c>
      <c r="J11" s="2">
        <f>J10+(I11-I10)/$K$12</f>
        <v>5.4918075918716225</v>
      </c>
      <c r="K11" s="2"/>
      <c r="L11" s="6">
        <v>34865.900383141801</v>
      </c>
    </row>
    <row r="12" spans="1:12" x14ac:dyDescent="0.2">
      <c r="A12" s="25" t="s">
        <v>53</v>
      </c>
      <c r="B12" s="25"/>
      <c r="C12" s="25"/>
      <c r="D12" s="25"/>
      <c r="E12" s="25"/>
      <c r="F12" s="25"/>
      <c r="I12" s="14">
        <v>191.8608906</v>
      </c>
      <c r="J12" s="14">
        <v>5.585</v>
      </c>
      <c r="K12" s="14">
        <f>(I12-I10)/(J12-J10)</f>
        <v>42.934937623762373</v>
      </c>
    </row>
    <row r="13" spans="1:12" x14ac:dyDescent="0.2">
      <c r="A13" s="2">
        <v>346</v>
      </c>
      <c r="B13" s="2" t="s">
        <v>12</v>
      </c>
      <c r="C13" s="2" t="s">
        <v>13</v>
      </c>
      <c r="D13" s="2">
        <v>22</v>
      </c>
      <c r="E13" s="2" t="s">
        <v>14</v>
      </c>
      <c r="F13" s="2">
        <v>4</v>
      </c>
      <c r="G13" s="2" t="s">
        <v>15</v>
      </c>
      <c r="H13" s="2">
        <v>113</v>
      </c>
      <c r="I13" s="2">
        <v>191.86933491999991</v>
      </c>
      <c r="J13" s="2">
        <f>J12+(I13-I12)/$K$17</f>
        <v>5.5851263440172181</v>
      </c>
      <c r="K13" s="2"/>
      <c r="L13" s="2">
        <v>47600</v>
      </c>
    </row>
    <row r="14" spans="1:12" x14ac:dyDescent="0.2">
      <c r="A14" s="2">
        <v>346</v>
      </c>
      <c r="B14" s="2" t="s">
        <v>12</v>
      </c>
      <c r="C14" s="2" t="s">
        <v>13</v>
      </c>
      <c r="D14" s="2">
        <v>22</v>
      </c>
      <c r="E14" s="2" t="s">
        <v>14</v>
      </c>
      <c r="F14" s="2">
        <v>5</v>
      </c>
      <c r="G14" s="2" t="s">
        <v>15</v>
      </c>
      <c r="H14" s="2">
        <v>62</v>
      </c>
      <c r="I14" s="2">
        <v>192.85933491999992</v>
      </c>
      <c r="J14" s="2">
        <f t="shared" ref="J14:J16" si="0">J13+(I14-I13)/$K$17</f>
        <v>5.5999387359028283</v>
      </c>
      <c r="K14" s="2"/>
      <c r="L14" s="6">
        <v>23779.527559055099</v>
      </c>
    </row>
    <row r="15" spans="1:12" x14ac:dyDescent="0.2">
      <c r="A15" s="2">
        <v>346</v>
      </c>
      <c r="B15" s="2" t="s">
        <v>12</v>
      </c>
      <c r="C15" s="2" t="s">
        <v>13</v>
      </c>
      <c r="D15" s="2">
        <v>22</v>
      </c>
      <c r="E15" s="2" t="s">
        <v>14</v>
      </c>
      <c r="F15" s="2">
        <v>6</v>
      </c>
      <c r="G15" s="2" t="s">
        <v>15</v>
      </c>
      <c r="H15" s="2">
        <v>13</v>
      </c>
      <c r="I15" s="2">
        <v>193.86933491999991</v>
      </c>
      <c r="J15" s="2">
        <f t="shared" si="0"/>
        <v>5.6150503680285508</v>
      </c>
      <c r="K15" s="2"/>
      <c r="L15" s="2">
        <v>36451.612903225803</v>
      </c>
    </row>
    <row r="16" spans="1:12" x14ac:dyDescent="0.2">
      <c r="A16" s="2">
        <v>346</v>
      </c>
      <c r="B16" s="2" t="s">
        <v>12</v>
      </c>
      <c r="C16" s="2" t="s">
        <v>13</v>
      </c>
      <c r="D16" s="2">
        <v>22</v>
      </c>
      <c r="E16" s="2" t="s">
        <v>14</v>
      </c>
      <c r="F16" s="2">
        <v>6</v>
      </c>
      <c r="G16" s="2" t="s">
        <v>15</v>
      </c>
      <c r="H16" s="2">
        <v>112</v>
      </c>
      <c r="I16" s="2">
        <v>194.85933491999992</v>
      </c>
      <c r="J16" s="2">
        <f t="shared" si="0"/>
        <v>5.6298627599141611</v>
      </c>
      <c r="K16" s="2"/>
      <c r="L16" s="6">
        <v>23728.813559321999</v>
      </c>
    </row>
    <row r="17" spans="1:12" x14ac:dyDescent="0.2">
      <c r="A17" s="25" t="s">
        <v>53</v>
      </c>
      <c r="B17" s="25"/>
      <c r="C17" s="25"/>
      <c r="D17" s="25"/>
      <c r="E17" s="25"/>
      <c r="F17" s="25"/>
      <c r="I17" s="14">
        <v>197.27460099999999</v>
      </c>
      <c r="J17" s="14">
        <v>5.6660000000000004</v>
      </c>
      <c r="K17" s="14">
        <f>(I17-I12)/(J17-J12)</f>
        <v>66.83593086419701</v>
      </c>
    </row>
    <row r="18" spans="1:12" x14ac:dyDescent="0.2">
      <c r="A18" s="2">
        <v>346</v>
      </c>
      <c r="B18" s="2" t="s">
        <v>12</v>
      </c>
      <c r="C18" s="2" t="s">
        <v>13</v>
      </c>
      <c r="D18" s="2">
        <v>23</v>
      </c>
      <c r="E18" s="2" t="s">
        <v>14</v>
      </c>
      <c r="F18" s="2">
        <v>1</v>
      </c>
      <c r="G18" s="2" t="s">
        <v>15</v>
      </c>
      <c r="H18" s="2">
        <v>128</v>
      </c>
      <c r="I18" s="2">
        <v>196.86538864999989</v>
      </c>
      <c r="J18" s="2">
        <f>J17+(I18-I17)/$K$22</f>
        <v>5.6565822937527654</v>
      </c>
      <c r="K18" s="2"/>
      <c r="L18" s="2">
        <v>56000</v>
      </c>
    </row>
    <row r="19" spans="1:12" x14ac:dyDescent="0.2">
      <c r="A19" s="2">
        <v>346</v>
      </c>
      <c r="B19" s="2" t="s">
        <v>12</v>
      </c>
      <c r="C19" s="2" t="s">
        <v>13</v>
      </c>
      <c r="D19" s="2">
        <v>23</v>
      </c>
      <c r="E19" s="2" t="s">
        <v>14</v>
      </c>
      <c r="F19" s="2">
        <v>2</v>
      </c>
      <c r="G19" s="2" t="s">
        <v>15</v>
      </c>
      <c r="H19" s="2">
        <v>77</v>
      </c>
      <c r="I19" s="2">
        <v>197.8553886499999</v>
      </c>
      <c r="J19" s="2">
        <f t="shared" ref="J19:J21" si="1">J18+(I19-I18)/$K$22</f>
        <v>5.6793663792886999</v>
      </c>
      <c r="K19" s="2"/>
      <c r="L19" s="6">
        <v>29800</v>
      </c>
    </row>
    <row r="20" spans="1:12" x14ac:dyDescent="0.2">
      <c r="A20" s="2">
        <v>346</v>
      </c>
      <c r="B20" s="2" t="s">
        <v>12</v>
      </c>
      <c r="C20" s="2" t="s">
        <v>13</v>
      </c>
      <c r="D20" s="2">
        <v>23</v>
      </c>
      <c r="E20" s="2" t="s">
        <v>14</v>
      </c>
      <c r="F20" s="2">
        <v>3</v>
      </c>
      <c r="G20" s="2" t="s">
        <v>15</v>
      </c>
      <c r="H20" s="2">
        <v>28</v>
      </c>
      <c r="I20" s="2">
        <v>198.86538864999989</v>
      </c>
      <c r="J20" s="2">
        <f t="shared" si="1"/>
        <v>5.7026107493809155</v>
      </c>
      <c r="K20" s="2"/>
      <c r="L20" s="2">
        <v>43448.275862068964</v>
      </c>
    </row>
    <row r="21" spans="1:12" x14ac:dyDescent="0.2">
      <c r="A21" s="2">
        <v>346</v>
      </c>
      <c r="B21" s="2" t="s">
        <v>12</v>
      </c>
      <c r="C21" s="2" t="s">
        <v>13</v>
      </c>
      <c r="D21" s="2">
        <v>23</v>
      </c>
      <c r="E21" s="2" t="s">
        <v>14</v>
      </c>
      <c r="F21" s="2">
        <v>4</v>
      </c>
      <c r="G21" s="2" t="s">
        <v>15</v>
      </c>
      <c r="H21" s="2">
        <v>77</v>
      </c>
      <c r="I21" s="2">
        <v>200.8553886499999</v>
      </c>
      <c r="J21" s="2">
        <f t="shared" si="1"/>
        <v>5.748409062730925</v>
      </c>
      <c r="K21" s="2"/>
      <c r="L21" s="6">
        <v>21439.3939393939</v>
      </c>
    </row>
    <row r="22" spans="1:12" x14ac:dyDescent="0.2">
      <c r="A22" s="25" t="s">
        <v>53</v>
      </c>
      <c r="B22" s="25"/>
      <c r="C22" s="25"/>
      <c r="D22" s="25"/>
      <c r="E22" s="25"/>
      <c r="F22" s="25"/>
      <c r="I22" s="14">
        <v>201.09832259999999</v>
      </c>
      <c r="J22" s="14">
        <v>5.7539999999999996</v>
      </c>
      <c r="K22" s="14">
        <f>(I22-I17)/(J22-J17)</f>
        <v>43.451381818182206</v>
      </c>
    </row>
    <row r="23" spans="1:12" x14ac:dyDescent="0.2">
      <c r="A23" s="2">
        <v>346</v>
      </c>
      <c r="B23" s="2" t="s">
        <v>12</v>
      </c>
      <c r="C23" s="2" t="s">
        <v>13</v>
      </c>
      <c r="D23" s="2">
        <v>23</v>
      </c>
      <c r="E23" s="2" t="s">
        <v>14</v>
      </c>
      <c r="F23" s="2">
        <v>5</v>
      </c>
      <c r="G23" s="2" t="s">
        <v>15</v>
      </c>
      <c r="H23" s="2">
        <v>28</v>
      </c>
      <c r="I23" s="2">
        <v>201.86538864999989</v>
      </c>
      <c r="J23" s="2">
        <f>J22+(I23-I22)/$K$25</f>
        <v>5.7754688267677334</v>
      </c>
      <c r="K23" s="2"/>
      <c r="L23" s="2">
        <v>42931.034482758623</v>
      </c>
    </row>
    <row r="24" spans="1:12" x14ac:dyDescent="0.2">
      <c r="A24" s="2">
        <v>346</v>
      </c>
      <c r="B24" s="2" t="s">
        <v>12</v>
      </c>
      <c r="C24" s="2" t="s">
        <v>13</v>
      </c>
      <c r="D24" s="2">
        <v>23</v>
      </c>
      <c r="E24" s="2" t="s">
        <v>14</v>
      </c>
      <c r="F24" s="2">
        <v>6</v>
      </c>
      <c r="G24" s="2" t="s">
        <v>15</v>
      </c>
      <c r="H24" s="2">
        <v>77</v>
      </c>
      <c r="I24" s="2">
        <v>203.8553886499999</v>
      </c>
      <c r="J24" s="2">
        <f>J23+(I24-I23)/$K$25</f>
        <v>5.8311654193464264</v>
      </c>
      <c r="K24" s="2"/>
      <c r="L24" s="6">
        <v>23095.238095238099</v>
      </c>
    </row>
    <row r="25" spans="1:12" x14ac:dyDescent="0.2">
      <c r="A25" s="25" t="s">
        <v>53</v>
      </c>
      <c r="B25" s="25"/>
      <c r="C25" s="25"/>
      <c r="D25" s="25"/>
      <c r="E25" s="25"/>
      <c r="F25" s="25"/>
      <c r="I25" s="14">
        <v>204.84989859999999</v>
      </c>
      <c r="J25" s="14">
        <v>5.859</v>
      </c>
      <c r="K25" s="14">
        <f>(I25-I22)/(J25-J22)</f>
        <v>35.729295238095091</v>
      </c>
    </row>
    <row r="26" spans="1:12" x14ac:dyDescent="0.2">
      <c r="A26" s="2">
        <v>346</v>
      </c>
      <c r="B26" s="2" t="s">
        <v>12</v>
      </c>
      <c r="C26" s="2" t="s">
        <v>16</v>
      </c>
      <c r="D26" s="2">
        <v>27</v>
      </c>
      <c r="E26" s="2" t="s">
        <v>14</v>
      </c>
      <c r="F26" s="2">
        <v>4</v>
      </c>
      <c r="G26" s="2" t="s">
        <v>15</v>
      </c>
      <c r="H26" s="2">
        <v>28</v>
      </c>
      <c r="I26" s="2">
        <v>206.86234993999989</v>
      </c>
      <c r="J26" s="2">
        <f>J25+(I26-I25)/$K$27</f>
        <v>5.9127222981727892</v>
      </c>
      <c r="K26" s="2"/>
      <c r="L26" s="6">
        <v>16704.1198501873</v>
      </c>
    </row>
    <row r="27" spans="1:12" x14ac:dyDescent="0.2">
      <c r="A27" s="25" t="s">
        <v>53</v>
      </c>
      <c r="B27" s="25"/>
      <c r="C27" s="25"/>
      <c r="D27" s="25"/>
      <c r="E27" s="25"/>
      <c r="F27" s="25"/>
      <c r="I27" s="14">
        <v>208.74576579999999</v>
      </c>
      <c r="J27" s="14">
        <v>5.9630000000000001</v>
      </c>
      <c r="K27" s="14">
        <f>(I27-I25)/(J27-J25)</f>
        <v>37.460261538461488</v>
      </c>
    </row>
    <row r="28" spans="1:12" x14ac:dyDescent="0.2">
      <c r="A28" s="2">
        <v>346</v>
      </c>
      <c r="B28" s="2" t="s">
        <v>12</v>
      </c>
      <c r="C28" s="2" t="s">
        <v>16</v>
      </c>
      <c r="D28" s="2">
        <v>27</v>
      </c>
      <c r="E28" s="2" t="s">
        <v>14</v>
      </c>
      <c r="F28" s="2">
        <v>6</v>
      </c>
      <c r="G28" s="2" t="s">
        <v>15</v>
      </c>
      <c r="H28" s="2">
        <v>27</v>
      </c>
      <c r="I28" s="2">
        <v>209.8523499399999</v>
      </c>
      <c r="J28" s="2">
        <f>J27+(I28-I27)/$K$31</f>
        <v>5.994009813843471</v>
      </c>
      <c r="K28" s="2"/>
      <c r="L28" s="6">
        <v>17835.8208955224</v>
      </c>
    </row>
    <row r="29" spans="1:12" x14ac:dyDescent="0.2">
      <c r="A29" s="2">
        <v>346</v>
      </c>
      <c r="B29" s="2" t="s">
        <v>12</v>
      </c>
      <c r="C29" s="2" t="s">
        <v>13</v>
      </c>
      <c r="D29" s="2">
        <v>24</v>
      </c>
      <c r="E29" s="2" t="s">
        <v>14</v>
      </c>
      <c r="F29" s="2">
        <v>4</v>
      </c>
      <c r="G29" s="2" t="s">
        <v>15</v>
      </c>
      <c r="H29" s="2">
        <v>57</v>
      </c>
      <c r="I29" s="2">
        <v>210.86602108999986</v>
      </c>
      <c r="J29" s="2">
        <f t="shared" ref="J29:J30" si="2">J28+(I29-I28)/$K$31</f>
        <v>6.0224159264233945</v>
      </c>
      <c r="K29" s="2"/>
      <c r="L29" s="2">
        <v>28392.857142857145</v>
      </c>
    </row>
    <row r="30" spans="1:12" x14ac:dyDescent="0.2">
      <c r="A30" s="2">
        <v>346</v>
      </c>
      <c r="B30" s="2" t="s">
        <v>12</v>
      </c>
      <c r="C30" s="2" t="s">
        <v>13</v>
      </c>
      <c r="D30" s="2">
        <v>24</v>
      </c>
      <c r="E30" s="2" t="s">
        <v>14</v>
      </c>
      <c r="F30" s="2">
        <v>5</v>
      </c>
      <c r="G30" s="2" t="s">
        <v>15</v>
      </c>
      <c r="H30" s="2">
        <v>6</v>
      </c>
      <c r="I30" s="2">
        <v>211.85602108999987</v>
      </c>
      <c r="J30" s="2">
        <f t="shared" si="2"/>
        <v>6.0501587022280781</v>
      </c>
      <c r="K30" s="2"/>
      <c r="L30" s="6">
        <v>24545.4545454545</v>
      </c>
    </row>
    <row r="31" spans="1:12" x14ac:dyDescent="0.2">
      <c r="A31" s="25" t="s">
        <v>53</v>
      </c>
      <c r="B31" s="25"/>
      <c r="C31" s="25"/>
      <c r="D31" s="25"/>
      <c r="E31" s="25"/>
      <c r="F31" s="25"/>
      <c r="I31" s="14">
        <v>212.0644676</v>
      </c>
      <c r="J31" s="14">
        <v>6.056</v>
      </c>
      <c r="K31" s="14">
        <f>(I31-I27)/(J31-J27)</f>
        <v>35.684965591398004</v>
      </c>
    </row>
    <row r="32" spans="1:12" x14ac:dyDescent="0.2">
      <c r="A32" s="2">
        <v>346</v>
      </c>
      <c r="B32" s="2" t="s">
        <v>12</v>
      </c>
      <c r="C32" s="2" t="s">
        <v>13</v>
      </c>
      <c r="D32" s="2">
        <v>24</v>
      </c>
      <c r="E32" s="2" t="s">
        <v>14</v>
      </c>
      <c r="F32" s="2">
        <v>6</v>
      </c>
      <c r="G32" s="2" t="s">
        <v>15</v>
      </c>
      <c r="H32" s="2">
        <v>56</v>
      </c>
      <c r="I32" s="2">
        <v>213.85602109000001</v>
      </c>
      <c r="J32" s="2">
        <f>J31+(I32-I31)/$K$33</f>
        <v>6.1120761225235221</v>
      </c>
      <c r="K32" s="2"/>
      <c r="L32" s="6">
        <v>24370.370370370401</v>
      </c>
    </row>
    <row r="33" spans="1:12" x14ac:dyDescent="0.2">
      <c r="A33" s="25" t="s">
        <v>53</v>
      </c>
      <c r="B33" s="25"/>
      <c r="C33" s="25"/>
      <c r="D33" s="25"/>
      <c r="E33" s="25"/>
      <c r="F33" s="25"/>
      <c r="I33" s="14">
        <v>215.0995844</v>
      </c>
      <c r="J33" s="14">
        <v>6.1509999999999998</v>
      </c>
      <c r="K33" s="14">
        <f>(I33-I31)/(J33-J31)</f>
        <v>31.948597894736896</v>
      </c>
    </row>
    <row r="34" spans="1:12" x14ac:dyDescent="0.2">
      <c r="A34" s="2">
        <v>346</v>
      </c>
      <c r="B34" s="2" t="s">
        <v>12</v>
      </c>
      <c r="C34" s="2" t="s">
        <v>16</v>
      </c>
      <c r="D34" s="2">
        <v>28</v>
      </c>
      <c r="E34" s="2" t="s">
        <v>14</v>
      </c>
      <c r="F34" s="2">
        <v>3</v>
      </c>
      <c r="G34" s="2" t="s">
        <v>15</v>
      </c>
      <c r="H34" s="2">
        <v>148</v>
      </c>
      <c r="I34" s="2">
        <v>216.85821809000001</v>
      </c>
      <c r="J34" s="2">
        <f>J33+(I34-I33)/$K$35</f>
        <v>6.194383850049304</v>
      </c>
      <c r="K34" s="2"/>
      <c r="L34" s="6">
        <v>20962.962962963</v>
      </c>
    </row>
    <row r="35" spans="1:12" x14ac:dyDescent="0.2">
      <c r="A35" s="25" t="s">
        <v>53</v>
      </c>
      <c r="B35" s="25"/>
      <c r="C35" s="25"/>
      <c r="D35" s="25"/>
      <c r="E35" s="25"/>
      <c r="F35" s="25"/>
      <c r="I35" s="14">
        <v>219.19378080000001</v>
      </c>
      <c r="J35" s="14">
        <v>6.2519999999999998</v>
      </c>
      <c r="K35" s="14">
        <f>(I35-I33)/(J35-J33)</f>
        <v>40.536598019802142</v>
      </c>
    </row>
    <row r="36" spans="1:12" x14ac:dyDescent="0.2">
      <c r="A36" s="2">
        <v>346</v>
      </c>
      <c r="B36" s="2" t="s">
        <v>12</v>
      </c>
      <c r="C36" s="2" t="s">
        <v>16</v>
      </c>
      <c r="D36" s="2">
        <v>29</v>
      </c>
      <c r="E36" s="2" t="s">
        <v>14</v>
      </c>
      <c r="F36" s="2">
        <v>1</v>
      </c>
      <c r="G36" s="2" t="s">
        <v>15</v>
      </c>
      <c r="H36" s="2">
        <v>82</v>
      </c>
      <c r="I36" s="2">
        <v>221.99321809</v>
      </c>
      <c r="J36" s="2">
        <f>J35+(I36-I35)/$K$37</f>
        <v>6.3310507357623802</v>
      </c>
      <c r="K36" s="2"/>
      <c r="L36" s="6">
        <v>23851.851851851901</v>
      </c>
    </row>
    <row r="37" spans="1:12" x14ac:dyDescent="0.2">
      <c r="A37" s="25" t="s">
        <v>53</v>
      </c>
      <c r="B37" s="25"/>
      <c r="C37" s="25"/>
      <c r="D37" s="25"/>
      <c r="E37" s="25"/>
      <c r="F37" s="25"/>
      <c r="I37" s="14">
        <v>222.84133750000001</v>
      </c>
      <c r="J37" s="14">
        <v>6.3550000000000004</v>
      </c>
      <c r="K37" s="14">
        <f>(I37-I35)/(J37-J35)</f>
        <v>35.413171844659928</v>
      </c>
    </row>
    <row r="38" spans="1:12" x14ac:dyDescent="0.2">
      <c r="A38" s="2">
        <v>346</v>
      </c>
      <c r="B38" s="2" t="s">
        <v>12</v>
      </c>
      <c r="C38" s="2" t="s">
        <v>16</v>
      </c>
      <c r="D38" s="2">
        <v>29</v>
      </c>
      <c r="E38" s="2" t="s">
        <v>14</v>
      </c>
      <c r="F38" s="2">
        <v>3</v>
      </c>
      <c r="G38" s="2" t="s">
        <v>15</v>
      </c>
      <c r="H38" s="2">
        <v>82</v>
      </c>
      <c r="I38" s="2">
        <v>224.99321809</v>
      </c>
      <c r="J38" s="2">
        <f>J37+(I38-I37)/$K$39</f>
        <v>6.4181315629131328</v>
      </c>
      <c r="K38" s="2"/>
      <c r="L38" s="6">
        <v>27205.8823529412</v>
      </c>
    </row>
    <row r="39" spans="1:12" x14ac:dyDescent="0.2">
      <c r="A39" s="25" t="s">
        <v>53</v>
      </c>
      <c r="B39" s="25"/>
      <c r="C39" s="25"/>
      <c r="D39" s="25"/>
      <c r="E39" s="25"/>
      <c r="F39" s="25"/>
      <c r="I39" s="14">
        <v>226.0794746</v>
      </c>
      <c r="J39" s="14">
        <v>6.45</v>
      </c>
      <c r="K39" s="14">
        <f>(I39-I37)/(J39-J37)</f>
        <v>34.085653684210499</v>
      </c>
    </row>
    <row r="40" spans="1:12" x14ac:dyDescent="0.2">
      <c r="A40" s="2">
        <v>346</v>
      </c>
      <c r="B40" s="2" t="s">
        <v>12</v>
      </c>
      <c r="C40" s="2" t="s">
        <v>16</v>
      </c>
      <c r="D40" s="2">
        <v>29</v>
      </c>
      <c r="E40" s="2" t="s">
        <v>14</v>
      </c>
      <c r="F40" s="2">
        <v>5</v>
      </c>
      <c r="G40" s="2" t="s">
        <v>15</v>
      </c>
      <c r="H40" s="2">
        <v>83</v>
      </c>
      <c r="I40" s="2">
        <v>228.00321808999999</v>
      </c>
      <c r="J40" s="2">
        <f>J39+(I40-I39)/$K$41</f>
        <v>6.4931396589787447</v>
      </c>
      <c r="K40" s="2"/>
      <c r="L40" s="6">
        <v>48074.074074074102</v>
      </c>
    </row>
    <row r="41" spans="1:12" x14ac:dyDescent="0.2">
      <c r="A41" s="25" t="s">
        <v>53</v>
      </c>
      <c r="B41" s="25"/>
      <c r="C41" s="25"/>
      <c r="D41" s="25"/>
      <c r="E41" s="25"/>
      <c r="F41" s="25"/>
      <c r="I41" s="14">
        <v>229.73613230000001</v>
      </c>
      <c r="J41" s="14">
        <v>6.532</v>
      </c>
      <c r="K41" s="14">
        <f>(I41-I39)/(J41-J39)</f>
        <v>44.593386585366069</v>
      </c>
    </row>
    <row r="42" spans="1:12" x14ac:dyDescent="0.2">
      <c r="A42" s="2">
        <v>346</v>
      </c>
      <c r="B42" s="2" t="s">
        <v>12</v>
      </c>
      <c r="C42" s="2" t="s">
        <v>13</v>
      </c>
      <c r="D42" s="2">
        <v>27</v>
      </c>
      <c r="E42" s="2" t="s">
        <v>14</v>
      </c>
      <c r="F42" s="2">
        <v>1</v>
      </c>
      <c r="G42" s="2" t="s">
        <v>15</v>
      </c>
      <c r="H42" s="2">
        <v>123</v>
      </c>
      <c r="I42" s="2">
        <v>230.99553509</v>
      </c>
      <c r="J42" s="2">
        <f>J41+(I42-I41)/$K$44</f>
        <v>6.5618767048071005</v>
      </c>
      <c r="K42" s="2"/>
      <c r="L42" s="6">
        <v>29696.9696969697</v>
      </c>
    </row>
    <row r="43" spans="1:12" x14ac:dyDescent="0.2">
      <c r="A43" s="2">
        <v>346</v>
      </c>
      <c r="B43" s="2" t="s">
        <v>12</v>
      </c>
      <c r="C43" s="2" t="s">
        <v>13</v>
      </c>
      <c r="D43" s="2">
        <v>27</v>
      </c>
      <c r="E43" s="2" t="s">
        <v>14</v>
      </c>
      <c r="F43" s="2">
        <v>2</v>
      </c>
      <c r="G43" s="2" t="s">
        <v>15</v>
      </c>
      <c r="H43" s="2">
        <v>75</v>
      </c>
      <c r="I43" s="2">
        <v>232.36462400000002</v>
      </c>
      <c r="J43" s="2">
        <f>J42+(I43-I42)/$K$44</f>
        <v>6.5943554840694087</v>
      </c>
      <c r="K43" s="2"/>
      <c r="L43" s="2">
        <v>39444.444444444445</v>
      </c>
    </row>
    <row r="44" spans="1:12" x14ac:dyDescent="0.2">
      <c r="A44" s="25" t="s">
        <v>53</v>
      </c>
      <c r="B44" s="25"/>
      <c r="C44" s="25"/>
      <c r="D44" s="25"/>
      <c r="E44" s="25"/>
      <c r="F44" s="25"/>
      <c r="I44" s="14">
        <v>233.78285260000001</v>
      </c>
      <c r="J44" s="14">
        <v>6.6280000000000001</v>
      </c>
      <c r="K44" s="14">
        <f>(I44-I41)/(J44-J41)</f>
        <v>42.153336458333335</v>
      </c>
    </row>
    <row r="45" spans="1:12" x14ac:dyDescent="0.2">
      <c r="A45" s="2">
        <v>346</v>
      </c>
      <c r="B45" s="2" t="s">
        <v>12</v>
      </c>
      <c r="C45" s="2" t="s">
        <v>16</v>
      </c>
      <c r="D45" s="2">
        <v>30</v>
      </c>
      <c r="E45" s="2" t="s">
        <v>14</v>
      </c>
      <c r="F45" s="2">
        <v>3</v>
      </c>
      <c r="G45" s="2" t="s">
        <v>15</v>
      </c>
      <c r="H45" s="2">
        <v>32</v>
      </c>
      <c r="I45" s="2">
        <v>234.23177560999986</v>
      </c>
      <c r="J45" s="2">
        <f>J44+(I45-I44)/$K$49</f>
        <v>6.6342200562214915</v>
      </c>
      <c r="K45" s="2"/>
      <c r="L45" s="6">
        <v>22704.626334519598</v>
      </c>
    </row>
    <row r="46" spans="1:12" x14ac:dyDescent="0.2">
      <c r="A46" s="2">
        <v>346</v>
      </c>
      <c r="B46" s="2" t="s">
        <v>12</v>
      </c>
      <c r="C46" s="2" t="s">
        <v>16</v>
      </c>
      <c r="D46" s="2">
        <v>30</v>
      </c>
      <c r="E46" s="2" t="s">
        <v>14</v>
      </c>
      <c r="F46" s="2">
        <v>5</v>
      </c>
      <c r="G46" s="2" t="s">
        <v>15</v>
      </c>
      <c r="H46" s="2">
        <v>32</v>
      </c>
      <c r="I46" s="2">
        <v>237.23177560999986</v>
      </c>
      <c r="J46" s="2">
        <f t="shared" ref="J46:J48" si="3">J45+(I46-I45)/$K$49</f>
        <v>6.6757865793196967</v>
      </c>
      <c r="K46" s="2"/>
      <c r="L46" s="6">
        <v>25474.452554744501</v>
      </c>
    </row>
    <row r="47" spans="1:12" x14ac:dyDescent="0.2">
      <c r="A47" s="2">
        <v>346</v>
      </c>
      <c r="B47" s="2" t="s">
        <v>12</v>
      </c>
      <c r="C47" s="2" t="s">
        <v>13</v>
      </c>
      <c r="D47" s="2">
        <v>28</v>
      </c>
      <c r="E47" s="2" t="s">
        <v>14</v>
      </c>
      <c r="F47" s="2">
        <v>4</v>
      </c>
      <c r="G47" s="2" t="s">
        <v>15</v>
      </c>
      <c r="H47" s="2">
        <v>90</v>
      </c>
      <c r="I47" s="2">
        <v>239.22832968999987</v>
      </c>
      <c r="J47" s="2">
        <f t="shared" si="3"/>
        <v>6.7034498497474084</v>
      </c>
      <c r="K47" s="2"/>
      <c r="L47" s="6">
        <v>29864.2533936652</v>
      </c>
    </row>
    <row r="48" spans="1:12" x14ac:dyDescent="0.2">
      <c r="A48" s="2">
        <v>346</v>
      </c>
      <c r="B48" s="2" t="s">
        <v>12</v>
      </c>
      <c r="C48" s="2" t="s">
        <v>13</v>
      </c>
      <c r="D48" s="2">
        <v>28</v>
      </c>
      <c r="E48" s="2" t="s">
        <v>14</v>
      </c>
      <c r="F48" s="2">
        <v>5</v>
      </c>
      <c r="G48" s="2" t="s">
        <v>15</v>
      </c>
      <c r="H48" s="2">
        <v>41</v>
      </c>
      <c r="I48" s="2">
        <v>240.23832968999986</v>
      </c>
      <c r="J48" s="2">
        <f t="shared" si="3"/>
        <v>6.7174439125238044</v>
      </c>
      <c r="K48" s="2"/>
      <c r="L48" s="2">
        <v>40862.068965517239</v>
      </c>
    </row>
    <row r="49" spans="1:12" x14ac:dyDescent="0.2">
      <c r="A49" s="25" t="s">
        <v>53</v>
      </c>
      <c r="B49" s="25"/>
      <c r="C49" s="25"/>
      <c r="D49" s="25"/>
      <c r="E49" s="25"/>
      <c r="F49" s="25"/>
      <c r="I49" s="14">
        <v>241.0001991</v>
      </c>
      <c r="J49" s="14">
        <v>6.7279999999999998</v>
      </c>
      <c r="K49" s="14">
        <f>(I49-I44)/(J49-J44)</f>
        <v>72.173465000000164</v>
      </c>
    </row>
    <row r="50" spans="1:12" x14ac:dyDescent="0.2">
      <c r="A50" s="2">
        <v>346</v>
      </c>
      <c r="B50" s="2" t="s">
        <v>12</v>
      </c>
      <c r="C50" s="2" t="s">
        <v>13</v>
      </c>
      <c r="D50" s="2">
        <v>28</v>
      </c>
      <c r="E50" s="2" t="s">
        <v>14</v>
      </c>
      <c r="F50" s="2">
        <v>6</v>
      </c>
      <c r="G50" s="2" t="s">
        <v>15</v>
      </c>
      <c r="H50" s="2">
        <v>90</v>
      </c>
      <c r="I50" s="2">
        <v>242.22832968999987</v>
      </c>
      <c r="J50" s="2">
        <f>J49+(I50-I49)/$K$53</f>
        <v>6.751601415965375</v>
      </c>
      <c r="K50" s="2"/>
      <c r="L50" s="6">
        <v>31384.615384615401</v>
      </c>
    </row>
    <row r="51" spans="1:12" x14ac:dyDescent="0.2">
      <c r="A51" s="2">
        <v>346</v>
      </c>
      <c r="B51" s="2" t="s">
        <v>12</v>
      </c>
      <c r="C51" s="2" t="s">
        <v>13</v>
      </c>
      <c r="D51" s="2">
        <v>29</v>
      </c>
      <c r="E51" s="2" t="s">
        <v>14</v>
      </c>
      <c r="F51" s="2">
        <v>1</v>
      </c>
      <c r="G51" s="2" t="s">
        <v>15</v>
      </c>
      <c r="H51" s="2">
        <v>46</v>
      </c>
      <c r="I51" s="2">
        <v>244.23046809999985</v>
      </c>
      <c r="J51" s="2">
        <f t="shared" ref="J51:J52" si="4">J50+(I51-I50)/$K$53</f>
        <v>6.7900772114706971</v>
      </c>
      <c r="K51" s="2"/>
      <c r="L51" s="6">
        <v>45000</v>
      </c>
    </row>
    <row r="52" spans="1:12" x14ac:dyDescent="0.2">
      <c r="A52" s="2">
        <v>346</v>
      </c>
      <c r="B52" s="2" t="s">
        <v>12</v>
      </c>
      <c r="C52" s="2" t="s">
        <v>13</v>
      </c>
      <c r="D52" s="2">
        <v>29</v>
      </c>
      <c r="E52" s="2" t="s">
        <v>14</v>
      </c>
      <c r="F52" s="2">
        <v>1</v>
      </c>
      <c r="G52" s="2" t="s">
        <v>15</v>
      </c>
      <c r="H52" s="2">
        <v>147</v>
      </c>
      <c r="I52" s="2">
        <v>245.24046809999984</v>
      </c>
      <c r="J52" s="2">
        <f t="shared" si="4"/>
        <v>6.8094867354408084</v>
      </c>
      <c r="K52" s="2"/>
      <c r="L52" s="2">
        <v>47105.26315789474</v>
      </c>
    </row>
    <row r="53" spans="1:12" x14ac:dyDescent="0.2">
      <c r="A53" s="25" t="s">
        <v>53</v>
      </c>
      <c r="B53" s="25"/>
      <c r="C53" s="25"/>
      <c r="D53" s="25"/>
      <c r="E53" s="25"/>
      <c r="F53" s="25"/>
      <c r="I53" s="14">
        <v>245.8395759</v>
      </c>
      <c r="J53" s="14">
        <v>6.8209999999999997</v>
      </c>
      <c r="K53" s="14">
        <f>(I53-I49)/(J53-J49)</f>
        <v>52.036309677419332</v>
      </c>
    </row>
    <row r="54" spans="1:12" x14ac:dyDescent="0.2">
      <c r="A54" s="2">
        <v>346</v>
      </c>
      <c r="B54" s="2" t="s">
        <v>12</v>
      </c>
      <c r="C54" s="2" t="s">
        <v>13</v>
      </c>
      <c r="D54" s="2">
        <v>29</v>
      </c>
      <c r="E54" s="2" t="s">
        <v>14</v>
      </c>
      <c r="F54" s="2">
        <v>2</v>
      </c>
      <c r="G54" s="2" t="s">
        <v>15</v>
      </c>
      <c r="H54" s="2">
        <v>96</v>
      </c>
      <c r="I54" s="2">
        <v>246.23046809999985</v>
      </c>
      <c r="J54" s="2">
        <f>J53+(I54-I53)/$K$56</f>
        <v>6.8303120757951099</v>
      </c>
      <c r="K54" s="2"/>
      <c r="L54" s="6">
        <v>32112.676056338001</v>
      </c>
    </row>
    <row r="55" spans="1:12" x14ac:dyDescent="0.2">
      <c r="A55" s="2">
        <v>346</v>
      </c>
      <c r="B55" s="2" t="s">
        <v>12</v>
      </c>
      <c r="C55" s="2" t="s">
        <v>16</v>
      </c>
      <c r="D55" s="2">
        <v>33</v>
      </c>
      <c r="E55" s="2" t="s">
        <v>14</v>
      </c>
      <c r="F55" s="2">
        <v>3</v>
      </c>
      <c r="G55" s="2" t="s">
        <v>15</v>
      </c>
      <c r="H55" s="2">
        <v>40</v>
      </c>
      <c r="I55" s="2">
        <v>248.22166145999986</v>
      </c>
      <c r="J55" s="2">
        <f>J54+(I55-I54)/$K$56</f>
        <v>6.8777475157733132</v>
      </c>
      <c r="K55" s="2"/>
      <c r="L55" s="6">
        <v>32052.4017467249</v>
      </c>
    </row>
    <row r="56" spans="1:12" x14ac:dyDescent="0.2">
      <c r="A56" s="25" t="s">
        <v>53</v>
      </c>
      <c r="B56" s="25"/>
      <c r="C56" s="25"/>
      <c r="D56" s="25"/>
      <c r="E56" s="25"/>
      <c r="F56" s="25"/>
      <c r="I56" s="14">
        <v>249.5755212</v>
      </c>
      <c r="J56" s="14">
        <v>6.91</v>
      </c>
      <c r="K56" s="14">
        <f>(I56-I53)/(J56-J53)</f>
        <v>41.976913483145843</v>
      </c>
    </row>
    <row r="57" spans="1:12" x14ac:dyDescent="0.2">
      <c r="A57" s="2">
        <v>346</v>
      </c>
      <c r="B57" s="2" t="s">
        <v>12</v>
      </c>
      <c r="C57" s="2" t="s">
        <v>16</v>
      </c>
      <c r="D57" s="2">
        <v>33</v>
      </c>
      <c r="E57" s="2" t="s">
        <v>14</v>
      </c>
      <c r="F57" s="2">
        <v>4</v>
      </c>
      <c r="G57" s="2" t="s">
        <v>15</v>
      </c>
      <c r="H57" s="2">
        <v>90</v>
      </c>
      <c r="I57" s="2">
        <v>250.22166146000001</v>
      </c>
      <c r="J57" s="2">
        <f>J56+(I57-I56)/$K$59</f>
        <v>6.9286792404932829</v>
      </c>
      <c r="K57" s="2"/>
      <c r="L57" s="6">
        <v>29507.0422535211</v>
      </c>
    </row>
    <row r="58" spans="1:12" x14ac:dyDescent="0.2">
      <c r="A58" s="2">
        <v>346</v>
      </c>
      <c r="B58" s="2" t="s">
        <v>12</v>
      </c>
      <c r="C58" s="2" t="s">
        <v>16</v>
      </c>
      <c r="D58" s="2">
        <v>33</v>
      </c>
      <c r="E58" s="2" t="s">
        <v>14</v>
      </c>
      <c r="F58" s="2">
        <v>5</v>
      </c>
      <c r="G58" s="2" t="s">
        <v>15</v>
      </c>
      <c r="H58" s="2">
        <v>139</v>
      </c>
      <c r="I58" s="2">
        <v>252.21166145999999</v>
      </c>
      <c r="J58" s="2">
        <f>J57+(I58-I57)/$K$59</f>
        <v>6.9862080633863677</v>
      </c>
      <c r="K58" s="2"/>
      <c r="L58" s="6">
        <v>37696.969696969703</v>
      </c>
    </row>
    <row r="59" spans="1:12" x14ac:dyDescent="0.2">
      <c r="A59" s="25" t="s">
        <v>53</v>
      </c>
      <c r="B59" s="25"/>
      <c r="C59" s="25"/>
      <c r="D59" s="25"/>
      <c r="E59" s="25"/>
      <c r="F59" s="25"/>
      <c r="I59" s="14">
        <v>252.96547409999999</v>
      </c>
      <c r="J59" s="14">
        <v>7.008</v>
      </c>
      <c r="K59" s="14">
        <f>(I59-I56)/(J59-J56)</f>
        <v>34.591356122449</v>
      </c>
    </row>
    <row r="60" spans="1:12" x14ac:dyDescent="0.2">
      <c r="A60" s="2">
        <v>346</v>
      </c>
      <c r="B60" s="2" t="s">
        <v>12</v>
      </c>
      <c r="C60" s="2" t="s">
        <v>16</v>
      </c>
      <c r="D60" s="2">
        <v>33</v>
      </c>
      <c r="E60" s="2" t="s">
        <v>14</v>
      </c>
      <c r="F60" s="2">
        <v>6</v>
      </c>
      <c r="G60" s="2" t="s">
        <v>15</v>
      </c>
      <c r="H60" s="2">
        <v>91</v>
      </c>
      <c r="I60" s="2">
        <v>253.23166145999986</v>
      </c>
      <c r="J60" s="2">
        <f>J59+(I60-I59)/$K$63</f>
        <v>7.0168933276924426</v>
      </c>
      <c r="K60" s="2"/>
      <c r="L60" s="6">
        <v>54285.714285714297</v>
      </c>
    </row>
    <row r="61" spans="1:12" x14ac:dyDescent="0.2">
      <c r="A61" s="2">
        <v>346</v>
      </c>
      <c r="B61" s="2" t="s">
        <v>12</v>
      </c>
      <c r="C61" s="2" t="s">
        <v>13</v>
      </c>
      <c r="D61" s="2">
        <v>30</v>
      </c>
      <c r="E61" s="2" t="s">
        <v>14</v>
      </c>
      <c r="F61" s="2">
        <v>4</v>
      </c>
      <c r="G61" s="2" t="s">
        <v>15</v>
      </c>
      <c r="H61" s="2">
        <v>27</v>
      </c>
      <c r="I61" s="2">
        <v>254.23898737999986</v>
      </c>
      <c r="J61" s="2">
        <f t="shared" ref="J61:J62" si="5">J60+(I61-I60)/$K$63</f>
        <v>7.0505481169343369</v>
      </c>
      <c r="K61" s="2"/>
      <c r="L61" s="2">
        <v>51617.647058823532</v>
      </c>
    </row>
    <row r="62" spans="1:12" x14ac:dyDescent="0.2">
      <c r="A62" s="2">
        <v>346</v>
      </c>
      <c r="B62" s="2" t="s">
        <v>12</v>
      </c>
      <c r="C62" s="2" t="s">
        <v>13</v>
      </c>
      <c r="D62" s="2">
        <v>30</v>
      </c>
      <c r="E62" s="2" t="s">
        <v>14</v>
      </c>
      <c r="F62" s="2">
        <v>5</v>
      </c>
      <c r="G62" s="2" t="s">
        <v>15</v>
      </c>
      <c r="H62" s="2">
        <v>76</v>
      </c>
      <c r="I62" s="2">
        <v>256.22898737999981</v>
      </c>
      <c r="J62" s="2">
        <f t="shared" si="5"/>
        <v>7.1170340767033142</v>
      </c>
      <c r="K62" s="2"/>
      <c r="L62" s="6">
        <v>25000</v>
      </c>
    </row>
    <row r="63" spans="1:12" x14ac:dyDescent="0.2">
      <c r="A63" s="25" t="s">
        <v>53</v>
      </c>
      <c r="B63" s="25"/>
      <c r="C63" s="25"/>
      <c r="D63" s="25"/>
      <c r="E63" s="25"/>
      <c r="F63" s="25"/>
      <c r="I63" s="14">
        <v>256.10824289999999</v>
      </c>
      <c r="J63" s="14">
        <v>7.1130000000000004</v>
      </c>
      <c r="K63" s="14">
        <f>(I63-I59)/(J63-J59)</f>
        <v>29.931131428571298</v>
      </c>
    </row>
    <row r="64" spans="1:12" x14ac:dyDescent="0.2">
      <c r="A64" s="2">
        <v>346</v>
      </c>
      <c r="B64" s="2" t="s">
        <v>12</v>
      </c>
      <c r="C64" s="2" t="s">
        <v>13</v>
      </c>
      <c r="D64" s="2">
        <v>30</v>
      </c>
      <c r="E64" s="2" t="s">
        <v>14</v>
      </c>
      <c r="F64" s="2">
        <v>5</v>
      </c>
      <c r="G64" s="2" t="s">
        <v>15</v>
      </c>
      <c r="H64" s="2">
        <v>126</v>
      </c>
      <c r="I64" s="2">
        <v>256.72898737999981</v>
      </c>
      <c r="J64" s="2">
        <f>J63+(I64-I63)/$K$67</f>
        <v>7.1377589418865401</v>
      </c>
      <c r="K64" s="2"/>
      <c r="L64" s="2">
        <v>67500</v>
      </c>
    </row>
    <row r="65" spans="1:12" x14ac:dyDescent="0.2">
      <c r="A65" s="2">
        <v>346</v>
      </c>
      <c r="B65" s="2" t="s">
        <v>12</v>
      </c>
      <c r="C65" s="2" t="s">
        <v>16</v>
      </c>
      <c r="D65" s="2">
        <v>34</v>
      </c>
      <c r="E65" s="2" t="s">
        <v>14</v>
      </c>
      <c r="F65" s="2">
        <v>3</v>
      </c>
      <c r="G65" s="2" t="s">
        <v>15</v>
      </c>
      <c r="H65" s="2">
        <v>47</v>
      </c>
      <c r="I65" s="2">
        <v>257.72902443999988</v>
      </c>
      <c r="J65" s="2">
        <f t="shared" ref="J65:J66" si="6">J64+(I65-I64)/$K$67</f>
        <v>7.1776463033543942</v>
      </c>
      <c r="K65" s="2"/>
      <c r="L65" s="2">
        <v>34000</v>
      </c>
    </row>
    <row r="66" spans="1:12" x14ac:dyDescent="0.2">
      <c r="A66" s="2">
        <v>346</v>
      </c>
      <c r="B66" s="2" t="s">
        <v>12</v>
      </c>
      <c r="C66" s="2" t="s">
        <v>16</v>
      </c>
      <c r="D66" s="2">
        <v>34</v>
      </c>
      <c r="E66" s="2" t="s">
        <v>14</v>
      </c>
      <c r="F66" s="2">
        <v>3</v>
      </c>
      <c r="G66" s="2" t="s">
        <v>15</v>
      </c>
      <c r="H66" s="2">
        <v>98</v>
      </c>
      <c r="I66" s="2">
        <v>258.23902443999987</v>
      </c>
      <c r="J66" s="2">
        <f t="shared" si="6"/>
        <v>7.197988103835872</v>
      </c>
      <c r="K66" s="2"/>
      <c r="L66" s="2">
        <v>36527.777777777774</v>
      </c>
    </row>
    <row r="67" spans="1:12" x14ac:dyDescent="0.2">
      <c r="A67" s="25" t="s">
        <v>53</v>
      </c>
      <c r="B67" s="25"/>
      <c r="C67" s="25"/>
      <c r="D67" s="25"/>
      <c r="E67" s="25"/>
      <c r="F67" s="25"/>
      <c r="I67" s="14">
        <v>258.6153956</v>
      </c>
      <c r="J67" s="14">
        <v>7.2130000000000001</v>
      </c>
      <c r="K67" s="14">
        <f>(I67-I63)/(J67-J63)</f>
        <v>25.071527000000149</v>
      </c>
    </row>
    <row r="68" spans="1:12" x14ac:dyDescent="0.2">
      <c r="A68" s="2">
        <v>346</v>
      </c>
      <c r="B68" s="2" t="s">
        <v>12</v>
      </c>
      <c r="C68" s="2" t="s">
        <v>16</v>
      </c>
      <c r="D68" s="2">
        <v>34</v>
      </c>
      <c r="E68" s="2" t="s">
        <v>14</v>
      </c>
      <c r="F68" s="2">
        <v>4</v>
      </c>
      <c r="G68" s="2" t="s">
        <v>15</v>
      </c>
      <c r="H68" s="2" t="s">
        <v>17</v>
      </c>
      <c r="I68" s="2">
        <v>258.81902443999985</v>
      </c>
      <c r="J68" s="2">
        <f>J67+(I68-I67)/$K$73</f>
        <v>7.2196652453580095</v>
      </c>
      <c r="K68" s="2"/>
      <c r="L68" s="2">
        <v>61000</v>
      </c>
    </row>
    <row r="69" spans="1:12" x14ac:dyDescent="0.2">
      <c r="A69" s="2">
        <v>346</v>
      </c>
      <c r="B69" s="2" t="s">
        <v>12</v>
      </c>
      <c r="C69" s="2" t="s">
        <v>16</v>
      </c>
      <c r="D69" s="2">
        <v>34</v>
      </c>
      <c r="E69" s="2" t="s">
        <v>14</v>
      </c>
      <c r="F69" s="2">
        <v>4</v>
      </c>
      <c r="G69" s="2" t="s">
        <v>15</v>
      </c>
      <c r="H69" s="2">
        <v>47</v>
      </c>
      <c r="I69" s="2">
        <v>259.22902443999988</v>
      </c>
      <c r="J69" s="2">
        <f t="shared" ref="J69:J72" si="7">J68+(I69-I68)/$K$73</f>
        <v>7.2330854985833675</v>
      </c>
      <c r="K69" s="2"/>
      <c r="L69" s="6">
        <v>33034.482758620703</v>
      </c>
    </row>
    <row r="70" spans="1:12" x14ac:dyDescent="0.2">
      <c r="A70" s="2">
        <v>346</v>
      </c>
      <c r="B70" s="2" t="s">
        <v>12</v>
      </c>
      <c r="C70" s="2" t="s">
        <v>16</v>
      </c>
      <c r="D70" s="2">
        <v>34</v>
      </c>
      <c r="E70" s="2" t="s">
        <v>14</v>
      </c>
      <c r="F70" s="2">
        <v>4</v>
      </c>
      <c r="G70" s="2" t="s">
        <v>15</v>
      </c>
      <c r="H70" s="2">
        <v>97</v>
      </c>
      <c r="I70" s="2">
        <v>259.72902443999988</v>
      </c>
      <c r="J70" s="2">
        <f t="shared" si="7"/>
        <v>7.2494516610533148</v>
      </c>
      <c r="K70" s="2"/>
      <c r="L70" s="2">
        <v>58181.818181818177</v>
      </c>
    </row>
    <row r="71" spans="1:12" x14ac:dyDescent="0.2">
      <c r="A71" s="2">
        <v>346</v>
      </c>
      <c r="B71" s="2" t="s">
        <v>12</v>
      </c>
      <c r="C71" s="2" t="s">
        <v>16</v>
      </c>
      <c r="D71" s="2">
        <v>34</v>
      </c>
      <c r="E71" s="2" t="s">
        <v>14</v>
      </c>
      <c r="F71" s="2">
        <v>5</v>
      </c>
      <c r="G71" s="2" t="s">
        <v>15</v>
      </c>
      <c r="H71" s="2">
        <v>47</v>
      </c>
      <c r="I71" s="2">
        <v>260.72902443999988</v>
      </c>
      <c r="J71" s="2">
        <f t="shared" si="7"/>
        <v>7.2821839859932096</v>
      </c>
      <c r="K71" s="2"/>
      <c r="L71" s="2">
        <v>50416.666666666672</v>
      </c>
    </row>
    <row r="72" spans="1:12" x14ac:dyDescent="0.2">
      <c r="A72" s="2">
        <v>346</v>
      </c>
      <c r="B72" s="2" t="s">
        <v>12</v>
      </c>
      <c r="C72" s="2" t="s">
        <v>16</v>
      </c>
      <c r="D72" s="2">
        <v>34</v>
      </c>
      <c r="E72" s="2" t="s">
        <v>14</v>
      </c>
      <c r="F72" s="2">
        <v>5</v>
      </c>
      <c r="G72" s="2" t="s">
        <v>15</v>
      </c>
      <c r="H72" s="2">
        <v>97</v>
      </c>
      <c r="I72" s="2">
        <v>261.22902443999988</v>
      </c>
      <c r="J72" s="2">
        <f t="shared" si="7"/>
        <v>7.298550148463157</v>
      </c>
      <c r="K72" s="2"/>
      <c r="L72" s="6">
        <v>27634.408602150499</v>
      </c>
    </row>
    <row r="73" spans="1:12" x14ac:dyDescent="0.2">
      <c r="A73" s="25" t="s">
        <v>53</v>
      </c>
      <c r="B73" s="25"/>
      <c r="C73" s="25"/>
      <c r="D73" s="25"/>
      <c r="E73" s="25"/>
      <c r="F73" s="25"/>
      <c r="I73" s="14">
        <v>261.33442029999998</v>
      </c>
      <c r="J73" s="16">
        <v>7.3019999999999996</v>
      </c>
      <c r="K73" s="14">
        <f>(I73-I67)/(J73-J67)</f>
        <v>30.550839325842603</v>
      </c>
    </row>
    <row r="74" spans="1:12" x14ac:dyDescent="0.2">
      <c r="A74" s="2">
        <v>346</v>
      </c>
      <c r="B74" s="2" t="s">
        <v>12</v>
      </c>
      <c r="C74" s="2" t="s">
        <v>13</v>
      </c>
      <c r="D74" s="2">
        <v>31</v>
      </c>
      <c r="E74" s="2" t="s">
        <v>14</v>
      </c>
      <c r="F74" s="2">
        <v>2</v>
      </c>
      <c r="G74" s="2" t="s">
        <v>15</v>
      </c>
      <c r="H74" s="2">
        <v>68</v>
      </c>
      <c r="I74" s="2">
        <v>261.73114137999988</v>
      </c>
      <c r="J74" s="2">
        <f>J73+(I74-I73)/$K$79</f>
        <v>7.3134704613188211</v>
      </c>
      <c r="K74" s="2"/>
      <c r="L74" s="2">
        <v>42500</v>
      </c>
    </row>
    <row r="75" spans="1:12" x14ac:dyDescent="0.2">
      <c r="A75" s="2">
        <v>346</v>
      </c>
      <c r="B75" s="2" t="s">
        <v>12</v>
      </c>
      <c r="C75" s="2" t="s">
        <v>13</v>
      </c>
      <c r="D75" s="2">
        <v>31</v>
      </c>
      <c r="E75" s="2" t="s">
        <v>14</v>
      </c>
      <c r="F75" s="2">
        <v>3</v>
      </c>
      <c r="G75" s="2" t="s">
        <v>15</v>
      </c>
      <c r="H75" s="2">
        <v>18</v>
      </c>
      <c r="I75" s="2">
        <v>262.73114106999981</v>
      </c>
      <c r="J75" s="2">
        <f t="shared" ref="J75:J78" si="8">J74+(I75-I74)/$K$79</f>
        <v>7.3423836155252475</v>
      </c>
      <c r="K75" s="2"/>
      <c r="L75" s="2">
        <v>75000</v>
      </c>
    </row>
    <row r="76" spans="1:12" x14ac:dyDescent="0.2">
      <c r="A76" s="2">
        <v>346</v>
      </c>
      <c r="B76" s="2" t="s">
        <v>12</v>
      </c>
      <c r="C76" s="2" t="s">
        <v>13</v>
      </c>
      <c r="D76" s="2">
        <v>31</v>
      </c>
      <c r="E76" s="2" t="s">
        <v>14</v>
      </c>
      <c r="F76" s="2">
        <v>2</v>
      </c>
      <c r="G76" s="2" t="s">
        <v>15</v>
      </c>
      <c r="H76" s="2">
        <v>118</v>
      </c>
      <c r="I76" s="2">
        <v>262.23114106999981</v>
      </c>
      <c r="J76" s="2">
        <f t="shared" si="8"/>
        <v>7.3279270339404929</v>
      </c>
      <c r="K76" s="2"/>
      <c r="L76" s="6">
        <v>10115.8301158301</v>
      </c>
    </row>
    <row r="77" spans="1:12" x14ac:dyDescent="0.2">
      <c r="A77" s="2">
        <v>346</v>
      </c>
      <c r="B77" s="2" t="s">
        <v>12</v>
      </c>
      <c r="C77" s="2" t="s">
        <v>13</v>
      </c>
      <c r="D77" s="2">
        <v>31</v>
      </c>
      <c r="E77" s="2" t="s">
        <v>14</v>
      </c>
      <c r="F77" s="2">
        <v>3</v>
      </c>
      <c r="G77" s="2" t="s">
        <v>15</v>
      </c>
      <c r="H77" s="2">
        <v>118</v>
      </c>
      <c r="I77" s="2">
        <v>263.73114106999981</v>
      </c>
      <c r="J77" s="2">
        <f t="shared" si="8"/>
        <v>7.3712967786947559</v>
      </c>
      <c r="K77" s="2"/>
      <c r="L77" s="2">
        <v>41363.63636363636</v>
      </c>
    </row>
    <row r="78" spans="1:12" x14ac:dyDescent="0.2">
      <c r="A78" s="2">
        <v>346</v>
      </c>
      <c r="B78" s="2" t="s">
        <v>12</v>
      </c>
      <c r="C78" s="2" t="s">
        <v>13</v>
      </c>
      <c r="D78" s="2">
        <v>31</v>
      </c>
      <c r="E78" s="2" t="s">
        <v>14</v>
      </c>
      <c r="F78" s="2">
        <v>4</v>
      </c>
      <c r="G78" s="2" t="s">
        <v>15</v>
      </c>
      <c r="H78" s="2">
        <v>19</v>
      </c>
      <c r="I78" s="2">
        <v>264.2411410699998</v>
      </c>
      <c r="J78" s="2">
        <f t="shared" si="8"/>
        <v>7.3860424919112049</v>
      </c>
      <c r="K78" s="2"/>
      <c r="L78" s="2">
        <v>23088.235294117647</v>
      </c>
    </row>
    <row r="79" spans="1:12" x14ac:dyDescent="0.2">
      <c r="A79" s="25" t="s">
        <v>53</v>
      </c>
      <c r="B79" s="25"/>
      <c r="C79" s="25"/>
      <c r="D79" s="25"/>
      <c r="E79" s="25"/>
      <c r="F79" s="25"/>
      <c r="I79" s="14">
        <v>264.34343039999999</v>
      </c>
      <c r="J79" s="14">
        <v>7.3890000000000002</v>
      </c>
      <c r="K79" s="14">
        <f>(I79-I73)/(J79-J73)</f>
        <v>34.586322988505628</v>
      </c>
    </row>
    <row r="80" spans="1:12" x14ac:dyDescent="0.2">
      <c r="A80" s="2">
        <v>346</v>
      </c>
      <c r="B80" s="2" t="s">
        <v>12</v>
      </c>
      <c r="C80" s="2" t="s">
        <v>13</v>
      </c>
      <c r="D80" s="2">
        <v>31</v>
      </c>
      <c r="E80" s="2" t="s">
        <v>14</v>
      </c>
      <c r="F80" s="2">
        <v>4</v>
      </c>
      <c r="G80" s="2" t="s">
        <v>15</v>
      </c>
      <c r="H80" s="2">
        <v>118</v>
      </c>
      <c r="I80" s="2">
        <v>265.23114106999981</v>
      </c>
      <c r="J80" s="2">
        <f>J76+(I80-I76)/$K$83</f>
        <v>7.4153543204802617</v>
      </c>
      <c r="K80" s="2"/>
      <c r="L80" s="6">
        <v>35457.627118644101</v>
      </c>
    </row>
    <row r="81" spans="1:12" x14ac:dyDescent="0.2">
      <c r="A81" s="2">
        <v>346</v>
      </c>
      <c r="B81" s="2" t="s">
        <v>12</v>
      </c>
      <c r="C81" s="2" t="s">
        <v>13</v>
      </c>
      <c r="D81" s="2">
        <v>31</v>
      </c>
      <c r="E81" s="2" t="s">
        <v>14</v>
      </c>
      <c r="F81" s="2">
        <v>5</v>
      </c>
      <c r="G81" s="2" t="s">
        <v>15</v>
      </c>
      <c r="H81" s="2">
        <v>18</v>
      </c>
      <c r="I81" s="2">
        <v>265.73114106999981</v>
      </c>
      <c r="J81" s="2">
        <f t="shared" ref="J81:J82" si="9">J80+(I81-I80)/$K$83</f>
        <v>7.4299255349035569</v>
      </c>
      <c r="K81" s="2"/>
      <c r="L81" s="2">
        <v>49230.769230769227</v>
      </c>
    </row>
    <row r="82" spans="1:12" x14ac:dyDescent="0.2">
      <c r="A82" s="2">
        <v>346</v>
      </c>
      <c r="B82" s="2" t="s">
        <v>12</v>
      </c>
      <c r="C82" s="2" t="s">
        <v>13</v>
      </c>
      <c r="D82" s="2">
        <v>31</v>
      </c>
      <c r="E82" s="2" t="s">
        <v>14</v>
      </c>
      <c r="F82" s="2">
        <v>5</v>
      </c>
      <c r="G82" s="2" t="s">
        <v>15</v>
      </c>
      <c r="H82" s="2">
        <v>118</v>
      </c>
      <c r="I82" s="2">
        <v>266.73114106999981</v>
      </c>
      <c r="J82" s="2">
        <f t="shared" si="9"/>
        <v>7.4590679637501465</v>
      </c>
      <c r="K82" s="2"/>
      <c r="L82" s="2">
        <v>74500</v>
      </c>
    </row>
    <row r="83" spans="1:12" x14ac:dyDescent="0.2">
      <c r="A83" s="25" t="s">
        <v>53</v>
      </c>
      <c r="B83" s="25"/>
      <c r="C83" s="25"/>
      <c r="D83" s="25"/>
      <c r="E83" s="25"/>
      <c r="F83" s="25"/>
      <c r="I83" s="14">
        <v>267.56896799999998</v>
      </c>
      <c r="J83" s="14">
        <v>7.4829999999999997</v>
      </c>
      <c r="K83" s="14">
        <f>(I83-I79)/(J83-J79)</f>
        <v>34.314229787234211</v>
      </c>
    </row>
    <row r="84" spans="1:12" x14ac:dyDescent="0.2">
      <c r="A84" s="2">
        <v>346</v>
      </c>
      <c r="B84" s="2" t="s">
        <v>12</v>
      </c>
      <c r="C84" s="2" t="s">
        <v>16</v>
      </c>
      <c r="D84" s="2">
        <v>35</v>
      </c>
      <c r="E84" s="2" t="s">
        <v>14</v>
      </c>
      <c r="F84" s="2">
        <v>3</v>
      </c>
      <c r="G84" s="2" t="s">
        <v>15</v>
      </c>
      <c r="H84" s="2">
        <v>48</v>
      </c>
      <c r="I84" s="2">
        <v>267.22794645999983</v>
      </c>
      <c r="J84" s="2">
        <f>J85+(I84-I85)/$K$90</f>
        <v>7.4721661077395671</v>
      </c>
      <c r="K84" s="2"/>
      <c r="L84" s="6">
        <v>74000</v>
      </c>
    </row>
    <row r="85" spans="1:12" x14ac:dyDescent="0.2">
      <c r="A85" s="2">
        <v>346</v>
      </c>
      <c r="B85" s="2" t="s">
        <v>12</v>
      </c>
      <c r="C85" s="2" t="s">
        <v>16</v>
      </c>
      <c r="D85" s="2">
        <v>35</v>
      </c>
      <c r="E85" s="2" t="s">
        <v>14</v>
      </c>
      <c r="F85" s="2">
        <v>3</v>
      </c>
      <c r="G85" s="2" t="s">
        <v>15</v>
      </c>
      <c r="H85" s="2">
        <v>98</v>
      </c>
      <c r="I85" s="2">
        <v>267.72794645999983</v>
      </c>
      <c r="J85" s="2">
        <f t="shared" ref="J85:J89" si="10">J86+(I85-I86)/$K$90</f>
        <v>7.4880505768854571</v>
      </c>
      <c r="K85" s="2"/>
      <c r="L85" s="2">
        <v>27727.272727272724</v>
      </c>
    </row>
    <row r="86" spans="1:12" x14ac:dyDescent="0.2">
      <c r="A86" s="2">
        <v>346</v>
      </c>
      <c r="B86" s="2" t="s">
        <v>12</v>
      </c>
      <c r="C86" s="2" t="s">
        <v>16</v>
      </c>
      <c r="D86" s="2">
        <v>35</v>
      </c>
      <c r="E86" s="2" t="s">
        <v>14</v>
      </c>
      <c r="F86" s="2">
        <v>3</v>
      </c>
      <c r="G86" s="2" t="s">
        <v>15</v>
      </c>
      <c r="H86" s="2">
        <v>148</v>
      </c>
      <c r="I86" s="2">
        <v>268.22794645999983</v>
      </c>
      <c r="J86" s="2">
        <f t="shared" si="10"/>
        <v>7.503935046031347</v>
      </c>
      <c r="K86" s="2"/>
      <c r="L86" s="6">
        <v>30102.389078498301</v>
      </c>
    </row>
    <row r="87" spans="1:12" x14ac:dyDescent="0.2">
      <c r="A87" s="2">
        <v>346</v>
      </c>
      <c r="B87" s="2" t="s">
        <v>12</v>
      </c>
      <c r="C87" s="2" t="s">
        <v>16</v>
      </c>
      <c r="D87" s="2">
        <v>35</v>
      </c>
      <c r="E87" s="2" t="s">
        <v>14</v>
      </c>
      <c r="F87" s="2">
        <v>4</v>
      </c>
      <c r="G87" s="2" t="s">
        <v>15</v>
      </c>
      <c r="H87" s="2">
        <v>48</v>
      </c>
      <c r="I87" s="2">
        <v>268.72794645999983</v>
      </c>
      <c r="J87" s="2">
        <f t="shared" si="10"/>
        <v>7.5198195151772369</v>
      </c>
      <c r="K87" s="2"/>
      <c r="L87" s="2">
        <v>37000</v>
      </c>
    </row>
    <row r="88" spans="1:12" x14ac:dyDescent="0.2">
      <c r="A88" s="2">
        <v>346</v>
      </c>
      <c r="B88" s="2" t="s">
        <v>12</v>
      </c>
      <c r="C88" s="2" t="s">
        <v>16</v>
      </c>
      <c r="D88" s="2">
        <v>35</v>
      </c>
      <c r="E88" s="2" t="s">
        <v>14</v>
      </c>
      <c r="F88" s="2">
        <v>5</v>
      </c>
      <c r="G88" s="2" t="s">
        <v>15</v>
      </c>
      <c r="H88" s="2" t="s">
        <v>18</v>
      </c>
      <c r="I88" s="2">
        <v>270.21794645999984</v>
      </c>
      <c r="J88" s="2">
        <f t="shared" si="10"/>
        <v>7.5671552332319898</v>
      </c>
      <c r="K88" s="2"/>
      <c r="L88" s="2">
        <v>20000</v>
      </c>
    </row>
    <row r="89" spans="1:12" x14ac:dyDescent="0.2">
      <c r="A89" s="2">
        <v>346</v>
      </c>
      <c r="B89" s="2" t="s">
        <v>12</v>
      </c>
      <c r="C89" s="2" t="s">
        <v>16</v>
      </c>
      <c r="D89" s="2">
        <v>35</v>
      </c>
      <c r="E89" s="2" t="s">
        <v>14</v>
      </c>
      <c r="F89" s="2">
        <v>5</v>
      </c>
      <c r="G89" s="2" t="s">
        <v>15</v>
      </c>
      <c r="H89" s="2">
        <v>48</v>
      </c>
      <c r="I89" s="2">
        <v>270.22794645999983</v>
      </c>
      <c r="J89" s="2">
        <f t="shared" si="10"/>
        <v>7.5674729226149076</v>
      </c>
      <c r="K89" s="2"/>
      <c r="L89" s="6">
        <v>8888.8888888888905</v>
      </c>
    </row>
    <row r="90" spans="1:12" x14ac:dyDescent="0.2">
      <c r="A90" s="25" t="s">
        <v>53</v>
      </c>
      <c r="B90" s="25"/>
      <c r="C90" s="25"/>
      <c r="D90" s="25"/>
      <c r="E90" s="25"/>
      <c r="F90" s="25"/>
      <c r="I90" s="14">
        <v>270.55931029999999</v>
      </c>
      <c r="J90" s="14">
        <v>7.5780000000000003</v>
      </c>
      <c r="K90" s="14">
        <f>(I90-I83)/(J90-J83)</f>
        <v>31.477287368420935</v>
      </c>
    </row>
    <row r="91" spans="1:12" x14ac:dyDescent="0.2">
      <c r="A91" s="2">
        <v>346</v>
      </c>
      <c r="B91" s="2" t="s">
        <v>12</v>
      </c>
      <c r="C91" s="2" t="s">
        <v>16</v>
      </c>
      <c r="D91" s="2">
        <v>35</v>
      </c>
      <c r="E91" s="2" t="s">
        <v>14</v>
      </c>
      <c r="F91" s="2">
        <v>5</v>
      </c>
      <c r="G91" s="2" t="s">
        <v>15</v>
      </c>
      <c r="H91" s="2">
        <v>98</v>
      </c>
      <c r="I91" s="2">
        <v>270.72794645999983</v>
      </c>
      <c r="J91" s="2">
        <f>J90+(I91-I90)/$K$96</f>
        <v>7.5814597199535525</v>
      </c>
      <c r="K91" s="2"/>
      <c r="L91" s="2">
        <v>33636.363636363632</v>
      </c>
    </row>
    <row r="92" spans="1:12" x14ac:dyDescent="0.2">
      <c r="A92" s="2">
        <v>346</v>
      </c>
      <c r="B92" s="2" t="s">
        <v>12</v>
      </c>
      <c r="C92" s="2" t="s">
        <v>13</v>
      </c>
      <c r="D92" s="2">
        <v>32</v>
      </c>
      <c r="E92" s="2" t="s">
        <v>14</v>
      </c>
      <c r="F92" s="2">
        <v>2</v>
      </c>
      <c r="G92" s="2" t="s">
        <v>15</v>
      </c>
      <c r="H92" s="2">
        <v>56</v>
      </c>
      <c r="I92" s="2">
        <v>271.72646680999981</v>
      </c>
      <c r="J92" s="2">
        <f t="shared" ref="J92:J95" si="11">J91+(I92-I91)/$K$96</f>
        <v>7.6019452479620542</v>
      </c>
      <c r="K92" s="2"/>
      <c r="L92" s="2">
        <v>24000</v>
      </c>
    </row>
    <row r="93" spans="1:12" x14ac:dyDescent="0.2">
      <c r="A93" s="2">
        <v>346</v>
      </c>
      <c r="B93" s="2" t="s">
        <v>12</v>
      </c>
      <c r="C93" s="2" t="s">
        <v>13</v>
      </c>
      <c r="D93" s="2">
        <v>32</v>
      </c>
      <c r="E93" s="2" t="s">
        <v>14</v>
      </c>
      <c r="F93" s="2">
        <v>3</v>
      </c>
      <c r="G93" s="2" t="s">
        <v>15</v>
      </c>
      <c r="H93" s="2">
        <v>7</v>
      </c>
      <c r="I93" s="2">
        <v>272.7364668099998</v>
      </c>
      <c r="J93" s="2">
        <f t="shared" si="11"/>
        <v>7.6226662911421821</v>
      </c>
      <c r="K93" s="2"/>
      <c r="L93" s="2">
        <v>28846.153846153844</v>
      </c>
    </row>
    <row r="94" spans="1:12" x14ac:dyDescent="0.2">
      <c r="A94" s="2">
        <v>346</v>
      </c>
      <c r="B94" s="2" t="s">
        <v>12</v>
      </c>
      <c r="C94" s="2" t="s">
        <v>13</v>
      </c>
      <c r="D94" s="2">
        <v>32</v>
      </c>
      <c r="E94" s="2" t="s">
        <v>14</v>
      </c>
      <c r="F94" s="2">
        <v>3</v>
      </c>
      <c r="G94" s="2" t="s">
        <v>15</v>
      </c>
      <c r="H94" s="2">
        <v>106</v>
      </c>
      <c r="I94" s="2">
        <v>273.72646680999981</v>
      </c>
      <c r="J94" s="2">
        <f t="shared" si="11"/>
        <v>7.6429770166355757</v>
      </c>
      <c r="K94" s="2"/>
      <c r="L94" s="2">
        <v>35000</v>
      </c>
    </row>
    <row r="95" spans="1:12" x14ac:dyDescent="0.2">
      <c r="A95" s="2">
        <v>346</v>
      </c>
      <c r="B95" s="2" t="s">
        <v>12</v>
      </c>
      <c r="C95" s="2" t="s">
        <v>13</v>
      </c>
      <c r="D95" s="2">
        <v>32</v>
      </c>
      <c r="E95" s="2" t="s">
        <v>14</v>
      </c>
      <c r="F95" s="2">
        <v>3</v>
      </c>
      <c r="G95" s="2" t="s">
        <v>15</v>
      </c>
      <c r="H95" s="2">
        <v>107</v>
      </c>
      <c r="I95" s="2">
        <v>273.7364668099998</v>
      </c>
      <c r="J95" s="2">
        <f t="shared" si="11"/>
        <v>7.6431821754789429</v>
      </c>
      <c r="K95" s="2"/>
      <c r="L95" s="2">
        <v>16666.666666666668</v>
      </c>
    </row>
    <row r="96" spans="1:12" x14ac:dyDescent="0.2">
      <c r="A96" s="25" t="s">
        <v>53</v>
      </c>
      <c r="B96" s="25"/>
      <c r="C96" s="25"/>
      <c r="D96" s="25"/>
      <c r="E96" s="25"/>
      <c r="F96" s="25"/>
      <c r="I96" s="14">
        <v>274.02004340000002</v>
      </c>
      <c r="J96" s="14">
        <v>7.649</v>
      </c>
      <c r="K96" s="14">
        <f>(I96-I90)/(J96-J90)</f>
        <v>48.742719718310425</v>
      </c>
    </row>
    <row r="97" spans="1:12" x14ac:dyDescent="0.2">
      <c r="A97" s="2">
        <v>346</v>
      </c>
      <c r="B97" s="2" t="s">
        <v>12</v>
      </c>
      <c r="C97" s="2" t="s">
        <v>13</v>
      </c>
      <c r="D97" s="2">
        <v>32</v>
      </c>
      <c r="E97" s="2" t="s">
        <v>14</v>
      </c>
      <c r="F97" s="2">
        <v>4</v>
      </c>
      <c r="G97" s="2" t="s">
        <v>15</v>
      </c>
      <c r="H97" s="2">
        <v>6</v>
      </c>
      <c r="I97" s="2">
        <v>274.22646680999981</v>
      </c>
      <c r="J97" s="2">
        <f>J98+(I97-I98)/$K$104</f>
        <v>7.6546256690602315</v>
      </c>
      <c r="K97" s="2"/>
      <c r="L97" s="6">
        <v>42608.695652173898</v>
      </c>
    </row>
    <row r="98" spans="1:12" x14ac:dyDescent="0.2">
      <c r="A98" s="2">
        <v>346</v>
      </c>
      <c r="B98" s="2" t="s">
        <v>12</v>
      </c>
      <c r="C98" s="2" t="s">
        <v>13</v>
      </c>
      <c r="D98" s="2">
        <v>32</v>
      </c>
      <c r="E98" s="2" t="s">
        <v>14</v>
      </c>
      <c r="F98" s="2">
        <v>4</v>
      </c>
      <c r="G98" s="2" t="s">
        <v>15</v>
      </c>
      <c r="H98" s="2">
        <v>56</v>
      </c>
      <c r="I98" s="2">
        <v>274.72646680999981</v>
      </c>
      <c r="J98" s="2">
        <f t="shared" ref="J98:J103" si="12">J99+(I98-I99)/$K$104</f>
        <v>7.6682521978057814</v>
      </c>
      <c r="K98" s="2"/>
      <c r="L98" s="2">
        <v>32000</v>
      </c>
    </row>
    <row r="99" spans="1:12" x14ac:dyDescent="0.2">
      <c r="A99" s="2">
        <v>346</v>
      </c>
      <c r="B99" s="2" t="s">
        <v>12</v>
      </c>
      <c r="C99" s="2" t="s">
        <v>13</v>
      </c>
      <c r="D99" s="2">
        <v>32</v>
      </c>
      <c r="E99" s="2" t="s">
        <v>14</v>
      </c>
      <c r="F99" s="2">
        <v>4</v>
      </c>
      <c r="G99" s="2" t="s">
        <v>15</v>
      </c>
      <c r="H99" s="2">
        <v>106</v>
      </c>
      <c r="I99" s="2">
        <v>275.22646680999981</v>
      </c>
      <c r="J99" s="2">
        <f t="shared" si="12"/>
        <v>7.6818787265513313</v>
      </c>
      <c r="K99" s="2"/>
      <c r="L99" s="6">
        <v>33086.419753086397</v>
      </c>
    </row>
    <row r="100" spans="1:12" x14ac:dyDescent="0.2">
      <c r="A100" s="2">
        <v>346</v>
      </c>
      <c r="B100" s="2" t="s">
        <v>12</v>
      </c>
      <c r="C100" s="2" t="s">
        <v>13</v>
      </c>
      <c r="D100" s="2">
        <v>32</v>
      </c>
      <c r="E100" s="2" t="s">
        <v>14</v>
      </c>
      <c r="F100" s="2">
        <v>5</v>
      </c>
      <c r="G100" s="2" t="s">
        <v>15</v>
      </c>
      <c r="H100" s="2">
        <v>6</v>
      </c>
      <c r="I100" s="2">
        <v>275.72646680999981</v>
      </c>
      <c r="J100" s="2">
        <f t="shared" si="12"/>
        <v>7.6955052552968812</v>
      </c>
      <c r="K100" s="2"/>
      <c r="L100" s="2">
        <v>38500</v>
      </c>
    </row>
    <row r="101" spans="1:12" x14ac:dyDescent="0.2">
      <c r="A101" s="2">
        <v>346</v>
      </c>
      <c r="B101" s="2" t="s">
        <v>12</v>
      </c>
      <c r="C101" s="2" t="s">
        <v>13</v>
      </c>
      <c r="D101" s="2">
        <v>32</v>
      </c>
      <c r="E101" s="2" t="s">
        <v>14</v>
      </c>
      <c r="F101" s="2">
        <v>4</v>
      </c>
      <c r="G101" s="2" t="s">
        <v>15</v>
      </c>
      <c r="H101" s="2">
        <v>106</v>
      </c>
      <c r="I101" s="2">
        <v>275.22646680999981</v>
      </c>
      <c r="J101" s="2">
        <f t="shared" si="12"/>
        <v>7.6818787265513313</v>
      </c>
      <c r="K101" s="2"/>
      <c r="L101" s="6">
        <v>33086.419753086397</v>
      </c>
    </row>
    <row r="102" spans="1:12" x14ac:dyDescent="0.2">
      <c r="A102" s="2">
        <v>346</v>
      </c>
      <c r="B102" s="2" t="s">
        <v>12</v>
      </c>
      <c r="C102" s="2" t="s">
        <v>13</v>
      </c>
      <c r="D102" s="2">
        <v>32</v>
      </c>
      <c r="E102" s="2" t="s">
        <v>14</v>
      </c>
      <c r="F102" s="2">
        <v>5</v>
      </c>
      <c r="G102" s="2" t="s">
        <v>15</v>
      </c>
      <c r="H102" s="2">
        <v>106</v>
      </c>
      <c r="I102" s="2">
        <v>276.72646680999981</v>
      </c>
      <c r="J102" s="2">
        <f t="shared" si="12"/>
        <v>7.7227583127879802</v>
      </c>
      <c r="K102" s="2"/>
      <c r="L102" s="2">
        <v>65000</v>
      </c>
    </row>
    <row r="103" spans="1:12" x14ac:dyDescent="0.2">
      <c r="A103" s="2">
        <v>346</v>
      </c>
      <c r="B103" s="2" t="s">
        <v>12</v>
      </c>
      <c r="C103" s="2" t="s">
        <v>13</v>
      </c>
      <c r="D103" s="2">
        <v>32</v>
      </c>
      <c r="E103" s="2" t="s">
        <v>14</v>
      </c>
      <c r="F103" s="2">
        <v>6</v>
      </c>
      <c r="G103" s="2" t="s">
        <v>15</v>
      </c>
      <c r="H103" s="2">
        <v>6</v>
      </c>
      <c r="I103" s="2">
        <v>277.22646680999981</v>
      </c>
      <c r="J103" s="2">
        <f t="shared" si="12"/>
        <v>7.7363848415335301</v>
      </c>
      <c r="K103" s="2"/>
      <c r="L103" s="6">
        <v>25333.333333333299</v>
      </c>
    </row>
    <row r="104" spans="1:12" x14ac:dyDescent="0.2">
      <c r="A104" s="25" t="s">
        <v>53</v>
      </c>
      <c r="B104" s="25"/>
      <c r="C104" s="25"/>
      <c r="D104" s="25"/>
      <c r="E104" s="25"/>
      <c r="F104" s="25"/>
      <c r="I104" s="14">
        <v>277.24903890000002</v>
      </c>
      <c r="J104" s="14">
        <v>7.7370000000000001</v>
      </c>
      <c r="K104" s="14">
        <f>(I104-I96)/(J104-J96)</f>
        <v>36.693130681818111</v>
      </c>
    </row>
    <row r="105" spans="1:12" x14ac:dyDescent="0.2">
      <c r="A105" s="2">
        <v>346</v>
      </c>
      <c r="B105" s="2" t="s">
        <v>12</v>
      </c>
      <c r="C105" s="2" t="s">
        <v>13</v>
      </c>
      <c r="D105" s="2">
        <v>32</v>
      </c>
      <c r="E105" s="2" t="s">
        <v>14</v>
      </c>
      <c r="F105" s="2">
        <v>6</v>
      </c>
      <c r="G105" s="2" t="s">
        <v>15</v>
      </c>
      <c r="H105" s="2">
        <v>56</v>
      </c>
      <c r="I105" s="2">
        <v>277.72646680999981</v>
      </c>
      <c r="J105" s="2">
        <f>J106+(I105-I106)/$K$111</f>
        <v>7.7505717418210862</v>
      </c>
      <c r="K105" s="2"/>
      <c r="L105" s="2">
        <v>104090.90909090909</v>
      </c>
    </row>
    <row r="106" spans="1:12" x14ac:dyDescent="0.2">
      <c r="A106" s="2">
        <v>346</v>
      </c>
      <c r="B106" s="2" t="s">
        <v>12</v>
      </c>
      <c r="C106" s="2" t="s">
        <v>13</v>
      </c>
      <c r="D106" s="2">
        <v>32</v>
      </c>
      <c r="E106" s="2" t="s">
        <v>14</v>
      </c>
      <c r="F106" s="2">
        <v>6</v>
      </c>
      <c r="G106" s="2" t="s">
        <v>15</v>
      </c>
      <c r="H106" s="2">
        <v>107</v>
      </c>
      <c r="I106" s="2">
        <v>278.2364668099998</v>
      </c>
      <c r="J106" s="2">
        <f t="shared" ref="J106:J110" si="13">J107+(I106-I107)/$K$111</f>
        <v>7.7650694035282886</v>
      </c>
      <c r="K106" s="2"/>
      <c r="L106" s="2">
        <v>47142.857142857145</v>
      </c>
    </row>
    <row r="107" spans="1:12" x14ac:dyDescent="0.2">
      <c r="A107" s="2">
        <v>346</v>
      </c>
      <c r="B107" s="2" t="s">
        <v>12</v>
      </c>
      <c r="C107" s="2" t="s">
        <v>13</v>
      </c>
      <c r="D107" s="2">
        <v>32</v>
      </c>
      <c r="E107" s="2" t="s">
        <v>14</v>
      </c>
      <c r="F107" s="2">
        <v>6</v>
      </c>
      <c r="G107" s="2" t="s">
        <v>15</v>
      </c>
      <c r="H107" s="2">
        <v>140</v>
      </c>
      <c r="I107" s="2">
        <v>278.56646680999978</v>
      </c>
      <c r="J107" s="2">
        <f t="shared" si="13"/>
        <v>7.7744502434564779</v>
      </c>
      <c r="K107" s="2"/>
      <c r="L107" s="2">
        <v>59090.909090909088</v>
      </c>
    </row>
    <row r="108" spans="1:12" x14ac:dyDescent="0.2">
      <c r="A108" s="2">
        <v>346</v>
      </c>
      <c r="B108" s="2" t="s">
        <v>12</v>
      </c>
      <c r="C108" s="2" t="s">
        <v>16</v>
      </c>
      <c r="D108" s="2">
        <v>37</v>
      </c>
      <c r="E108" s="2" t="s">
        <v>14</v>
      </c>
      <c r="F108" s="2">
        <v>1</v>
      </c>
      <c r="G108" s="2" t="s">
        <v>15</v>
      </c>
      <c r="H108" s="2">
        <v>79</v>
      </c>
      <c r="I108" s="2">
        <v>279.73031631999976</v>
      </c>
      <c r="J108" s="2">
        <f t="shared" si="13"/>
        <v>7.8075347463468185</v>
      </c>
      <c r="K108" s="2"/>
      <c r="L108" s="2">
        <v>50000</v>
      </c>
    </row>
    <row r="109" spans="1:12" x14ac:dyDescent="0.2">
      <c r="A109" s="2">
        <v>346</v>
      </c>
      <c r="B109" s="2" t="s">
        <v>12</v>
      </c>
      <c r="C109" s="2" t="s">
        <v>16</v>
      </c>
      <c r="D109" s="2">
        <v>37</v>
      </c>
      <c r="E109" s="2" t="s">
        <v>14</v>
      </c>
      <c r="F109" s="2">
        <v>1</v>
      </c>
      <c r="G109" s="2" t="s">
        <v>15</v>
      </c>
      <c r="H109" s="2">
        <v>129</v>
      </c>
      <c r="I109" s="2">
        <v>280.23031631999976</v>
      </c>
      <c r="J109" s="2">
        <f t="shared" si="13"/>
        <v>7.8217481401774096</v>
      </c>
      <c r="K109" s="2"/>
      <c r="L109" s="6">
        <v>27280</v>
      </c>
    </row>
    <row r="110" spans="1:12" x14ac:dyDescent="0.2">
      <c r="A110" s="2">
        <v>346</v>
      </c>
      <c r="B110" s="2" t="s">
        <v>12</v>
      </c>
      <c r="C110" s="2" t="s">
        <v>13</v>
      </c>
      <c r="D110" s="2">
        <v>33</v>
      </c>
      <c r="E110" s="2" t="s">
        <v>14</v>
      </c>
      <c r="F110" s="2">
        <v>1</v>
      </c>
      <c r="G110" s="2" t="s">
        <v>15</v>
      </c>
      <c r="H110" s="2">
        <v>105</v>
      </c>
      <c r="I110" s="2">
        <v>280.75320980999982</v>
      </c>
      <c r="J110" s="2">
        <f t="shared" si="13"/>
        <v>7.8366123223870554</v>
      </c>
      <c r="K110" s="2"/>
      <c r="L110" s="2">
        <v>32000</v>
      </c>
    </row>
    <row r="111" spans="1:12" x14ac:dyDescent="0.2">
      <c r="A111" s="25" t="s">
        <v>53</v>
      </c>
      <c r="B111" s="25"/>
      <c r="C111" s="25"/>
      <c r="D111" s="25"/>
      <c r="E111" s="25"/>
      <c r="F111" s="25"/>
      <c r="I111" s="14">
        <v>280.94273800000002</v>
      </c>
      <c r="J111" s="14">
        <v>7.8419999999999996</v>
      </c>
      <c r="K111" s="14">
        <f>(I111-I104)/(J111-J104)</f>
        <v>35.178086666666857</v>
      </c>
    </row>
    <row r="112" spans="1:12" x14ac:dyDescent="0.2">
      <c r="A112" s="2">
        <v>346</v>
      </c>
      <c r="B112" s="2" t="s">
        <v>12</v>
      </c>
      <c r="C112" s="2" t="s">
        <v>16</v>
      </c>
      <c r="D112" s="2">
        <v>37</v>
      </c>
      <c r="E112" s="2" t="s">
        <v>14</v>
      </c>
      <c r="F112" s="2">
        <v>1</v>
      </c>
      <c r="G112" s="2" t="s">
        <v>15</v>
      </c>
      <c r="H112" s="2">
        <v>129</v>
      </c>
      <c r="I112" s="2">
        <v>280.23031631999976</v>
      </c>
      <c r="J112" s="2">
        <f>J111+(I112-I111)/$K$119</f>
        <v>7.8215552642149495</v>
      </c>
      <c r="K112" s="2"/>
      <c r="L112" s="6">
        <v>27280</v>
      </c>
    </row>
    <row r="113" spans="1:12" x14ac:dyDescent="0.2">
      <c r="A113" s="2">
        <v>346</v>
      </c>
      <c r="B113" s="2" t="s">
        <v>12</v>
      </c>
      <c r="C113" s="2" t="s">
        <v>16</v>
      </c>
      <c r="D113" s="2">
        <v>37</v>
      </c>
      <c r="E113" s="2" t="s">
        <v>14</v>
      </c>
      <c r="F113" s="2">
        <v>2</v>
      </c>
      <c r="G113" s="2" t="s">
        <v>15</v>
      </c>
      <c r="H113" s="2">
        <v>80</v>
      </c>
      <c r="I113" s="2">
        <v>281.24031631999975</v>
      </c>
      <c r="J113" s="2">
        <f t="shared" ref="J113:J118" si="14">J112+(I113-I112)/$K$119</f>
        <v>7.8505397599463151</v>
      </c>
      <c r="K113" s="2"/>
      <c r="L113" s="6">
        <v>15066.666666666701</v>
      </c>
    </row>
    <row r="114" spans="1:12" x14ac:dyDescent="0.2">
      <c r="A114" s="2">
        <v>346</v>
      </c>
      <c r="B114" s="2" t="s">
        <v>12</v>
      </c>
      <c r="C114" s="2" t="s">
        <v>16</v>
      </c>
      <c r="D114" s="2">
        <v>37</v>
      </c>
      <c r="E114" s="2" t="s">
        <v>14</v>
      </c>
      <c r="F114" s="2">
        <v>3</v>
      </c>
      <c r="G114" s="2" t="s">
        <v>15</v>
      </c>
      <c r="H114" s="2">
        <v>79</v>
      </c>
      <c r="I114" s="2">
        <v>282.73031631999976</v>
      </c>
      <c r="J114" s="2">
        <f t="shared" si="14"/>
        <v>7.8932990655302122</v>
      </c>
      <c r="K114" s="2"/>
      <c r="L114" s="2">
        <v>50357.142857142862</v>
      </c>
    </row>
    <row r="115" spans="1:12" x14ac:dyDescent="0.2">
      <c r="A115" s="2">
        <v>346</v>
      </c>
      <c r="B115" s="2" t="s">
        <v>12</v>
      </c>
      <c r="C115" s="2" t="s">
        <v>13</v>
      </c>
      <c r="D115" s="2">
        <v>33</v>
      </c>
      <c r="E115" s="2" t="s">
        <v>14</v>
      </c>
      <c r="F115" s="2">
        <v>3</v>
      </c>
      <c r="G115" s="2" t="s">
        <v>15</v>
      </c>
      <c r="H115" s="2">
        <v>51</v>
      </c>
      <c r="I115" s="2">
        <v>283.2132098099998</v>
      </c>
      <c r="J115" s="2">
        <f t="shared" si="14"/>
        <v>7.9071569113714109</v>
      </c>
      <c r="K115" s="2"/>
      <c r="L115" s="2">
        <v>42708.333333333336</v>
      </c>
    </row>
    <row r="116" spans="1:12" x14ac:dyDescent="0.2">
      <c r="A116" s="2">
        <v>346</v>
      </c>
      <c r="B116" s="2" t="s">
        <v>12</v>
      </c>
      <c r="C116" s="2" t="s">
        <v>13</v>
      </c>
      <c r="D116" s="2">
        <v>33</v>
      </c>
      <c r="E116" s="2" t="s">
        <v>14</v>
      </c>
      <c r="F116" s="2">
        <v>4</v>
      </c>
      <c r="G116" s="2" t="s">
        <v>15</v>
      </c>
      <c r="H116" s="2">
        <v>3</v>
      </c>
      <c r="I116" s="2">
        <v>283.23320980999978</v>
      </c>
      <c r="J116" s="2">
        <f t="shared" si="14"/>
        <v>7.9077308617819329</v>
      </c>
      <c r="K116" s="2"/>
      <c r="L116" s="6">
        <v>28757.396449704102</v>
      </c>
    </row>
    <row r="117" spans="1:12" x14ac:dyDescent="0.2">
      <c r="A117" s="2">
        <v>346</v>
      </c>
      <c r="B117" s="2" t="s">
        <v>12</v>
      </c>
      <c r="C117" s="2" t="s">
        <v>13</v>
      </c>
      <c r="D117" s="2">
        <v>33</v>
      </c>
      <c r="E117" s="2" t="s">
        <v>14</v>
      </c>
      <c r="F117" s="2">
        <v>4</v>
      </c>
      <c r="G117" s="2" t="s">
        <v>15</v>
      </c>
      <c r="H117" s="2">
        <v>53</v>
      </c>
      <c r="I117" s="2">
        <v>283.73320980999978</v>
      </c>
      <c r="J117" s="2">
        <f t="shared" si="14"/>
        <v>7.9220796220449854</v>
      </c>
      <c r="K117" s="2"/>
      <c r="L117" s="2">
        <v>60000</v>
      </c>
    </row>
    <row r="118" spans="1:12" x14ac:dyDescent="0.2">
      <c r="A118" s="2">
        <v>346</v>
      </c>
      <c r="B118" s="2" t="s">
        <v>12</v>
      </c>
      <c r="C118" s="2" t="s">
        <v>16</v>
      </c>
      <c r="D118" s="2">
        <v>38</v>
      </c>
      <c r="E118" s="2" t="s">
        <v>14</v>
      </c>
      <c r="F118" s="2">
        <v>1</v>
      </c>
      <c r="G118" s="2" t="s">
        <v>15</v>
      </c>
      <c r="H118" s="2">
        <v>102</v>
      </c>
      <c r="I118" s="2">
        <v>284.22131631999974</v>
      </c>
      <c r="J118" s="2">
        <f t="shared" si="14"/>
        <v>7.9360870686346345</v>
      </c>
      <c r="K118" s="2"/>
      <c r="L118" s="6">
        <v>20531.561461794001</v>
      </c>
    </row>
    <row r="119" spans="1:12" x14ac:dyDescent="0.2">
      <c r="A119" s="25" t="s">
        <v>53</v>
      </c>
      <c r="B119" s="25"/>
      <c r="C119" s="25"/>
      <c r="D119" s="25"/>
      <c r="E119" s="25"/>
      <c r="F119" s="25"/>
      <c r="I119" s="14">
        <v>284.63643689999998</v>
      </c>
      <c r="J119" s="14">
        <v>7.9480000000000004</v>
      </c>
      <c r="K119" s="14">
        <f>(I119-I111)/(J119-J111)</f>
        <v>34.846216037735211</v>
      </c>
    </row>
    <row r="120" spans="1:12" x14ac:dyDescent="0.2">
      <c r="A120" s="2">
        <v>346</v>
      </c>
      <c r="B120" s="2" t="s">
        <v>12</v>
      </c>
      <c r="C120" s="2" t="s">
        <v>16</v>
      </c>
      <c r="D120" s="2">
        <v>38</v>
      </c>
      <c r="E120" s="2" t="s">
        <v>14</v>
      </c>
      <c r="F120" s="2">
        <v>2</v>
      </c>
      <c r="G120" s="2" t="s">
        <v>15</v>
      </c>
      <c r="H120" s="2">
        <v>5</v>
      </c>
      <c r="I120" s="2">
        <v>284.73131631999979</v>
      </c>
      <c r="J120" s="2">
        <f>J119+(I120-I119)/$K$125</f>
        <v>7.9504176139124674</v>
      </c>
      <c r="K120" s="2"/>
      <c r="L120" s="2">
        <v>36923.076923076922</v>
      </c>
    </row>
    <row r="121" spans="1:12" x14ac:dyDescent="0.2">
      <c r="A121" s="2">
        <v>346</v>
      </c>
      <c r="B121" s="2" t="s">
        <v>12</v>
      </c>
      <c r="C121" s="2" t="s">
        <v>16</v>
      </c>
      <c r="D121" s="2">
        <v>38</v>
      </c>
      <c r="E121" s="2" t="s">
        <v>14</v>
      </c>
      <c r="F121" s="2">
        <v>2</v>
      </c>
      <c r="G121" s="2" t="s">
        <v>15</v>
      </c>
      <c r="H121" s="2">
        <v>105</v>
      </c>
      <c r="I121" s="2">
        <v>285.73131631999979</v>
      </c>
      <c r="J121" s="2">
        <f>J122+(I121-I122)/$K$125</f>
        <v>7.9758985233917983</v>
      </c>
      <c r="K121" s="2"/>
      <c r="L121" s="2">
        <v>16666.666666666668</v>
      </c>
    </row>
    <row r="122" spans="1:12" x14ac:dyDescent="0.2">
      <c r="A122" s="2">
        <v>346</v>
      </c>
      <c r="B122" s="2" t="s">
        <v>12</v>
      </c>
      <c r="C122" s="2" t="s">
        <v>16</v>
      </c>
      <c r="D122" s="2">
        <v>38</v>
      </c>
      <c r="E122" s="2" t="s">
        <v>14</v>
      </c>
      <c r="F122" s="2">
        <v>3</v>
      </c>
      <c r="G122" s="2" t="s">
        <v>15</v>
      </c>
      <c r="H122" s="2">
        <v>6</v>
      </c>
      <c r="I122" s="2">
        <v>286.24131631999978</v>
      </c>
      <c r="J122" s="2">
        <f>J120+(I122-I120)/$K$125</f>
        <v>7.9888937872262575</v>
      </c>
      <c r="K122" s="2"/>
      <c r="L122" s="2">
        <v>14230.76923076923</v>
      </c>
    </row>
    <row r="123" spans="1:12" x14ac:dyDescent="0.2">
      <c r="A123" s="2">
        <v>346</v>
      </c>
      <c r="B123" s="2" t="s">
        <v>12</v>
      </c>
      <c r="C123" s="2" t="s">
        <v>13</v>
      </c>
      <c r="D123" s="2">
        <v>35</v>
      </c>
      <c r="E123" s="2" t="s">
        <v>14</v>
      </c>
      <c r="F123" s="2">
        <v>2</v>
      </c>
      <c r="G123" s="2" t="s">
        <v>15</v>
      </c>
      <c r="H123" s="2">
        <v>4</v>
      </c>
      <c r="I123" s="2">
        <v>287.77861802999979</v>
      </c>
      <c r="J123" s="2">
        <f t="shared" ref="J123:J124" si="15">J121+(I123-I121)/$K$125</f>
        <v>8.028065632941189</v>
      </c>
      <c r="K123" s="2"/>
      <c r="L123" s="2">
        <v>11333.333333333334</v>
      </c>
    </row>
    <row r="124" spans="1:12" x14ac:dyDescent="0.2">
      <c r="A124" s="2">
        <v>346</v>
      </c>
      <c r="B124" s="2" t="s">
        <v>12</v>
      </c>
      <c r="C124" s="2" t="s">
        <v>13</v>
      </c>
      <c r="D124" s="2">
        <v>35</v>
      </c>
      <c r="E124" s="2" t="s">
        <v>14</v>
      </c>
      <c r="F124" s="2">
        <v>2</v>
      </c>
      <c r="G124" s="2" t="s">
        <v>15</v>
      </c>
      <c r="H124" s="2">
        <v>48</v>
      </c>
      <c r="I124" s="2">
        <v>288.21861802999979</v>
      </c>
      <c r="J124" s="2">
        <f t="shared" si="15"/>
        <v>8.0392772331120952</v>
      </c>
      <c r="K124" s="2"/>
      <c r="L124" s="6">
        <v>9139.7849462365593</v>
      </c>
    </row>
    <row r="125" spans="1:12" x14ac:dyDescent="0.2">
      <c r="A125" s="25" t="s">
        <v>53</v>
      </c>
      <c r="B125" s="25"/>
      <c r="C125" s="25"/>
      <c r="D125" s="25"/>
      <c r="E125" s="25"/>
      <c r="F125" s="25"/>
      <c r="I125" s="14">
        <v>288.4432084</v>
      </c>
      <c r="J125" s="14">
        <v>8.0449999999999999</v>
      </c>
      <c r="K125" s="14">
        <f>(I125-I119)/(J125-J119)</f>
        <v>39.245067010309725</v>
      </c>
    </row>
    <row r="126" spans="1:12" x14ac:dyDescent="0.2">
      <c r="A126" s="2">
        <v>346</v>
      </c>
      <c r="B126" s="2" t="s">
        <v>12</v>
      </c>
      <c r="C126" s="2" t="s">
        <v>13</v>
      </c>
      <c r="D126" s="2">
        <v>35</v>
      </c>
      <c r="E126" s="2" t="s">
        <v>14</v>
      </c>
      <c r="F126" s="2">
        <v>2</v>
      </c>
      <c r="G126" s="2" t="s">
        <v>15</v>
      </c>
      <c r="H126" s="2">
        <v>98</v>
      </c>
      <c r="I126" s="2">
        <v>288.71861802999979</v>
      </c>
      <c r="J126" s="2">
        <f>J125+(I126-I125)/$K$132</f>
        <v>8.0507652168261661</v>
      </c>
      <c r="K126" s="2"/>
      <c r="L126" s="2">
        <v>3636.363636363636</v>
      </c>
    </row>
    <row r="127" spans="1:12" x14ac:dyDescent="0.2">
      <c r="A127" s="2">
        <v>346</v>
      </c>
      <c r="B127" s="2" t="s">
        <v>12</v>
      </c>
      <c r="C127" s="2" t="s">
        <v>13</v>
      </c>
      <c r="D127" s="2">
        <v>35</v>
      </c>
      <c r="E127" s="2" t="s">
        <v>14</v>
      </c>
      <c r="F127" s="2">
        <v>3</v>
      </c>
      <c r="G127" s="2" t="s">
        <v>15</v>
      </c>
      <c r="H127" s="2">
        <v>44</v>
      </c>
      <c r="I127" s="2">
        <v>289.67861802999977</v>
      </c>
      <c r="J127" s="2">
        <f t="shared" ref="J127:J131" si="16">J126+(I127-I126)/$K$132</f>
        <v>8.0708611305134372</v>
      </c>
      <c r="K127" s="2"/>
      <c r="L127" s="2">
        <v>33888.888888888891</v>
      </c>
    </row>
    <row r="128" spans="1:12" x14ac:dyDescent="0.2">
      <c r="A128" s="2">
        <v>346</v>
      </c>
      <c r="B128" s="2" t="s">
        <v>12</v>
      </c>
      <c r="C128" s="2" t="s">
        <v>16</v>
      </c>
      <c r="D128" s="2">
        <v>39</v>
      </c>
      <c r="E128" s="2" t="s">
        <v>14</v>
      </c>
      <c r="F128" s="2">
        <v>2</v>
      </c>
      <c r="G128" s="2" t="s">
        <v>15</v>
      </c>
      <c r="H128" s="2">
        <v>76</v>
      </c>
      <c r="I128" s="2">
        <v>290.7262883199997</v>
      </c>
      <c r="J128" s="2">
        <f t="shared" si="16"/>
        <v>8.0927922677223521</v>
      </c>
      <c r="K128" s="2"/>
      <c r="L128" s="2">
        <v>35416.666666666672</v>
      </c>
    </row>
    <row r="129" spans="1:12" x14ac:dyDescent="0.2">
      <c r="A129" s="2">
        <v>346</v>
      </c>
      <c r="B129" s="2" t="s">
        <v>12</v>
      </c>
      <c r="C129" s="2" t="s">
        <v>16</v>
      </c>
      <c r="D129" s="2">
        <v>39</v>
      </c>
      <c r="E129" s="2" t="s">
        <v>14</v>
      </c>
      <c r="F129" s="2">
        <v>2</v>
      </c>
      <c r="G129" s="2" t="s">
        <v>15</v>
      </c>
      <c r="H129" s="2">
        <v>126</v>
      </c>
      <c r="I129" s="2">
        <v>291.22628802999975</v>
      </c>
      <c r="J129" s="2">
        <f t="shared" si="16"/>
        <v>8.1032588833638339</v>
      </c>
      <c r="K129" s="2"/>
      <c r="L129" s="6">
        <v>16315.789473684201</v>
      </c>
    </row>
    <row r="130" spans="1:12" x14ac:dyDescent="0.2">
      <c r="A130" s="2">
        <v>346</v>
      </c>
      <c r="B130" s="2" t="s">
        <v>12</v>
      </c>
      <c r="C130" s="2" t="s">
        <v>16</v>
      </c>
      <c r="D130" s="2">
        <v>39</v>
      </c>
      <c r="E130" s="2" t="s">
        <v>14</v>
      </c>
      <c r="F130" s="2">
        <v>3</v>
      </c>
      <c r="G130" s="2" t="s">
        <v>15</v>
      </c>
      <c r="H130" s="2">
        <v>26</v>
      </c>
      <c r="I130" s="2">
        <v>291.72628802999975</v>
      </c>
      <c r="J130" s="2">
        <f t="shared" si="16"/>
        <v>8.1137255050759549</v>
      </c>
      <c r="K130" s="2"/>
      <c r="L130" s="2">
        <v>13000</v>
      </c>
    </row>
    <row r="131" spans="1:12" x14ac:dyDescent="0.2">
      <c r="A131" s="2">
        <v>346</v>
      </c>
      <c r="B131" s="2" t="s">
        <v>12</v>
      </c>
      <c r="C131" s="2" t="s">
        <v>16</v>
      </c>
      <c r="D131" s="2">
        <v>39</v>
      </c>
      <c r="E131" s="2" t="s">
        <v>14</v>
      </c>
      <c r="F131" s="2">
        <v>3</v>
      </c>
      <c r="G131" s="2" t="s">
        <v>15</v>
      </c>
      <c r="H131" s="2">
        <v>77</v>
      </c>
      <c r="I131" s="2">
        <v>292.23628802999974</v>
      </c>
      <c r="J131" s="2">
        <f t="shared" si="16"/>
        <v>8.1244014592223177</v>
      </c>
      <c r="K131" s="2"/>
      <c r="L131" s="2">
        <v>27794.117647058825</v>
      </c>
    </row>
    <row r="132" spans="1:12" x14ac:dyDescent="0.2">
      <c r="A132" s="25" t="s">
        <v>53</v>
      </c>
      <c r="B132" s="25"/>
      <c r="C132" s="25"/>
      <c r="D132" s="25"/>
      <c r="E132" s="25"/>
      <c r="F132" s="25"/>
      <c r="I132" s="14">
        <v>292.55150630000003</v>
      </c>
      <c r="J132" s="14">
        <v>8.1310000000000002</v>
      </c>
      <c r="K132" s="14">
        <f>(I132-I125)/(J132-J125)</f>
        <v>47.770905813953611</v>
      </c>
    </row>
    <row r="133" spans="1:12" x14ac:dyDescent="0.2">
      <c r="A133" s="2">
        <v>346</v>
      </c>
      <c r="B133" s="2" t="s">
        <v>12</v>
      </c>
      <c r="C133" s="2" t="s">
        <v>16</v>
      </c>
      <c r="D133" s="2">
        <v>39</v>
      </c>
      <c r="E133" s="2" t="s">
        <v>14</v>
      </c>
      <c r="F133" s="2">
        <v>4</v>
      </c>
      <c r="G133" s="2" t="s">
        <v>15</v>
      </c>
      <c r="H133" s="2">
        <v>10</v>
      </c>
      <c r="I133" s="9">
        <v>292.69628802999978</v>
      </c>
      <c r="J133" s="2">
        <f>J132+(I133-I132)/$K$142</f>
        <v>8.1340645546669545</v>
      </c>
      <c r="K133" s="2"/>
      <c r="L133" s="2">
        <v>26666.666666666664</v>
      </c>
    </row>
    <row r="134" spans="1:12" x14ac:dyDescent="0.2">
      <c r="A134" s="2">
        <v>346</v>
      </c>
      <c r="B134" s="2" t="s">
        <v>12</v>
      </c>
      <c r="C134" s="2" t="s">
        <v>16</v>
      </c>
      <c r="D134" s="2">
        <v>39</v>
      </c>
      <c r="E134" s="2" t="s">
        <v>14</v>
      </c>
      <c r="F134" s="2">
        <v>4</v>
      </c>
      <c r="G134" s="2" t="s">
        <v>15</v>
      </c>
      <c r="H134" s="2">
        <v>61</v>
      </c>
      <c r="I134" s="9">
        <v>293.20628802999977</v>
      </c>
      <c r="J134" s="2">
        <f>J133+(I134-I133)/$K$142</f>
        <v>8.1448595830185901</v>
      </c>
      <c r="K134" s="2"/>
      <c r="L134" s="6">
        <v>23022.222222222201</v>
      </c>
    </row>
    <row r="135" spans="1:12" x14ac:dyDescent="0.2">
      <c r="A135" s="2">
        <v>346</v>
      </c>
      <c r="B135" s="2" t="s">
        <v>12</v>
      </c>
      <c r="C135" s="2" t="s">
        <v>16</v>
      </c>
      <c r="D135" s="2">
        <v>40</v>
      </c>
      <c r="E135" s="2" t="s">
        <v>19</v>
      </c>
      <c r="F135" s="2">
        <v>1</v>
      </c>
      <c r="G135" s="2" t="s">
        <v>15</v>
      </c>
      <c r="H135" s="2">
        <v>11</v>
      </c>
      <c r="I135" s="9">
        <v>293.23292202999983</v>
      </c>
      <c r="J135" s="2">
        <f>J134+(I135-I134)/$K$142</f>
        <v>8.1454233374992135</v>
      </c>
      <c r="K135" s="2"/>
      <c r="L135" s="2">
        <v>37714.285714285717</v>
      </c>
    </row>
    <row r="136" spans="1:12" x14ac:dyDescent="0.2">
      <c r="A136" s="2">
        <v>346</v>
      </c>
      <c r="B136" s="2" t="s">
        <v>12</v>
      </c>
      <c r="C136" s="2" t="s">
        <v>16</v>
      </c>
      <c r="D136" s="2">
        <v>40</v>
      </c>
      <c r="E136" s="2" t="s">
        <v>19</v>
      </c>
      <c r="F136" s="2">
        <v>1</v>
      </c>
      <c r="G136" s="2" t="s">
        <v>15</v>
      </c>
      <c r="H136" s="2">
        <v>60</v>
      </c>
      <c r="I136" s="9">
        <v>293.72292202999984</v>
      </c>
      <c r="J136" s="2">
        <f>J135+(I136-I135)/$K$142</f>
        <v>8.1557950314056882</v>
      </c>
      <c r="K136" s="2"/>
      <c r="L136" s="2">
        <v>47272.727272727272</v>
      </c>
    </row>
    <row r="137" spans="1:12" x14ac:dyDescent="0.2">
      <c r="A137" s="2">
        <v>346</v>
      </c>
      <c r="B137" s="2" t="s">
        <v>12</v>
      </c>
      <c r="C137" s="2" t="s">
        <v>16</v>
      </c>
      <c r="D137" s="2">
        <v>40</v>
      </c>
      <c r="E137" s="2" t="s">
        <v>19</v>
      </c>
      <c r="F137" s="2">
        <v>2</v>
      </c>
      <c r="G137" s="2" t="s">
        <v>15</v>
      </c>
      <c r="H137" s="2">
        <v>8</v>
      </c>
      <c r="I137" s="9">
        <v>294.7029220299998</v>
      </c>
      <c r="J137" s="2">
        <f>J138+(I137-I138)/$K$142</f>
        <v>8.1765384192186374</v>
      </c>
      <c r="K137" s="2"/>
      <c r="L137" s="2">
        <v>44166.666666666672</v>
      </c>
    </row>
    <row r="138" spans="1:12" x14ac:dyDescent="0.2">
      <c r="A138" s="2">
        <v>346</v>
      </c>
      <c r="B138" s="2" t="s">
        <v>12</v>
      </c>
      <c r="C138" s="2" t="s">
        <v>16</v>
      </c>
      <c r="D138" s="2">
        <v>40</v>
      </c>
      <c r="E138" s="2" t="s">
        <v>19</v>
      </c>
      <c r="F138" s="2">
        <v>2</v>
      </c>
      <c r="G138" s="2" t="s">
        <v>15</v>
      </c>
      <c r="H138" s="2">
        <v>59</v>
      </c>
      <c r="I138" s="9">
        <v>295.21292202999979</v>
      </c>
      <c r="J138" s="2">
        <f>J136+(I138-I136)/$K$142</f>
        <v>8.187333447570273</v>
      </c>
      <c r="K138" s="2"/>
      <c r="L138" s="6">
        <v>6329.11392405063</v>
      </c>
    </row>
    <row r="139" spans="1:12" x14ac:dyDescent="0.2">
      <c r="A139" s="2">
        <v>346</v>
      </c>
      <c r="B139" s="2" t="s">
        <v>12</v>
      </c>
      <c r="C139" s="2" t="s">
        <v>16</v>
      </c>
      <c r="D139" s="2">
        <v>40</v>
      </c>
      <c r="E139" s="2" t="s">
        <v>19</v>
      </c>
      <c r="F139" s="2">
        <v>2</v>
      </c>
      <c r="G139" s="2" t="s">
        <v>15</v>
      </c>
      <c r="H139" s="2">
        <v>109</v>
      </c>
      <c r="I139" s="9">
        <v>295.71292202999979</v>
      </c>
      <c r="J139" s="2">
        <f>J137+(I139-I137)/$K$142</f>
        <v>8.197916808699329</v>
      </c>
      <c r="K139" s="2"/>
      <c r="L139" s="2">
        <v>17777.777777777777</v>
      </c>
    </row>
    <row r="140" spans="1:12" x14ac:dyDescent="0.2">
      <c r="A140" s="2">
        <v>346</v>
      </c>
      <c r="B140" s="2" t="s">
        <v>12</v>
      </c>
      <c r="C140" s="2" t="s">
        <v>16</v>
      </c>
      <c r="D140" s="2">
        <v>40</v>
      </c>
      <c r="E140" s="2" t="s">
        <v>19</v>
      </c>
      <c r="F140" s="2">
        <v>3</v>
      </c>
      <c r="G140" s="2" t="s">
        <v>15</v>
      </c>
      <c r="H140" s="2">
        <v>10</v>
      </c>
      <c r="I140" s="9">
        <v>296.22292202999984</v>
      </c>
      <c r="J140" s="2">
        <f>J139+(I140-I139)/$K$142</f>
        <v>8.2087118370509664</v>
      </c>
      <c r="K140" s="2"/>
      <c r="L140" s="6">
        <v>13430.6569343066</v>
      </c>
    </row>
    <row r="141" spans="1:12" x14ac:dyDescent="0.2">
      <c r="A141" s="2">
        <v>346</v>
      </c>
      <c r="B141" s="2" t="s">
        <v>12</v>
      </c>
      <c r="C141" s="2" t="s">
        <v>16</v>
      </c>
      <c r="D141" s="2">
        <v>40</v>
      </c>
      <c r="E141" s="2" t="s">
        <v>19</v>
      </c>
      <c r="F141" s="2">
        <v>3</v>
      </c>
      <c r="G141" s="2" t="s">
        <v>15</v>
      </c>
      <c r="H141" s="2" t="s">
        <v>20</v>
      </c>
      <c r="I141" s="9">
        <v>296.67292202999982</v>
      </c>
      <c r="J141" s="2">
        <f>J140+(I141-I140)/$K$142</f>
        <v>8.2182368620671156</v>
      </c>
      <c r="K141" s="2"/>
      <c r="L141" s="2">
        <v>33333.333333333336</v>
      </c>
    </row>
    <row r="142" spans="1:12" x14ac:dyDescent="0.2">
      <c r="A142" s="25" t="s">
        <v>53</v>
      </c>
      <c r="B142" s="25"/>
      <c r="C142" s="25"/>
      <c r="D142" s="25"/>
      <c r="E142" s="25"/>
      <c r="F142" s="25"/>
      <c r="I142" s="14">
        <v>297.18141539999999</v>
      </c>
      <c r="J142" s="14">
        <v>8.2289999999999992</v>
      </c>
      <c r="K142" s="14">
        <f>(I142-I132)/(J142-J132)</f>
        <v>47.243970408163385</v>
      </c>
    </row>
    <row r="143" spans="1:12" x14ac:dyDescent="0.2">
      <c r="A143" s="2">
        <v>346</v>
      </c>
      <c r="B143" s="2" t="s">
        <v>12</v>
      </c>
      <c r="C143" s="2" t="s">
        <v>13</v>
      </c>
      <c r="D143" s="2">
        <v>37</v>
      </c>
      <c r="E143" s="2" t="s">
        <v>14</v>
      </c>
      <c r="F143" s="2">
        <v>1</v>
      </c>
      <c r="G143" s="2" t="s">
        <v>15</v>
      </c>
      <c r="H143" s="2" t="s">
        <v>21</v>
      </c>
      <c r="I143" s="2">
        <v>297.81782586999969</v>
      </c>
      <c r="J143" s="2">
        <f>J142+(I143-I142)/$K$152</f>
        <v>8.2404262863706919</v>
      </c>
      <c r="K143" s="2"/>
      <c r="L143" s="2">
        <v>18750</v>
      </c>
    </row>
    <row r="144" spans="1:12" x14ac:dyDescent="0.2">
      <c r="A144" s="2">
        <v>346</v>
      </c>
      <c r="B144" s="2" t="s">
        <v>12</v>
      </c>
      <c r="C144" s="2" t="s">
        <v>13</v>
      </c>
      <c r="D144" s="2">
        <v>37</v>
      </c>
      <c r="E144" s="2" t="s">
        <v>14</v>
      </c>
      <c r="F144" s="2">
        <v>1</v>
      </c>
      <c r="G144" s="2" t="s">
        <v>15</v>
      </c>
      <c r="H144" s="2">
        <v>144</v>
      </c>
      <c r="I144" s="2">
        <v>298.35782586999971</v>
      </c>
      <c r="J144" s="2">
        <f t="shared" ref="J144:J151" si="17">J143+(I144-I143)/$K$152</f>
        <v>8.2501215929865257</v>
      </c>
      <c r="K144" s="2"/>
      <c r="L144" s="6">
        <v>31413.043478260901</v>
      </c>
    </row>
    <row r="145" spans="1:12" x14ac:dyDescent="0.2">
      <c r="A145" s="2">
        <v>346</v>
      </c>
      <c r="B145" s="2" t="s">
        <v>12</v>
      </c>
      <c r="C145" s="2" t="s">
        <v>13</v>
      </c>
      <c r="D145" s="2">
        <v>37</v>
      </c>
      <c r="E145" s="2" t="s">
        <v>14</v>
      </c>
      <c r="F145" s="2">
        <v>2</v>
      </c>
      <c r="G145" s="2" t="s">
        <v>15</v>
      </c>
      <c r="H145" s="2">
        <v>44</v>
      </c>
      <c r="I145" s="2">
        <v>298.85782586999971</v>
      </c>
      <c r="J145" s="2">
        <f t="shared" si="17"/>
        <v>8.2590987287419271</v>
      </c>
      <c r="K145" s="2"/>
      <c r="L145" s="2">
        <v>40833.333333333336</v>
      </c>
    </row>
    <row r="146" spans="1:12" x14ac:dyDescent="0.2">
      <c r="A146" s="2">
        <v>346</v>
      </c>
      <c r="B146" s="2" t="s">
        <v>12</v>
      </c>
      <c r="C146" s="2" t="s">
        <v>13</v>
      </c>
      <c r="D146" s="2">
        <v>37</v>
      </c>
      <c r="E146" s="2" t="s">
        <v>14</v>
      </c>
      <c r="F146" s="2">
        <v>2</v>
      </c>
      <c r="G146" s="2" t="s">
        <v>15</v>
      </c>
      <c r="H146" s="2">
        <v>94</v>
      </c>
      <c r="I146" s="2">
        <v>299.35782586999971</v>
      </c>
      <c r="J146" s="2">
        <f t="shared" si="17"/>
        <v>8.2680758644973285</v>
      </c>
      <c r="K146" s="2"/>
      <c r="L146" s="6">
        <v>42637.362637362603</v>
      </c>
    </row>
    <row r="147" spans="1:12" x14ac:dyDescent="0.2">
      <c r="A147" s="2">
        <v>346</v>
      </c>
      <c r="B147" s="2" t="s">
        <v>12</v>
      </c>
      <c r="C147" s="2" t="s">
        <v>13</v>
      </c>
      <c r="D147" s="2">
        <v>37</v>
      </c>
      <c r="E147" s="2" t="s">
        <v>14</v>
      </c>
      <c r="F147" s="2">
        <v>3</v>
      </c>
      <c r="G147" s="2" t="s">
        <v>15</v>
      </c>
      <c r="H147" s="2">
        <v>5</v>
      </c>
      <c r="I147" s="2">
        <v>299.86782586999971</v>
      </c>
      <c r="J147" s="2">
        <f t="shared" si="17"/>
        <v>8.2772325429678375</v>
      </c>
      <c r="K147" s="2"/>
      <c r="L147" s="2">
        <v>65000</v>
      </c>
    </row>
    <row r="148" spans="1:12" x14ac:dyDescent="0.2">
      <c r="A148" s="2">
        <v>346</v>
      </c>
      <c r="B148" s="2" t="s">
        <v>12</v>
      </c>
      <c r="C148" s="2" t="s">
        <v>13</v>
      </c>
      <c r="D148" s="2">
        <v>37</v>
      </c>
      <c r="E148" s="2" t="s">
        <v>14</v>
      </c>
      <c r="F148" s="2">
        <v>4</v>
      </c>
      <c r="G148" s="2" t="s">
        <v>15</v>
      </c>
      <c r="H148" s="2">
        <v>95</v>
      </c>
      <c r="I148" s="2">
        <v>301.35782586999971</v>
      </c>
      <c r="J148" s="2">
        <f t="shared" si="17"/>
        <v>8.303984407518934</v>
      </c>
      <c r="K148" s="2"/>
      <c r="L148" s="6">
        <v>45600</v>
      </c>
    </row>
    <row r="149" spans="1:12" x14ac:dyDescent="0.2">
      <c r="A149" s="2">
        <v>346</v>
      </c>
      <c r="B149" s="2" t="s">
        <v>12</v>
      </c>
      <c r="C149" s="2" t="s">
        <v>13</v>
      </c>
      <c r="D149" s="2">
        <v>37</v>
      </c>
      <c r="E149" s="2" t="s">
        <v>14</v>
      </c>
      <c r="F149" s="2">
        <v>4</v>
      </c>
      <c r="G149" s="2" t="s">
        <v>15</v>
      </c>
      <c r="H149" s="2" t="s">
        <v>22</v>
      </c>
      <c r="I149" s="2">
        <v>301.8078258699997</v>
      </c>
      <c r="J149" s="2">
        <f t="shared" si="17"/>
        <v>8.3120638296987952</v>
      </c>
      <c r="K149" s="2"/>
      <c r="L149" s="2">
        <v>29999.999999999996</v>
      </c>
    </row>
    <row r="150" spans="1:12" x14ac:dyDescent="0.2">
      <c r="A150" s="2">
        <v>346</v>
      </c>
      <c r="B150" s="2" t="s">
        <v>12</v>
      </c>
      <c r="C150" s="2" t="s">
        <v>13</v>
      </c>
      <c r="D150" s="2">
        <v>37</v>
      </c>
      <c r="E150" s="2" t="s">
        <v>14</v>
      </c>
      <c r="F150" s="2">
        <v>5</v>
      </c>
      <c r="G150" s="2" t="s">
        <v>15</v>
      </c>
      <c r="H150" s="2">
        <v>45</v>
      </c>
      <c r="I150" s="2">
        <v>302.35782586999971</v>
      </c>
      <c r="J150" s="2">
        <f t="shared" si="17"/>
        <v>8.3219386790297367</v>
      </c>
      <c r="K150" s="2"/>
      <c r="L150" s="6">
        <v>27818.181818181802</v>
      </c>
    </row>
    <row r="151" spans="1:12" x14ac:dyDescent="0.2">
      <c r="A151" s="2">
        <v>346</v>
      </c>
      <c r="B151" s="2" t="s">
        <v>12</v>
      </c>
      <c r="C151" s="2" t="s">
        <v>13</v>
      </c>
      <c r="D151" s="2">
        <v>37</v>
      </c>
      <c r="E151" s="2" t="s">
        <v>14</v>
      </c>
      <c r="F151" s="2">
        <v>5</v>
      </c>
      <c r="G151" s="2" t="s">
        <v>15</v>
      </c>
      <c r="H151" s="2">
        <v>95</v>
      </c>
      <c r="I151" s="2">
        <v>302.85782586999971</v>
      </c>
      <c r="J151" s="2">
        <f t="shared" si="17"/>
        <v>8.3309158147851381</v>
      </c>
      <c r="K151" s="2"/>
      <c r="L151" s="2">
        <v>51818.181818181816</v>
      </c>
    </row>
    <row r="152" spans="1:12" x14ac:dyDescent="0.2">
      <c r="A152" s="25" t="s">
        <v>53</v>
      </c>
      <c r="B152" s="25"/>
      <c r="C152" s="25"/>
      <c r="D152" s="25"/>
      <c r="E152" s="25"/>
      <c r="F152" s="25"/>
      <c r="I152" s="14">
        <v>303.14100000000002</v>
      </c>
      <c r="J152" s="14">
        <v>8.3360000000000003</v>
      </c>
      <c r="K152" s="14">
        <f>(I152-I142)/(J152-J142)</f>
        <v>55.697052336448287</v>
      </c>
    </row>
    <row r="153" spans="1:12" x14ac:dyDescent="0.2">
      <c r="A153" s="2">
        <v>346</v>
      </c>
      <c r="B153" s="2" t="s">
        <v>12</v>
      </c>
      <c r="C153" s="2" t="s">
        <v>13</v>
      </c>
      <c r="D153" s="2">
        <v>37</v>
      </c>
      <c r="E153" s="2" t="s">
        <v>14</v>
      </c>
      <c r="F153" s="2">
        <v>5</v>
      </c>
      <c r="G153" s="2" t="s">
        <v>15</v>
      </c>
      <c r="H153" s="2">
        <v>146</v>
      </c>
      <c r="I153" s="2">
        <v>303.36782586999971</v>
      </c>
      <c r="J153" s="2">
        <f>J152+(I153-I152)/$K$159</f>
        <v>8.3416010555023945</v>
      </c>
      <c r="K153" s="2"/>
      <c r="L153" s="2">
        <v>38750</v>
      </c>
    </row>
    <row r="154" spans="1:12" x14ac:dyDescent="0.2">
      <c r="A154" s="2">
        <v>346</v>
      </c>
      <c r="B154" s="2" t="s">
        <v>12</v>
      </c>
      <c r="C154" s="2" t="s">
        <v>13</v>
      </c>
      <c r="D154" s="2">
        <v>37</v>
      </c>
      <c r="E154" s="2" t="s">
        <v>14</v>
      </c>
      <c r="F154" s="2">
        <v>6</v>
      </c>
      <c r="G154" s="2" t="s">
        <v>15</v>
      </c>
      <c r="H154" s="2">
        <v>42</v>
      </c>
      <c r="I154" s="2">
        <v>303.82782586999974</v>
      </c>
      <c r="J154" s="2">
        <f t="shared" ref="J154:J158" si="18">J153+(I154-I153)/$K$159</f>
        <v>8.3529599253310636</v>
      </c>
      <c r="K154" s="2"/>
      <c r="L154" s="2">
        <v>35555.555555555555</v>
      </c>
    </row>
    <row r="155" spans="1:12" x14ac:dyDescent="0.2">
      <c r="A155" s="2">
        <v>346</v>
      </c>
      <c r="B155" s="2" t="s">
        <v>12</v>
      </c>
      <c r="C155" s="2" t="s">
        <v>13</v>
      </c>
      <c r="D155" s="2">
        <v>37</v>
      </c>
      <c r="E155" s="2" t="s">
        <v>14</v>
      </c>
      <c r="F155" s="2">
        <v>7</v>
      </c>
      <c r="G155" s="2" t="s">
        <v>15</v>
      </c>
      <c r="H155" s="2" t="s">
        <v>23</v>
      </c>
      <c r="I155" s="2">
        <v>304.81782586999975</v>
      </c>
      <c r="J155" s="2">
        <f t="shared" si="18"/>
        <v>8.3774061886579823</v>
      </c>
      <c r="K155" s="2"/>
      <c r="L155" s="2">
        <v>29444.444444444445</v>
      </c>
    </row>
    <row r="156" spans="1:12" x14ac:dyDescent="0.2">
      <c r="A156" s="2">
        <v>346</v>
      </c>
      <c r="B156" s="2" t="s">
        <v>12</v>
      </c>
      <c r="C156" s="2" t="s">
        <v>13</v>
      </c>
      <c r="D156" s="2">
        <v>37</v>
      </c>
      <c r="E156" s="2" t="s">
        <v>14</v>
      </c>
      <c r="F156" s="2">
        <v>8</v>
      </c>
      <c r="G156" s="2" t="s">
        <v>15</v>
      </c>
      <c r="H156" s="2" t="s">
        <v>24</v>
      </c>
      <c r="I156" s="2">
        <v>305.69782586999969</v>
      </c>
      <c r="J156" s="2">
        <f t="shared" si="18"/>
        <v>8.3991362005041292</v>
      </c>
      <c r="K156" s="2"/>
      <c r="L156" s="2">
        <v>17777.777777777777</v>
      </c>
    </row>
    <row r="157" spans="1:12" x14ac:dyDescent="0.2">
      <c r="A157" s="2">
        <v>346</v>
      </c>
      <c r="B157" s="2" t="s">
        <v>12</v>
      </c>
      <c r="C157" s="2" t="s">
        <v>16</v>
      </c>
      <c r="D157" s="2">
        <v>42</v>
      </c>
      <c r="E157" s="2" t="s">
        <v>14</v>
      </c>
      <c r="F157" s="2">
        <v>3</v>
      </c>
      <c r="G157" s="2" t="s">
        <v>15</v>
      </c>
      <c r="H157" s="2">
        <v>17</v>
      </c>
      <c r="I157" s="2">
        <v>306.86244386999971</v>
      </c>
      <c r="J157" s="2">
        <f t="shared" si="18"/>
        <v>8.4278943402044</v>
      </c>
      <c r="K157" s="2"/>
      <c r="L157" s="2">
        <v>64000</v>
      </c>
    </row>
    <row r="158" spans="1:12" x14ac:dyDescent="0.2">
      <c r="A158" s="2">
        <v>346</v>
      </c>
      <c r="B158" s="2" t="s">
        <v>12</v>
      </c>
      <c r="C158" s="2" t="s">
        <v>16</v>
      </c>
      <c r="D158" s="2">
        <v>42</v>
      </c>
      <c r="E158" s="2" t="s">
        <v>14</v>
      </c>
      <c r="F158" s="2">
        <v>3</v>
      </c>
      <c r="G158" s="2" t="s">
        <v>15</v>
      </c>
      <c r="H158" s="2">
        <v>67</v>
      </c>
      <c r="I158" s="2">
        <v>307.36244386999971</v>
      </c>
      <c r="J158" s="2">
        <f t="shared" si="18"/>
        <v>8.4402409378442567</v>
      </c>
      <c r="K158" s="2"/>
      <c r="L158" s="6">
        <v>10995.260663507101</v>
      </c>
    </row>
    <row r="159" spans="1:12" x14ac:dyDescent="0.2">
      <c r="A159" s="25" t="s">
        <v>53</v>
      </c>
      <c r="B159" s="25"/>
      <c r="C159" s="25"/>
      <c r="D159" s="25"/>
      <c r="E159" s="25"/>
      <c r="F159" s="25"/>
      <c r="I159" s="14">
        <v>307.39318359999999</v>
      </c>
      <c r="J159" s="14">
        <v>8.4410000000000007</v>
      </c>
      <c r="K159" s="14">
        <f>(I159-I152)/(J159-J152)</f>
        <v>40.496986666666182</v>
      </c>
    </row>
    <row r="160" spans="1:12" x14ac:dyDescent="0.2">
      <c r="A160" s="2">
        <v>346</v>
      </c>
      <c r="B160" s="2" t="s">
        <v>12</v>
      </c>
      <c r="C160" s="2" t="s">
        <v>16</v>
      </c>
      <c r="D160" s="2">
        <v>42</v>
      </c>
      <c r="E160" s="2" t="s">
        <v>14</v>
      </c>
      <c r="F160" s="2">
        <v>3</v>
      </c>
      <c r="G160" s="2" t="s">
        <v>15</v>
      </c>
      <c r="H160" s="2" t="s">
        <v>25</v>
      </c>
      <c r="I160" s="2">
        <v>307.75244386999969</v>
      </c>
      <c r="J160" s="2">
        <f>J159+(I160-I159)/$K$166</f>
        <v>8.4482937647650491</v>
      </c>
      <c r="K160" s="2"/>
      <c r="L160" s="2">
        <v>10909.090909090908</v>
      </c>
    </row>
    <row r="161" spans="1:12" x14ac:dyDescent="0.2">
      <c r="A161" s="2">
        <v>346</v>
      </c>
      <c r="B161" s="2" t="s">
        <v>12</v>
      </c>
      <c r="C161" s="2" t="s">
        <v>13</v>
      </c>
      <c r="D161" s="2">
        <v>38</v>
      </c>
      <c r="E161" s="2" t="s">
        <v>14</v>
      </c>
      <c r="F161" s="2">
        <v>2</v>
      </c>
      <c r="G161" s="2" t="s">
        <v>15</v>
      </c>
      <c r="H161" s="2">
        <v>127</v>
      </c>
      <c r="I161" s="2">
        <v>308.35365819999964</v>
      </c>
      <c r="J161" s="2">
        <f t="shared" ref="J161:J165" si="19">J160+(I161-I160)/$K$166</f>
        <v>8.4604997231260999</v>
      </c>
      <c r="K161" s="2"/>
      <c r="L161" s="6">
        <v>16140.350877192999</v>
      </c>
    </row>
    <row r="162" spans="1:12" x14ac:dyDescent="0.2">
      <c r="A162" s="2">
        <v>346</v>
      </c>
      <c r="B162" s="2" t="s">
        <v>12</v>
      </c>
      <c r="C162" s="2" t="s">
        <v>16</v>
      </c>
      <c r="D162" s="2">
        <v>43</v>
      </c>
      <c r="E162" s="2" t="s">
        <v>14</v>
      </c>
      <c r="F162" s="2">
        <v>1</v>
      </c>
      <c r="G162" s="2" t="s">
        <v>15</v>
      </c>
      <c r="H162" s="2">
        <v>46</v>
      </c>
      <c r="I162" s="2">
        <v>308.85244386999966</v>
      </c>
      <c r="J162" s="2">
        <f t="shared" si="19"/>
        <v>8.4706261569373318</v>
      </c>
      <c r="K162" s="2"/>
      <c r="L162" s="2">
        <v>18181.81818181818</v>
      </c>
    </row>
    <row r="163" spans="1:12" x14ac:dyDescent="0.2">
      <c r="A163" s="2">
        <v>346</v>
      </c>
      <c r="B163" s="2" t="s">
        <v>12</v>
      </c>
      <c r="C163" s="2" t="s">
        <v>16</v>
      </c>
      <c r="D163" s="2">
        <v>43</v>
      </c>
      <c r="E163" s="2" t="s">
        <v>14</v>
      </c>
      <c r="F163" s="2">
        <v>2</v>
      </c>
      <c r="G163" s="2" t="s">
        <v>15</v>
      </c>
      <c r="H163" s="2">
        <v>5</v>
      </c>
      <c r="I163" s="2">
        <v>309.94244386999969</v>
      </c>
      <c r="J163" s="2">
        <f t="shared" si="19"/>
        <v>8.4927555273625952</v>
      </c>
      <c r="K163" s="2"/>
      <c r="L163" s="2">
        <v>18500</v>
      </c>
    </row>
    <row r="164" spans="1:12" x14ac:dyDescent="0.2">
      <c r="A164" s="2">
        <v>346</v>
      </c>
      <c r="B164" s="2" t="s">
        <v>12</v>
      </c>
      <c r="C164" s="2" t="s">
        <v>13</v>
      </c>
      <c r="D164" s="2">
        <v>39</v>
      </c>
      <c r="E164" s="2" t="s">
        <v>14</v>
      </c>
      <c r="F164" s="2">
        <v>1</v>
      </c>
      <c r="G164" s="2" t="s">
        <v>15</v>
      </c>
      <c r="H164" s="2">
        <v>5</v>
      </c>
      <c r="I164" s="2">
        <v>310.83106419999962</v>
      </c>
      <c r="J164" s="2">
        <f t="shared" si="19"/>
        <v>8.5107964525460709</v>
      </c>
      <c r="K164" s="2"/>
      <c r="L164" s="2">
        <v>10000</v>
      </c>
    </row>
    <row r="165" spans="1:12" x14ac:dyDescent="0.2">
      <c r="A165" s="2">
        <v>346</v>
      </c>
      <c r="B165" s="2" t="s">
        <v>12</v>
      </c>
      <c r="C165" s="2" t="s">
        <v>13</v>
      </c>
      <c r="D165" s="2">
        <v>39</v>
      </c>
      <c r="E165" s="2" t="s">
        <v>14</v>
      </c>
      <c r="F165" s="2">
        <v>1</v>
      </c>
      <c r="G165" s="2" t="s">
        <v>15</v>
      </c>
      <c r="H165" s="2">
        <v>57</v>
      </c>
      <c r="I165" s="2">
        <v>311.35106419999966</v>
      </c>
      <c r="J165" s="2">
        <f t="shared" si="19"/>
        <v>8.5213535833911518</v>
      </c>
      <c r="K165" s="2"/>
      <c r="L165" s="6">
        <v>13777.777777777799</v>
      </c>
    </row>
    <row r="166" spans="1:12" x14ac:dyDescent="0.2">
      <c r="A166" s="25" t="s">
        <v>53</v>
      </c>
      <c r="B166" s="25"/>
      <c r="C166" s="25"/>
      <c r="D166" s="25"/>
      <c r="E166" s="25"/>
      <c r="F166" s="25"/>
      <c r="I166" s="14">
        <v>311.57992719999999</v>
      </c>
      <c r="J166" s="14">
        <v>8.5259999999999998</v>
      </c>
      <c r="K166" s="14">
        <f>(I166-I159)/(J166-J159)</f>
        <v>49.255807058824061</v>
      </c>
    </row>
    <row r="167" spans="1:12" x14ac:dyDescent="0.2">
      <c r="A167" s="2">
        <v>346</v>
      </c>
      <c r="B167" s="2" t="s">
        <v>12</v>
      </c>
      <c r="C167" s="2" t="s">
        <v>13</v>
      </c>
      <c r="D167" s="2">
        <v>39</v>
      </c>
      <c r="E167" s="2" t="s">
        <v>14</v>
      </c>
      <c r="F167" s="2">
        <v>1</v>
      </c>
      <c r="G167" s="2" t="s">
        <v>15</v>
      </c>
      <c r="H167" s="2">
        <v>107</v>
      </c>
      <c r="I167" s="2">
        <v>311.85106419999966</v>
      </c>
      <c r="J167" s="2">
        <f>J166+(I167-I166)/$K$174</f>
        <v>8.5317700271552983</v>
      </c>
      <c r="K167" s="2"/>
      <c r="L167" s="2">
        <v>10500</v>
      </c>
    </row>
    <row r="168" spans="1:12" x14ac:dyDescent="0.2">
      <c r="A168" s="2">
        <v>346</v>
      </c>
      <c r="B168" s="2" t="s">
        <v>12</v>
      </c>
      <c r="C168" s="2" t="s">
        <v>13</v>
      </c>
      <c r="D168" s="2">
        <v>39</v>
      </c>
      <c r="E168" s="2" t="s">
        <v>14</v>
      </c>
      <c r="F168" s="2">
        <v>2</v>
      </c>
      <c r="G168" s="2" t="s">
        <v>15</v>
      </c>
      <c r="H168" s="2" t="s">
        <v>24</v>
      </c>
      <c r="I168" s="2">
        <v>312.79106419999965</v>
      </c>
      <c r="J168" s="2">
        <f t="shared" ref="J168:J173" si="20">J167+(I168-I167)/$K$174</f>
        <v>8.5517740307622869</v>
      </c>
      <c r="K168" s="2"/>
      <c r="L168" s="2">
        <v>21818.181818181816</v>
      </c>
    </row>
    <row r="169" spans="1:12" x14ac:dyDescent="0.2">
      <c r="A169" s="2">
        <v>346</v>
      </c>
      <c r="B169" s="2" t="s">
        <v>12</v>
      </c>
      <c r="C169" s="2" t="s">
        <v>13</v>
      </c>
      <c r="D169" s="2">
        <v>39</v>
      </c>
      <c r="E169" s="2" t="s">
        <v>14</v>
      </c>
      <c r="F169" s="2">
        <v>2</v>
      </c>
      <c r="G169" s="2" t="s">
        <v>15</v>
      </c>
      <c r="H169" s="2">
        <v>107</v>
      </c>
      <c r="I169" s="2">
        <v>313.35106419999966</v>
      </c>
      <c r="J169" s="2">
        <f t="shared" si="20"/>
        <v>8.5636913095068756</v>
      </c>
      <c r="K169" s="2"/>
      <c r="L169" s="6">
        <v>19627.3291925466</v>
      </c>
    </row>
    <row r="170" spans="1:12" x14ac:dyDescent="0.2">
      <c r="A170" s="2">
        <v>346</v>
      </c>
      <c r="B170" s="2" t="s">
        <v>12</v>
      </c>
      <c r="C170" s="2" t="s">
        <v>13</v>
      </c>
      <c r="D170" s="2">
        <v>39</v>
      </c>
      <c r="E170" s="2" t="s">
        <v>14</v>
      </c>
      <c r="F170" s="2">
        <v>3</v>
      </c>
      <c r="G170" s="2" t="s">
        <v>15</v>
      </c>
      <c r="H170" s="2">
        <v>7</v>
      </c>
      <c r="I170" s="2">
        <v>313.85106419999966</v>
      </c>
      <c r="J170" s="2">
        <f t="shared" si="20"/>
        <v>8.5743317369574008</v>
      </c>
      <c r="K170" s="2"/>
      <c r="L170" s="2">
        <v>13000</v>
      </c>
    </row>
    <row r="171" spans="1:12" x14ac:dyDescent="0.2">
      <c r="A171" s="2">
        <v>346</v>
      </c>
      <c r="B171" s="2" t="s">
        <v>12</v>
      </c>
      <c r="C171" s="2" t="s">
        <v>13</v>
      </c>
      <c r="D171" s="2">
        <v>39</v>
      </c>
      <c r="E171" s="2" t="s">
        <v>14</v>
      </c>
      <c r="F171" s="2">
        <v>3</v>
      </c>
      <c r="G171" s="2" t="s">
        <v>15</v>
      </c>
      <c r="H171" s="2">
        <v>57</v>
      </c>
      <c r="I171" s="2">
        <v>314.35106419999966</v>
      </c>
      <c r="J171" s="2">
        <f t="shared" si="20"/>
        <v>8.584972164407926</v>
      </c>
      <c r="K171" s="2"/>
      <c r="L171" s="6">
        <v>13837.2093023256</v>
      </c>
    </row>
    <row r="172" spans="1:12" x14ac:dyDescent="0.2">
      <c r="A172" s="2">
        <v>346</v>
      </c>
      <c r="B172" s="2" t="s">
        <v>12</v>
      </c>
      <c r="C172" s="2" t="s">
        <v>13</v>
      </c>
      <c r="D172" s="2">
        <v>39</v>
      </c>
      <c r="E172" s="2" t="s">
        <v>14</v>
      </c>
      <c r="F172" s="2">
        <v>3</v>
      </c>
      <c r="G172" s="2" t="s">
        <v>15</v>
      </c>
      <c r="H172" s="2">
        <v>107</v>
      </c>
      <c r="I172" s="2">
        <v>314.85106419999966</v>
      </c>
      <c r="J172" s="2">
        <f t="shared" si="20"/>
        <v>8.5956125918584512</v>
      </c>
      <c r="K172" s="2"/>
      <c r="L172" s="2">
        <v>22857.142857142859</v>
      </c>
    </row>
    <row r="173" spans="1:12" x14ac:dyDescent="0.2">
      <c r="A173" s="2">
        <v>346</v>
      </c>
      <c r="B173" s="2" t="s">
        <v>12</v>
      </c>
      <c r="C173" s="2" t="s">
        <v>16</v>
      </c>
      <c r="D173" s="2">
        <v>44</v>
      </c>
      <c r="E173" s="2" t="s">
        <v>14</v>
      </c>
      <c r="F173" s="2">
        <v>2</v>
      </c>
      <c r="G173" s="2" t="s">
        <v>15</v>
      </c>
      <c r="H173" s="2">
        <v>77</v>
      </c>
      <c r="I173" s="2">
        <v>315.35981944999963</v>
      </c>
      <c r="J173" s="2">
        <f t="shared" si="20"/>
        <v>8.606439338513848</v>
      </c>
      <c r="K173" s="2"/>
      <c r="L173" s="6">
        <v>25423.728813559301</v>
      </c>
    </row>
    <row r="174" spans="1:12" x14ac:dyDescent="0.2">
      <c r="A174" s="25" t="s">
        <v>53</v>
      </c>
      <c r="B174" s="25"/>
      <c r="C174" s="25"/>
      <c r="D174" s="25"/>
      <c r="E174" s="25"/>
      <c r="F174" s="25"/>
      <c r="I174" s="14">
        <v>315.85607119999997</v>
      </c>
      <c r="J174" s="14">
        <v>8.6170000000000009</v>
      </c>
      <c r="K174" s="14">
        <f>(I174-I166)/(J174-J166)</f>
        <v>46.990593406592716</v>
      </c>
    </row>
    <row r="175" spans="1:12" x14ac:dyDescent="0.2">
      <c r="A175" s="2">
        <v>346</v>
      </c>
      <c r="B175" s="2" t="s">
        <v>12</v>
      </c>
      <c r="C175" s="2" t="s">
        <v>16</v>
      </c>
      <c r="D175" s="2">
        <v>44</v>
      </c>
      <c r="E175" s="2" t="s">
        <v>14</v>
      </c>
      <c r="F175" s="2">
        <v>2</v>
      </c>
      <c r="G175" s="2" t="s">
        <v>15</v>
      </c>
      <c r="H175" s="2">
        <v>127</v>
      </c>
      <c r="I175" s="2">
        <v>315.85981944999963</v>
      </c>
      <c r="J175" s="2">
        <f>J174+(I175-I174)/$K$180</f>
        <v>8.6171070642047134</v>
      </c>
      <c r="K175" s="2"/>
      <c r="L175" s="2">
        <v>30833.333333333336</v>
      </c>
    </row>
    <row r="176" spans="1:12" x14ac:dyDescent="0.2">
      <c r="A176" s="2">
        <v>346</v>
      </c>
      <c r="B176" s="2" t="s">
        <v>12</v>
      </c>
      <c r="C176" s="2" t="s">
        <v>16</v>
      </c>
      <c r="D176" s="2">
        <v>44</v>
      </c>
      <c r="E176" s="2" t="s">
        <v>14</v>
      </c>
      <c r="F176" s="2">
        <v>4</v>
      </c>
      <c r="G176" s="2" t="s">
        <v>15</v>
      </c>
      <c r="H176" s="2">
        <v>5</v>
      </c>
      <c r="I176" s="2">
        <v>317.35981944999969</v>
      </c>
      <c r="J176" s="2">
        <f t="shared" ref="J176:J179" si="21">J175+(I176-I175)/$K$180</f>
        <v>8.6599527407427068</v>
      </c>
      <c r="K176" s="2"/>
      <c r="L176" s="6">
        <v>14756.097560975601</v>
      </c>
    </row>
    <row r="177" spans="1:12" x14ac:dyDescent="0.2">
      <c r="A177" s="2">
        <v>346</v>
      </c>
      <c r="B177" s="2" t="s">
        <v>12</v>
      </c>
      <c r="C177" s="2" t="s">
        <v>16</v>
      </c>
      <c r="D177" s="2">
        <v>44</v>
      </c>
      <c r="E177" s="2" t="s">
        <v>14</v>
      </c>
      <c r="F177" s="2">
        <v>4</v>
      </c>
      <c r="G177" s="2" t="s">
        <v>15</v>
      </c>
      <c r="H177" s="2" t="s">
        <v>26</v>
      </c>
      <c r="I177" s="2">
        <v>317.75981944999967</v>
      </c>
      <c r="J177" s="2">
        <f t="shared" si="21"/>
        <v>8.6713782544861715</v>
      </c>
      <c r="K177" s="2"/>
      <c r="L177" s="2">
        <v>2000</v>
      </c>
    </row>
    <row r="178" spans="1:12" x14ac:dyDescent="0.2">
      <c r="A178" s="2">
        <v>346</v>
      </c>
      <c r="B178" s="2" t="s">
        <v>12</v>
      </c>
      <c r="C178" s="2" t="s">
        <v>13</v>
      </c>
      <c r="D178" s="2">
        <v>40</v>
      </c>
      <c r="E178" s="2" t="s">
        <v>14</v>
      </c>
      <c r="F178" s="2">
        <v>2</v>
      </c>
      <c r="G178" s="2" t="s">
        <v>15</v>
      </c>
      <c r="H178" s="2">
        <v>10</v>
      </c>
      <c r="I178" s="2">
        <v>318.86020852999974</v>
      </c>
      <c r="J178" s="2">
        <f t="shared" si="21"/>
        <v>8.7028095308779196</v>
      </c>
      <c r="K178" s="2"/>
      <c r="L178" s="2">
        <v>10833.333333333334</v>
      </c>
    </row>
    <row r="179" spans="1:12" x14ac:dyDescent="0.2">
      <c r="A179" s="2">
        <v>346</v>
      </c>
      <c r="B179" s="2" t="s">
        <v>12</v>
      </c>
      <c r="C179" s="2" t="s">
        <v>13</v>
      </c>
      <c r="D179" s="2">
        <v>40</v>
      </c>
      <c r="E179" s="2" t="s">
        <v>14</v>
      </c>
      <c r="F179" s="2">
        <v>2</v>
      </c>
      <c r="G179" s="2" t="s">
        <v>15</v>
      </c>
      <c r="H179" s="2">
        <v>60</v>
      </c>
      <c r="I179" s="2">
        <v>319.36020852999974</v>
      </c>
      <c r="J179" s="2">
        <f t="shared" si="21"/>
        <v>8.7170914230572496</v>
      </c>
      <c r="K179" s="2"/>
      <c r="L179" s="6">
        <v>6826.3473053892203</v>
      </c>
    </row>
    <row r="180" spans="1:12" x14ac:dyDescent="0.2">
      <c r="A180" s="25" t="s">
        <v>53</v>
      </c>
      <c r="B180" s="25"/>
      <c r="C180" s="25"/>
      <c r="D180" s="25"/>
      <c r="E180" s="25"/>
      <c r="F180" s="25"/>
      <c r="I180" s="14">
        <v>319.5320547</v>
      </c>
      <c r="J180" s="14">
        <v>8.7219999999999995</v>
      </c>
      <c r="K180" s="14">
        <f>(I180-I174)/(J180-J174)</f>
        <v>35.009366666667397</v>
      </c>
    </row>
    <row r="181" spans="1:12" x14ac:dyDescent="0.2">
      <c r="A181" s="2">
        <v>346</v>
      </c>
      <c r="B181" s="2" t="s">
        <v>12</v>
      </c>
      <c r="C181" s="2" t="s">
        <v>13</v>
      </c>
      <c r="D181" s="2">
        <v>40</v>
      </c>
      <c r="E181" s="2" t="s">
        <v>14</v>
      </c>
      <c r="F181" s="2">
        <v>2</v>
      </c>
      <c r="G181" s="2" t="s">
        <v>15</v>
      </c>
      <c r="H181" s="2" t="s">
        <v>27</v>
      </c>
      <c r="I181" s="2">
        <v>319.81020852999973</v>
      </c>
      <c r="J181" s="2">
        <f>J180+(I181-I180)/$K$188</f>
        <v>8.7294154509647193</v>
      </c>
      <c r="K181" s="2"/>
      <c r="L181" s="2">
        <v>15000</v>
      </c>
    </row>
    <row r="182" spans="1:12" x14ac:dyDescent="0.2">
      <c r="A182" s="2">
        <v>346</v>
      </c>
      <c r="B182" s="2" t="s">
        <v>12</v>
      </c>
      <c r="C182" s="2" t="s">
        <v>13</v>
      </c>
      <c r="D182" s="2">
        <v>40</v>
      </c>
      <c r="E182" s="2" t="s">
        <v>14</v>
      </c>
      <c r="F182" s="2">
        <v>3</v>
      </c>
      <c r="G182" s="2" t="s">
        <v>15</v>
      </c>
      <c r="H182" s="2">
        <v>10</v>
      </c>
      <c r="I182" s="2">
        <v>320.36020852999974</v>
      </c>
      <c r="J182" s="2">
        <f t="shared" ref="J182:J187" si="22">J181+(I182-I181)/$K$188</f>
        <v>8.7440781936298109</v>
      </c>
      <c r="K182" s="2"/>
      <c r="L182" s="6">
        <v>10285.714285714301</v>
      </c>
    </row>
    <row r="183" spans="1:12" x14ac:dyDescent="0.2">
      <c r="A183" s="2">
        <v>346</v>
      </c>
      <c r="B183" s="2" t="s">
        <v>12</v>
      </c>
      <c r="C183" s="2" t="s">
        <v>13</v>
      </c>
      <c r="D183" s="2">
        <v>40</v>
      </c>
      <c r="E183" s="2" t="s">
        <v>14</v>
      </c>
      <c r="F183" s="2">
        <v>3</v>
      </c>
      <c r="G183" s="2" t="s">
        <v>15</v>
      </c>
      <c r="H183" s="2">
        <v>110</v>
      </c>
      <c r="I183" s="2">
        <v>321.36020852999974</v>
      </c>
      <c r="J183" s="2">
        <f t="shared" si="22"/>
        <v>8.7707377257481589</v>
      </c>
      <c r="K183" s="2"/>
      <c r="L183" s="6">
        <v>32601.156069364199</v>
      </c>
    </row>
    <row r="184" spans="1:12" x14ac:dyDescent="0.2">
      <c r="A184" s="2">
        <v>346</v>
      </c>
      <c r="B184" s="2" t="s">
        <v>12</v>
      </c>
      <c r="C184" s="2" t="s">
        <v>16</v>
      </c>
      <c r="D184" s="2">
        <v>45</v>
      </c>
      <c r="E184" s="2" t="s">
        <v>14</v>
      </c>
      <c r="F184" s="2">
        <v>4</v>
      </c>
      <c r="G184" s="2" t="s">
        <v>15</v>
      </c>
      <c r="H184" s="2">
        <v>55</v>
      </c>
      <c r="I184" s="2">
        <v>321.76919244999971</v>
      </c>
      <c r="J184" s="2">
        <f t="shared" si="22"/>
        <v>8.7816410456992866</v>
      </c>
      <c r="K184" s="2"/>
      <c r="L184" s="2">
        <v>41666.666666666672</v>
      </c>
    </row>
    <row r="185" spans="1:12" x14ac:dyDescent="0.2">
      <c r="A185" s="2">
        <v>346</v>
      </c>
      <c r="B185" s="2" t="s">
        <v>12</v>
      </c>
      <c r="C185" s="2" t="s">
        <v>16</v>
      </c>
      <c r="D185" s="2">
        <v>46</v>
      </c>
      <c r="E185" s="2" t="s">
        <v>14</v>
      </c>
      <c r="F185" s="2">
        <v>1</v>
      </c>
      <c r="G185" s="2" t="s">
        <v>15</v>
      </c>
      <c r="H185" s="2">
        <v>53</v>
      </c>
      <c r="I185" s="2">
        <v>321.85420852999971</v>
      </c>
      <c r="J185" s="2">
        <f t="shared" si="22"/>
        <v>8.783907534614622</v>
      </c>
      <c r="K185" s="2"/>
      <c r="L185" s="6">
        <v>22378.378378378398</v>
      </c>
    </row>
    <row r="186" spans="1:12" x14ac:dyDescent="0.2">
      <c r="A186" s="2">
        <v>346</v>
      </c>
      <c r="B186" s="2" t="s">
        <v>12</v>
      </c>
      <c r="C186" s="2" t="s">
        <v>13</v>
      </c>
      <c r="D186" s="2">
        <v>41</v>
      </c>
      <c r="E186" s="2" t="s">
        <v>14</v>
      </c>
      <c r="F186" s="2">
        <v>1</v>
      </c>
      <c r="G186" s="2" t="s">
        <v>15</v>
      </c>
      <c r="H186" s="2">
        <v>85</v>
      </c>
      <c r="I186" s="2">
        <v>322.62600452999976</v>
      </c>
      <c r="J186" s="2">
        <f t="shared" si="22"/>
        <v>8.8044832548654366</v>
      </c>
      <c r="K186" s="2"/>
      <c r="L186" s="2">
        <v>18888.888888888887</v>
      </c>
    </row>
    <row r="187" spans="1:12" x14ac:dyDescent="0.2">
      <c r="A187" s="2">
        <v>346</v>
      </c>
      <c r="B187" s="2" t="s">
        <v>12</v>
      </c>
      <c r="C187" s="2" t="s">
        <v>13</v>
      </c>
      <c r="D187" s="2">
        <v>41</v>
      </c>
      <c r="E187" s="2" t="s">
        <v>14</v>
      </c>
      <c r="F187" s="2">
        <v>2</v>
      </c>
      <c r="G187" s="2" t="s">
        <v>15</v>
      </c>
      <c r="H187" s="2">
        <v>10</v>
      </c>
      <c r="I187" s="2">
        <v>322.85523055999977</v>
      </c>
      <c r="J187" s="2">
        <f t="shared" si="22"/>
        <v>8.8105943135745832</v>
      </c>
      <c r="K187" s="2"/>
      <c r="L187" s="2">
        <v>30757.57575757576</v>
      </c>
    </row>
    <row r="188" spans="1:12" x14ac:dyDescent="0.2">
      <c r="A188" s="25" t="s">
        <v>53</v>
      </c>
      <c r="B188" s="25"/>
      <c r="C188" s="25"/>
      <c r="D188" s="25"/>
      <c r="E188" s="25"/>
      <c r="F188" s="25"/>
      <c r="I188" s="14">
        <v>323.32056829999999</v>
      </c>
      <c r="J188" s="14">
        <v>8.8230000000000004</v>
      </c>
      <c r="K188" s="14">
        <f>(I188-I180)/(J188-J180)</f>
        <v>37.51003564356391</v>
      </c>
    </row>
    <row r="189" spans="1:12" x14ac:dyDescent="0.2">
      <c r="A189" s="2">
        <v>346</v>
      </c>
      <c r="B189" s="2" t="s">
        <v>12</v>
      </c>
      <c r="C189" s="2" t="s">
        <v>13</v>
      </c>
      <c r="D189" s="2">
        <v>41</v>
      </c>
      <c r="E189" s="2" t="s">
        <v>14</v>
      </c>
      <c r="F189" s="2">
        <v>2</v>
      </c>
      <c r="G189" s="2" t="s">
        <v>15</v>
      </c>
      <c r="H189" s="2">
        <v>59</v>
      </c>
      <c r="I189" s="2">
        <v>323.34523055999972</v>
      </c>
      <c r="J189" s="2">
        <f>J188+(I189-I188)/$K$197</f>
        <v>8.8235428754328371</v>
      </c>
      <c r="K189" s="2"/>
      <c r="L189" s="2">
        <v>27777.777777777777</v>
      </c>
    </row>
    <row r="190" spans="1:12" x14ac:dyDescent="0.2">
      <c r="A190" s="2">
        <v>346</v>
      </c>
      <c r="B190" s="2" t="s">
        <v>12</v>
      </c>
      <c r="C190" s="2" t="s">
        <v>13</v>
      </c>
      <c r="D190" s="2">
        <v>41</v>
      </c>
      <c r="E190" s="2" t="s">
        <v>14</v>
      </c>
      <c r="F190" s="2">
        <v>2</v>
      </c>
      <c r="G190" s="2" t="s">
        <v>15</v>
      </c>
      <c r="H190" s="2">
        <v>109</v>
      </c>
      <c r="I190" s="2">
        <v>323.84523055999972</v>
      </c>
      <c r="J190" s="2">
        <f t="shared" ref="J190:J196" si="23">J189+(I190-I189)/$K$197</f>
        <v>8.8345490734220498</v>
      </c>
      <c r="K190" s="2"/>
      <c r="L190" s="6">
        <v>20736.1963190184</v>
      </c>
    </row>
    <row r="191" spans="1:12" x14ac:dyDescent="0.2">
      <c r="A191" s="2">
        <v>346</v>
      </c>
      <c r="B191" s="2" t="s">
        <v>12</v>
      </c>
      <c r="C191" s="2" t="s">
        <v>13</v>
      </c>
      <c r="D191" s="2">
        <v>41</v>
      </c>
      <c r="E191" s="2" t="s">
        <v>14</v>
      </c>
      <c r="F191" s="2">
        <v>3</v>
      </c>
      <c r="G191" s="2" t="s">
        <v>15</v>
      </c>
      <c r="H191" s="2" t="s">
        <v>28</v>
      </c>
      <c r="I191" s="2">
        <v>324.30523055999976</v>
      </c>
      <c r="J191" s="2">
        <f t="shared" si="23"/>
        <v>8.8446747755721269</v>
      </c>
      <c r="K191" s="2"/>
      <c r="L191" s="2">
        <v>35416.666666666672</v>
      </c>
    </row>
    <row r="192" spans="1:12" x14ac:dyDescent="0.2">
      <c r="A192" s="2">
        <v>346</v>
      </c>
      <c r="B192" s="2" t="s">
        <v>12</v>
      </c>
      <c r="C192" s="2" t="s">
        <v>13</v>
      </c>
      <c r="D192" s="2">
        <v>41</v>
      </c>
      <c r="E192" s="2" t="s">
        <v>14</v>
      </c>
      <c r="F192" s="2">
        <v>3</v>
      </c>
      <c r="G192" s="2" t="s">
        <v>15</v>
      </c>
      <c r="H192" s="2" t="s">
        <v>25</v>
      </c>
      <c r="I192" s="2">
        <v>325.31523055999975</v>
      </c>
      <c r="J192" s="2">
        <f t="shared" si="23"/>
        <v>8.8669072955103374</v>
      </c>
      <c r="K192" s="2"/>
      <c r="L192" s="2">
        <v>29444.444444444445</v>
      </c>
    </row>
    <row r="193" spans="1:12" x14ac:dyDescent="0.2">
      <c r="A193" s="2">
        <v>346</v>
      </c>
      <c r="B193" s="2" t="s">
        <v>12</v>
      </c>
      <c r="C193" s="2" t="s">
        <v>13</v>
      </c>
      <c r="D193" s="2">
        <v>41</v>
      </c>
      <c r="E193" s="2" t="s">
        <v>14</v>
      </c>
      <c r="F193" s="2">
        <v>4</v>
      </c>
      <c r="G193" s="2" t="s">
        <v>15</v>
      </c>
      <c r="H193" s="2">
        <v>37</v>
      </c>
      <c r="I193" s="2">
        <v>325.83523055999973</v>
      </c>
      <c r="J193" s="2">
        <f t="shared" si="23"/>
        <v>8.8783537414191187</v>
      </c>
      <c r="K193" s="2"/>
      <c r="L193" s="6">
        <v>22736.8421052632</v>
      </c>
    </row>
    <row r="194" spans="1:12" x14ac:dyDescent="0.2">
      <c r="A194" s="2">
        <v>346</v>
      </c>
      <c r="B194" s="2" t="s">
        <v>12</v>
      </c>
      <c r="C194" s="2" t="s">
        <v>13</v>
      </c>
      <c r="D194" s="2">
        <v>41</v>
      </c>
      <c r="E194" s="2" t="s">
        <v>14</v>
      </c>
      <c r="F194" s="2">
        <v>4</v>
      </c>
      <c r="G194" s="2" t="s">
        <v>15</v>
      </c>
      <c r="H194" s="2" t="s">
        <v>29</v>
      </c>
      <c r="I194" s="2">
        <v>325.98523055999971</v>
      </c>
      <c r="J194" s="2">
        <f t="shared" si="23"/>
        <v>8.8816556008158827</v>
      </c>
      <c r="K194" s="2"/>
      <c r="L194" s="2">
        <v>20555.555555555555</v>
      </c>
    </row>
    <row r="195" spans="1:12" x14ac:dyDescent="0.2">
      <c r="A195" s="2">
        <v>346</v>
      </c>
      <c r="B195" s="2" t="s">
        <v>12</v>
      </c>
      <c r="C195" s="2" t="s">
        <v>16</v>
      </c>
      <c r="D195" s="2">
        <v>47</v>
      </c>
      <c r="E195" s="2" t="s">
        <v>14</v>
      </c>
      <c r="F195" s="2">
        <v>1</v>
      </c>
      <c r="G195" s="2" t="s">
        <v>15</v>
      </c>
      <c r="H195" s="2">
        <v>92</v>
      </c>
      <c r="I195" s="2">
        <v>326.84258523999978</v>
      </c>
      <c r="J195" s="2">
        <f t="shared" si="23"/>
        <v>8.9005280315260027</v>
      </c>
      <c r="K195" s="2"/>
      <c r="L195" s="6">
        <v>22006.079027355601</v>
      </c>
    </row>
    <row r="196" spans="1:12" x14ac:dyDescent="0.2">
      <c r="A196" s="2">
        <v>346</v>
      </c>
      <c r="B196" s="2" t="s">
        <v>12</v>
      </c>
      <c r="C196" s="2" t="s">
        <v>16</v>
      </c>
      <c r="D196" s="2">
        <v>47</v>
      </c>
      <c r="E196" s="2" t="s">
        <v>14</v>
      </c>
      <c r="F196" s="2">
        <v>1</v>
      </c>
      <c r="G196" s="2" t="s">
        <v>15</v>
      </c>
      <c r="H196" s="2">
        <v>142</v>
      </c>
      <c r="I196" s="2">
        <v>327.34258523999978</v>
      </c>
      <c r="J196" s="2">
        <f t="shared" si="23"/>
        <v>8.9115342295152153</v>
      </c>
      <c r="K196" s="2"/>
      <c r="L196" s="2">
        <v>24166.666666666668</v>
      </c>
    </row>
    <row r="197" spans="1:12" x14ac:dyDescent="0.2">
      <c r="A197" s="25" t="s">
        <v>53</v>
      </c>
      <c r="B197" s="25"/>
      <c r="C197" s="25"/>
      <c r="D197" s="25"/>
      <c r="E197" s="25"/>
      <c r="F197" s="25"/>
      <c r="I197" s="14">
        <v>327.45460259999999</v>
      </c>
      <c r="J197" s="14">
        <v>8.9139999999999997</v>
      </c>
      <c r="K197" s="14">
        <f>(I197-I188)/(J197-J188)</f>
        <v>45.428948351648657</v>
      </c>
    </row>
    <row r="198" spans="1:12" x14ac:dyDescent="0.2">
      <c r="A198" s="2">
        <v>346</v>
      </c>
      <c r="B198" s="2" t="s">
        <v>12</v>
      </c>
      <c r="C198" s="2" t="s">
        <v>16</v>
      </c>
      <c r="D198" s="2">
        <v>47</v>
      </c>
      <c r="E198" s="2" t="s">
        <v>14</v>
      </c>
      <c r="F198" s="2">
        <v>2</v>
      </c>
      <c r="G198" s="2" t="s">
        <v>15</v>
      </c>
      <c r="H198" s="2">
        <v>42</v>
      </c>
      <c r="I198" s="2">
        <v>327.84258523999978</v>
      </c>
      <c r="J198" s="2">
        <f>J197+(I198-I197)/$K$203</f>
        <v>8.9201874185551251</v>
      </c>
      <c r="K198" s="2"/>
      <c r="L198" s="6">
        <v>27626.459143968899</v>
      </c>
    </row>
    <row r="199" spans="1:12" x14ac:dyDescent="0.2">
      <c r="A199" s="2">
        <v>346</v>
      </c>
      <c r="B199" s="2" t="s">
        <v>12</v>
      </c>
      <c r="C199" s="2" t="s">
        <v>16</v>
      </c>
      <c r="D199" s="2">
        <v>47</v>
      </c>
      <c r="E199" s="2" t="s">
        <v>14</v>
      </c>
      <c r="F199" s="2">
        <v>2</v>
      </c>
      <c r="G199" s="2" t="s">
        <v>15</v>
      </c>
      <c r="H199" s="2">
        <v>143</v>
      </c>
      <c r="I199" s="2">
        <v>328.85258523999977</v>
      </c>
      <c r="J199" s="2">
        <f t="shared" ref="J199:J202" si="24">J198+(I199-I198)/$K$203</f>
        <v>8.9362945638147178</v>
      </c>
      <c r="K199" s="2"/>
      <c r="L199" s="6">
        <v>20307.692307692301</v>
      </c>
    </row>
    <row r="200" spans="1:12" x14ac:dyDescent="0.2">
      <c r="A200" s="2">
        <v>346</v>
      </c>
      <c r="B200" s="2" t="s">
        <v>12</v>
      </c>
      <c r="C200" s="2" t="s">
        <v>16</v>
      </c>
      <c r="D200" s="2">
        <v>47</v>
      </c>
      <c r="E200" s="2" t="s">
        <v>14</v>
      </c>
      <c r="F200" s="2">
        <v>3</v>
      </c>
      <c r="G200" s="2" t="s">
        <v>15</v>
      </c>
      <c r="H200" s="2">
        <v>42</v>
      </c>
      <c r="I200" s="2">
        <v>329.34258523999978</v>
      </c>
      <c r="J200" s="2">
        <f t="shared" si="24"/>
        <v>8.9441089214159071</v>
      </c>
      <c r="K200" s="2"/>
      <c r="L200" s="2">
        <v>25000</v>
      </c>
    </row>
    <row r="201" spans="1:12" x14ac:dyDescent="0.2">
      <c r="A201" s="2">
        <v>346</v>
      </c>
      <c r="B201" s="2" t="s">
        <v>12</v>
      </c>
      <c r="C201" s="2" t="s">
        <v>16</v>
      </c>
      <c r="D201" s="2">
        <v>47</v>
      </c>
      <c r="E201" s="2" t="s">
        <v>14</v>
      </c>
      <c r="F201" s="2">
        <v>3</v>
      </c>
      <c r="G201" s="2" t="s">
        <v>15</v>
      </c>
      <c r="H201" s="2">
        <v>92</v>
      </c>
      <c r="I201" s="2">
        <v>329.84258523999978</v>
      </c>
      <c r="J201" s="2">
        <f t="shared" si="24"/>
        <v>8.9520827557028344</v>
      </c>
      <c r="K201" s="2"/>
      <c r="L201" s="6">
        <v>17992.277992277999</v>
      </c>
    </row>
    <row r="202" spans="1:12" x14ac:dyDescent="0.2">
      <c r="A202" s="2">
        <v>346</v>
      </c>
      <c r="B202" s="2" t="s">
        <v>12</v>
      </c>
      <c r="C202" s="2" t="s">
        <v>13</v>
      </c>
      <c r="D202" s="2">
        <v>43</v>
      </c>
      <c r="E202" s="2" t="s">
        <v>14</v>
      </c>
      <c r="F202" s="2">
        <v>1</v>
      </c>
      <c r="G202" s="2" t="s">
        <v>15</v>
      </c>
      <c r="H202" s="2">
        <v>138</v>
      </c>
      <c r="I202" s="2">
        <v>331.44251774999975</v>
      </c>
      <c r="J202" s="2">
        <f t="shared" si="24"/>
        <v>8.9775979491128499</v>
      </c>
      <c r="K202" s="2"/>
      <c r="L202" s="2">
        <v>21875</v>
      </c>
    </row>
    <row r="203" spans="1:12" x14ac:dyDescent="0.2">
      <c r="A203" s="25" t="s">
        <v>53</v>
      </c>
      <c r="B203" s="25"/>
      <c r="C203" s="25"/>
      <c r="D203" s="25"/>
      <c r="E203" s="25"/>
      <c r="F203" s="25"/>
      <c r="I203" s="14">
        <v>333.34888110000003</v>
      </c>
      <c r="J203" s="14">
        <v>9.0079999999999991</v>
      </c>
      <c r="K203" s="14">
        <f>(I203-I197)/(J203-J197)</f>
        <v>62.705090425532745</v>
      </c>
    </row>
  </sheetData>
  <sortState xmlns:xlrd2="http://schemas.microsoft.com/office/spreadsheetml/2017/richdata2" ref="A3:S202">
    <sortCondition ref="I2"/>
  </sortState>
  <mergeCells count="41">
    <mergeCell ref="A35:F35"/>
    <mergeCell ref="A3:F3"/>
    <mergeCell ref="A5:F5"/>
    <mergeCell ref="A8:F8"/>
    <mergeCell ref="A10:F10"/>
    <mergeCell ref="A12:F12"/>
    <mergeCell ref="A17:F17"/>
    <mergeCell ref="A22:F22"/>
    <mergeCell ref="A25:F25"/>
    <mergeCell ref="A27:F27"/>
    <mergeCell ref="A31:F31"/>
    <mergeCell ref="A33:F33"/>
    <mergeCell ref="A79:F79"/>
    <mergeCell ref="A37:F37"/>
    <mergeCell ref="A39:F39"/>
    <mergeCell ref="A41:F41"/>
    <mergeCell ref="A44:F44"/>
    <mergeCell ref="A49:F49"/>
    <mergeCell ref="A53:F53"/>
    <mergeCell ref="A56:F56"/>
    <mergeCell ref="A59:F59"/>
    <mergeCell ref="A63:F63"/>
    <mergeCell ref="A67:F67"/>
    <mergeCell ref="A73:F73"/>
    <mergeCell ref="A166:F166"/>
    <mergeCell ref="A83:F83"/>
    <mergeCell ref="A90:F90"/>
    <mergeCell ref="A96:F96"/>
    <mergeCell ref="A104:F104"/>
    <mergeCell ref="A111:F111"/>
    <mergeCell ref="A119:F119"/>
    <mergeCell ref="A125:F125"/>
    <mergeCell ref="A132:F132"/>
    <mergeCell ref="A142:F142"/>
    <mergeCell ref="A152:F152"/>
    <mergeCell ref="A159:F159"/>
    <mergeCell ref="A174:F174"/>
    <mergeCell ref="A180:F180"/>
    <mergeCell ref="A188:F188"/>
    <mergeCell ref="A197:F197"/>
    <mergeCell ref="A203:F203"/>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68"/>
  <sheetViews>
    <sheetView tabSelected="1" topLeftCell="E1" workbookViewId="0">
      <selection activeCell="M21" sqref="M21"/>
    </sheetView>
  </sheetViews>
  <sheetFormatPr baseColWidth="10" defaultColWidth="12.83203125" defaultRowHeight="16" x14ac:dyDescent="0.2"/>
  <cols>
    <col min="1" max="1" width="4.33203125" bestFit="1" customWidth="1"/>
    <col min="2" max="2" width="6.33203125" bestFit="1" customWidth="1"/>
    <col min="3" max="3" width="3.83203125" bestFit="1" customWidth="1"/>
    <col min="4" max="4" width="4.83203125" bestFit="1" customWidth="1"/>
    <col min="5" max="5" width="5.1640625" bestFit="1" customWidth="1"/>
    <col min="6" max="7" width="4.6640625" bestFit="1" customWidth="1"/>
    <col min="8" max="8" width="10.33203125" style="2" bestFit="1" customWidth="1"/>
    <col min="10" max="10" width="11.5" customWidth="1"/>
    <col min="12" max="12" width="13.83203125" customWidth="1"/>
    <col min="13" max="13" width="18.5" customWidth="1"/>
    <col min="14" max="14" width="15.1640625" customWidth="1"/>
    <col min="15" max="15" width="14.5" customWidth="1"/>
    <col min="18" max="18" width="17.6640625" customWidth="1"/>
  </cols>
  <sheetData>
    <row r="1" spans="1:21" ht="68" x14ac:dyDescent="0.2">
      <c r="A1" s="4" t="s">
        <v>0</v>
      </c>
      <c r="B1" s="4" t="s">
        <v>1</v>
      </c>
      <c r="C1" s="4" t="s">
        <v>2</v>
      </c>
      <c r="D1" s="4" t="s">
        <v>3</v>
      </c>
      <c r="E1" s="4" t="s">
        <v>4</v>
      </c>
      <c r="F1" s="4" t="s">
        <v>5</v>
      </c>
      <c r="G1" s="4" t="s">
        <v>6</v>
      </c>
      <c r="H1" s="5" t="s">
        <v>7</v>
      </c>
      <c r="I1" s="4" t="s">
        <v>54</v>
      </c>
      <c r="J1" s="4" t="s">
        <v>48</v>
      </c>
      <c r="K1" s="4" t="s">
        <v>50</v>
      </c>
      <c r="L1" s="4" t="s">
        <v>61</v>
      </c>
      <c r="M1" s="4" t="s">
        <v>55</v>
      </c>
      <c r="N1" s="4" t="s">
        <v>60</v>
      </c>
      <c r="O1" s="4" t="s">
        <v>56</v>
      </c>
      <c r="P1" s="4" t="s">
        <v>57</v>
      </c>
      <c r="Q1" s="4" t="s">
        <v>58</v>
      </c>
      <c r="R1" s="4" t="s">
        <v>59</v>
      </c>
      <c r="S1" s="5"/>
      <c r="T1" s="4"/>
      <c r="U1" s="8"/>
    </row>
    <row r="2" spans="1:21" x14ac:dyDescent="0.2">
      <c r="A2" s="18">
        <v>346</v>
      </c>
      <c r="B2" s="18" t="s">
        <v>12</v>
      </c>
      <c r="C2" s="18" t="s">
        <v>13</v>
      </c>
      <c r="D2" s="18">
        <v>21</v>
      </c>
      <c r="E2" s="18" t="s">
        <v>14</v>
      </c>
      <c r="F2" s="18">
        <v>3</v>
      </c>
      <c r="G2" s="18" t="s">
        <v>15</v>
      </c>
      <c r="H2" s="2">
        <v>87</v>
      </c>
      <c r="I2" s="19">
        <v>179.86125737</v>
      </c>
      <c r="J2" s="20">
        <v>5.291975304884974</v>
      </c>
      <c r="K2" s="22"/>
      <c r="L2" s="22"/>
      <c r="M2" s="18">
        <v>29090.909090909099</v>
      </c>
      <c r="N2" s="18"/>
      <c r="P2" s="18"/>
      <c r="Q2" s="18"/>
      <c r="R2" s="18"/>
      <c r="S2" s="2"/>
      <c r="U2" s="2"/>
    </row>
    <row r="3" spans="1:21" x14ac:dyDescent="0.2">
      <c r="A3" s="18">
        <v>346</v>
      </c>
      <c r="B3" s="18" t="s">
        <v>12</v>
      </c>
      <c r="C3" s="18" t="s">
        <v>13</v>
      </c>
      <c r="D3" s="18">
        <v>21</v>
      </c>
      <c r="E3" s="18" t="s">
        <v>14</v>
      </c>
      <c r="F3" s="18">
        <v>4</v>
      </c>
      <c r="G3" s="18" t="s">
        <v>15</v>
      </c>
      <c r="H3" s="2">
        <v>38</v>
      </c>
      <c r="I3" s="19">
        <v>180.87125736999991</v>
      </c>
      <c r="J3" s="21">
        <v>5.3162512764387264</v>
      </c>
      <c r="K3" s="18">
        <v>4.160492599703133</v>
      </c>
      <c r="L3" s="23">
        <v>1.3962866199999999</v>
      </c>
      <c r="M3" s="18">
        <v>46034.482758620688</v>
      </c>
      <c r="N3" s="18">
        <v>137168.20178968905</v>
      </c>
      <c r="O3">
        <v>0</v>
      </c>
      <c r="P3" s="18">
        <v>0</v>
      </c>
      <c r="Q3" s="18">
        <v>8116.2649892965428</v>
      </c>
      <c r="R3" s="18">
        <v>973.95179871558526</v>
      </c>
      <c r="S3" s="2"/>
      <c r="U3" s="2"/>
    </row>
    <row r="4" spans="1:21" x14ac:dyDescent="0.2">
      <c r="A4" s="18">
        <v>346</v>
      </c>
      <c r="B4" s="18" t="s">
        <v>12</v>
      </c>
      <c r="C4" s="18" t="s">
        <v>13</v>
      </c>
      <c r="D4" s="18">
        <v>21</v>
      </c>
      <c r="E4" s="18" t="s">
        <v>14</v>
      </c>
      <c r="F4" s="18">
        <v>5</v>
      </c>
      <c r="G4" s="18" t="s">
        <v>15</v>
      </c>
      <c r="H4" s="2">
        <v>87</v>
      </c>
      <c r="I4" s="19">
        <v>182.86125736999992</v>
      </c>
      <c r="J4" s="21">
        <v>5.3640823166043772</v>
      </c>
      <c r="K4" s="18">
        <v>4.1604782022472131</v>
      </c>
      <c r="L4" s="23">
        <v>1.3577178299999999</v>
      </c>
      <c r="M4" s="18">
        <v>35272.727272727301</v>
      </c>
      <c r="N4" s="18">
        <v>108086.82754942735</v>
      </c>
      <c r="O4">
        <v>0</v>
      </c>
      <c r="P4" s="18">
        <v>0</v>
      </c>
      <c r="Q4" s="18">
        <v>1022.7848615165689</v>
      </c>
      <c r="R4" s="18">
        <v>753.63095059115585</v>
      </c>
      <c r="S4" s="2"/>
      <c r="U4" s="2"/>
    </row>
    <row r="5" spans="1:21" x14ac:dyDescent="0.2">
      <c r="A5" s="18">
        <v>346</v>
      </c>
      <c r="B5" s="18" t="s">
        <v>12</v>
      </c>
      <c r="C5" s="18" t="s">
        <v>16</v>
      </c>
      <c r="D5" s="18">
        <v>25</v>
      </c>
      <c r="E5" s="18" t="s">
        <v>14</v>
      </c>
      <c r="F5" s="18">
        <v>2</v>
      </c>
      <c r="G5" s="18" t="s">
        <v>15</v>
      </c>
      <c r="H5" s="2">
        <v>91</v>
      </c>
      <c r="I5" s="19">
        <v>184.84968036999999</v>
      </c>
      <c r="J5" s="21">
        <v>5.4144172056636597</v>
      </c>
      <c r="K5" s="18">
        <v>3.9503871711293121</v>
      </c>
      <c r="L5" s="23">
        <v>1.321746648</v>
      </c>
      <c r="M5" s="18">
        <v>31503.7593984962</v>
      </c>
      <c r="N5" s="18">
        <v>94157.263162708536</v>
      </c>
      <c r="O5">
        <v>0</v>
      </c>
      <c r="P5" s="18">
        <v>0</v>
      </c>
      <c r="Q5" s="18">
        <v>14633.366341309031</v>
      </c>
      <c r="R5" s="18">
        <v>1147.7150071614903</v>
      </c>
      <c r="S5" s="2"/>
      <c r="U5" s="2"/>
    </row>
    <row r="6" spans="1:21" x14ac:dyDescent="0.2">
      <c r="A6" s="18">
        <v>346</v>
      </c>
      <c r="B6" s="18" t="s">
        <v>12</v>
      </c>
      <c r="C6" s="18" t="s">
        <v>16</v>
      </c>
      <c r="D6" s="18">
        <v>25</v>
      </c>
      <c r="E6" s="18" t="s">
        <v>14</v>
      </c>
      <c r="F6" s="18">
        <v>4</v>
      </c>
      <c r="G6" s="18" t="s">
        <v>15</v>
      </c>
      <c r="H6" s="2">
        <v>92</v>
      </c>
      <c r="I6" s="19">
        <v>187.85968036999989</v>
      </c>
      <c r="J6" s="21">
        <v>5.4918075918716225</v>
      </c>
      <c r="K6" s="18">
        <v>3.8893719846693351</v>
      </c>
      <c r="L6" s="23">
        <v>1.3088002430000001</v>
      </c>
      <c r="M6" s="18">
        <v>34865.900383141801</v>
      </c>
      <c r="N6" s="18">
        <v>103611.27062417848</v>
      </c>
      <c r="O6">
        <v>0</v>
      </c>
      <c r="P6" s="18">
        <v>0</v>
      </c>
      <c r="Q6" s="18">
        <v>11637.998576258296</v>
      </c>
      <c r="R6" s="18">
        <v>3035.9996285891189</v>
      </c>
      <c r="S6" s="2"/>
      <c r="U6" s="2"/>
    </row>
    <row r="7" spans="1:21" x14ac:dyDescent="0.2">
      <c r="A7" s="18">
        <v>346</v>
      </c>
      <c r="B7" s="18" t="s">
        <v>12</v>
      </c>
      <c r="C7" s="18" t="s">
        <v>13</v>
      </c>
      <c r="D7" s="18">
        <v>22</v>
      </c>
      <c r="E7" s="18" t="s">
        <v>14</v>
      </c>
      <c r="F7" s="18">
        <v>4</v>
      </c>
      <c r="G7" s="18" t="s">
        <v>15</v>
      </c>
      <c r="H7" s="2">
        <v>113</v>
      </c>
      <c r="I7" s="19">
        <v>191.86933491999991</v>
      </c>
      <c r="J7" s="21">
        <v>5.5851263440172181</v>
      </c>
      <c r="K7" s="18">
        <v>4.2967297116705678</v>
      </c>
      <c r="L7" s="23">
        <v>1.2939290720000001</v>
      </c>
      <c r="M7" s="18">
        <v>47600</v>
      </c>
      <c r="N7" s="18">
        <v>158064.5637394868</v>
      </c>
      <c r="O7">
        <v>0</v>
      </c>
      <c r="P7" s="18">
        <v>0</v>
      </c>
      <c r="Q7" s="18">
        <v>17984.23241278869</v>
      </c>
      <c r="R7" s="18">
        <v>5780.6461326820809</v>
      </c>
      <c r="S7" s="2"/>
      <c r="U7" s="2"/>
    </row>
    <row r="8" spans="1:21" x14ac:dyDescent="0.2">
      <c r="A8" s="18">
        <v>346</v>
      </c>
      <c r="B8" s="18" t="s">
        <v>12</v>
      </c>
      <c r="C8" s="18" t="s">
        <v>13</v>
      </c>
      <c r="D8" s="18">
        <v>22</v>
      </c>
      <c r="E8" s="18" t="s">
        <v>14</v>
      </c>
      <c r="F8" s="18">
        <v>5</v>
      </c>
      <c r="G8" s="18" t="s">
        <v>15</v>
      </c>
      <c r="H8" s="2">
        <v>62</v>
      </c>
      <c r="I8" s="19">
        <v>192.85933491999992</v>
      </c>
      <c r="J8" s="20">
        <v>5.5999387359028283</v>
      </c>
      <c r="K8" s="18">
        <v>6.6835930864195037</v>
      </c>
      <c r="L8" s="23">
        <v>1.335310292</v>
      </c>
      <c r="M8" s="18">
        <v>23779.527559055099</v>
      </c>
      <c r="N8" s="18">
        <v>119023.03677595164</v>
      </c>
      <c r="O8">
        <v>0</v>
      </c>
      <c r="P8" s="18">
        <v>0</v>
      </c>
      <c r="Q8" s="18">
        <v>12798.244241747047</v>
      </c>
      <c r="R8" s="18">
        <v>5484.9618178915816</v>
      </c>
      <c r="S8" s="2"/>
      <c r="U8" s="2"/>
    </row>
    <row r="9" spans="1:21" x14ac:dyDescent="0.2">
      <c r="A9" s="18">
        <v>346</v>
      </c>
      <c r="B9" s="18" t="s">
        <v>12</v>
      </c>
      <c r="C9" s="18" t="s">
        <v>13</v>
      </c>
      <c r="D9" s="18">
        <v>22</v>
      </c>
      <c r="E9" s="18" t="s">
        <v>14</v>
      </c>
      <c r="F9" s="18">
        <v>6</v>
      </c>
      <c r="G9" s="18" t="s">
        <v>15</v>
      </c>
      <c r="H9" s="2">
        <v>13</v>
      </c>
      <c r="I9" s="19">
        <v>193.86933491999991</v>
      </c>
      <c r="J9" s="21">
        <v>5.6150503680285508</v>
      </c>
      <c r="K9" s="18">
        <v>6.683593086419843</v>
      </c>
      <c r="L9" s="23">
        <v>1.3153017259999999</v>
      </c>
      <c r="M9" s="18">
        <v>36451.612903225803</v>
      </c>
      <c r="N9" s="18">
        <v>185225.74947860467</v>
      </c>
      <c r="O9">
        <v>0</v>
      </c>
      <c r="P9" s="18">
        <v>0</v>
      </c>
      <c r="Q9" s="18">
        <v>13366.703553194297</v>
      </c>
      <c r="R9" s="18">
        <v>9721.2389477776687</v>
      </c>
      <c r="S9" s="2"/>
      <c r="U9" s="2"/>
    </row>
    <row r="10" spans="1:21" x14ac:dyDescent="0.2">
      <c r="A10" s="18">
        <v>346</v>
      </c>
      <c r="B10" s="18" t="s">
        <v>12</v>
      </c>
      <c r="C10" s="18" t="s">
        <v>13</v>
      </c>
      <c r="D10" s="18">
        <v>22</v>
      </c>
      <c r="E10" s="18" t="s">
        <v>14</v>
      </c>
      <c r="F10" s="18">
        <v>6</v>
      </c>
      <c r="G10" s="18" t="s">
        <v>15</v>
      </c>
      <c r="H10" s="2">
        <v>112</v>
      </c>
      <c r="I10" s="19">
        <v>194.85933491999992</v>
      </c>
      <c r="J10" s="20">
        <v>5.6298627599141611</v>
      </c>
      <c r="K10" s="18">
        <v>6.6835930864195037</v>
      </c>
      <c r="L10" s="23">
        <v>1.3023987180000001</v>
      </c>
      <c r="M10" s="18">
        <v>23728.813559321999</v>
      </c>
      <c r="N10" s="18">
        <v>121770.49321544393</v>
      </c>
      <c r="O10">
        <v>0</v>
      </c>
      <c r="P10" s="18">
        <v>0</v>
      </c>
      <c r="Q10" s="18">
        <v>13837.495302889767</v>
      </c>
      <c r="R10" s="18">
        <v>10644.227156069059</v>
      </c>
      <c r="S10" s="2"/>
      <c r="U10" s="2"/>
    </row>
    <row r="11" spans="1:21" x14ac:dyDescent="0.2">
      <c r="A11" s="18">
        <v>346</v>
      </c>
      <c r="B11" s="18" t="s">
        <v>12</v>
      </c>
      <c r="C11" s="18" t="s">
        <v>13</v>
      </c>
      <c r="D11" s="18">
        <v>23</v>
      </c>
      <c r="E11" s="18" t="s">
        <v>14</v>
      </c>
      <c r="F11" s="18">
        <v>1</v>
      </c>
      <c r="G11" s="18" t="s">
        <v>15</v>
      </c>
      <c r="H11" s="2">
        <v>128</v>
      </c>
      <c r="I11" s="19">
        <v>196.86538864999989</v>
      </c>
      <c r="J11" s="21">
        <v>5.6565822937527654</v>
      </c>
      <c r="K11" s="18">
        <v>7.5078170978477798</v>
      </c>
      <c r="L11" s="23">
        <v>1.326184571</v>
      </c>
      <c r="M11" s="18">
        <v>56000</v>
      </c>
      <c r="N11" s="18">
        <v>317028.08694452507</v>
      </c>
      <c r="O11">
        <v>0</v>
      </c>
      <c r="P11" s="18">
        <v>0</v>
      </c>
      <c r="Q11" s="18">
        <v>17091.834910291265</v>
      </c>
      <c r="R11" s="18">
        <v>16348.711653322076</v>
      </c>
      <c r="S11" s="2"/>
      <c r="U11" s="2"/>
    </row>
    <row r="12" spans="1:21" x14ac:dyDescent="0.2">
      <c r="A12" s="18">
        <v>346</v>
      </c>
      <c r="B12" s="18" t="s">
        <v>12</v>
      </c>
      <c r="C12" s="18" t="s">
        <v>13</v>
      </c>
      <c r="D12" s="18">
        <v>23</v>
      </c>
      <c r="E12" s="18" t="s">
        <v>14</v>
      </c>
      <c r="F12" s="18">
        <v>2</v>
      </c>
      <c r="G12" s="18" t="s">
        <v>15</v>
      </c>
      <c r="H12" s="2">
        <v>77</v>
      </c>
      <c r="I12" s="19">
        <v>197.8553886499999</v>
      </c>
      <c r="J12" s="21">
        <v>5.6793663792886999</v>
      </c>
      <c r="K12" s="18">
        <v>4.3451381818182107</v>
      </c>
      <c r="L12" s="23">
        <v>1.3743982720000001</v>
      </c>
      <c r="M12" s="18">
        <v>29800</v>
      </c>
      <c r="N12" s="18">
        <v>94212.223964570498</v>
      </c>
      <c r="O12">
        <v>0</v>
      </c>
      <c r="P12" s="18">
        <v>0</v>
      </c>
      <c r="Q12" s="18">
        <v>4244.9973302245344</v>
      </c>
      <c r="R12" s="18">
        <v>3183.7479976683962</v>
      </c>
      <c r="S12" s="2"/>
      <c r="U12" s="2"/>
    </row>
    <row r="13" spans="1:21" x14ac:dyDescent="0.2">
      <c r="A13" s="18">
        <v>346</v>
      </c>
      <c r="B13" s="18" t="s">
        <v>12</v>
      </c>
      <c r="C13" s="18" t="s">
        <v>13</v>
      </c>
      <c r="D13" s="18">
        <v>23</v>
      </c>
      <c r="E13" s="18" t="s">
        <v>14</v>
      </c>
      <c r="F13" s="18">
        <v>3</v>
      </c>
      <c r="G13" s="18" t="s">
        <v>15</v>
      </c>
      <c r="H13" s="2">
        <v>28</v>
      </c>
      <c r="I13" s="19">
        <v>198.86538864999989</v>
      </c>
      <c r="J13" s="20">
        <v>5.7026107493809155</v>
      </c>
      <c r="K13" s="18">
        <v>4.3451381818182053</v>
      </c>
      <c r="L13" s="23">
        <v>1.3603996330000001</v>
      </c>
      <c r="M13" s="18">
        <v>43448.275862068964</v>
      </c>
      <c r="N13" s="18">
        <v>138774.48788053749</v>
      </c>
      <c r="O13">
        <v>0</v>
      </c>
      <c r="P13" s="18">
        <v>0</v>
      </c>
      <c r="Q13" s="18">
        <v>10359.278452179096</v>
      </c>
      <c r="R13" s="18">
        <v>9496.0052478308353</v>
      </c>
      <c r="S13" s="2"/>
      <c r="U13" s="2"/>
    </row>
    <row r="14" spans="1:21" x14ac:dyDescent="0.2">
      <c r="A14" s="18">
        <v>346</v>
      </c>
      <c r="B14" s="18" t="s">
        <v>12</v>
      </c>
      <c r="C14" s="18" t="s">
        <v>13</v>
      </c>
      <c r="D14" s="18">
        <v>23</v>
      </c>
      <c r="E14" s="18" t="s">
        <v>14</v>
      </c>
      <c r="F14" s="18">
        <v>4</v>
      </c>
      <c r="G14" s="18" t="s">
        <v>15</v>
      </c>
      <c r="H14" s="2">
        <v>77</v>
      </c>
      <c r="I14" s="19">
        <v>200.8553886499999</v>
      </c>
      <c r="J14" s="21">
        <v>5.748409062730925</v>
      </c>
      <c r="K14" s="18">
        <v>4.3451381818182089</v>
      </c>
      <c r="L14" s="23">
        <v>1.386767423</v>
      </c>
      <c r="M14" s="18">
        <v>21439.3939393939</v>
      </c>
      <c r="N14" s="18">
        <v>67175.740975783177</v>
      </c>
      <c r="O14">
        <v>0</v>
      </c>
      <c r="P14" s="18">
        <v>679.13576143596845</v>
      </c>
      <c r="Q14" s="18">
        <v>18336.665558771092</v>
      </c>
      <c r="R14" s="18">
        <v>4753.9503300517827</v>
      </c>
      <c r="S14" s="2"/>
      <c r="U14" s="2"/>
    </row>
    <row r="15" spans="1:21" x14ac:dyDescent="0.2">
      <c r="A15" s="18">
        <v>346</v>
      </c>
      <c r="B15" s="18" t="s">
        <v>12</v>
      </c>
      <c r="C15" s="18" t="s">
        <v>13</v>
      </c>
      <c r="D15" s="18">
        <v>23</v>
      </c>
      <c r="E15" s="18" t="s">
        <v>14</v>
      </c>
      <c r="F15" s="18">
        <v>5</v>
      </c>
      <c r="G15" s="18" t="s">
        <v>15</v>
      </c>
      <c r="H15" s="2">
        <v>28</v>
      </c>
      <c r="I15" s="19">
        <v>201.86538864999989</v>
      </c>
      <c r="J15" s="21">
        <v>5.7754688267677334</v>
      </c>
      <c r="K15" s="18">
        <v>3.7324789625886021</v>
      </c>
      <c r="L15" s="23">
        <v>1.39721246</v>
      </c>
      <c r="M15" s="18">
        <v>42931.034482758623</v>
      </c>
      <c r="N15" s="18">
        <v>114684.90844195765</v>
      </c>
      <c r="O15">
        <v>0</v>
      </c>
      <c r="P15" s="18">
        <v>0</v>
      </c>
      <c r="Q15" s="18">
        <v>17360.982710743487</v>
      </c>
      <c r="R15" s="18">
        <v>10322.746476658289</v>
      </c>
      <c r="S15" s="2"/>
      <c r="U15" s="2"/>
    </row>
    <row r="16" spans="1:21" x14ac:dyDescent="0.2">
      <c r="A16" s="18">
        <v>346</v>
      </c>
      <c r="B16" s="18" t="s">
        <v>12</v>
      </c>
      <c r="C16" s="18" t="s">
        <v>13</v>
      </c>
      <c r="D16" s="18">
        <v>23</v>
      </c>
      <c r="E16" s="18" t="s">
        <v>14</v>
      </c>
      <c r="F16" s="18">
        <v>6</v>
      </c>
      <c r="G16" s="18" t="s">
        <v>15</v>
      </c>
      <c r="H16" s="2">
        <v>77</v>
      </c>
      <c r="I16" s="19">
        <v>203.8553886499999</v>
      </c>
      <c r="J16" s="21">
        <v>5.8311654193464264</v>
      </c>
      <c r="K16" s="18">
        <v>3.5729295238094947</v>
      </c>
      <c r="L16" s="23">
        <v>1.3155779400000001</v>
      </c>
      <c r="M16" s="18">
        <v>23095.238095238099</v>
      </c>
      <c r="N16" s="18">
        <v>62723.503899651863</v>
      </c>
      <c r="O16">
        <v>0</v>
      </c>
      <c r="P16" s="18">
        <v>0</v>
      </c>
      <c r="Q16" s="18">
        <v>4470.5564698746393</v>
      </c>
      <c r="R16" s="18">
        <v>4291.7342110796562</v>
      </c>
      <c r="S16" s="2"/>
      <c r="U16" s="2"/>
    </row>
    <row r="17" spans="1:21" x14ac:dyDescent="0.2">
      <c r="A17" s="18">
        <v>346</v>
      </c>
      <c r="B17" s="18" t="s">
        <v>12</v>
      </c>
      <c r="C17" s="18" t="s">
        <v>16</v>
      </c>
      <c r="D17" s="18">
        <v>27</v>
      </c>
      <c r="E17" s="18" t="s">
        <v>14</v>
      </c>
      <c r="F17" s="18">
        <v>4</v>
      </c>
      <c r="G17" s="18" t="s">
        <v>15</v>
      </c>
      <c r="H17" s="2">
        <v>28</v>
      </c>
      <c r="I17" s="19">
        <v>206.86234993999989</v>
      </c>
      <c r="J17" s="21">
        <v>5.9127222981727892</v>
      </c>
      <c r="K17" s="18">
        <v>3.6869499339251455</v>
      </c>
      <c r="L17" s="23">
        <v>1.3386792709999999</v>
      </c>
      <c r="M17" s="18">
        <v>16704.1198501873</v>
      </c>
      <c r="N17" s="18">
        <v>46005.981351993141</v>
      </c>
      <c r="O17">
        <v>0</v>
      </c>
      <c r="P17" s="18">
        <v>0</v>
      </c>
      <c r="Q17" s="18">
        <v>3951.717759826794</v>
      </c>
      <c r="R17" s="18">
        <v>1975.858879913397</v>
      </c>
      <c r="S17" s="2"/>
      <c r="U17" s="2"/>
    </row>
    <row r="18" spans="1:21" x14ac:dyDescent="0.2">
      <c r="A18" s="18">
        <v>346</v>
      </c>
      <c r="B18" s="18" t="s">
        <v>12</v>
      </c>
      <c r="C18" s="18" t="s">
        <v>16</v>
      </c>
      <c r="D18" s="18">
        <v>27</v>
      </c>
      <c r="E18" s="18" t="s">
        <v>14</v>
      </c>
      <c r="F18" s="18">
        <v>6</v>
      </c>
      <c r="G18" s="18" t="s">
        <v>15</v>
      </c>
      <c r="H18" s="2">
        <v>27</v>
      </c>
      <c r="I18" s="19">
        <v>209.8523499399999</v>
      </c>
      <c r="J18" s="20">
        <v>5.994009813843471</v>
      </c>
      <c r="K18" s="18">
        <v>3.6783016128987449</v>
      </c>
      <c r="L18" s="23">
        <v>1.32678802</v>
      </c>
      <c r="M18" s="18">
        <v>17835.8208955224</v>
      </c>
      <c r="N18" s="18">
        <v>49446.880570547495</v>
      </c>
      <c r="O18">
        <v>0</v>
      </c>
      <c r="P18" s="18">
        <v>1304.0384377677035</v>
      </c>
      <c r="Q18" s="18">
        <v>8476.2498454900688</v>
      </c>
      <c r="R18" s="18">
        <v>8476.2498454900688</v>
      </c>
      <c r="S18" s="2"/>
      <c r="U18" s="2"/>
    </row>
    <row r="19" spans="1:21" x14ac:dyDescent="0.2">
      <c r="A19" s="18">
        <v>346</v>
      </c>
      <c r="B19" s="18" t="s">
        <v>12</v>
      </c>
      <c r="C19" s="18" t="s">
        <v>13</v>
      </c>
      <c r="D19" s="18">
        <v>24</v>
      </c>
      <c r="E19" s="18" t="s">
        <v>14</v>
      </c>
      <c r="F19" s="18">
        <v>4</v>
      </c>
      <c r="G19" s="18" t="s">
        <v>15</v>
      </c>
      <c r="H19" s="2">
        <v>57</v>
      </c>
      <c r="I19" s="19">
        <v>210.86602108999986</v>
      </c>
      <c r="J19" s="21">
        <v>6.0224159264233945</v>
      </c>
      <c r="K19" s="18">
        <v>3.568496559139855</v>
      </c>
      <c r="L19" s="23">
        <v>1.34878638</v>
      </c>
      <c r="M19" s="18">
        <v>28392.857142857145</v>
      </c>
      <c r="N19" s="18">
        <v>75119.243877918751</v>
      </c>
      <c r="O19">
        <v>0</v>
      </c>
      <c r="P19" s="18">
        <v>0</v>
      </c>
      <c r="Q19" s="18">
        <v>6116.6112068837983</v>
      </c>
      <c r="R19" s="18">
        <v>7572.9472085227962</v>
      </c>
      <c r="S19" s="2"/>
      <c r="U19" s="2"/>
    </row>
    <row r="20" spans="1:21" x14ac:dyDescent="0.2">
      <c r="A20" s="18">
        <v>346</v>
      </c>
      <c r="B20" s="18" t="s">
        <v>12</v>
      </c>
      <c r="C20" s="18" t="s">
        <v>13</v>
      </c>
      <c r="D20" s="18">
        <v>24</v>
      </c>
      <c r="E20" s="18" t="s">
        <v>14</v>
      </c>
      <c r="F20" s="18">
        <v>5</v>
      </c>
      <c r="G20" s="18" t="s">
        <v>15</v>
      </c>
      <c r="H20" s="2">
        <v>6</v>
      </c>
      <c r="I20" s="19">
        <v>211.85602108999987</v>
      </c>
      <c r="J20" s="21">
        <v>6.0501587022280781</v>
      </c>
      <c r="K20" s="18">
        <v>3.5684965591398288</v>
      </c>
      <c r="L20" s="23">
        <v>1.356913692</v>
      </c>
      <c r="M20" s="18">
        <v>24545.4545454545</v>
      </c>
      <c r="N20" s="18">
        <v>64551.172712300591</v>
      </c>
      <c r="O20">
        <v>0</v>
      </c>
      <c r="P20" s="18">
        <v>51.531578790269599</v>
      </c>
      <c r="Q20" s="18">
        <v>1442.8842061275498</v>
      </c>
      <c r="R20" s="18">
        <v>772.973681854044</v>
      </c>
      <c r="S20" s="2"/>
      <c r="U20" s="2"/>
    </row>
    <row r="21" spans="1:21" x14ac:dyDescent="0.2">
      <c r="A21" s="18">
        <v>346</v>
      </c>
      <c r="B21" s="18" t="s">
        <v>12</v>
      </c>
      <c r="C21" s="18" t="s">
        <v>13</v>
      </c>
      <c r="D21" s="18">
        <v>24</v>
      </c>
      <c r="E21" s="18" t="s">
        <v>14</v>
      </c>
      <c r="F21" s="18">
        <v>6</v>
      </c>
      <c r="G21" s="18" t="s">
        <v>15</v>
      </c>
      <c r="H21" s="2">
        <v>56</v>
      </c>
      <c r="I21" s="19">
        <v>213.85602109000001</v>
      </c>
      <c r="J21" s="20">
        <v>6.1120761225235221</v>
      </c>
      <c r="K21" s="18">
        <v>3.2301087326587243</v>
      </c>
      <c r="L21" s="23">
        <v>1.3564506270000001</v>
      </c>
      <c r="M21" s="18">
        <v>24370.370370370401</v>
      </c>
      <c r="N21" s="18">
        <v>58033.034586419089</v>
      </c>
      <c r="O21">
        <v>0</v>
      </c>
      <c r="P21" s="18">
        <v>460.27943402728704</v>
      </c>
      <c r="Q21" s="18">
        <v>3452.0957552046548</v>
      </c>
      <c r="R21" s="18">
        <v>3221.9560381910037</v>
      </c>
      <c r="S21" s="2"/>
      <c r="U21" s="2"/>
    </row>
    <row r="22" spans="1:21" x14ac:dyDescent="0.2">
      <c r="A22" s="18">
        <v>346</v>
      </c>
      <c r="B22" s="18" t="s">
        <v>12</v>
      </c>
      <c r="C22" s="18" t="s">
        <v>16</v>
      </c>
      <c r="D22" s="18">
        <v>28</v>
      </c>
      <c r="E22" s="18" t="s">
        <v>14</v>
      </c>
      <c r="F22" s="18">
        <v>3</v>
      </c>
      <c r="G22" s="18" t="s">
        <v>15</v>
      </c>
      <c r="H22" s="2">
        <v>148</v>
      </c>
      <c r="I22" s="19">
        <v>216.85821809000001</v>
      </c>
      <c r="J22" s="21">
        <v>6.194383850049304</v>
      </c>
      <c r="K22" s="18">
        <v>3.6475275047043318</v>
      </c>
      <c r="L22" s="23">
        <v>1.3387882849999999</v>
      </c>
      <c r="M22" s="18">
        <v>20962.962962963</v>
      </c>
      <c r="N22" s="18">
        <v>57113.574150752123</v>
      </c>
      <c r="O22">
        <v>0</v>
      </c>
      <c r="P22" s="18">
        <v>546.67652275205421</v>
      </c>
      <c r="Q22" s="18">
        <v>4154.7415729156191</v>
      </c>
      <c r="R22" s="18">
        <v>2186.7060910082223</v>
      </c>
      <c r="S22" s="2"/>
      <c r="U22" s="2"/>
    </row>
    <row r="23" spans="1:21" x14ac:dyDescent="0.2">
      <c r="A23" s="18">
        <v>346</v>
      </c>
      <c r="B23" s="18" t="s">
        <v>12</v>
      </c>
      <c r="C23" s="18" t="s">
        <v>16</v>
      </c>
      <c r="D23" s="18">
        <v>29</v>
      </c>
      <c r="E23" s="18" t="s">
        <v>14</v>
      </c>
      <c r="F23" s="18">
        <v>1</v>
      </c>
      <c r="G23" s="18" t="s">
        <v>15</v>
      </c>
      <c r="H23" s="2">
        <v>82</v>
      </c>
      <c r="I23" s="19">
        <v>221.99321809</v>
      </c>
      <c r="J23" s="21">
        <v>6.3310507357623802</v>
      </c>
      <c r="K23" s="18">
        <v>3.7573110510329557</v>
      </c>
      <c r="L23" s="23">
        <v>1.405798503</v>
      </c>
      <c r="M23" s="18">
        <v>23851.851851851901</v>
      </c>
      <c r="N23" s="18">
        <v>63749.410999738437</v>
      </c>
      <c r="O23">
        <v>0</v>
      </c>
      <c r="P23" s="18">
        <v>0</v>
      </c>
      <c r="Q23" s="18">
        <v>1545.7795324013191</v>
      </c>
      <c r="R23" s="18">
        <v>1631.6561730902833</v>
      </c>
      <c r="S23" s="2"/>
      <c r="U23" s="2"/>
    </row>
    <row r="24" spans="1:21" x14ac:dyDescent="0.2">
      <c r="A24" s="18">
        <v>346</v>
      </c>
      <c r="B24" s="18" t="s">
        <v>12</v>
      </c>
      <c r="C24" s="18" t="s">
        <v>16</v>
      </c>
      <c r="D24" s="18">
        <v>29</v>
      </c>
      <c r="E24" s="18" t="s">
        <v>14</v>
      </c>
      <c r="F24" s="18">
        <v>3</v>
      </c>
      <c r="G24" s="18" t="s">
        <v>15</v>
      </c>
      <c r="H24" s="2">
        <v>82</v>
      </c>
      <c r="I24" s="19">
        <v>224.99321809</v>
      </c>
      <c r="J24" s="21">
        <v>6.4181315629131328</v>
      </c>
      <c r="K24" s="18">
        <v>3.445075222823113</v>
      </c>
      <c r="L24" s="23">
        <v>1.47089421</v>
      </c>
      <c r="M24" s="18">
        <v>27205.8823529412</v>
      </c>
      <c r="N24" s="18">
        <v>63720.633728756271</v>
      </c>
      <c r="O24">
        <v>0</v>
      </c>
      <c r="P24" s="18">
        <v>0</v>
      </c>
      <c r="Q24" s="18">
        <v>5528.7129137118236</v>
      </c>
      <c r="R24" s="18">
        <v>1675.3675496096473</v>
      </c>
      <c r="S24" s="2"/>
      <c r="U24" s="2"/>
    </row>
    <row r="25" spans="1:21" x14ac:dyDescent="0.2">
      <c r="A25" s="18">
        <v>346</v>
      </c>
      <c r="B25" s="18" t="s">
        <v>12</v>
      </c>
      <c r="C25" s="18" t="s">
        <v>16</v>
      </c>
      <c r="D25" s="18">
        <v>29</v>
      </c>
      <c r="E25" s="18" t="s">
        <v>14</v>
      </c>
      <c r="F25" s="18">
        <v>5</v>
      </c>
      <c r="G25" s="18" t="s">
        <v>15</v>
      </c>
      <c r="H25" s="2">
        <v>83</v>
      </c>
      <c r="I25" s="19">
        <v>228.00321808999999</v>
      </c>
      <c r="J25" s="21">
        <v>6.4931396589787447</v>
      </c>
      <c r="K25" s="18">
        <v>4.012900150627809</v>
      </c>
      <c r="L25" s="23">
        <v>1.4043983410000001</v>
      </c>
      <c r="M25" s="18">
        <v>48074.074074074102</v>
      </c>
      <c r="N25" s="18">
        <v>137365.91212132768</v>
      </c>
      <c r="O25">
        <v>0</v>
      </c>
      <c r="P25" s="18">
        <v>248.80439904481074</v>
      </c>
      <c r="Q25" s="18">
        <v>4063.8051843985791</v>
      </c>
      <c r="R25" s="18">
        <v>2156.3047917216973</v>
      </c>
      <c r="S25" s="2"/>
      <c r="U25" s="2"/>
    </row>
    <row r="26" spans="1:21" x14ac:dyDescent="0.2">
      <c r="A26" s="18">
        <v>346</v>
      </c>
      <c r="B26" s="18" t="s">
        <v>12</v>
      </c>
      <c r="C26" s="18" t="s">
        <v>13</v>
      </c>
      <c r="D26" s="18">
        <v>27</v>
      </c>
      <c r="E26" s="18" t="s">
        <v>14</v>
      </c>
      <c r="F26" s="18">
        <v>1</v>
      </c>
      <c r="G26" s="18" t="s">
        <v>15</v>
      </c>
      <c r="H26" s="2">
        <v>123</v>
      </c>
      <c r="I26" s="19">
        <v>230.99553509</v>
      </c>
      <c r="J26" s="21">
        <v>6.5618767048071005</v>
      </c>
      <c r="K26" s="18">
        <v>4.3532813549656586</v>
      </c>
      <c r="L26" s="23">
        <v>1.414245196</v>
      </c>
      <c r="M26" s="18">
        <v>29696.9696969697</v>
      </c>
      <c r="N26" s="18">
        <v>91412.199840909598</v>
      </c>
      <c r="O26">
        <v>0</v>
      </c>
      <c r="P26" s="18">
        <v>198.14458946452996</v>
      </c>
      <c r="Q26" s="18">
        <v>11096.097010013715</v>
      </c>
      <c r="R26" s="18">
        <v>2377.7350735743594</v>
      </c>
      <c r="S26" s="2"/>
      <c r="U26" s="2"/>
    </row>
    <row r="27" spans="1:21" x14ac:dyDescent="0.2">
      <c r="A27" s="18">
        <v>346</v>
      </c>
      <c r="B27" s="18" t="s">
        <v>12</v>
      </c>
      <c r="C27" s="18" t="s">
        <v>13</v>
      </c>
      <c r="D27" s="18">
        <v>27</v>
      </c>
      <c r="E27" s="18" t="s">
        <v>14</v>
      </c>
      <c r="F27" s="18">
        <v>2</v>
      </c>
      <c r="G27" s="18" t="s">
        <v>15</v>
      </c>
      <c r="H27" s="2">
        <v>75</v>
      </c>
      <c r="I27" s="19">
        <v>232.36462400000002</v>
      </c>
      <c r="J27" s="20">
        <v>6.5943554840694087</v>
      </c>
      <c r="K27" s="18">
        <v>4.2153336458333257</v>
      </c>
      <c r="L27" s="23">
        <v>1.4255377849999999</v>
      </c>
      <c r="M27" s="18">
        <v>39444.444444444445</v>
      </c>
      <c r="N27" s="18">
        <v>116637.73177914754</v>
      </c>
      <c r="O27">
        <v>0</v>
      </c>
      <c r="P27" s="18">
        <v>0</v>
      </c>
      <c r="Q27" s="18">
        <v>10324.510560281118</v>
      </c>
      <c r="R27" s="18">
        <v>2477.8825344674683</v>
      </c>
      <c r="S27" s="2"/>
      <c r="U27" s="2"/>
    </row>
    <row r="28" spans="1:21" x14ac:dyDescent="0.2">
      <c r="A28" s="18">
        <v>346</v>
      </c>
      <c r="B28" s="18" t="s">
        <v>12</v>
      </c>
      <c r="C28" s="18" t="s">
        <v>16</v>
      </c>
      <c r="D28" s="18">
        <v>30</v>
      </c>
      <c r="E28" s="18" t="s">
        <v>14</v>
      </c>
      <c r="F28" s="18">
        <v>3</v>
      </c>
      <c r="G28" s="18" t="s">
        <v>15</v>
      </c>
      <c r="H28" s="2">
        <v>32</v>
      </c>
      <c r="I28" s="19">
        <v>234.23177560999986</v>
      </c>
      <c r="J28" s="20">
        <v>6.6342200562214915</v>
      </c>
      <c r="K28" s="18">
        <v>4.683736734654226</v>
      </c>
      <c r="L28" s="23">
        <v>1.4663627100000001</v>
      </c>
      <c r="M28" s="18">
        <v>22704.626334519598</v>
      </c>
      <c r="N28" s="18">
        <v>72521.274364367302</v>
      </c>
      <c r="O28">
        <v>0</v>
      </c>
      <c r="P28" s="18">
        <v>0</v>
      </c>
      <c r="Q28" s="18">
        <v>32606.629660494134</v>
      </c>
      <c r="R28" s="18">
        <v>1430.1153359865905</v>
      </c>
      <c r="S28" s="2"/>
      <c r="U28" s="2"/>
    </row>
    <row r="29" spans="1:21" x14ac:dyDescent="0.2">
      <c r="A29" s="18">
        <v>346</v>
      </c>
      <c r="B29" s="18" t="s">
        <v>12</v>
      </c>
      <c r="C29" s="18" t="s">
        <v>16</v>
      </c>
      <c r="D29" s="18">
        <v>30</v>
      </c>
      <c r="E29" s="18" t="s">
        <v>14</v>
      </c>
      <c r="F29" s="18">
        <v>5</v>
      </c>
      <c r="G29" s="18" t="s">
        <v>15</v>
      </c>
      <c r="H29" s="2">
        <v>32</v>
      </c>
      <c r="I29" s="19">
        <v>237.23177560999986</v>
      </c>
      <c r="J29" s="20">
        <v>6.6757865793196967</v>
      </c>
      <c r="K29" s="18">
        <v>7.2173464999999908</v>
      </c>
      <c r="L29" s="23">
        <v>1.396075661</v>
      </c>
      <c r="M29" s="18">
        <v>25474.452554744501</v>
      </c>
      <c r="N29" s="18">
        <v>131696.26555462243</v>
      </c>
      <c r="O29">
        <v>0</v>
      </c>
      <c r="P29" s="18">
        <v>0</v>
      </c>
      <c r="Q29" s="18">
        <v>10228.493159030746</v>
      </c>
      <c r="R29" s="18">
        <v>4602.8219215638328</v>
      </c>
      <c r="S29" s="2"/>
      <c r="U29" s="2"/>
    </row>
    <row r="30" spans="1:21" x14ac:dyDescent="0.2">
      <c r="A30" s="18">
        <v>346</v>
      </c>
      <c r="B30" s="18" t="s">
        <v>12</v>
      </c>
      <c r="C30" s="18" t="s">
        <v>13</v>
      </c>
      <c r="D30" s="18">
        <v>28</v>
      </c>
      <c r="E30" s="18" t="s">
        <v>14</v>
      </c>
      <c r="F30" s="18">
        <v>4</v>
      </c>
      <c r="G30" s="18" t="s">
        <v>15</v>
      </c>
      <c r="H30" s="2">
        <v>90</v>
      </c>
      <c r="I30" s="19">
        <v>239.22832968999987</v>
      </c>
      <c r="J30" s="21">
        <v>6.7034498497474084</v>
      </c>
      <c r="K30" s="18">
        <v>7.2173465000000689</v>
      </c>
      <c r="L30" s="23">
        <v>1.4303015939999999</v>
      </c>
      <c r="M30" s="18">
        <v>29864.2533936652</v>
      </c>
      <c r="N30" s="18">
        <v>150695.9550419719</v>
      </c>
      <c r="O30">
        <v>0</v>
      </c>
      <c r="P30" s="18">
        <v>0</v>
      </c>
      <c r="Q30" s="18">
        <v>15114.84006547916</v>
      </c>
      <c r="R30" s="18">
        <v>4534.4520196437343</v>
      </c>
      <c r="S30" s="2"/>
      <c r="U30" s="2"/>
    </row>
    <row r="31" spans="1:21" x14ac:dyDescent="0.2">
      <c r="A31" s="18">
        <v>346</v>
      </c>
      <c r="B31" s="18" t="s">
        <v>12</v>
      </c>
      <c r="C31" s="18" t="s">
        <v>13</v>
      </c>
      <c r="D31" s="18">
        <v>28</v>
      </c>
      <c r="E31" s="18" t="s">
        <v>14</v>
      </c>
      <c r="F31" s="18">
        <v>5</v>
      </c>
      <c r="G31" s="18" t="s">
        <v>15</v>
      </c>
      <c r="H31" s="2">
        <v>41</v>
      </c>
      <c r="I31" s="19">
        <v>240.23832968999986</v>
      </c>
      <c r="J31" s="20">
        <v>6.7174439125238044</v>
      </c>
      <c r="K31" s="18">
        <v>7.2173464999998362</v>
      </c>
      <c r="L31" s="23">
        <v>1.3602116179999999</v>
      </c>
      <c r="M31" s="18">
        <v>40862.068965517239</v>
      </c>
      <c r="N31" s="18">
        <v>216816.05018538213</v>
      </c>
      <c r="O31">
        <v>0</v>
      </c>
      <c r="P31" s="18">
        <v>0</v>
      </c>
      <c r="Q31" s="18">
        <v>2089.7293809409948</v>
      </c>
      <c r="R31" s="18">
        <v>3134.5940714114927</v>
      </c>
      <c r="S31" s="2"/>
      <c r="U31" s="2"/>
    </row>
    <row r="32" spans="1:21" x14ac:dyDescent="0.2">
      <c r="A32" s="18">
        <v>346</v>
      </c>
      <c r="B32" s="18" t="s">
        <v>12</v>
      </c>
      <c r="C32" s="18" t="s">
        <v>13</v>
      </c>
      <c r="D32" s="18">
        <v>28</v>
      </c>
      <c r="E32" s="18" t="s">
        <v>14</v>
      </c>
      <c r="F32" s="18">
        <v>6</v>
      </c>
      <c r="G32" s="18" t="s">
        <v>15</v>
      </c>
      <c r="H32" s="2">
        <v>90</v>
      </c>
      <c r="I32" s="19">
        <v>242.22832968999987</v>
      </c>
      <c r="J32" s="20">
        <v>6.751601415965375</v>
      </c>
      <c r="K32" s="18">
        <v>5.8259527175458699</v>
      </c>
      <c r="L32" s="23">
        <v>1.380430531</v>
      </c>
      <c r="M32" s="18">
        <v>31384.615384615401</v>
      </c>
      <c r="N32" s="18">
        <v>132455.26028512043</v>
      </c>
      <c r="O32">
        <v>0</v>
      </c>
      <c r="P32" s="18">
        <v>0</v>
      </c>
      <c r="Q32" s="18">
        <v>11278.623625528968</v>
      </c>
      <c r="R32" s="18">
        <v>4028.0798662603493</v>
      </c>
      <c r="S32" s="2"/>
      <c r="U32" s="2"/>
    </row>
    <row r="33" spans="1:21" x14ac:dyDescent="0.2">
      <c r="A33" s="18">
        <v>346</v>
      </c>
      <c r="B33" s="18" t="s">
        <v>12</v>
      </c>
      <c r="C33" s="18" t="s">
        <v>13</v>
      </c>
      <c r="D33" s="18">
        <v>29</v>
      </c>
      <c r="E33" s="18" t="s">
        <v>14</v>
      </c>
      <c r="F33" s="18">
        <v>1</v>
      </c>
      <c r="G33" s="18" t="s">
        <v>15</v>
      </c>
      <c r="H33" s="2">
        <v>46</v>
      </c>
      <c r="I33" s="19">
        <v>244.23046809999985</v>
      </c>
      <c r="J33" s="21">
        <v>6.7900772114706971</v>
      </c>
      <c r="K33" s="18">
        <v>5.2036309677418995</v>
      </c>
      <c r="L33" s="23">
        <v>1.399418133</v>
      </c>
      <c r="M33" s="18">
        <v>45000</v>
      </c>
      <c r="N33" s="18">
        <v>167329.11202629493</v>
      </c>
      <c r="O33">
        <v>0</v>
      </c>
      <c r="P33" s="18">
        <v>0</v>
      </c>
      <c r="Q33" s="18">
        <v>8797.9331857850702</v>
      </c>
      <c r="R33" s="18">
        <v>1599.6242155972843</v>
      </c>
      <c r="S33" s="2"/>
      <c r="U33" s="2"/>
    </row>
    <row r="34" spans="1:21" x14ac:dyDescent="0.2">
      <c r="A34" s="18">
        <v>346</v>
      </c>
      <c r="B34" s="18" t="s">
        <v>12</v>
      </c>
      <c r="C34" s="18" t="s">
        <v>13</v>
      </c>
      <c r="D34" s="18">
        <v>29</v>
      </c>
      <c r="E34" s="18" t="s">
        <v>14</v>
      </c>
      <c r="F34" s="18">
        <v>1</v>
      </c>
      <c r="G34" s="18" t="s">
        <v>15</v>
      </c>
      <c r="H34" s="2">
        <v>147</v>
      </c>
      <c r="I34" s="19">
        <v>245.24046809999984</v>
      </c>
      <c r="J34" s="20">
        <v>6.8094867354408084</v>
      </c>
      <c r="K34" s="18">
        <v>5.2036309677418577</v>
      </c>
      <c r="L34" s="23">
        <v>1.3878272140000001</v>
      </c>
      <c r="M34" s="18">
        <v>47105.26315789474</v>
      </c>
      <c r="N34" s="18">
        <v>176620.26197452174</v>
      </c>
      <c r="O34">
        <v>0</v>
      </c>
      <c r="P34" s="18">
        <v>0</v>
      </c>
      <c r="Q34" s="18">
        <v>3087.8074061927559</v>
      </c>
      <c r="R34" s="18">
        <v>12351.229624771022</v>
      </c>
      <c r="S34" s="2"/>
      <c r="U34" s="2"/>
    </row>
    <row r="35" spans="1:21" x14ac:dyDescent="0.2">
      <c r="A35" s="18">
        <v>346</v>
      </c>
      <c r="B35" s="18" t="s">
        <v>12</v>
      </c>
      <c r="C35" s="18" t="s">
        <v>13</v>
      </c>
      <c r="D35" s="18">
        <v>29</v>
      </c>
      <c r="E35" s="18" t="s">
        <v>14</v>
      </c>
      <c r="F35" s="18">
        <v>2</v>
      </c>
      <c r="G35" s="18" t="s">
        <v>15</v>
      </c>
      <c r="H35" s="2">
        <v>96</v>
      </c>
      <c r="I35" s="19">
        <v>246.23046809999985</v>
      </c>
      <c r="J35" s="20">
        <v>6.8303120757951099</v>
      </c>
      <c r="K35" s="18">
        <v>4.7538238662952903</v>
      </c>
      <c r="L35" s="23">
        <v>1.420573359</v>
      </c>
      <c r="M35" s="18">
        <v>32112.676056338001</v>
      </c>
      <c r="N35" s="18">
        <v>107462.24746512997</v>
      </c>
      <c r="O35">
        <v>0</v>
      </c>
      <c r="P35" s="18">
        <v>0</v>
      </c>
      <c r="Q35" s="18">
        <v>1413.9769403306564</v>
      </c>
      <c r="R35" s="18">
        <v>942.65129355377258</v>
      </c>
      <c r="S35" s="2"/>
      <c r="U35" s="2"/>
    </row>
    <row r="36" spans="1:21" x14ac:dyDescent="0.2">
      <c r="A36" s="18">
        <v>346</v>
      </c>
      <c r="B36" s="18" t="s">
        <v>12</v>
      </c>
      <c r="C36" s="18" t="s">
        <v>16</v>
      </c>
      <c r="D36" s="18">
        <v>33</v>
      </c>
      <c r="E36" s="18" t="s">
        <v>14</v>
      </c>
      <c r="F36" s="18">
        <v>3</v>
      </c>
      <c r="G36" s="18" t="s">
        <v>15</v>
      </c>
      <c r="H36" s="2">
        <v>40</v>
      </c>
      <c r="I36" s="19">
        <v>248.22166145999986</v>
      </c>
      <c r="J36" s="21">
        <v>6.8777475157733132</v>
      </c>
      <c r="K36" s="18">
        <v>4.1976913483146117</v>
      </c>
      <c r="L36" s="23">
        <v>1.3749873500000001</v>
      </c>
      <c r="M36" s="18">
        <v>32052.4017467249</v>
      </c>
      <c r="N36" s="18">
        <v>97852.601702067477</v>
      </c>
      <c r="O36">
        <v>0</v>
      </c>
      <c r="P36" s="18">
        <v>402.4927719348795</v>
      </c>
      <c r="Q36" s="18">
        <v>4628.6668772511066</v>
      </c>
      <c r="R36" s="18">
        <v>2616.2030175767163</v>
      </c>
      <c r="S36" s="2"/>
      <c r="U36" s="2"/>
    </row>
    <row r="37" spans="1:21" x14ac:dyDescent="0.2">
      <c r="A37" s="18">
        <v>346</v>
      </c>
      <c r="B37" s="18" t="s">
        <v>12</v>
      </c>
      <c r="C37" s="18" t="s">
        <v>16</v>
      </c>
      <c r="D37" s="18">
        <v>33</v>
      </c>
      <c r="E37" s="18" t="s">
        <v>14</v>
      </c>
      <c r="F37" s="18">
        <v>4</v>
      </c>
      <c r="G37" s="18" t="s">
        <v>15</v>
      </c>
      <c r="H37" s="2">
        <v>90</v>
      </c>
      <c r="I37" s="19">
        <v>250.22166146000001</v>
      </c>
      <c r="J37" s="20">
        <v>6.9286792404932829</v>
      </c>
      <c r="K37" s="18">
        <v>3.9268255905262301</v>
      </c>
      <c r="L37" s="23">
        <v>1.351063688</v>
      </c>
      <c r="M37" s="18">
        <v>29507.0422535211</v>
      </c>
      <c r="N37" s="18">
        <v>85761.322468364204</v>
      </c>
      <c r="O37">
        <v>0</v>
      </c>
      <c r="P37" s="18">
        <v>361.1701972207124</v>
      </c>
      <c r="Q37" s="18">
        <v>14807.978086049226</v>
      </c>
      <c r="R37" s="18">
        <v>1805.8509861035623</v>
      </c>
      <c r="S37" s="2"/>
      <c r="U37" s="2"/>
    </row>
    <row r="38" spans="1:21" x14ac:dyDescent="0.2">
      <c r="A38" s="18">
        <v>346</v>
      </c>
      <c r="B38" s="18" t="s">
        <v>12</v>
      </c>
      <c r="C38" s="18" t="s">
        <v>16</v>
      </c>
      <c r="D38" s="18">
        <v>33</v>
      </c>
      <c r="E38" s="18" t="s">
        <v>14</v>
      </c>
      <c r="F38" s="18">
        <v>5</v>
      </c>
      <c r="G38" s="18" t="s">
        <v>15</v>
      </c>
      <c r="H38" s="2">
        <v>139</v>
      </c>
      <c r="I38" s="19">
        <v>252.21166145999999</v>
      </c>
      <c r="J38" s="20">
        <v>6.9862080633863677</v>
      </c>
      <c r="K38" s="18">
        <v>3.4591356122448778</v>
      </c>
      <c r="L38" s="23">
        <v>1.2856574549999999</v>
      </c>
      <c r="M38" s="18">
        <v>37696.969696969703</v>
      </c>
      <c r="N38" s="18">
        <v>101425.87346682006</v>
      </c>
      <c r="O38">
        <v>0</v>
      </c>
      <c r="P38" s="18">
        <v>307.60217067924492</v>
      </c>
      <c r="Q38" s="18">
        <v>19071.334582113184</v>
      </c>
      <c r="R38" s="18">
        <v>922.8065120377338</v>
      </c>
      <c r="S38" s="2"/>
      <c r="U38" s="2"/>
    </row>
    <row r="39" spans="1:21" x14ac:dyDescent="0.2">
      <c r="A39" s="18">
        <v>346</v>
      </c>
      <c r="B39" s="18" t="s">
        <v>12</v>
      </c>
      <c r="C39" s="18" t="s">
        <v>16</v>
      </c>
      <c r="D39" s="18">
        <v>33</v>
      </c>
      <c r="E39" s="18" t="s">
        <v>14</v>
      </c>
      <c r="F39" s="18">
        <v>6</v>
      </c>
      <c r="G39" s="18" t="s">
        <v>15</v>
      </c>
      <c r="H39" s="2">
        <v>91</v>
      </c>
      <c r="I39" s="19">
        <v>253.23166145999986</v>
      </c>
      <c r="J39" s="20">
        <v>7.0168933276924426</v>
      </c>
      <c r="K39" s="18">
        <v>3.3240710910152886</v>
      </c>
      <c r="L39" s="23">
        <v>1.3371613710000001</v>
      </c>
      <c r="M39" s="18">
        <v>54285.714285714297</v>
      </c>
      <c r="N39" s="18">
        <v>134949.73563086765</v>
      </c>
      <c r="O39">
        <v>0</v>
      </c>
      <c r="P39" s="18">
        <v>0</v>
      </c>
      <c r="Q39" s="18">
        <v>5919.6078547625702</v>
      </c>
      <c r="R39" s="18">
        <v>187.9240588813513</v>
      </c>
      <c r="S39" s="2"/>
      <c r="U39" s="2"/>
    </row>
    <row r="40" spans="1:21" x14ac:dyDescent="0.2">
      <c r="A40" s="18">
        <v>346</v>
      </c>
      <c r="B40" s="18" t="s">
        <v>12</v>
      </c>
      <c r="C40" s="18" t="s">
        <v>13</v>
      </c>
      <c r="D40" s="18">
        <v>30</v>
      </c>
      <c r="E40" s="18" t="s">
        <v>14</v>
      </c>
      <c r="F40" s="18">
        <v>4</v>
      </c>
      <c r="G40" s="18" t="s">
        <v>15</v>
      </c>
      <c r="H40" s="2">
        <v>27</v>
      </c>
      <c r="I40" s="19">
        <v>254.23898737999986</v>
      </c>
      <c r="J40" s="21">
        <v>7.0505481169343369</v>
      </c>
      <c r="K40" s="18">
        <v>2.9931131428571063</v>
      </c>
      <c r="L40" s="23">
        <v>1.3293750989999999</v>
      </c>
      <c r="M40" s="18">
        <v>51617.647058823532</v>
      </c>
      <c r="N40" s="18">
        <v>116218.10723801152</v>
      </c>
      <c r="O40">
        <v>463.02034756179881</v>
      </c>
      <c r="P40" s="18">
        <v>0</v>
      </c>
      <c r="Q40" s="18">
        <v>1069.2472162954177</v>
      </c>
      <c r="R40" s="18">
        <v>267.31180407385449</v>
      </c>
      <c r="S40" s="2"/>
      <c r="U40" s="2"/>
    </row>
    <row r="41" spans="1:21" x14ac:dyDescent="0.2">
      <c r="A41" s="18">
        <v>346</v>
      </c>
      <c r="B41" s="18" t="s">
        <v>12</v>
      </c>
      <c r="C41" s="18" t="s">
        <v>13</v>
      </c>
      <c r="D41" s="18">
        <v>30</v>
      </c>
      <c r="E41" s="18" t="s">
        <v>14</v>
      </c>
      <c r="F41" s="18">
        <v>5</v>
      </c>
      <c r="G41" s="18" t="s">
        <v>15</v>
      </c>
      <c r="H41" s="2">
        <v>76</v>
      </c>
      <c r="I41" s="19">
        <v>256.22898737999981</v>
      </c>
      <c r="J41" s="20">
        <v>7.1170340767033142</v>
      </c>
      <c r="K41" s="18">
        <v>2.9931131428571129</v>
      </c>
      <c r="L41" s="23">
        <v>1.4124768130000001</v>
      </c>
      <c r="M41" s="18">
        <v>25000</v>
      </c>
      <c r="N41" s="18">
        <v>52976.32349270134</v>
      </c>
      <c r="O41">
        <v>0</v>
      </c>
      <c r="P41" s="18">
        <v>0</v>
      </c>
      <c r="Q41" s="18">
        <v>1015.4191984225465</v>
      </c>
      <c r="R41" s="18">
        <v>406.1676793690209</v>
      </c>
      <c r="S41" s="2"/>
      <c r="U41" s="2"/>
    </row>
    <row r="42" spans="1:21" x14ac:dyDescent="0.2">
      <c r="A42" s="18">
        <v>346</v>
      </c>
      <c r="B42" s="18" t="s">
        <v>12</v>
      </c>
      <c r="C42" s="18" t="s">
        <v>13</v>
      </c>
      <c r="D42" s="18">
        <v>30</v>
      </c>
      <c r="E42" s="18" t="s">
        <v>14</v>
      </c>
      <c r="F42" s="18">
        <v>5</v>
      </c>
      <c r="G42" s="18" t="s">
        <v>15</v>
      </c>
      <c r="H42" s="2">
        <v>126</v>
      </c>
      <c r="I42" s="19">
        <v>256.72898737999981</v>
      </c>
      <c r="J42" s="21">
        <v>7.1377589418865401</v>
      </c>
      <c r="K42" s="18">
        <v>2.4125609290075625</v>
      </c>
      <c r="L42" s="23">
        <v>1.402964079</v>
      </c>
      <c r="M42" s="18">
        <v>67500</v>
      </c>
      <c r="N42" s="18">
        <v>116074.14982718918</v>
      </c>
      <c r="O42">
        <v>0</v>
      </c>
      <c r="P42" s="18">
        <v>353.64553503157845</v>
      </c>
      <c r="Q42" s="18">
        <v>1679.8162913999979</v>
      </c>
      <c r="R42" s="18">
        <v>265.23415127368389</v>
      </c>
      <c r="S42" s="2"/>
      <c r="U42" s="2"/>
    </row>
    <row r="43" spans="1:21" x14ac:dyDescent="0.2">
      <c r="A43" s="18">
        <v>346</v>
      </c>
      <c r="B43" s="18" t="s">
        <v>12</v>
      </c>
      <c r="C43" s="18" t="s">
        <v>16</v>
      </c>
      <c r="D43" s="18">
        <v>34</v>
      </c>
      <c r="E43" s="18" t="s">
        <v>14</v>
      </c>
      <c r="F43" s="18">
        <v>3</v>
      </c>
      <c r="G43" s="18" t="s">
        <v>15</v>
      </c>
      <c r="H43" s="2">
        <v>47</v>
      </c>
      <c r="I43" s="19">
        <v>257.72902443999988</v>
      </c>
      <c r="J43" s="20">
        <v>7.1776463033543942</v>
      </c>
      <c r="K43" s="18">
        <v>2.5071527000000104</v>
      </c>
      <c r="L43" s="23">
        <v>1.4934668470000001</v>
      </c>
      <c r="M43" s="18">
        <v>34000</v>
      </c>
      <c r="N43" s="18">
        <v>57077.391420661617</v>
      </c>
      <c r="O43">
        <v>231.55128365379966</v>
      </c>
      <c r="P43" s="18">
        <v>0</v>
      </c>
      <c r="Q43" s="18">
        <v>10817.85992039785</v>
      </c>
      <c r="R43" s="18">
        <v>0</v>
      </c>
      <c r="S43" s="2"/>
      <c r="U43" s="2"/>
    </row>
    <row r="44" spans="1:21" x14ac:dyDescent="0.2">
      <c r="A44" s="18">
        <v>346</v>
      </c>
      <c r="B44" s="18" t="s">
        <v>12</v>
      </c>
      <c r="C44" s="18" t="s">
        <v>16</v>
      </c>
      <c r="D44" s="18">
        <v>34</v>
      </c>
      <c r="E44" s="18" t="s">
        <v>14</v>
      </c>
      <c r="F44" s="18">
        <v>3</v>
      </c>
      <c r="G44" s="18" t="s">
        <v>15</v>
      </c>
      <c r="H44" s="2">
        <v>98</v>
      </c>
      <c r="I44" s="19">
        <v>258.23902443999987</v>
      </c>
      <c r="J44" s="20">
        <v>7.197988103835872</v>
      </c>
      <c r="K44" s="18">
        <v>2.5071527000000464</v>
      </c>
      <c r="L44" s="23">
        <v>1.4452796240000001</v>
      </c>
      <c r="M44" s="18">
        <v>36527.777777777774</v>
      </c>
      <c r="N44" s="18">
        <v>63365.396674655698</v>
      </c>
      <c r="O44">
        <v>402.31997888670287</v>
      </c>
      <c r="P44" s="18">
        <v>0</v>
      </c>
      <c r="Q44" s="18">
        <v>5024.700656723714</v>
      </c>
      <c r="R44" s="18">
        <v>2153.4431385958774</v>
      </c>
      <c r="S44" s="2"/>
      <c r="U44" s="2"/>
    </row>
    <row r="45" spans="1:21" x14ac:dyDescent="0.2">
      <c r="A45" s="18">
        <v>346</v>
      </c>
      <c r="B45" s="18" t="s">
        <v>12</v>
      </c>
      <c r="C45" s="18" t="s">
        <v>16</v>
      </c>
      <c r="D45" s="18">
        <v>34</v>
      </c>
      <c r="E45" s="18" t="s">
        <v>14</v>
      </c>
      <c r="F45" s="18">
        <v>4</v>
      </c>
      <c r="G45" s="18" t="s">
        <v>15</v>
      </c>
      <c r="H45" s="2" t="s">
        <v>17</v>
      </c>
      <c r="I45" s="19">
        <v>258.81902443999985</v>
      </c>
      <c r="J45" s="20">
        <v>7.2196652453580095</v>
      </c>
      <c r="K45" s="18">
        <v>2.6756295308016802</v>
      </c>
      <c r="L45" s="24">
        <v>1.3942141349999999</v>
      </c>
      <c r="M45" s="18">
        <v>61000</v>
      </c>
      <c r="N45" s="18">
        <v>117064.8017988302</v>
      </c>
      <c r="O45">
        <v>457.88058069946629</v>
      </c>
      <c r="P45" s="18">
        <v>288.93062924699609</v>
      </c>
      <c r="Q45" s="18">
        <v>1386.8670203855813</v>
      </c>
      <c r="R45" s="18">
        <v>635.64738434339131</v>
      </c>
      <c r="S45" s="2"/>
      <c r="U45" s="2"/>
    </row>
    <row r="46" spans="1:21" x14ac:dyDescent="0.2">
      <c r="A46" s="18">
        <v>346</v>
      </c>
      <c r="B46" s="18" t="s">
        <v>12</v>
      </c>
      <c r="C46" s="18" t="s">
        <v>16</v>
      </c>
      <c r="D46" s="18">
        <v>34</v>
      </c>
      <c r="E46" s="18" t="s">
        <v>14</v>
      </c>
      <c r="F46" s="18">
        <v>4</v>
      </c>
      <c r="G46" s="18" t="s">
        <v>15</v>
      </c>
      <c r="H46" s="2">
        <v>47</v>
      </c>
      <c r="I46" s="19">
        <v>259.22902443999988</v>
      </c>
      <c r="J46" s="21">
        <v>7.2330854985833675</v>
      </c>
      <c r="K46" s="18">
        <v>3.0550839325841985</v>
      </c>
      <c r="L46" s="24">
        <v>1.4024616089999999</v>
      </c>
      <c r="M46" s="18">
        <v>33034.482758620703</v>
      </c>
      <c r="N46" s="18">
        <v>71961.41188424635</v>
      </c>
      <c r="O46">
        <v>0</v>
      </c>
      <c r="P46" s="18">
        <v>869.53750096893566</v>
      </c>
      <c r="Q46" s="18">
        <v>2608.6125029068048</v>
      </c>
      <c r="R46" s="18">
        <v>869.53750096893566</v>
      </c>
      <c r="S46" s="2"/>
      <c r="U46" s="2"/>
    </row>
    <row r="47" spans="1:21" x14ac:dyDescent="0.2">
      <c r="A47" s="18">
        <v>346</v>
      </c>
      <c r="B47" s="18" t="s">
        <v>12</v>
      </c>
      <c r="C47" s="18" t="s">
        <v>16</v>
      </c>
      <c r="D47" s="18">
        <v>34</v>
      </c>
      <c r="E47" s="18" t="s">
        <v>14</v>
      </c>
      <c r="F47" s="18">
        <v>4</v>
      </c>
      <c r="G47" s="18" t="s">
        <v>15</v>
      </c>
      <c r="H47" s="2">
        <v>97</v>
      </c>
      <c r="I47" s="19">
        <v>259.72902443999988</v>
      </c>
      <c r="J47" s="20">
        <v>7.2494516610533148</v>
      </c>
      <c r="K47" s="18">
        <v>3.0550839325842749</v>
      </c>
      <c r="L47" s="24">
        <v>1.308368091</v>
      </c>
      <c r="M47" s="18">
        <v>58181.818181818177</v>
      </c>
      <c r="N47" s="18">
        <v>135856.52166123665</v>
      </c>
      <c r="O47">
        <v>1293.8716348689206</v>
      </c>
      <c r="P47" s="18">
        <v>0</v>
      </c>
      <c r="Q47" s="18">
        <v>835.81472621141199</v>
      </c>
      <c r="R47" s="18">
        <v>232.17075728094778</v>
      </c>
      <c r="S47" s="2"/>
      <c r="U47" s="2"/>
    </row>
    <row r="48" spans="1:21" x14ac:dyDescent="0.2">
      <c r="A48" s="18">
        <v>346</v>
      </c>
      <c r="B48" s="18" t="s">
        <v>12</v>
      </c>
      <c r="C48" s="18" t="s">
        <v>16</v>
      </c>
      <c r="D48" s="18">
        <v>34</v>
      </c>
      <c r="E48" s="18" t="s">
        <v>14</v>
      </c>
      <c r="F48" s="18">
        <v>5</v>
      </c>
      <c r="G48" s="18" t="s">
        <v>15</v>
      </c>
      <c r="H48" s="2">
        <v>47</v>
      </c>
      <c r="I48" s="19">
        <v>260.72902443999988</v>
      </c>
      <c r="J48" s="21">
        <v>7.2821839859932096</v>
      </c>
      <c r="K48" s="18">
        <v>3.0550839325842749</v>
      </c>
      <c r="L48" s="24">
        <v>1.372443911</v>
      </c>
      <c r="M48" s="18">
        <v>50416.666666666672</v>
      </c>
      <c r="N48" s="18">
        <v>112228.37380331424</v>
      </c>
      <c r="O48">
        <v>2126.7767630365674</v>
      </c>
      <c r="P48" s="18">
        <v>405.13108609579712</v>
      </c>
      <c r="Q48" s="18">
        <v>1157.5173888451343</v>
      </c>
      <c r="R48" s="18">
        <v>347.25521665354034</v>
      </c>
      <c r="S48" s="2"/>
      <c r="U48" s="2"/>
    </row>
    <row r="49" spans="1:21" x14ac:dyDescent="0.2">
      <c r="A49" s="18">
        <v>346</v>
      </c>
      <c r="B49" s="18" t="s">
        <v>12</v>
      </c>
      <c r="C49" s="18" t="s">
        <v>16</v>
      </c>
      <c r="D49" s="18">
        <v>34</v>
      </c>
      <c r="E49" s="18" t="s">
        <v>14</v>
      </c>
      <c r="F49" s="18">
        <v>5</v>
      </c>
      <c r="G49" s="18" t="s">
        <v>15</v>
      </c>
      <c r="H49" s="2">
        <v>97</v>
      </c>
      <c r="I49" s="19">
        <v>261.22902443999988</v>
      </c>
      <c r="J49" s="20">
        <v>7.298550148463157</v>
      </c>
      <c r="K49" s="18">
        <v>3.0550839325842749</v>
      </c>
      <c r="L49" s="24">
        <v>1.4527743200000001</v>
      </c>
      <c r="M49" s="18">
        <v>27634.408602150499</v>
      </c>
      <c r="N49" s="18">
        <v>58113.25031330307</v>
      </c>
      <c r="O49">
        <v>3649.6244158113063</v>
      </c>
      <c r="P49" s="18">
        <v>111.70180111177206</v>
      </c>
      <c r="Q49" s="18">
        <v>446.80720444708692</v>
      </c>
      <c r="R49" s="18">
        <v>223.40360222354388</v>
      </c>
      <c r="S49" s="2"/>
      <c r="U49" s="2"/>
    </row>
    <row r="50" spans="1:21" x14ac:dyDescent="0.2">
      <c r="A50" s="18">
        <v>346</v>
      </c>
      <c r="B50" s="18" t="s">
        <v>12</v>
      </c>
      <c r="C50" s="18" t="s">
        <v>13</v>
      </c>
      <c r="D50" s="18">
        <v>31</v>
      </c>
      <c r="E50" s="18" t="s">
        <v>14</v>
      </c>
      <c r="F50" s="18">
        <v>2</v>
      </c>
      <c r="G50" s="18" t="s">
        <v>15</v>
      </c>
      <c r="H50" s="2">
        <v>68</v>
      </c>
      <c r="I50" s="19">
        <v>261.73114137999988</v>
      </c>
      <c r="J50" s="21">
        <v>7.3134704613188211</v>
      </c>
      <c r="K50" s="18">
        <v>3.365324473135245</v>
      </c>
      <c r="L50" s="24">
        <v>1.3819639100000001</v>
      </c>
      <c r="M50" s="18">
        <v>42500</v>
      </c>
      <c r="N50" s="18">
        <v>103494.95314117712</v>
      </c>
      <c r="O50">
        <v>5797.4351344642782</v>
      </c>
      <c r="P50" s="18">
        <v>430.34182370673221</v>
      </c>
      <c r="Q50" s="18">
        <v>2868.9454913782138</v>
      </c>
      <c r="R50" s="18">
        <v>143.44727456891073</v>
      </c>
      <c r="S50" s="2"/>
      <c r="U50" s="2"/>
    </row>
    <row r="51" spans="1:21" x14ac:dyDescent="0.2">
      <c r="A51" s="18">
        <v>346</v>
      </c>
      <c r="B51" s="18" t="s">
        <v>12</v>
      </c>
      <c r="C51" s="18" t="s">
        <v>13</v>
      </c>
      <c r="D51" s="18">
        <v>31</v>
      </c>
      <c r="E51" s="18" t="s">
        <v>14</v>
      </c>
      <c r="F51" s="18">
        <v>2</v>
      </c>
      <c r="G51" s="18" t="s">
        <v>15</v>
      </c>
      <c r="H51" s="2">
        <v>118</v>
      </c>
      <c r="I51" s="19">
        <v>262.23114106999981</v>
      </c>
      <c r="J51" s="20">
        <v>7.3279270339404929</v>
      </c>
      <c r="K51" s="18">
        <v>3.4586322988505267</v>
      </c>
      <c r="L51" s="24">
        <v>1.4012459779999999</v>
      </c>
      <c r="M51" s="18">
        <v>10115.8301158301</v>
      </c>
      <c r="N51" s="18">
        <v>24968.447594213078</v>
      </c>
      <c r="O51">
        <v>481.48521531540291</v>
      </c>
      <c r="P51" s="18">
        <v>148.35491714090193</v>
      </c>
      <c r="Q51" s="18">
        <v>1483.5491714090192</v>
      </c>
      <c r="R51" s="18">
        <v>890.12950284541046</v>
      </c>
      <c r="S51" s="2"/>
      <c r="U51" s="2"/>
    </row>
    <row r="52" spans="1:21" x14ac:dyDescent="0.2">
      <c r="A52" s="18">
        <v>346</v>
      </c>
      <c r="B52" s="18" t="s">
        <v>12</v>
      </c>
      <c r="C52" s="18" t="s">
        <v>13</v>
      </c>
      <c r="D52" s="18">
        <v>31</v>
      </c>
      <c r="E52" s="18" t="s">
        <v>14</v>
      </c>
      <c r="F52" s="18">
        <v>3</v>
      </c>
      <c r="G52" s="18" t="s">
        <v>15</v>
      </c>
      <c r="H52" s="2">
        <v>18</v>
      </c>
      <c r="I52" s="19">
        <v>262.73114106999981</v>
      </c>
      <c r="J52" s="20">
        <v>7.3423836155252475</v>
      </c>
      <c r="K52" s="18">
        <v>3.4586322988505218</v>
      </c>
      <c r="L52" s="24">
        <v>1.375585705</v>
      </c>
      <c r="M52" s="18">
        <v>75000</v>
      </c>
      <c r="N52" s="18">
        <v>188572.34519879599</v>
      </c>
      <c r="O52">
        <v>17678.657362387126</v>
      </c>
      <c r="P52" s="18">
        <v>294.58832654512804</v>
      </c>
      <c r="Q52" s="18">
        <v>2209.4124490884597</v>
      </c>
      <c r="R52" s="18">
        <v>294.58832654512804</v>
      </c>
      <c r="S52" s="2"/>
      <c r="U52" s="2"/>
    </row>
    <row r="53" spans="1:21" x14ac:dyDescent="0.2">
      <c r="A53" s="18">
        <v>346</v>
      </c>
      <c r="B53" s="18" t="s">
        <v>12</v>
      </c>
      <c r="C53" s="18" t="s">
        <v>13</v>
      </c>
      <c r="D53" s="18">
        <v>31</v>
      </c>
      <c r="E53" s="18" t="s">
        <v>14</v>
      </c>
      <c r="F53" s="18">
        <v>3</v>
      </c>
      <c r="G53" s="18" t="s">
        <v>15</v>
      </c>
      <c r="H53" s="2">
        <v>118</v>
      </c>
      <c r="I53" s="19">
        <v>263.73114106999981</v>
      </c>
      <c r="J53" s="20">
        <v>7.3712967786947559</v>
      </c>
      <c r="K53" s="18">
        <v>3.4586322988505978</v>
      </c>
      <c r="L53" s="24">
        <v>1.4372527879999999</v>
      </c>
      <c r="M53" s="18">
        <v>41363.63636363636</v>
      </c>
      <c r="N53" s="18">
        <v>99538.237058673782</v>
      </c>
      <c r="O53">
        <v>18635.012417377286</v>
      </c>
      <c r="P53" s="18">
        <v>230.34552807923842</v>
      </c>
      <c r="Q53" s="18">
        <v>3224.8373931093374</v>
      </c>
      <c r="R53" s="18">
        <v>230.34552807923836</v>
      </c>
      <c r="S53" s="2"/>
      <c r="U53" s="2"/>
    </row>
    <row r="54" spans="1:21" x14ac:dyDescent="0.2">
      <c r="A54" s="18">
        <v>346</v>
      </c>
      <c r="B54" s="18" t="s">
        <v>12</v>
      </c>
      <c r="C54" s="18" t="s">
        <v>13</v>
      </c>
      <c r="D54" s="18">
        <v>31</v>
      </c>
      <c r="E54" s="18" t="s">
        <v>14</v>
      </c>
      <c r="F54" s="18">
        <v>4</v>
      </c>
      <c r="G54" s="18" t="s">
        <v>15</v>
      </c>
      <c r="H54" s="2">
        <v>19</v>
      </c>
      <c r="I54" s="19">
        <v>264.2411410699998</v>
      </c>
      <c r="J54" s="20">
        <v>7.3860424919112049</v>
      </c>
      <c r="K54" s="18">
        <v>3.4586322988506231</v>
      </c>
      <c r="L54" s="24">
        <v>1.491039129</v>
      </c>
      <c r="M54" s="18">
        <v>23088.235294117647</v>
      </c>
      <c r="N54" s="18">
        <v>53555.748309069495</v>
      </c>
      <c r="O54">
        <v>3641.7908850167264</v>
      </c>
      <c r="P54" s="18">
        <v>910.97490580615101</v>
      </c>
      <c r="Q54" s="18">
        <v>5238.1057083853675</v>
      </c>
      <c r="R54" s="18">
        <v>0</v>
      </c>
      <c r="S54" s="2"/>
      <c r="U54" s="2"/>
    </row>
    <row r="55" spans="1:21" x14ac:dyDescent="0.2">
      <c r="A55" s="18">
        <v>346</v>
      </c>
      <c r="B55" s="18" t="s">
        <v>12</v>
      </c>
      <c r="C55" s="18" t="s">
        <v>13</v>
      </c>
      <c r="D55" s="18">
        <v>31</v>
      </c>
      <c r="E55" s="18" t="s">
        <v>14</v>
      </c>
      <c r="F55" s="18">
        <v>4</v>
      </c>
      <c r="G55" s="18" t="s">
        <v>15</v>
      </c>
      <c r="H55" s="2">
        <v>118</v>
      </c>
      <c r="I55" s="19">
        <v>265.23114106999981</v>
      </c>
      <c r="J55" s="20">
        <v>7.4153543204802617</v>
      </c>
      <c r="K55" s="18">
        <v>3.377476085013368</v>
      </c>
      <c r="L55" s="24">
        <v>1.478611573</v>
      </c>
      <c r="M55" s="18">
        <v>35457.627118644101</v>
      </c>
      <c r="N55" s="18">
        <v>80993.067964132526</v>
      </c>
      <c r="O55">
        <v>12448.649914790794</v>
      </c>
      <c r="P55" s="18">
        <v>139.91701575374302</v>
      </c>
      <c r="Q55" s="18">
        <v>1888.8797126755296</v>
      </c>
      <c r="R55" s="18">
        <v>909.46060239933115</v>
      </c>
      <c r="S55" s="2"/>
      <c r="U55" s="2"/>
    </row>
    <row r="56" spans="1:21" x14ac:dyDescent="0.2">
      <c r="A56" s="18">
        <v>346</v>
      </c>
      <c r="B56" s="18" t="s">
        <v>12</v>
      </c>
      <c r="C56" s="18" t="s">
        <v>13</v>
      </c>
      <c r="D56" s="18">
        <v>31</v>
      </c>
      <c r="E56" s="18" t="s">
        <v>14</v>
      </c>
      <c r="F56" s="18">
        <v>5</v>
      </c>
      <c r="G56" s="18" t="s">
        <v>15</v>
      </c>
      <c r="H56" s="2">
        <v>18</v>
      </c>
      <c r="I56" s="19">
        <v>265.73114106999981</v>
      </c>
      <c r="J56" s="21">
        <v>7.4299255349035569</v>
      </c>
      <c r="K56" s="18">
        <v>3.431422978723325</v>
      </c>
      <c r="L56" s="24">
        <v>1.4505469959999999</v>
      </c>
      <c r="M56" s="18">
        <v>49230.769230769227</v>
      </c>
      <c r="N56" s="18">
        <v>116460.61331658279</v>
      </c>
      <c r="O56">
        <v>18488.5543395762</v>
      </c>
      <c r="P56" s="18">
        <v>763.89797255842507</v>
      </c>
      <c r="Q56" s="18">
        <v>477.43623284901571</v>
      </c>
      <c r="R56" s="18">
        <v>190.97449313960627</v>
      </c>
      <c r="S56" s="2"/>
      <c r="U56" s="2"/>
    </row>
    <row r="57" spans="1:21" x14ac:dyDescent="0.2">
      <c r="A57" s="18">
        <v>346</v>
      </c>
      <c r="B57" s="18" t="s">
        <v>12</v>
      </c>
      <c r="C57" s="18" t="s">
        <v>13</v>
      </c>
      <c r="D57" s="18">
        <v>31</v>
      </c>
      <c r="E57" s="18" t="s">
        <v>14</v>
      </c>
      <c r="F57" s="18">
        <v>5</v>
      </c>
      <c r="G57" s="18" t="s">
        <v>15</v>
      </c>
      <c r="H57" s="2">
        <v>118</v>
      </c>
      <c r="I57" s="19">
        <v>266.73114106999981</v>
      </c>
      <c r="J57" s="21">
        <v>7.4590679637501465</v>
      </c>
      <c r="K57" s="18">
        <v>3.4314229787234298</v>
      </c>
      <c r="L57" s="24">
        <v>1.433934145</v>
      </c>
      <c r="M57" s="18">
        <v>74500</v>
      </c>
      <c r="N57" s="18">
        <v>178279.46479013198</v>
      </c>
      <c r="O57">
        <v>27877.676926642256</v>
      </c>
      <c r="P57" s="18">
        <v>888.3542998323021</v>
      </c>
      <c r="Q57" s="18">
        <v>4219.6829242034346</v>
      </c>
      <c r="R57" s="18">
        <v>2220.8857495807547</v>
      </c>
      <c r="S57" s="2"/>
      <c r="U57" s="2"/>
    </row>
    <row r="58" spans="1:21" x14ac:dyDescent="0.2">
      <c r="A58" s="18">
        <v>346</v>
      </c>
      <c r="B58" s="18" t="s">
        <v>12</v>
      </c>
      <c r="C58" s="18" t="s">
        <v>16</v>
      </c>
      <c r="D58" s="18">
        <v>35</v>
      </c>
      <c r="E58" s="18" t="s">
        <v>14</v>
      </c>
      <c r="F58" s="18">
        <v>3</v>
      </c>
      <c r="G58" s="18" t="s">
        <v>15</v>
      </c>
      <c r="H58" s="2">
        <v>48</v>
      </c>
      <c r="I58" s="19">
        <v>267.22794645999983</v>
      </c>
      <c r="J58" s="20">
        <v>7.4721661077395671</v>
      </c>
      <c r="K58" s="18">
        <v>3.7929449424383215</v>
      </c>
      <c r="L58" s="24">
        <v>1.507603308</v>
      </c>
      <c r="M58" s="18">
        <v>74000</v>
      </c>
      <c r="N58" s="18">
        <v>186174.92031958039</v>
      </c>
      <c r="O58">
        <v>20018.808636513997</v>
      </c>
      <c r="P58" s="18">
        <v>307.41413753860581</v>
      </c>
      <c r="Q58" s="18">
        <v>1537.0706876930292</v>
      </c>
      <c r="R58" s="18">
        <v>307.41413753860581</v>
      </c>
      <c r="S58" s="2"/>
      <c r="U58" s="2"/>
    </row>
    <row r="59" spans="1:21" x14ac:dyDescent="0.2">
      <c r="A59" s="18">
        <v>346</v>
      </c>
      <c r="B59" s="18" t="s">
        <v>12</v>
      </c>
      <c r="C59" s="18" t="s">
        <v>16</v>
      </c>
      <c r="D59" s="18">
        <v>35</v>
      </c>
      <c r="E59" s="18" t="s">
        <v>14</v>
      </c>
      <c r="F59" s="18">
        <v>3</v>
      </c>
      <c r="G59" s="18" t="s">
        <v>15</v>
      </c>
      <c r="H59" s="2">
        <v>98</v>
      </c>
      <c r="I59" s="19">
        <v>267.72794645999983</v>
      </c>
      <c r="J59" s="21">
        <v>7.4880505768854571</v>
      </c>
      <c r="K59" s="18">
        <v>3.1477287368421378</v>
      </c>
      <c r="L59" s="24">
        <v>1.475604009</v>
      </c>
      <c r="M59" s="18">
        <v>27727.272727272724</v>
      </c>
      <c r="N59" s="18">
        <v>59147.25944465473</v>
      </c>
      <c r="O59">
        <v>12717.260651386208</v>
      </c>
      <c r="P59" s="18">
        <v>770.98146850346336</v>
      </c>
      <c r="Q59" s="18">
        <v>770.98146850346336</v>
      </c>
      <c r="R59" s="18">
        <v>0</v>
      </c>
      <c r="S59" s="2"/>
      <c r="U59" s="2"/>
    </row>
    <row r="60" spans="1:21" x14ac:dyDescent="0.2">
      <c r="A60" s="18">
        <v>346</v>
      </c>
      <c r="B60" s="18" t="s">
        <v>12</v>
      </c>
      <c r="C60" s="18" t="s">
        <v>16</v>
      </c>
      <c r="D60" s="18">
        <v>35</v>
      </c>
      <c r="E60" s="18" t="s">
        <v>14</v>
      </c>
      <c r="F60" s="18">
        <v>3</v>
      </c>
      <c r="G60" s="18" t="s">
        <v>15</v>
      </c>
      <c r="H60" s="2">
        <v>148</v>
      </c>
      <c r="I60" s="19">
        <v>268.22794645999983</v>
      </c>
      <c r="J60" s="20">
        <v>7.503935046031347</v>
      </c>
      <c r="K60" s="18">
        <v>3.1477287368421378</v>
      </c>
      <c r="L60" s="24">
        <v>1.444985741</v>
      </c>
      <c r="M60" s="18">
        <v>30102.389078498301</v>
      </c>
      <c r="N60" s="18">
        <v>65574.456869323549</v>
      </c>
      <c r="O60">
        <v>11554.309333954056</v>
      </c>
      <c r="P60" s="18">
        <v>276.65930623154782</v>
      </c>
      <c r="Q60" s="18">
        <v>1844.3953748769861</v>
      </c>
      <c r="R60" s="18">
        <v>2397.7139873400815</v>
      </c>
      <c r="S60" s="2"/>
      <c r="U60" s="2"/>
    </row>
    <row r="61" spans="1:21" x14ac:dyDescent="0.2">
      <c r="A61" s="18">
        <v>346</v>
      </c>
      <c r="B61" s="18" t="s">
        <v>12</v>
      </c>
      <c r="C61" s="18" t="s">
        <v>16</v>
      </c>
      <c r="D61" s="18">
        <v>35</v>
      </c>
      <c r="E61" s="18" t="s">
        <v>14</v>
      </c>
      <c r="F61" s="18">
        <v>4</v>
      </c>
      <c r="G61" s="18" t="s">
        <v>15</v>
      </c>
      <c r="H61" s="2">
        <v>48</v>
      </c>
      <c r="I61" s="19">
        <v>268.72794645999983</v>
      </c>
      <c r="J61" s="21">
        <v>7.5198195151772369</v>
      </c>
      <c r="K61" s="18">
        <v>3.1477287368421378</v>
      </c>
      <c r="L61" s="24">
        <v>1.4083952769999999</v>
      </c>
      <c r="M61" s="18">
        <v>37000</v>
      </c>
      <c r="N61" s="18">
        <v>82694.088204585132</v>
      </c>
      <c r="O61">
        <v>12460.753017129267</v>
      </c>
      <c r="P61" s="18">
        <v>1207.6350862901691</v>
      </c>
      <c r="Q61" s="18">
        <v>0</v>
      </c>
      <c r="R61" s="18">
        <v>0</v>
      </c>
      <c r="S61" s="2"/>
      <c r="U61" s="2"/>
    </row>
    <row r="62" spans="1:21" x14ac:dyDescent="0.2">
      <c r="A62" s="18">
        <v>346</v>
      </c>
      <c r="B62" s="18" t="s">
        <v>12</v>
      </c>
      <c r="C62" s="18" t="s">
        <v>16</v>
      </c>
      <c r="D62" s="18">
        <v>35</v>
      </c>
      <c r="E62" s="18" t="s">
        <v>14</v>
      </c>
      <c r="F62" s="18">
        <v>5</v>
      </c>
      <c r="G62" s="18" t="s">
        <v>15</v>
      </c>
      <c r="H62" s="2" t="s">
        <v>18</v>
      </c>
      <c r="I62" s="19">
        <v>270.21794645999984</v>
      </c>
      <c r="J62" s="20">
        <v>7.5671552332319898</v>
      </c>
      <c r="K62" s="18">
        <v>3.1477287368420956</v>
      </c>
      <c r="L62" s="24">
        <v>1.4057995910000001</v>
      </c>
      <c r="M62" s="18">
        <v>20000</v>
      </c>
      <c r="N62" s="18">
        <v>44782.040868328797</v>
      </c>
      <c r="O62">
        <v>9752.5333446582699</v>
      </c>
      <c r="P62" s="18">
        <v>564.86639134032828</v>
      </c>
      <c r="Q62" s="18">
        <v>112.97327826806564</v>
      </c>
      <c r="R62" s="18">
        <v>677.83966960839393</v>
      </c>
      <c r="S62" s="2"/>
      <c r="U62" s="2"/>
    </row>
    <row r="63" spans="1:21" x14ac:dyDescent="0.2">
      <c r="A63" s="18">
        <v>346</v>
      </c>
      <c r="B63" s="18" t="s">
        <v>12</v>
      </c>
      <c r="C63" s="18" t="s">
        <v>16</v>
      </c>
      <c r="D63" s="18">
        <v>35</v>
      </c>
      <c r="E63" s="18" t="s">
        <v>14</v>
      </c>
      <c r="F63" s="18">
        <v>5</v>
      </c>
      <c r="G63" s="18" t="s">
        <v>15</v>
      </c>
      <c r="H63" s="2">
        <v>48</v>
      </c>
      <c r="I63" s="19">
        <v>270.22794645999983</v>
      </c>
      <c r="J63" s="20">
        <v>7.5674729226149076</v>
      </c>
      <c r="K63" s="18">
        <v>3.147728736839627</v>
      </c>
      <c r="L63" s="24">
        <v>1.4057995910000001</v>
      </c>
      <c r="M63" s="18">
        <v>8888.8888888888905</v>
      </c>
      <c r="N63" s="18">
        <v>19903.129274797193</v>
      </c>
      <c r="O63">
        <v>11300.929333995027</v>
      </c>
      <c r="P63" s="18">
        <v>126.50294030591425</v>
      </c>
      <c r="Q63" s="18">
        <v>569.26323137661404</v>
      </c>
      <c r="R63" s="18">
        <v>632.51470152957233</v>
      </c>
      <c r="S63" s="2"/>
      <c r="U63" s="2"/>
    </row>
    <row r="64" spans="1:21" x14ac:dyDescent="0.2">
      <c r="A64" s="18">
        <v>346</v>
      </c>
      <c r="B64" s="18" t="s">
        <v>12</v>
      </c>
      <c r="C64" s="18" t="s">
        <v>16</v>
      </c>
      <c r="D64" s="18">
        <v>35</v>
      </c>
      <c r="E64" s="18" t="s">
        <v>14</v>
      </c>
      <c r="F64" s="18">
        <v>5</v>
      </c>
      <c r="G64" s="18" t="s">
        <v>15</v>
      </c>
      <c r="H64" s="2">
        <v>98</v>
      </c>
      <c r="I64" s="19">
        <v>270.72794645999983</v>
      </c>
      <c r="J64" s="20">
        <v>7.5814597199535525</v>
      </c>
      <c r="K64" s="18">
        <v>3.5747997764900816</v>
      </c>
      <c r="L64" s="24">
        <v>1.444395715</v>
      </c>
      <c r="M64" s="18">
        <v>33636.363636363632</v>
      </c>
      <c r="N64" s="18">
        <v>83248.145892769986</v>
      </c>
      <c r="O64">
        <v>16993.314184533327</v>
      </c>
      <c r="P64" s="18">
        <v>1590.6571663818122</v>
      </c>
      <c r="Q64" s="18">
        <v>0</v>
      </c>
      <c r="R64" s="18">
        <v>289.21039388760227</v>
      </c>
      <c r="S64" s="2"/>
      <c r="U64" s="2"/>
    </row>
    <row r="65" spans="1:21" x14ac:dyDescent="0.2">
      <c r="A65" s="18">
        <v>346</v>
      </c>
      <c r="B65" s="18" t="s">
        <v>12</v>
      </c>
      <c r="C65" s="18" t="s">
        <v>13</v>
      </c>
      <c r="D65" s="18">
        <v>32</v>
      </c>
      <c r="E65" s="18" t="s">
        <v>14</v>
      </c>
      <c r="F65" s="18">
        <v>2</v>
      </c>
      <c r="G65" s="18" t="s">
        <v>15</v>
      </c>
      <c r="H65" s="2">
        <v>56</v>
      </c>
      <c r="I65" s="19">
        <v>271.72646680999981</v>
      </c>
      <c r="J65" s="20">
        <v>7.6019452479620542</v>
      </c>
      <c r="K65" s="18">
        <v>4.8742719718309617</v>
      </c>
      <c r="L65" s="24">
        <v>1.3850266419999999</v>
      </c>
      <c r="M65" s="18">
        <v>24000</v>
      </c>
      <c r="N65" s="18">
        <v>84462.293920222728</v>
      </c>
      <c r="O65">
        <v>15664.686090467372</v>
      </c>
      <c r="P65" s="18">
        <v>1317.0443545550118</v>
      </c>
      <c r="Q65" s="18">
        <v>3160.9064509320283</v>
      </c>
      <c r="R65" s="18">
        <v>1580.4532254660141</v>
      </c>
      <c r="S65" s="2"/>
      <c r="U65" s="2"/>
    </row>
    <row r="66" spans="1:21" x14ac:dyDescent="0.2">
      <c r="A66" s="18">
        <v>346</v>
      </c>
      <c r="B66" s="18" t="s">
        <v>12</v>
      </c>
      <c r="C66" s="18" t="s">
        <v>13</v>
      </c>
      <c r="D66" s="18">
        <v>32</v>
      </c>
      <c r="E66" s="18" t="s">
        <v>14</v>
      </c>
      <c r="F66" s="18">
        <v>3</v>
      </c>
      <c r="G66" s="18" t="s">
        <v>15</v>
      </c>
      <c r="H66" s="2">
        <v>7</v>
      </c>
      <c r="I66" s="19">
        <v>272.7364668099998</v>
      </c>
      <c r="J66" s="21">
        <v>7.6226662911421821</v>
      </c>
      <c r="K66" s="18">
        <v>4.8742719718310834</v>
      </c>
      <c r="L66" s="24">
        <v>1.458745371</v>
      </c>
      <c r="M66" s="18">
        <v>28846.153846153844</v>
      </c>
      <c r="N66" s="18">
        <v>96386.937694992055</v>
      </c>
      <c r="O66">
        <v>25748.756405517972</v>
      </c>
      <c r="P66" s="18">
        <v>645.56540319724036</v>
      </c>
      <c r="Q66" s="18">
        <v>1291.1308063944807</v>
      </c>
      <c r="R66" s="18">
        <v>0</v>
      </c>
      <c r="S66" s="2"/>
      <c r="U66" s="2"/>
    </row>
    <row r="67" spans="1:21" x14ac:dyDescent="0.2">
      <c r="A67" s="18">
        <v>346</v>
      </c>
      <c r="B67" s="18" t="s">
        <v>12</v>
      </c>
      <c r="C67" s="18" t="s">
        <v>13</v>
      </c>
      <c r="D67" s="18">
        <v>32</v>
      </c>
      <c r="E67" s="18" t="s">
        <v>14</v>
      </c>
      <c r="F67" s="18">
        <v>3</v>
      </c>
      <c r="G67" s="18" t="s">
        <v>15</v>
      </c>
      <c r="H67" s="2">
        <v>106</v>
      </c>
      <c r="I67" s="19">
        <v>273.72646680999981</v>
      </c>
      <c r="J67" s="20">
        <v>7.6429770166355757</v>
      </c>
      <c r="K67" s="18">
        <v>4.8742719718309484</v>
      </c>
      <c r="L67" s="24">
        <v>1.441048514</v>
      </c>
      <c r="M67" s="18">
        <v>35000</v>
      </c>
      <c r="N67" s="18">
        <v>118385.68747456007</v>
      </c>
      <c r="O67">
        <v>42145.304740943386</v>
      </c>
      <c r="P67" s="18">
        <v>1290.8424589818724</v>
      </c>
      <c r="Q67" s="18">
        <v>0</v>
      </c>
      <c r="R67" s="18">
        <v>1290.8424589818724</v>
      </c>
      <c r="S67" s="2"/>
      <c r="U67" s="2"/>
    </row>
    <row r="68" spans="1:21" x14ac:dyDescent="0.2">
      <c r="A68" s="18">
        <v>346</v>
      </c>
      <c r="B68" s="18" t="s">
        <v>12</v>
      </c>
      <c r="C68" s="18" t="s">
        <v>13</v>
      </c>
      <c r="D68" s="18">
        <v>32</v>
      </c>
      <c r="E68" s="18" t="s">
        <v>14</v>
      </c>
      <c r="F68" s="18">
        <v>3</v>
      </c>
      <c r="G68" s="18" t="s">
        <v>15</v>
      </c>
      <c r="H68" s="2">
        <v>107</v>
      </c>
      <c r="I68" s="19">
        <v>273.7364668099998</v>
      </c>
      <c r="J68" s="20">
        <v>7.6431821754789429</v>
      </c>
      <c r="K68" s="18">
        <v>4.8742719718377678</v>
      </c>
      <c r="L68" s="24">
        <v>1.441048514</v>
      </c>
      <c r="M68" s="18">
        <v>16666.666666666668</v>
      </c>
      <c r="N68" s="18">
        <v>56374.136892726521</v>
      </c>
      <c r="O68">
        <v>16703.447968215267</v>
      </c>
      <c r="P68" s="18">
        <v>0</v>
      </c>
      <c r="Q68" s="18">
        <v>1228.6670861235275</v>
      </c>
      <c r="R68" s="18">
        <v>491.46683444941095</v>
      </c>
      <c r="S68" s="2"/>
      <c r="U68" s="2"/>
    </row>
    <row r="69" spans="1:21" x14ac:dyDescent="0.2">
      <c r="A69" s="18">
        <v>346</v>
      </c>
      <c r="B69" s="18" t="s">
        <v>12</v>
      </c>
      <c r="C69" s="18" t="s">
        <v>13</v>
      </c>
      <c r="D69" s="18">
        <v>32</v>
      </c>
      <c r="E69" s="18" t="s">
        <v>14</v>
      </c>
      <c r="F69" s="18">
        <v>4</v>
      </c>
      <c r="G69" s="18" t="s">
        <v>15</v>
      </c>
      <c r="H69" s="2">
        <v>6</v>
      </c>
      <c r="I69" s="19">
        <v>274.22646680999981</v>
      </c>
      <c r="J69" s="21">
        <v>7.6546256690602315</v>
      </c>
      <c r="K69" s="18">
        <v>4.2819091610381488</v>
      </c>
      <c r="L69" s="24">
        <v>1.4973135580000001</v>
      </c>
      <c r="M69" s="18">
        <v>42608.695652173898</v>
      </c>
      <c r="N69" s="18">
        <v>121849.27016664985</v>
      </c>
      <c r="O69">
        <v>38741.819232473295</v>
      </c>
      <c r="P69" s="18">
        <v>101.02741976722062</v>
      </c>
      <c r="Q69" s="18">
        <v>0</v>
      </c>
      <c r="R69" s="18">
        <v>101.02741976722062</v>
      </c>
      <c r="S69" s="2"/>
      <c r="U69" s="2"/>
    </row>
    <row r="70" spans="1:21" x14ac:dyDescent="0.2">
      <c r="A70" s="18">
        <v>346</v>
      </c>
      <c r="B70" s="18" t="s">
        <v>12</v>
      </c>
      <c r="C70" s="18" t="s">
        <v>13</v>
      </c>
      <c r="D70" s="18">
        <v>32</v>
      </c>
      <c r="E70" s="18" t="s">
        <v>14</v>
      </c>
      <c r="F70" s="18">
        <v>4</v>
      </c>
      <c r="G70" s="18" t="s">
        <v>15</v>
      </c>
      <c r="H70" s="2">
        <v>56</v>
      </c>
      <c r="I70" s="19">
        <v>274.72646680999981</v>
      </c>
      <c r="J70" s="20">
        <v>7.6682521978057814</v>
      </c>
      <c r="K70" s="18">
        <v>3.6693130681817054</v>
      </c>
      <c r="L70" s="24">
        <v>1.4872765699999999</v>
      </c>
      <c r="M70" s="18">
        <v>32000</v>
      </c>
      <c r="N70" s="18">
        <v>78948.341250218567</v>
      </c>
      <c r="O70">
        <v>28167.498637012653</v>
      </c>
      <c r="P70" s="18">
        <v>557.89499941266251</v>
      </c>
      <c r="Q70" s="18">
        <v>1394.7374985316567</v>
      </c>
      <c r="R70" s="18">
        <v>1115.789998825325</v>
      </c>
      <c r="S70" s="2"/>
      <c r="U70" s="2"/>
    </row>
    <row r="71" spans="1:21" x14ac:dyDescent="0.2">
      <c r="A71" s="18">
        <v>346</v>
      </c>
      <c r="B71" s="18" t="s">
        <v>12</v>
      </c>
      <c r="C71" s="18" t="s">
        <v>13</v>
      </c>
      <c r="D71" s="18">
        <v>32</v>
      </c>
      <c r="E71" s="18" t="s">
        <v>14</v>
      </c>
      <c r="F71" s="18">
        <v>4</v>
      </c>
      <c r="G71" s="18" t="s">
        <v>15</v>
      </c>
      <c r="H71" s="2">
        <v>106</v>
      </c>
      <c r="I71" s="19">
        <v>275.22646680999981</v>
      </c>
      <c r="J71" s="20">
        <v>7.6818787265513313</v>
      </c>
      <c r="K71" s="18">
        <v>3.6693130681817054</v>
      </c>
      <c r="L71" s="24">
        <v>1.5296019160000001</v>
      </c>
      <c r="M71" s="18">
        <v>33086.419753086397</v>
      </c>
      <c r="N71" s="18">
        <v>79369.953129259302</v>
      </c>
      <c r="O71">
        <v>20175.575615591075</v>
      </c>
      <c r="P71" s="18">
        <v>0</v>
      </c>
      <c r="Q71" s="18">
        <v>362.41890441552192</v>
      </c>
      <c r="R71" s="18">
        <v>0</v>
      </c>
      <c r="S71" s="2"/>
      <c r="U71" s="2"/>
    </row>
    <row r="72" spans="1:21" x14ac:dyDescent="0.2">
      <c r="A72" s="18">
        <v>346</v>
      </c>
      <c r="B72" s="18" t="s">
        <v>12</v>
      </c>
      <c r="C72" s="18" t="s">
        <v>13</v>
      </c>
      <c r="D72" s="18">
        <v>32</v>
      </c>
      <c r="E72" s="18" t="s">
        <v>14</v>
      </c>
      <c r="F72" s="18">
        <v>5</v>
      </c>
      <c r="G72" s="18" t="s">
        <v>15</v>
      </c>
      <c r="H72" s="2">
        <v>6</v>
      </c>
      <c r="I72" s="19">
        <v>275.72646680999981</v>
      </c>
      <c r="J72" s="20">
        <v>7.6955052552968812</v>
      </c>
      <c r="K72" s="18">
        <v>3.6693130681817054</v>
      </c>
      <c r="L72" s="24">
        <v>1.486766093</v>
      </c>
      <c r="M72" s="18">
        <v>38500</v>
      </c>
      <c r="N72" s="18">
        <v>95017.335806968578</v>
      </c>
      <c r="O72">
        <v>21579.028644806051</v>
      </c>
      <c r="P72" s="18">
        <v>851.68481190225179</v>
      </c>
      <c r="Q72" s="18">
        <v>1490.4484208289407</v>
      </c>
      <c r="R72" s="18">
        <v>212.92120297556295</v>
      </c>
      <c r="S72" s="2"/>
      <c r="U72" s="2"/>
    </row>
    <row r="73" spans="1:21" x14ac:dyDescent="0.2">
      <c r="A73" s="18">
        <v>346</v>
      </c>
      <c r="B73" s="18" t="s">
        <v>12</v>
      </c>
      <c r="C73" s="18" t="s">
        <v>13</v>
      </c>
      <c r="D73" s="18">
        <v>32</v>
      </c>
      <c r="E73" s="18" t="s">
        <v>14</v>
      </c>
      <c r="F73" s="18">
        <v>5</v>
      </c>
      <c r="G73" s="18" t="s">
        <v>15</v>
      </c>
      <c r="H73" s="2">
        <v>106</v>
      </c>
      <c r="I73" s="19">
        <v>276.72646680999981</v>
      </c>
      <c r="J73" s="21">
        <v>7.7227583127879802</v>
      </c>
      <c r="K73" s="18">
        <v>3.6693130681817849</v>
      </c>
      <c r="L73" s="24">
        <v>1.4039668219999999</v>
      </c>
      <c r="M73" s="18">
        <v>65000</v>
      </c>
      <c r="N73" s="18">
        <v>169879.61944289881</v>
      </c>
      <c r="O73">
        <v>28924.347674930017</v>
      </c>
      <c r="P73" s="18">
        <v>1006.3252513823628</v>
      </c>
      <c r="Q73" s="18">
        <v>402.53010055294504</v>
      </c>
      <c r="R73" s="18">
        <v>0</v>
      </c>
      <c r="S73" s="2"/>
      <c r="U73" s="2"/>
    </row>
    <row r="74" spans="1:21" x14ac:dyDescent="0.2">
      <c r="A74" s="18">
        <v>346</v>
      </c>
      <c r="B74" s="18" t="s">
        <v>12</v>
      </c>
      <c r="C74" s="18" t="s">
        <v>13</v>
      </c>
      <c r="D74" s="18">
        <v>32</v>
      </c>
      <c r="E74" s="18" t="s">
        <v>14</v>
      </c>
      <c r="F74" s="18">
        <v>6</v>
      </c>
      <c r="G74" s="18" t="s">
        <v>15</v>
      </c>
      <c r="H74" s="2">
        <v>6</v>
      </c>
      <c r="I74" s="19">
        <v>277.22646680999981</v>
      </c>
      <c r="J74" s="20">
        <v>7.7363848415335301</v>
      </c>
      <c r="K74" s="18">
        <v>3.6693130681817054</v>
      </c>
      <c r="L74" s="24">
        <v>1.4547353839999999</v>
      </c>
      <c r="M74" s="18">
        <v>25333.333333333299</v>
      </c>
      <c r="N74" s="18">
        <v>63898.858914813529</v>
      </c>
      <c r="O74">
        <v>19321.797814717404</v>
      </c>
      <c r="P74" s="18">
        <v>655.14892940683785</v>
      </c>
      <c r="Q74" s="18">
        <v>393.08935764410273</v>
      </c>
      <c r="R74" s="18">
        <v>524.11914352547024</v>
      </c>
      <c r="S74" s="2"/>
      <c r="U74" s="2"/>
    </row>
    <row r="75" spans="1:21" x14ac:dyDescent="0.2">
      <c r="A75" s="18">
        <v>346</v>
      </c>
      <c r="B75" s="18" t="s">
        <v>12</v>
      </c>
      <c r="C75" s="18" t="s">
        <v>13</v>
      </c>
      <c r="D75" s="18">
        <v>32</v>
      </c>
      <c r="E75" s="18" t="s">
        <v>14</v>
      </c>
      <c r="F75" s="18">
        <v>6</v>
      </c>
      <c r="G75" s="18" t="s">
        <v>15</v>
      </c>
      <c r="H75" s="2">
        <v>56</v>
      </c>
      <c r="I75" s="19">
        <v>277.72646680999981</v>
      </c>
      <c r="J75" s="20">
        <v>7.7505717418210862</v>
      </c>
      <c r="K75" s="18">
        <v>3.5243780520440415</v>
      </c>
      <c r="L75" s="24">
        <v>1.4113211429999999</v>
      </c>
      <c r="M75" s="18">
        <v>104090.90909090909</v>
      </c>
      <c r="N75" s="18">
        <v>259937.80170932482</v>
      </c>
      <c r="O75">
        <v>37376.677369968267</v>
      </c>
      <c r="P75" s="18">
        <v>160.53496338455312</v>
      </c>
      <c r="Q75" s="18">
        <v>802.67481692276544</v>
      </c>
      <c r="R75" s="18">
        <v>0</v>
      </c>
      <c r="S75" s="2"/>
      <c r="U75" s="2"/>
    </row>
    <row r="76" spans="1:21" x14ac:dyDescent="0.2">
      <c r="A76" s="18">
        <v>346</v>
      </c>
      <c r="B76" s="18" t="s">
        <v>12</v>
      </c>
      <c r="C76" s="18" t="s">
        <v>13</v>
      </c>
      <c r="D76" s="18">
        <v>32</v>
      </c>
      <c r="E76" s="18" t="s">
        <v>14</v>
      </c>
      <c r="F76" s="18">
        <v>6</v>
      </c>
      <c r="G76" s="18" t="s">
        <v>15</v>
      </c>
      <c r="H76" s="2">
        <v>107</v>
      </c>
      <c r="I76" s="19">
        <v>278.2364668099998</v>
      </c>
      <c r="J76" s="20">
        <v>7.7650694035282886</v>
      </c>
      <c r="K76" s="18">
        <v>3.5178086666667503</v>
      </c>
      <c r="L76" s="24">
        <v>1.3763035960000001</v>
      </c>
      <c r="M76" s="18">
        <v>47142.857142857145</v>
      </c>
      <c r="N76" s="18">
        <v>120496.34391028313</v>
      </c>
      <c r="O76">
        <v>19401.953680469313</v>
      </c>
      <c r="P76" s="18">
        <v>1041.42452111585</v>
      </c>
      <c r="Q76" s="18">
        <v>0</v>
      </c>
      <c r="R76" s="18">
        <v>0</v>
      </c>
      <c r="S76" s="2"/>
      <c r="U76" s="2"/>
    </row>
    <row r="77" spans="1:21" x14ac:dyDescent="0.2">
      <c r="A77" s="18">
        <v>346</v>
      </c>
      <c r="B77" s="18" t="s">
        <v>12</v>
      </c>
      <c r="C77" s="18" t="s">
        <v>13</v>
      </c>
      <c r="D77" s="18">
        <v>32</v>
      </c>
      <c r="E77" s="18" t="s">
        <v>14</v>
      </c>
      <c r="F77" s="18">
        <v>6</v>
      </c>
      <c r="G77" s="18" t="s">
        <v>15</v>
      </c>
      <c r="H77" s="2">
        <v>140</v>
      </c>
      <c r="I77" s="19">
        <v>278.56646680999978</v>
      </c>
      <c r="J77" s="21">
        <v>7.7744502434564779</v>
      </c>
      <c r="K77" s="18">
        <v>3.51780866666678</v>
      </c>
      <c r="L77" s="24">
        <v>1.382788543</v>
      </c>
      <c r="M77" s="18">
        <v>59090.909090909088</v>
      </c>
      <c r="N77" s="18">
        <v>150327.0425355403</v>
      </c>
      <c r="O77">
        <v>23455.283232495654</v>
      </c>
      <c r="P77" s="18">
        <v>226.71617980749491</v>
      </c>
      <c r="Q77" s="18">
        <v>453.43235961498982</v>
      </c>
      <c r="R77" s="18">
        <v>226.71617980749491</v>
      </c>
      <c r="S77" s="2"/>
      <c r="U77" s="2"/>
    </row>
    <row r="78" spans="1:21" x14ac:dyDescent="0.2">
      <c r="A78" s="18">
        <v>346</v>
      </c>
      <c r="B78" s="18" t="s">
        <v>12</v>
      </c>
      <c r="C78" s="18" t="s">
        <v>16</v>
      </c>
      <c r="D78" s="18">
        <v>37</v>
      </c>
      <c r="E78" s="18" t="s">
        <v>14</v>
      </c>
      <c r="F78" s="18">
        <v>1</v>
      </c>
      <c r="G78" s="18" t="s">
        <v>15</v>
      </c>
      <c r="H78" s="2">
        <v>79</v>
      </c>
      <c r="I78" s="19">
        <v>279.73031631999976</v>
      </c>
      <c r="J78" s="20">
        <v>7.8075347463468185</v>
      </c>
      <c r="K78" s="18">
        <v>3.5178086666666424</v>
      </c>
      <c r="L78" s="24">
        <v>1.431838054</v>
      </c>
      <c r="M78" s="18">
        <v>50000</v>
      </c>
      <c r="N78" s="18">
        <v>122842.40724149111</v>
      </c>
      <c r="O78">
        <v>29029.922109307601</v>
      </c>
      <c r="P78" s="18">
        <v>331.77053839208691</v>
      </c>
      <c r="Q78" s="18">
        <v>0</v>
      </c>
      <c r="R78" s="18">
        <v>0</v>
      </c>
      <c r="S78" s="2"/>
      <c r="U78" s="2"/>
    </row>
    <row r="79" spans="1:21" x14ac:dyDescent="0.2">
      <c r="A79" s="18">
        <v>346</v>
      </c>
      <c r="B79" s="18" t="s">
        <v>12</v>
      </c>
      <c r="C79" s="18" t="s">
        <v>16</v>
      </c>
      <c r="D79" s="18">
        <v>37</v>
      </c>
      <c r="E79" s="18" t="s">
        <v>14</v>
      </c>
      <c r="F79" s="18">
        <v>1</v>
      </c>
      <c r="G79" s="18" t="s">
        <v>15</v>
      </c>
      <c r="H79" s="2">
        <v>129</v>
      </c>
      <c r="I79" s="19">
        <v>280.23031631999976</v>
      </c>
      <c r="J79" s="20">
        <v>7.8217481401774096</v>
      </c>
      <c r="K79" s="18">
        <v>3.5178086666666837</v>
      </c>
      <c r="L79" s="24">
        <v>1.441049625</v>
      </c>
      <c r="M79" s="18">
        <v>27280</v>
      </c>
      <c r="N79" s="18">
        <v>66594.389784923012</v>
      </c>
      <c r="O79">
        <v>9559.0033184099775</v>
      </c>
      <c r="P79" s="18">
        <v>343.87409252763661</v>
      </c>
      <c r="Q79" s="18">
        <v>0</v>
      </c>
      <c r="R79" s="18">
        <v>458.4987900368485</v>
      </c>
      <c r="S79" s="2"/>
      <c r="U79" s="2"/>
    </row>
    <row r="80" spans="1:21" x14ac:dyDescent="0.2">
      <c r="A80" s="18">
        <v>346</v>
      </c>
      <c r="B80" s="18" t="s">
        <v>12</v>
      </c>
      <c r="C80" s="18" t="s">
        <v>13</v>
      </c>
      <c r="D80" s="18">
        <v>33</v>
      </c>
      <c r="E80" s="18" t="s">
        <v>14</v>
      </c>
      <c r="F80" s="18">
        <v>1</v>
      </c>
      <c r="G80" s="18" t="s">
        <v>15</v>
      </c>
      <c r="H80" s="2">
        <v>105</v>
      </c>
      <c r="I80" s="19">
        <v>280.75320980999982</v>
      </c>
      <c r="J80" s="21">
        <v>7.8366123223870554</v>
      </c>
      <c r="K80" s="18">
        <v>3.5178086666667552</v>
      </c>
      <c r="L80" s="24">
        <v>1.476222726</v>
      </c>
      <c r="M80" s="18">
        <v>32000</v>
      </c>
      <c r="N80" s="18">
        <v>76255.347753897237</v>
      </c>
      <c r="O80">
        <v>19713.740470467754</v>
      </c>
      <c r="P80" s="18">
        <v>1747.2130800375171</v>
      </c>
      <c r="Q80" s="18">
        <v>349.44261600750355</v>
      </c>
      <c r="R80" s="18">
        <v>0</v>
      </c>
      <c r="S80" s="2"/>
      <c r="U80" s="2"/>
    </row>
    <row r="81" spans="1:21" x14ac:dyDescent="0.2">
      <c r="A81" s="18">
        <v>346</v>
      </c>
      <c r="B81" s="18" t="s">
        <v>12</v>
      </c>
      <c r="C81" s="18" t="s">
        <v>16</v>
      </c>
      <c r="D81" s="18">
        <v>37</v>
      </c>
      <c r="E81" s="18" t="s">
        <v>14</v>
      </c>
      <c r="F81" s="18">
        <v>2</v>
      </c>
      <c r="G81" s="18" t="s">
        <v>15</v>
      </c>
      <c r="H81" s="2">
        <v>80</v>
      </c>
      <c r="I81" s="19">
        <v>281.24031631999975</v>
      </c>
      <c r="J81" s="20">
        <v>7.8505397599463151</v>
      </c>
      <c r="K81" s="18">
        <v>3.4846216037735558</v>
      </c>
      <c r="L81" s="24">
        <v>1.48680587</v>
      </c>
      <c r="M81" s="18">
        <v>15066.666666666701</v>
      </c>
      <c r="N81" s="18">
        <v>35311.692819400618</v>
      </c>
      <c r="O81">
        <v>4390.1023505200656</v>
      </c>
      <c r="P81" s="18">
        <v>494.07654387345843</v>
      </c>
      <c r="Q81" s="18">
        <v>1893.9600848482603</v>
      </c>
      <c r="R81" s="18">
        <v>576.42263451903489</v>
      </c>
      <c r="S81" s="2"/>
      <c r="U81" s="2"/>
    </row>
    <row r="82" spans="1:21" x14ac:dyDescent="0.2">
      <c r="A82" s="18">
        <v>346</v>
      </c>
      <c r="B82" s="18" t="s">
        <v>12</v>
      </c>
      <c r="C82" s="18" t="s">
        <v>16</v>
      </c>
      <c r="D82" s="18">
        <v>37</v>
      </c>
      <c r="E82" s="18" t="s">
        <v>14</v>
      </c>
      <c r="F82" s="18">
        <v>3</v>
      </c>
      <c r="G82" s="18" t="s">
        <v>15</v>
      </c>
      <c r="H82" s="2">
        <v>79</v>
      </c>
      <c r="I82" s="19">
        <v>282.73031631999976</v>
      </c>
      <c r="J82" s="20">
        <v>7.8932990655302122</v>
      </c>
      <c r="K82" s="18">
        <v>3.4846216037735074</v>
      </c>
      <c r="L82" s="24">
        <v>1.4685034159999999</v>
      </c>
      <c r="M82" s="18">
        <v>50357.142857142862</v>
      </c>
      <c r="N82" s="18">
        <v>119492.80198631066</v>
      </c>
      <c r="O82">
        <v>9985.4709180761001</v>
      </c>
      <c r="P82" s="18">
        <v>241.4401360674822</v>
      </c>
      <c r="Q82" s="18">
        <v>1448.6408164048935</v>
      </c>
      <c r="R82" s="18">
        <v>0</v>
      </c>
      <c r="S82" s="2"/>
      <c r="U82" s="2"/>
    </row>
    <row r="83" spans="1:21" x14ac:dyDescent="0.2">
      <c r="A83" s="18">
        <v>346</v>
      </c>
      <c r="B83" s="18" t="s">
        <v>12</v>
      </c>
      <c r="C83" s="18" t="s">
        <v>13</v>
      </c>
      <c r="D83" s="18">
        <v>33</v>
      </c>
      <c r="E83" s="18" t="s">
        <v>14</v>
      </c>
      <c r="F83" s="18">
        <v>3</v>
      </c>
      <c r="G83" s="18" t="s">
        <v>15</v>
      </c>
      <c r="H83" s="2">
        <v>51</v>
      </c>
      <c r="I83" s="19">
        <v>283.2132098099998</v>
      </c>
      <c r="J83" s="21">
        <v>7.9071569113714109</v>
      </c>
      <c r="K83" s="18">
        <v>3.4846216037735154</v>
      </c>
      <c r="L83" s="24">
        <v>1.365548888</v>
      </c>
      <c r="M83" s="18">
        <v>42708.333333333336</v>
      </c>
      <c r="N83" s="18">
        <v>108983.56133734692</v>
      </c>
      <c r="O83">
        <v>7890.2125855092818</v>
      </c>
      <c r="P83" s="18">
        <v>577.33262820799621</v>
      </c>
      <c r="Q83" s="18">
        <v>0</v>
      </c>
      <c r="R83" s="18">
        <v>1443.3315705199902</v>
      </c>
      <c r="S83" s="2"/>
      <c r="U83" s="2"/>
    </row>
    <row r="84" spans="1:21" x14ac:dyDescent="0.2">
      <c r="A84" s="18">
        <v>346</v>
      </c>
      <c r="B84" s="18" t="s">
        <v>12</v>
      </c>
      <c r="C84" s="18" t="s">
        <v>13</v>
      </c>
      <c r="D84" s="18">
        <v>33</v>
      </c>
      <c r="E84" s="18" t="s">
        <v>14</v>
      </c>
      <c r="F84" s="18">
        <v>4</v>
      </c>
      <c r="G84" s="18" t="s">
        <v>15</v>
      </c>
      <c r="H84" s="2">
        <v>3</v>
      </c>
      <c r="I84" s="19">
        <v>283.23320980999978</v>
      </c>
      <c r="J84" s="20">
        <v>7.9077308617819329</v>
      </c>
      <c r="K84" s="18">
        <v>3.4846216037710049</v>
      </c>
      <c r="L84" s="24">
        <v>1.3439889570000001</v>
      </c>
      <c r="M84" s="18">
        <v>28757.396449704102</v>
      </c>
      <c r="N84" s="18">
        <v>74560.616301884162</v>
      </c>
      <c r="O84">
        <v>6300.8971522718994</v>
      </c>
      <c r="P84" s="18">
        <v>926.38501353315883</v>
      </c>
      <c r="Q84" s="18">
        <v>0</v>
      </c>
      <c r="R84" s="18">
        <v>589.51773588473611</v>
      </c>
      <c r="S84" s="2"/>
      <c r="U84" s="2"/>
    </row>
    <row r="85" spans="1:21" x14ac:dyDescent="0.2">
      <c r="A85" s="18">
        <v>346</v>
      </c>
      <c r="B85" s="18" t="s">
        <v>12</v>
      </c>
      <c r="C85" s="18" t="s">
        <v>13</v>
      </c>
      <c r="D85" s="18">
        <v>33</v>
      </c>
      <c r="E85" s="18" t="s">
        <v>14</v>
      </c>
      <c r="F85" s="18">
        <v>4</v>
      </c>
      <c r="G85" s="18" t="s">
        <v>15</v>
      </c>
      <c r="H85" s="2">
        <v>53</v>
      </c>
      <c r="I85" s="19">
        <v>283.73320980999978</v>
      </c>
      <c r="J85" s="21">
        <v>7.9220796220449854</v>
      </c>
      <c r="K85" s="18">
        <v>3.4846216037735274</v>
      </c>
      <c r="L85" s="24">
        <v>1.3432880439999999</v>
      </c>
      <c r="M85" s="18">
        <v>60000</v>
      </c>
      <c r="N85" s="18">
        <v>155645.91463482994</v>
      </c>
      <c r="O85">
        <v>14567.844226905263</v>
      </c>
      <c r="P85" s="18">
        <v>3018.9940338652355</v>
      </c>
      <c r="Q85" s="18">
        <v>2587.7091718844872</v>
      </c>
      <c r="R85" s="18">
        <v>431.28486198074791</v>
      </c>
      <c r="S85" s="2"/>
      <c r="U85" s="2"/>
    </row>
    <row r="86" spans="1:21" x14ac:dyDescent="0.2">
      <c r="A86" s="18">
        <v>346</v>
      </c>
      <c r="B86" s="18" t="s">
        <v>12</v>
      </c>
      <c r="C86" s="18" t="s">
        <v>16</v>
      </c>
      <c r="D86" s="18">
        <v>38</v>
      </c>
      <c r="E86" s="18" t="s">
        <v>14</v>
      </c>
      <c r="F86" s="18">
        <v>1</v>
      </c>
      <c r="G86" s="18" t="s">
        <v>15</v>
      </c>
      <c r="H86" s="2">
        <v>102</v>
      </c>
      <c r="I86" s="19">
        <v>284.22131631999974</v>
      </c>
      <c r="J86" s="20">
        <v>7.9360870686346345</v>
      </c>
      <c r="K86" s="18">
        <v>3.4846216037736255</v>
      </c>
      <c r="L86" s="24">
        <v>1.4592674450000001</v>
      </c>
      <c r="M86" s="18">
        <v>20531.561461794001</v>
      </c>
      <c r="N86" s="18">
        <v>49027.834393285848</v>
      </c>
      <c r="O86">
        <v>3464.8646214336291</v>
      </c>
      <c r="P86" s="18">
        <v>1350.0637554065042</v>
      </c>
      <c r="Q86" s="18">
        <v>5207.3887708536558</v>
      </c>
      <c r="R86" s="18">
        <v>0</v>
      </c>
      <c r="S86" s="2"/>
      <c r="U86" s="2"/>
    </row>
    <row r="87" spans="1:21" x14ac:dyDescent="0.2">
      <c r="A87" s="18">
        <v>346</v>
      </c>
      <c r="B87" s="18" t="s">
        <v>12</v>
      </c>
      <c r="C87" s="18" t="s">
        <v>16</v>
      </c>
      <c r="D87" s="18">
        <v>38</v>
      </c>
      <c r="E87" s="18" t="s">
        <v>14</v>
      </c>
      <c r="F87" s="18">
        <v>2</v>
      </c>
      <c r="G87" s="18" t="s">
        <v>15</v>
      </c>
      <c r="H87" s="2">
        <v>5</v>
      </c>
      <c r="I87" s="19">
        <v>284.73131631999979</v>
      </c>
      <c r="J87" s="20">
        <v>7.9504176139124674</v>
      </c>
      <c r="K87" s="18">
        <v>3.5588317828278293</v>
      </c>
      <c r="L87" s="24">
        <v>1.3935387669999999</v>
      </c>
      <c r="M87" s="18">
        <v>36923.076923076922</v>
      </c>
      <c r="N87" s="18">
        <v>94294.484506180175</v>
      </c>
      <c r="O87">
        <v>2601.2271587911778</v>
      </c>
      <c r="P87" s="18">
        <v>0</v>
      </c>
      <c r="Q87" s="18">
        <v>1197.6483376934382</v>
      </c>
      <c r="R87" s="18">
        <v>299.41208442335954</v>
      </c>
      <c r="S87" s="2"/>
      <c r="U87" s="2"/>
    </row>
    <row r="88" spans="1:21" x14ac:dyDescent="0.2">
      <c r="A88" s="18">
        <v>346</v>
      </c>
      <c r="B88" s="18" t="s">
        <v>12</v>
      </c>
      <c r="C88" s="18" t="s">
        <v>16</v>
      </c>
      <c r="D88" s="18">
        <v>38</v>
      </c>
      <c r="E88" s="18" t="s">
        <v>14</v>
      </c>
      <c r="F88" s="18">
        <v>2</v>
      </c>
      <c r="G88" s="18" t="s">
        <v>15</v>
      </c>
      <c r="H88" s="2">
        <v>105</v>
      </c>
      <c r="I88" s="19">
        <v>285.73131631999979</v>
      </c>
      <c r="J88" s="20">
        <v>7.9758985233917983</v>
      </c>
      <c r="K88" s="18">
        <v>3.9245067010310608</v>
      </c>
      <c r="L88" s="24">
        <v>1.4872340390000001</v>
      </c>
      <c r="M88" s="18">
        <v>16666.666666666668</v>
      </c>
      <c r="N88" s="18">
        <v>43979.927369847101</v>
      </c>
      <c r="O88">
        <v>448.77476908007242</v>
      </c>
      <c r="P88" s="18">
        <v>2446.1319913271404</v>
      </c>
      <c r="Q88" s="18">
        <v>0</v>
      </c>
      <c r="R88" s="18">
        <v>667.12690672558381</v>
      </c>
      <c r="S88" s="2"/>
      <c r="U88" s="2"/>
    </row>
    <row r="89" spans="1:21" x14ac:dyDescent="0.2">
      <c r="A89" s="18">
        <v>346</v>
      </c>
      <c r="B89" s="18" t="s">
        <v>12</v>
      </c>
      <c r="C89" s="18" t="s">
        <v>16</v>
      </c>
      <c r="D89" s="18">
        <v>38</v>
      </c>
      <c r="E89" s="18" t="s">
        <v>14</v>
      </c>
      <c r="F89" s="18">
        <v>3</v>
      </c>
      <c r="G89" s="18" t="s">
        <v>15</v>
      </c>
      <c r="H89" s="2">
        <v>6</v>
      </c>
      <c r="I89" s="19">
        <v>286.24131631999978</v>
      </c>
      <c r="J89" s="20">
        <v>7.9888937872262575</v>
      </c>
      <c r="K89" s="18">
        <v>3.9245067010308405</v>
      </c>
      <c r="L89" s="24">
        <v>1.275279383</v>
      </c>
      <c r="M89" s="18">
        <v>14230.76923076923</v>
      </c>
      <c r="N89" s="18">
        <v>43793.344385131764</v>
      </c>
      <c r="O89">
        <v>1115.7539970734208</v>
      </c>
      <c r="P89" s="18">
        <v>0</v>
      </c>
      <c r="Q89" s="18">
        <v>1195.6661076746252</v>
      </c>
      <c r="R89" s="18">
        <v>4782.6644306985017</v>
      </c>
      <c r="S89" s="2"/>
      <c r="U89" s="2"/>
    </row>
    <row r="90" spans="1:21" x14ac:dyDescent="0.2">
      <c r="A90" s="18">
        <v>346</v>
      </c>
      <c r="B90" s="18" t="s">
        <v>12</v>
      </c>
      <c r="C90" s="18" t="s">
        <v>13</v>
      </c>
      <c r="D90" s="18">
        <v>35</v>
      </c>
      <c r="E90" s="18" t="s">
        <v>14</v>
      </c>
      <c r="F90" s="18">
        <v>2</v>
      </c>
      <c r="G90" s="18" t="s">
        <v>15</v>
      </c>
      <c r="H90" s="2">
        <v>4</v>
      </c>
      <c r="I90" s="19">
        <v>287.77861802999979</v>
      </c>
      <c r="J90" s="20">
        <v>8.028065632941189</v>
      </c>
      <c r="K90" s="18">
        <v>3.9245067010308552</v>
      </c>
      <c r="L90" s="24">
        <v>1.52483368</v>
      </c>
      <c r="M90" s="18">
        <v>11333.333333333334</v>
      </c>
      <c r="N90" s="18">
        <v>29168.914088835594</v>
      </c>
      <c r="O90">
        <v>6893.1513394014473</v>
      </c>
      <c r="P90" s="18">
        <v>1936.6980930361649</v>
      </c>
      <c r="Q90" s="18">
        <v>0</v>
      </c>
      <c r="R90" s="18">
        <v>968.34904651808233</v>
      </c>
      <c r="S90" s="2"/>
      <c r="U90" s="2"/>
    </row>
    <row r="91" spans="1:21" x14ac:dyDescent="0.2">
      <c r="A91" s="18">
        <v>346</v>
      </c>
      <c r="B91" s="18" t="s">
        <v>12</v>
      </c>
      <c r="C91" s="18" t="s">
        <v>13</v>
      </c>
      <c r="D91" s="18">
        <v>35</v>
      </c>
      <c r="E91" s="18" t="s">
        <v>14</v>
      </c>
      <c r="F91" s="18">
        <v>2</v>
      </c>
      <c r="G91" s="18" t="s">
        <v>15</v>
      </c>
      <c r="H91" s="2">
        <v>48</v>
      </c>
      <c r="I91" s="19">
        <v>288.21861802999979</v>
      </c>
      <c r="J91" s="21">
        <v>8.0392772331120952</v>
      </c>
      <c r="K91" s="18">
        <v>3.924506701030841</v>
      </c>
      <c r="L91" s="24">
        <v>1.5252302360000001</v>
      </c>
      <c r="M91" s="18">
        <v>9139.7849462365593</v>
      </c>
      <c r="N91" s="18">
        <v>23517.201810498453</v>
      </c>
      <c r="O91">
        <v>1056.3282137103317</v>
      </c>
      <c r="P91" s="18">
        <v>6649.9289394357957</v>
      </c>
      <c r="Q91" s="18">
        <v>0</v>
      </c>
      <c r="R91" s="18">
        <v>618.5980408777508</v>
      </c>
      <c r="S91" s="2"/>
      <c r="U91" s="2"/>
    </row>
    <row r="92" spans="1:21" x14ac:dyDescent="0.2">
      <c r="A92" s="18">
        <v>346</v>
      </c>
      <c r="B92" s="18" t="s">
        <v>12</v>
      </c>
      <c r="C92" s="18" t="s">
        <v>13</v>
      </c>
      <c r="D92" s="18">
        <v>35</v>
      </c>
      <c r="E92" s="18" t="s">
        <v>14</v>
      </c>
      <c r="F92" s="18">
        <v>2</v>
      </c>
      <c r="G92" s="18" t="s">
        <v>15</v>
      </c>
      <c r="H92" s="2">
        <v>98</v>
      </c>
      <c r="I92" s="19">
        <v>288.71861802999979</v>
      </c>
      <c r="J92" s="20">
        <v>8.0507652168261661</v>
      </c>
      <c r="K92" s="18">
        <v>4.352373858152168</v>
      </c>
      <c r="L92" s="24">
        <v>1.513889273</v>
      </c>
      <c r="M92" s="18">
        <v>3636.363636363636</v>
      </c>
      <c r="N92" s="18">
        <v>10454.406614746022</v>
      </c>
      <c r="O92">
        <v>1493.4866592494313</v>
      </c>
      <c r="P92" s="18">
        <v>712.454095101132</v>
      </c>
      <c r="Q92" s="18">
        <v>0</v>
      </c>
      <c r="R92" s="18">
        <v>1068.6811426516981</v>
      </c>
      <c r="S92" s="2"/>
      <c r="U92" s="2"/>
    </row>
    <row r="93" spans="1:21" x14ac:dyDescent="0.2">
      <c r="A93" s="18">
        <v>346</v>
      </c>
      <c r="B93" s="18" t="s">
        <v>12</v>
      </c>
      <c r="C93" s="18" t="s">
        <v>13</v>
      </c>
      <c r="D93" s="18">
        <v>35</v>
      </c>
      <c r="E93" s="18" t="s">
        <v>14</v>
      </c>
      <c r="F93" s="18">
        <v>3</v>
      </c>
      <c r="G93" s="18" t="s">
        <v>15</v>
      </c>
      <c r="H93" s="2">
        <v>44</v>
      </c>
      <c r="I93" s="19">
        <v>289.67861802999977</v>
      </c>
      <c r="J93" s="20">
        <v>8.0708611305134372</v>
      </c>
      <c r="K93" s="18">
        <v>4.7770905813954023</v>
      </c>
      <c r="L93" s="24">
        <v>1.581515158</v>
      </c>
      <c r="M93" s="18">
        <v>33888.888888888891</v>
      </c>
      <c r="N93" s="18">
        <v>102364.04697492404</v>
      </c>
      <c r="O93">
        <v>33940.333877627345</v>
      </c>
      <c r="P93" s="18">
        <v>4206.8065656127947</v>
      </c>
      <c r="Q93" s="18">
        <v>0</v>
      </c>
      <c r="R93" s="18">
        <v>221.41087187435758</v>
      </c>
      <c r="S93" s="2"/>
      <c r="U93" s="2"/>
    </row>
    <row r="94" spans="1:21" x14ac:dyDescent="0.2">
      <c r="A94" s="18">
        <v>346</v>
      </c>
      <c r="B94" s="18" t="s">
        <v>12</v>
      </c>
      <c r="C94" s="18" t="s">
        <v>16</v>
      </c>
      <c r="D94" s="18">
        <v>39</v>
      </c>
      <c r="E94" s="18" t="s">
        <v>14</v>
      </c>
      <c r="F94" s="18">
        <v>2</v>
      </c>
      <c r="G94" s="18" t="s">
        <v>15</v>
      </c>
      <c r="H94" s="2">
        <v>76</v>
      </c>
      <c r="I94" s="19">
        <v>290.7262883199997</v>
      </c>
      <c r="J94" s="21">
        <v>8.0927922677223521</v>
      </c>
      <c r="K94" s="18">
        <v>4.7770905813952007</v>
      </c>
      <c r="L94" s="24">
        <v>1.4357201980000001</v>
      </c>
      <c r="M94" s="18">
        <v>35416.666666666672</v>
      </c>
      <c r="N94" s="18">
        <v>117842.33793843075</v>
      </c>
      <c r="O94">
        <v>61316.33843950869</v>
      </c>
      <c r="P94" s="18">
        <v>1249.1347493515825</v>
      </c>
      <c r="Q94" s="18">
        <v>0</v>
      </c>
      <c r="R94" s="18">
        <v>0</v>
      </c>
      <c r="S94" s="2"/>
      <c r="U94" s="2"/>
    </row>
    <row r="95" spans="1:21" x14ac:dyDescent="0.2">
      <c r="A95" s="18">
        <v>346</v>
      </c>
      <c r="B95" s="18" t="s">
        <v>12</v>
      </c>
      <c r="C95" s="18" t="s">
        <v>16</v>
      </c>
      <c r="D95" s="18">
        <v>39</v>
      </c>
      <c r="E95" s="18" t="s">
        <v>14</v>
      </c>
      <c r="F95" s="18">
        <v>2</v>
      </c>
      <c r="G95" s="18" t="s">
        <v>15</v>
      </c>
      <c r="H95" s="2">
        <v>126</v>
      </c>
      <c r="I95" s="19">
        <v>291.22628802999975</v>
      </c>
      <c r="J95" s="20">
        <v>8.1032588833638339</v>
      </c>
      <c r="K95" s="18">
        <v>4.7770905813950701</v>
      </c>
      <c r="L95" s="24">
        <v>1.467599071</v>
      </c>
      <c r="M95" s="18">
        <v>16315.789473684201</v>
      </c>
      <c r="N95" s="18">
        <v>53108.512919439992</v>
      </c>
      <c r="O95">
        <v>26038.639829434152</v>
      </c>
      <c r="P95" s="18">
        <v>2192.410228372597</v>
      </c>
      <c r="Q95" s="18">
        <v>0</v>
      </c>
      <c r="R95" s="18">
        <v>0</v>
      </c>
      <c r="S95" s="2"/>
      <c r="U95" s="2"/>
    </row>
    <row r="96" spans="1:21" x14ac:dyDescent="0.2">
      <c r="A96" s="18">
        <v>346</v>
      </c>
      <c r="B96" s="18" t="s">
        <v>12</v>
      </c>
      <c r="C96" s="18" t="s">
        <v>16</v>
      </c>
      <c r="D96" s="18">
        <v>39</v>
      </c>
      <c r="E96" s="18" t="s">
        <v>14</v>
      </c>
      <c r="F96" s="18">
        <v>3</v>
      </c>
      <c r="G96" s="18" t="s">
        <v>15</v>
      </c>
      <c r="H96" s="2">
        <v>26</v>
      </c>
      <c r="I96" s="19">
        <v>291.72628802999975</v>
      </c>
      <c r="J96" s="20">
        <v>8.1137255050759549</v>
      </c>
      <c r="K96" s="18">
        <v>4.7770905813952336</v>
      </c>
      <c r="L96" s="24">
        <v>1.4432641749999999</v>
      </c>
      <c r="M96" s="18">
        <v>13000</v>
      </c>
      <c r="N96" s="18">
        <v>43028.974621460438</v>
      </c>
      <c r="O96">
        <v>18877.907983434852</v>
      </c>
      <c r="P96" s="18">
        <v>1342.2585666230973</v>
      </c>
      <c r="Q96" s="18">
        <v>0</v>
      </c>
      <c r="R96" s="18">
        <v>671.12928331154876</v>
      </c>
      <c r="S96" s="2"/>
      <c r="U96" s="2"/>
    </row>
    <row r="97" spans="1:21" x14ac:dyDescent="0.2">
      <c r="A97" s="18">
        <v>346</v>
      </c>
      <c r="B97" s="18" t="s">
        <v>12</v>
      </c>
      <c r="C97" s="18" t="s">
        <v>16</v>
      </c>
      <c r="D97" s="18">
        <v>39</v>
      </c>
      <c r="E97" s="18" t="s">
        <v>14</v>
      </c>
      <c r="F97" s="18">
        <v>3</v>
      </c>
      <c r="G97" s="18" t="s">
        <v>15</v>
      </c>
      <c r="H97" s="2">
        <v>77</v>
      </c>
      <c r="I97" s="19">
        <v>292.23628802999974</v>
      </c>
      <c r="J97" s="21">
        <v>8.1244014592223177</v>
      </c>
      <c r="K97" s="18">
        <v>4.7770905813954183</v>
      </c>
      <c r="L97" s="24">
        <v>1.4732143499999999</v>
      </c>
      <c r="M97" s="18">
        <v>27794.117647058825</v>
      </c>
      <c r="N97" s="18">
        <v>90126.068640290468</v>
      </c>
      <c r="O97">
        <v>33380.025422329803</v>
      </c>
      <c r="P97" s="18">
        <v>4003.2481987979304</v>
      </c>
      <c r="Q97" s="18">
        <v>0</v>
      </c>
      <c r="R97" s="18">
        <v>3002.4361490984479</v>
      </c>
      <c r="S97" s="2"/>
      <c r="U97" s="2"/>
    </row>
    <row r="98" spans="1:21" x14ac:dyDescent="0.2">
      <c r="A98" s="18">
        <v>346</v>
      </c>
      <c r="B98" s="18" t="s">
        <v>12</v>
      </c>
      <c r="C98" s="18" t="s">
        <v>16</v>
      </c>
      <c r="D98" s="18">
        <v>39</v>
      </c>
      <c r="E98" s="18" t="s">
        <v>14</v>
      </c>
      <c r="F98" s="18">
        <v>4</v>
      </c>
      <c r="G98" s="18" t="s">
        <v>15</v>
      </c>
      <c r="H98" s="2">
        <v>10</v>
      </c>
      <c r="I98" s="19">
        <v>292.69628802999978</v>
      </c>
      <c r="J98" s="21">
        <v>8.1340645546669545</v>
      </c>
      <c r="K98" s="18">
        <v>4.7603793487866586</v>
      </c>
      <c r="L98" s="24">
        <v>1.4591938600000001</v>
      </c>
      <c r="M98" s="18">
        <v>26666.666666666664</v>
      </c>
      <c r="N98" s="18">
        <v>86995.602695982801</v>
      </c>
      <c r="O98">
        <v>47005.688553474567</v>
      </c>
      <c r="P98" s="18">
        <v>306.94013047977802</v>
      </c>
      <c r="Q98" s="18">
        <v>0</v>
      </c>
      <c r="R98" s="18">
        <v>0</v>
      </c>
      <c r="S98" s="2"/>
      <c r="U98" s="2"/>
    </row>
    <row r="99" spans="1:21" x14ac:dyDescent="0.2">
      <c r="A99" s="18">
        <v>346</v>
      </c>
      <c r="B99" s="18" t="s">
        <v>12</v>
      </c>
      <c r="C99" s="18" t="s">
        <v>16</v>
      </c>
      <c r="D99" s="18">
        <v>39</v>
      </c>
      <c r="E99" s="18" t="s">
        <v>14</v>
      </c>
      <c r="F99" s="18">
        <v>4</v>
      </c>
      <c r="G99" s="18" t="s">
        <v>15</v>
      </c>
      <c r="H99" s="2">
        <v>61</v>
      </c>
      <c r="I99" s="19">
        <v>293.20628802999977</v>
      </c>
      <c r="J99" s="20">
        <v>8.1448595830185901</v>
      </c>
      <c r="K99" s="18">
        <v>4.7243970408166547</v>
      </c>
      <c r="L99" s="24">
        <v>1.438710248</v>
      </c>
      <c r="M99" s="18">
        <v>23022.222222222201</v>
      </c>
      <c r="N99" s="18">
        <v>75599.738509466697</v>
      </c>
      <c r="O99">
        <v>28912.081299654372</v>
      </c>
      <c r="P99" s="18">
        <v>1098.1454114506025</v>
      </c>
      <c r="Q99" s="18">
        <v>0</v>
      </c>
      <c r="R99" s="18">
        <v>0</v>
      </c>
      <c r="S99" s="2"/>
      <c r="U99" s="2"/>
    </row>
    <row r="100" spans="1:21" x14ac:dyDescent="0.2">
      <c r="A100" s="18">
        <v>346</v>
      </c>
      <c r="B100" s="18" t="s">
        <v>12</v>
      </c>
      <c r="C100" s="18" t="s">
        <v>16</v>
      </c>
      <c r="D100" s="18">
        <v>40</v>
      </c>
      <c r="E100" s="18" t="s">
        <v>19</v>
      </c>
      <c r="F100" s="18">
        <v>1</v>
      </c>
      <c r="G100" s="18" t="s">
        <v>15</v>
      </c>
      <c r="H100" s="2">
        <v>11</v>
      </c>
      <c r="I100" s="19">
        <v>293.23292202999983</v>
      </c>
      <c r="J100" s="21">
        <v>8.1454233374992135</v>
      </c>
      <c r="K100" s="18">
        <v>4.7243970408193023</v>
      </c>
      <c r="L100" s="24">
        <v>1.438710248</v>
      </c>
      <c r="M100" s="18">
        <v>37714.285714285717</v>
      </c>
      <c r="N100" s="18">
        <v>123845.1314800012</v>
      </c>
      <c r="O100">
        <v>29019.81628739302</v>
      </c>
      <c r="P100" s="18">
        <v>1096.3064025240449</v>
      </c>
      <c r="Q100" s="18">
        <v>0</v>
      </c>
      <c r="R100" s="18">
        <v>548.15320126202244</v>
      </c>
      <c r="S100" s="2"/>
      <c r="U100" s="2"/>
    </row>
    <row r="101" spans="1:21" x14ac:dyDescent="0.2">
      <c r="A101" s="18">
        <v>346</v>
      </c>
      <c r="B101" s="18" t="s">
        <v>12</v>
      </c>
      <c r="C101" s="18" t="s">
        <v>16</v>
      </c>
      <c r="D101" s="18">
        <v>40</v>
      </c>
      <c r="E101" s="18" t="s">
        <v>19</v>
      </c>
      <c r="F101" s="18">
        <v>1</v>
      </c>
      <c r="G101" s="18" t="s">
        <v>15</v>
      </c>
      <c r="H101" s="2">
        <v>60</v>
      </c>
      <c r="I101" s="19">
        <v>293.72292202999984</v>
      </c>
      <c r="J101" s="20">
        <v>8.1557950314056882</v>
      </c>
      <c r="K101" s="18">
        <v>4.7243970408162719</v>
      </c>
      <c r="L101" s="24">
        <v>1.45014212</v>
      </c>
      <c r="M101" s="18">
        <v>47272.727272727272</v>
      </c>
      <c r="N101" s="18">
        <v>154009.13452440608</v>
      </c>
      <c r="O101">
        <v>34180.598733732979</v>
      </c>
      <c r="P101" s="18">
        <v>4500.6895972595421</v>
      </c>
      <c r="Q101" s="18">
        <v>0</v>
      </c>
      <c r="R101" s="18">
        <v>3273.2287980069395</v>
      </c>
      <c r="S101" s="2"/>
      <c r="U101" s="2"/>
    </row>
    <row r="102" spans="1:21" x14ac:dyDescent="0.2">
      <c r="A102" s="18">
        <v>346</v>
      </c>
      <c r="B102" s="18" t="s">
        <v>12</v>
      </c>
      <c r="C102" s="18" t="s">
        <v>16</v>
      </c>
      <c r="D102" s="18">
        <v>40</v>
      </c>
      <c r="E102" s="18" t="s">
        <v>19</v>
      </c>
      <c r="F102" s="18">
        <v>2</v>
      </c>
      <c r="G102" s="18" t="s">
        <v>15</v>
      </c>
      <c r="H102" s="2">
        <v>8</v>
      </c>
      <c r="I102" s="19">
        <v>294.7029220299998</v>
      </c>
      <c r="J102" s="21">
        <v>8.1765384192186374</v>
      </c>
      <c r="K102" s="18">
        <v>4.7243970408159974</v>
      </c>
      <c r="L102" s="24">
        <v>1.459938339</v>
      </c>
      <c r="M102" s="18">
        <v>44166.666666666672</v>
      </c>
      <c r="N102" s="18">
        <v>142924.43984013121</v>
      </c>
      <c r="O102">
        <v>37576.378549518071</v>
      </c>
      <c r="P102" s="18">
        <v>1697.7737073754622</v>
      </c>
      <c r="Q102" s="18">
        <v>0</v>
      </c>
      <c r="R102" s="18">
        <v>5659.2456912515399</v>
      </c>
      <c r="S102" s="2"/>
      <c r="U102" s="2"/>
    </row>
    <row r="103" spans="1:21" x14ac:dyDescent="0.2">
      <c r="A103" s="18">
        <v>346</v>
      </c>
      <c r="B103" s="18" t="s">
        <v>12</v>
      </c>
      <c r="C103" s="18" t="s">
        <v>16</v>
      </c>
      <c r="D103" s="18">
        <v>40</v>
      </c>
      <c r="E103" s="18" t="s">
        <v>19</v>
      </c>
      <c r="F103" s="18">
        <v>2</v>
      </c>
      <c r="G103" s="18" t="s">
        <v>15</v>
      </c>
      <c r="H103" s="2">
        <v>59</v>
      </c>
      <c r="I103" s="19">
        <v>295.21292202999979</v>
      </c>
      <c r="J103" s="20">
        <v>8.187333447570273</v>
      </c>
      <c r="K103" s="18">
        <v>4.7243970408166547</v>
      </c>
      <c r="L103" s="24">
        <v>1.4938253749999999</v>
      </c>
      <c r="M103" s="18">
        <v>6329.11392405063</v>
      </c>
      <c r="N103" s="18">
        <v>20016.561235463207</v>
      </c>
      <c r="O103">
        <v>6070.5964402634272</v>
      </c>
      <c r="P103" s="18">
        <v>0</v>
      </c>
      <c r="Q103" s="18">
        <v>0</v>
      </c>
      <c r="R103" s="18">
        <v>0</v>
      </c>
      <c r="S103" s="2"/>
      <c r="U103" s="2"/>
    </row>
    <row r="104" spans="1:21" x14ac:dyDescent="0.2">
      <c r="A104" s="18">
        <v>346</v>
      </c>
      <c r="B104" s="18" t="s">
        <v>12</v>
      </c>
      <c r="C104" s="18" t="s">
        <v>16</v>
      </c>
      <c r="D104" s="18">
        <v>40</v>
      </c>
      <c r="E104" s="18" t="s">
        <v>19</v>
      </c>
      <c r="F104" s="18">
        <v>2</v>
      </c>
      <c r="G104" s="18" t="s">
        <v>15</v>
      </c>
      <c r="H104" s="2">
        <v>109</v>
      </c>
      <c r="I104" s="19">
        <v>295.71292202999979</v>
      </c>
      <c r="J104" s="20">
        <v>8.197916808699329</v>
      </c>
      <c r="K104" s="18">
        <v>4.7243970408160703</v>
      </c>
      <c r="L104" s="24">
        <v>1.3749064010000001</v>
      </c>
      <c r="M104" s="18">
        <v>17777.777777777777</v>
      </c>
      <c r="N104" s="18">
        <v>61087.271587747178</v>
      </c>
      <c r="O104">
        <v>30628.244203274895</v>
      </c>
      <c r="P104" s="18">
        <v>3712.5166216709567</v>
      </c>
      <c r="Q104" s="18">
        <v>337.50151106099611</v>
      </c>
      <c r="R104" s="18">
        <v>337.50151106099605</v>
      </c>
      <c r="S104" s="2"/>
      <c r="U104" s="2"/>
    </row>
    <row r="105" spans="1:21" x14ac:dyDescent="0.2">
      <c r="A105" s="18">
        <v>346</v>
      </c>
      <c r="B105" s="18" t="s">
        <v>12</v>
      </c>
      <c r="C105" s="18" t="s">
        <v>16</v>
      </c>
      <c r="D105" s="18">
        <v>40</v>
      </c>
      <c r="E105" s="18" t="s">
        <v>19</v>
      </c>
      <c r="F105" s="18">
        <v>3</v>
      </c>
      <c r="G105" s="18" t="s">
        <v>15</v>
      </c>
      <c r="H105" s="2">
        <v>10</v>
      </c>
      <c r="I105" s="19">
        <v>296.22292202999984</v>
      </c>
      <c r="J105" s="21">
        <v>8.2087118370509664</v>
      </c>
      <c r="K105" s="18">
        <v>4.7243970408164042</v>
      </c>
      <c r="L105" s="24">
        <v>1.4838508349999999</v>
      </c>
      <c r="M105" s="18">
        <v>13430.6569343066</v>
      </c>
      <c r="N105" s="18">
        <v>42761.546093451114</v>
      </c>
      <c r="O105">
        <v>3180.6108664550416</v>
      </c>
      <c r="P105" s="18">
        <v>2565.5199063208406</v>
      </c>
      <c r="Q105" s="18">
        <v>0</v>
      </c>
      <c r="R105" s="18">
        <v>1425.2888368449121</v>
      </c>
      <c r="S105" s="2"/>
      <c r="U105" s="2"/>
    </row>
    <row r="106" spans="1:21" x14ac:dyDescent="0.2">
      <c r="A106" s="18">
        <v>346</v>
      </c>
      <c r="B106" s="18" t="s">
        <v>12</v>
      </c>
      <c r="C106" s="18" t="s">
        <v>16</v>
      </c>
      <c r="D106" s="18">
        <v>40</v>
      </c>
      <c r="E106" s="18" t="s">
        <v>19</v>
      </c>
      <c r="F106" s="18">
        <v>3</v>
      </c>
      <c r="G106" s="18" t="s">
        <v>15</v>
      </c>
      <c r="H106" s="2" t="s">
        <v>20</v>
      </c>
      <c r="I106" s="19">
        <v>296.67292202999982</v>
      </c>
      <c r="J106" s="20">
        <v>8.2182368620671156</v>
      </c>
      <c r="K106" s="18">
        <v>4.7243970408165676</v>
      </c>
      <c r="L106" s="24">
        <v>1.450870192</v>
      </c>
      <c r="M106" s="18">
        <v>33333.333333333336</v>
      </c>
      <c r="N106" s="18">
        <v>108541.68913861887</v>
      </c>
      <c r="O106">
        <v>33279.291481180313</v>
      </c>
      <c r="P106" s="18">
        <v>1064.7046050797198</v>
      </c>
      <c r="Q106" s="18">
        <v>0</v>
      </c>
      <c r="R106" s="18">
        <v>425.88184203188786</v>
      </c>
      <c r="S106" s="2"/>
      <c r="U106" s="2"/>
    </row>
    <row r="107" spans="1:21" x14ac:dyDescent="0.2">
      <c r="A107" s="18">
        <v>346</v>
      </c>
      <c r="B107" s="18" t="s">
        <v>12</v>
      </c>
      <c r="C107" s="18" t="s">
        <v>13</v>
      </c>
      <c r="D107" s="18">
        <v>37</v>
      </c>
      <c r="E107" s="18" t="s">
        <v>14</v>
      </c>
      <c r="F107" s="18">
        <v>1</v>
      </c>
      <c r="G107" s="18" t="s">
        <v>15</v>
      </c>
      <c r="H107" s="2" t="s">
        <v>21</v>
      </c>
      <c r="I107" s="19">
        <v>297.81782586999969</v>
      </c>
      <c r="J107" s="21">
        <v>8.2404262863706919</v>
      </c>
      <c r="K107" s="18">
        <v>5.1596824880911614</v>
      </c>
      <c r="L107" s="24">
        <v>1.431145407</v>
      </c>
      <c r="M107" s="18">
        <v>18750</v>
      </c>
      <c r="N107" s="18">
        <v>67599.03373795285</v>
      </c>
      <c r="O107">
        <v>17620.60121131473</v>
      </c>
      <c r="P107" s="18">
        <v>3793.2348789448433</v>
      </c>
      <c r="Q107" s="18">
        <v>0</v>
      </c>
      <c r="R107" s="18">
        <v>1896.6174394724217</v>
      </c>
      <c r="S107" s="2"/>
      <c r="U107" s="2"/>
    </row>
    <row r="108" spans="1:21" x14ac:dyDescent="0.2">
      <c r="A108" s="18">
        <v>346</v>
      </c>
      <c r="B108" s="18" t="s">
        <v>12</v>
      </c>
      <c r="C108" s="18" t="s">
        <v>13</v>
      </c>
      <c r="D108" s="18">
        <v>37</v>
      </c>
      <c r="E108" s="18" t="s">
        <v>14</v>
      </c>
      <c r="F108" s="18">
        <v>1</v>
      </c>
      <c r="G108" s="18" t="s">
        <v>15</v>
      </c>
      <c r="H108" s="2">
        <v>144</v>
      </c>
      <c r="I108" s="19">
        <v>298.35782586999971</v>
      </c>
      <c r="J108" s="20">
        <v>8.2501215929865257</v>
      </c>
      <c r="K108" s="18">
        <v>5.5697052336449273</v>
      </c>
      <c r="L108" s="24">
        <v>1.38001295</v>
      </c>
      <c r="M108" s="18">
        <v>31413.043478260901</v>
      </c>
      <c r="N108" s="18">
        <v>126782.42813995722</v>
      </c>
      <c r="O108">
        <v>29582.566565989979</v>
      </c>
      <c r="P108" s="18">
        <v>211.93080004460649</v>
      </c>
      <c r="Q108" s="18">
        <v>0</v>
      </c>
      <c r="R108" s="18">
        <v>70.643600014868738</v>
      </c>
      <c r="S108" s="2"/>
      <c r="U108" s="2"/>
    </row>
    <row r="109" spans="1:21" x14ac:dyDescent="0.2">
      <c r="A109" s="18">
        <v>346</v>
      </c>
      <c r="B109" s="18" t="s">
        <v>12</v>
      </c>
      <c r="C109" s="18" t="s">
        <v>13</v>
      </c>
      <c r="D109" s="18">
        <v>37</v>
      </c>
      <c r="E109" s="18" t="s">
        <v>14</v>
      </c>
      <c r="F109" s="18">
        <v>2</v>
      </c>
      <c r="G109" s="18" t="s">
        <v>15</v>
      </c>
      <c r="H109" s="2">
        <v>44</v>
      </c>
      <c r="I109" s="19">
        <v>298.85782586999971</v>
      </c>
      <c r="J109" s="21">
        <v>8.2590987287419271</v>
      </c>
      <c r="K109" s="18">
        <v>5.5697052336449202</v>
      </c>
      <c r="L109" s="24">
        <v>1.3529129390000001</v>
      </c>
      <c r="M109" s="18">
        <v>40833.333333333336</v>
      </c>
      <c r="N109" s="18">
        <v>168103.67010159421</v>
      </c>
      <c r="O109">
        <v>46066.871133609951</v>
      </c>
      <c r="P109" s="18">
        <v>3295.4389017168874</v>
      </c>
      <c r="Q109" s="18">
        <v>0</v>
      </c>
      <c r="R109" s="18">
        <v>0</v>
      </c>
      <c r="S109" s="2"/>
      <c r="U109" s="2"/>
    </row>
    <row r="110" spans="1:21" x14ac:dyDescent="0.2">
      <c r="A110" s="18">
        <v>346</v>
      </c>
      <c r="B110" s="18" t="s">
        <v>12</v>
      </c>
      <c r="C110" s="18" t="s">
        <v>13</v>
      </c>
      <c r="D110" s="18">
        <v>37</v>
      </c>
      <c r="E110" s="18" t="s">
        <v>14</v>
      </c>
      <c r="F110" s="18">
        <v>2</v>
      </c>
      <c r="G110" s="18" t="s">
        <v>15</v>
      </c>
      <c r="H110" s="2">
        <v>94</v>
      </c>
      <c r="I110" s="19">
        <v>299.35782586999971</v>
      </c>
      <c r="J110" s="20">
        <v>8.2680758644973285</v>
      </c>
      <c r="K110" s="18">
        <v>5.5697052336449202</v>
      </c>
      <c r="L110" s="24">
        <v>1.3361183190000001</v>
      </c>
      <c r="M110" s="18">
        <v>42637.362637362603</v>
      </c>
      <c r="N110" s="18">
        <v>177736.91031185901</v>
      </c>
      <c r="O110">
        <v>37287.463701788649</v>
      </c>
      <c r="P110" s="18">
        <v>728.77130516812258</v>
      </c>
      <c r="Q110" s="18">
        <v>0</v>
      </c>
      <c r="R110" s="18">
        <v>291.50852206724784</v>
      </c>
      <c r="S110" s="2"/>
      <c r="U110" s="2"/>
    </row>
    <row r="111" spans="1:21" x14ac:dyDescent="0.2">
      <c r="A111" s="18">
        <v>346</v>
      </c>
      <c r="B111" s="18" t="s">
        <v>12</v>
      </c>
      <c r="C111" s="18" t="s">
        <v>13</v>
      </c>
      <c r="D111" s="18">
        <v>37</v>
      </c>
      <c r="E111" s="18" t="s">
        <v>14</v>
      </c>
      <c r="F111" s="18">
        <v>3</v>
      </c>
      <c r="G111" s="18" t="s">
        <v>15</v>
      </c>
      <c r="H111" s="2">
        <v>5</v>
      </c>
      <c r="I111" s="19">
        <v>299.86782586999971</v>
      </c>
      <c r="J111" s="20">
        <v>8.2772325429678375</v>
      </c>
      <c r="K111" s="18">
        <v>5.5697052336450374</v>
      </c>
      <c r="L111" s="24">
        <v>1.4616216209999999</v>
      </c>
      <c r="M111" s="18">
        <v>65000</v>
      </c>
      <c r="N111" s="18">
        <v>247691.21842849877</v>
      </c>
      <c r="O111">
        <v>77059.490177755171</v>
      </c>
      <c r="P111" s="18">
        <v>752.71785277416529</v>
      </c>
      <c r="Q111" s="18">
        <v>0</v>
      </c>
      <c r="R111" s="18">
        <v>0</v>
      </c>
      <c r="S111" s="2"/>
      <c r="U111" s="2"/>
    </row>
    <row r="112" spans="1:21" x14ac:dyDescent="0.2">
      <c r="A112" s="18">
        <v>346</v>
      </c>
      <c r="B112" s="18" t="s">
        <v>12</v>
      </c>
      <c r="C112" s="18" t="s">
        <v>13</v>
      </c>
      <c r="D112" s="18">
        <v>37</v>
      </c>
      <c r="E112" s="18" t="s">
        <v>14</v>
      </c>
      <c r="F112" s="18">
        <v>4</v>
      </c>
      <c r="G112" s="18" t="s">
        <v>15</v>
      </c>
      <c r="H112" s="2">
        <v>95</v>
      </c>
      <c r="I112" s="19">
        <v>301.35782586999971</v>
      </c>
      <c r="J112" s="20">
        <v>8.303984407518934</v>
      </c>
      <c r="K112" s="18">
        <v>5.5697052336448802</v>
      </c>
      <c r="L112" s="24">
        <v>1.3502999149999999</v>
      </c>
      <c r="M112" s="18">
        <v>45600</v>
      </c>
      <c r="N112" s="18">
        <v>188090.47962815472</v>
      </c>
      <c r="O112">
        <v>47742.878855286595</v>
      </c>
      <c r="P112" s="18">
        <v>371.34725580985173</v>
      </c>
      <c r="Q112" s="18">
        <v>0</v>
      </c>
      <c r="R112" s="18">
        <v>92.836813952462734</v>
      </c>
      <c r="S112" s="2"/>
      <c r="U112" s="2"/>
    </row>
    <row r="113" spans="1:21" x14ac:dyDescent="0.2">
      <c r="A113" s="18">
        <v>346</v>
      </c>
      <c r="B113" s="18" t="s">
        <v>12</v>
      </c>
      <c r="C113" s="18" t="s">
        <v>13</v>
      </c>
      <c r="D113" s="18">
        <v>37</v>
      </c>
      <c r="E113" s="18" t="s">
        <v>14</v>
      </c>
      <c r="F113" s="18">
        <v>4</v>
      </c>
      <c r="G113" s="18" t="s">
        <v>15</v>
      </c>
      <c r="H113" s="2" t="s">
        <v>22</v>
      </c>
      <c r="I113" s="19">
        <v>301.8078258699997</v>
      </c>
      <c r="J113" s="21">
        <v>8.3120638296987952</v>
      </c>
      <c r="K113" s="18">
        <v>5.5697052336447799</v>
      </c>
      <c r="L113" s="24">
        <v>1.4875345360000001</v>
      </c>
      <c r="M113" s="18">
        <v>29999.999999999996</v>
      </c>
      <c r="N113" s="18">
        <v>112327.58162284669</v>
      </c>
      <c r="O113">
        <v>41450.459697444836</v>
      </c>
      <c r="P113" s="18">
        <v>354.76914383656236</v>
      </c>
      <c r="Q113" s="18">
        <v>0</v>
      </c>
      <c r="R113" s="18">
        <v>354.76914383656231</v>
      </c>
      <c r="S113" s="2"/>
      <c r="U113" s="2"/>
    </row>
    <row r="114" spans="1:21" x14ac:dyDescent="0.2">
      <c r="A114" s="18">
        <v>346</v>
      </c>
      <c r="B114" s="18" t="s">
        <v>12</v>
      </c>
      <c r="C114" s="18" t="s">
        <v>13</v>
      </c>
      <c r="D114" s="18">
        <v>37</v>
      </c>
      <c r="E114" s="18" t="s">
        <v>14</v>
      </c>
      <c r="F114" s="18">
        <v>5</v>
      </c>
      <c r="G114" s="18" t="s">
        <v>15</v>
      </c>
      <c r="H114" s="2">
        <v>45</v>
      </c>
      <c r="I114" s="19">
        <v>302.35782586999971</v>
      </c>
      <c r="J114" s="20">
        <v>8.3219386790297367</v>
      </c>
      <c r="K114" s="18">
        <v>5.5697052336450357</v>
      </c>
      <c r="L114" s="24">
        <v>1.413712573</v>
      </c>
      <c r="M114" s="18">
        <v>27818.181818181802</v>
      </c>
      <c r="N114" s="18">
        <v>109597.29426075943</v>
      </c>
      <c r="O114">
        <v>45285.923545399368</v>
      </c>
      <c r="P114" s="18">
        <v>1884.2218440349711</v>
      </c>
      <c r="Q114" s="18">
        <v>0</v>
      </c>
      <c r="R114" s="18">
        <v>1570.1848700291448</v>
      </c>
      <c r="S114" s="2"/>
      <c r="U114" s="2"/>
    </row>
    <row r="115" spans="1:21" x14ac:dyDescent="0.2">
      <c r="A115" s="18">
        <v>346</v>
      </c>
      <c r="B115" s="18" t="s">
        <v>12</v>
      </c>
      <c r="C115" s="18" t="s">
        <v>13</v>
      </c>
      <c r="D115" s="18">
        <v>37</v>
      </c>
      <c r="E115" s="18" t="s">
        <v>14</v>
      </c>
      <c r="F115" s="18">
        <v>5</v>
      </c>
      <c r="G115" s="18" t="s">
        <v>15</v>
      </c>
      <c r="H115" s="2">
        <v>95</v>
      </c>
      <c r="I115" s="19">
        <v>302.85782586999971</v>
      </c>
      <c r="J115" s="20">
        <v>8.3309158147851381</v>
      </c>
      <c r="K115" s="18">
        <v>5.5697052336449202</v>
      </c>
      <c r="L115" s="24">
        <v>1.337276645</v>
      </c>
      <c r="M115" s="18">
        <v>51818.181818181816</v>
      </c>
      <c r="N115" s="18">
        <v>215820.71260258291</v>
      </c>
      <c r="O115">
        <v>129932.87799543257</v>
      </c>
      <c r="P115" s="18">
        <v>764.99285884911239</v>
      </c>
      <c r="Q115" s="18">
        <v>0</v>
      </c>
      <c r="R115" s="18">
        <v>2549.9761961637082</v>
      </c>
      <c r="S115" s="2"/>
      <c r="U115" s="2"/>
    </row>
    <row r="116" spans="1:21" x14ac:dyDescent="0.2">
      <c r="A116" s="18">
        <v>346</v>
      </c>
      <c r="B116" s="18" t="s">
        <v>12</v>
      </c>
      <c r="C116" s="18" t="s">
        <v>13</v>
      </c>
      <c r="D116" s="18">
        <v>37</v>
      </c>
      <c r="E116" s="18" t="s">
        <v>14</v>
      </c>
      <c r="F116" s="18">
        <v>5</v>
      </c>
      <c r="G116" s="18" t="s">
        <v>15</v>
      </c>
      <c r="H116" s="2">
        <v>146</v>
      </c>
      <c r="I116" s="19">
        <v>303.36782586999971</v>
      </c>
      <c r="J116" s="20">
        <v>8.3416010555023945</v>
      </c>
      <c r="K116" s="18">
        <v>4.7729387993697996</v>
      </c>
      <c r="L116" s="24">
        <v>1.420766569</v>
      </c>
      <c r="M116" s="18">
        <v>38750</v>
      </c>
      <c r="N116" s="18">
        <v>130177.1751328277</v>
      </c>
      <c r="O116">
        <v>34868.886196293126</v>
      </c>
      <c r="P116" s="18">
        <v>2166.9920599013049</v>
      </c>
      <c r="Q116" s="18">
        <v>0</v>
      </c>
      <c r="R116" s="18">
        <v>1444.6613732675369</v>
      </c>
      <c r="S116" s="2"/>
      <c r="U116" s="2"/>
    </row>
    <row r="117" spans="1:21" x14ac:dyDescent="0.2">
      <c r="A117" s="18">
        <v>346</v>
      </c>
      <c r="B117" s="18" t="s">
        <v>12</v>
      </c>
      <c r="C117" s="18" t="s">
        <v>13</v>
      </c>
      <c r="D117" s="18">
        <v>37</v>
      </c>
      <c r="E117" s="18" t="s">
        <v>14</v>
      </c>
      <c r="F117" s="18">
        <v>6</v>
      </c>
      <c r="G117" s="18" t="s">
        <v>15</v>
      </c>
      <c r="H117" s="2">
        <v>42</v>
      </c>
      <c r="I117" s="19">
        <v>303.82782586999974</v>
      </c>
      <c r="J117" s="21">
        <v>8.3529599253310636</v>
      </c>
      <c r="K117" s="18">
        <v>4.0496986666668668</v>
      </c>
      <c r="L117" s="24">
        <v>1.3265174179999999</v>
      </c>
      <c r="M117" s="18">
        <v>35555.555555555555</v>
      </c>
      <c r="N117" s="18">
        <v>108546.849044038</v>
      </c>
      <c r="O117">
        <v>24447.488523431981</v>
      </c>
      <c r="P117" s="18">
        <v>991.71002123296796</v>
      </c>
      <c r="Q117" s="18">
        <v>0</v>
      </c>
      <c r="R117" s="18">
        <v>396.68400849318721</v>
      </c>
      <c r="S117" s="2"/>
      <c r="U117" s="2"/>
    </row>
    <row r="118" spans="1:21" x14ac:dyDescent="0.2">
      <c r="A118" s="18">
        <v>346</v>
      </c>
      <c r="B118" s="18" t="s">
        <v>12</v>
      </c>
      <c r="C118" s="18" t="s">
        <v>13</v>
      </c>
      <c r="D118" s="18">
        <v>37</v>
      </c>
      <c r="E118" s="18" t="s">
        <v>14</v>
      </c>
      <c r="F118" s="18">
        <v>7</v>
      </c>
      <c r="G118" s="18" t="s">
        <v>15</v>
      </c>
      <c r="H118" s="2" t="s">
        <v>23</v>
      </c>
      <c r="I118" s="19">
        <v>304.81782586999975</v>
      </c>
      <c r="J118" s="20">
        <v>8.3774061886579823</v>
      </c>
      <c r="K118" s="18">
        <v>4.0496986666665062</v>
      </c>
      <c r="L118" s="24">
        <v>1.3811367029999999</v>
      </c>
      <c r="M118" s="18">
        <v>29444.444444444445</v>
      </c>
      <c r="N118" s="18">
        <v>86335.499699918335</v>
      </c>
      <c r="O118">
        <v>10119.91205273768</v>
      </c>
      <c r="P118" s="18">
        <v>0</v>
      </c>
      <c r="Q118" s="18">
        <v>0</v>
      </c>
      <c r="R118" s="18">
        <v>0</v>
      </c>
      <c r="S118" s="2"/>
      <c r="U118" s="2"/>
    </row>
    <row r="119" spans="1:21" x14ac:dyDescent="0.2">
      <c r="A119" s="18">
        <v>346</v>
      </c>
      <c r="B119" s="18" t="s">
        <v>12</v>
      </c>
      <c r="C119" s="18" t="s">
        <v>13</v>
      </c>
      <c r="D119" s="18">
        <v>37</v>
      </c>
      <c r="E119" s="18" t="s">
        <v>14</v>
      </c>
      <c r="F119" s="18">
        <v>8</v>
      </c>
      <c r="G119" s="18" t="s">
        <v>15</v>
      </c>
      <c r="H119" s="2" t="s">
        <v>24</v>
      </c>
      <c r="I119" s="19">
        <v>305.69782586999969</v>
      </c>
      <c r="J119" s="21">
        <v>8.3991362005041292</v>
      </c>
      <c r="K119" s="18">
        <v>4.0496986666667389</v>
      </c>
      <c r="L119" s="24">
        <v>1.446584629</v>
      </c>
      <c r="M119" s="18">
        <v>17777.777777777777</v>
      </c>
      <c r="N119" s="18">
        <v>49768.704519370534</v>
      </c>
      <c r="O119">
        <v>12601.691208430357</v>
      </c>
      <c r="P119" s="18">
        <v>79.757539293863047</v>
      </c>
      <c r="Q119" s="18">
        <v>0</v>
      </c>
      <c r="R119" s="18">
        <v>478.54523576317831</v>
      </c>
      <c r="S119" s="2"/>
      <c r="U119" s="2"/>
    </row>
    <row r="120" spans="1:21" x14ac:dyDescent="0.2">
      <c r="A120" s="18">
        <v>346</v>
      </c>
      <c r="B120" s="18" t="s">
        <v>12</v>
      </c>
      <c r="C120" s="18" t="s">
        <v>16</v>
      </c>
      <c r="D120" s="18">
        <v>42</v>
      </c>
      <c r="E120" s="18" t="s">
        <v>14</v>
      </c>
      <c r="F120" s="18">
        <v>3</v>
      </c>
      <c r="G120" s="18" t="s">
        <v>15</v>
      </c>
      <c r="H120" s="2">
        <v>17</v>
      </c>
      <c r="I120" s="19">
        <v>306.86244386999971</v>
      </c>
      <c r="J120" s="21">
        <v>8.4278943402044</v>
      </c>
      <c r="K120" s="18">
        <v>4.0496986666667256</v>
      </c>
      <c r="L120" s="24">
        <v>1.4889055550000001</v>
      </c>
      <c r="M120" s="18">
        <v>64000</v>
      </c>
      <c r="N120" s="18">
        <v>174074.65087110273</v>
      </c>
      <c r="O120">
        <v>54554.495847163773</v>
      </c>
      <c r="P120" s="18">
        <v>1249.3395995533688</v>
      </c>
      <c r="Q120" s="18">
        <v>0</v>
      </c>
      <c r="R120" s="18">
        <v>416.44653318445626</v>
      </c>
      <c r="S120" s="2"/>
      <c r="U120" s="2"/>
    </row>
    <row r="121" spans="1:21" x14ac:dyDescent="0.2">
      <c r="A121" s="18">
        <v>346</v>
      </c>
      <c r="B121" s="18" t="s">
        <v>12</v>
      </c>
      <c r="C121" s="18" t="s">
        <v>16</v>
      </c>
      <c r="D121" s="18">
        <v>42</v>
      </c>
      <c r="E121" s="18" t="s">
        <v>14</v>
      </c>
      <c r="F121" s="18">
        <v>3</v>
      </c>
      <c r="G121" s="18" t="s">
        <v>15</v>
      </c>
      <c r="H121" s="2">
        <v>67</v>
      </c>
      <c r="I121" s="19">
        <v>307.36244386999971</v>
      </c>
      <c r="J121" s="20">
        <v>8.4402409378442567</v>
      </c>
      <c r="K121" s="18">
        <v>4.0496986666668757</v>
      </c>
      <c r="L121" s="24">
        <v>1.4641427680000001</v>
      </c>
      <c r="M121" s="18">
        <v>10995.260663507101</v>
      </c>
      <c r="N121" s="18">
        <v>30411.988107883375</v>
      </c>
      <c r="O121">
        <v>8844.9208441254377</v>
      </c>
      <c r="P121" s="18">
        <v>1377.4491453933015</v>
      </c>
      <c r="Q121" s="18">
        <v>0</v>
      </c>
      <c r="R121" s="18">
        <v>3214.0480059176884</v>
      </c>
      <c r="S121" s="2"/>
      <c r="U121" s="2"/>
    </row>
    <row r="122" spans="1:21" x14ac:dyDescent="0.2">
      <c r="A122" s="18">
        <v>346</v>
      </c>
      <c r="B122" s="18" t="s">
        <v>12</v>
      </c>
      <c r="C122" s="18" t="s">
        <v>16</v>
      </c>
      <c r="D122" s="18">
        <v>42</v>
      </c>
      <c r="E122" s="18" t="s">
        <v>14</v>
      </c>
      <c r="F122" s="18">
        <v>3</v>
      </c>
      <c r="G122" s="18" t="s">
        <v>15</v>
      </c>
      <c r="H122" s="2" t="s">
        <v>25</v>
      </c>
      <c r="I122" s="19">
        <v>307.75244386999969</v>
      </c>
      <c r="J122" s="20">
        <v>8.4482937647650491</v>
      </c>
      <c r="K122" s="18">
        <v>4.8430197722616342</v>
      </c>
      <c r="L122" s="24">
        <v>1.424833056</v>
      </c>
      <c r="M122" s="18">
        <v>10909.090909090908</v>
      </c>
      <c r="N122" s="18">
        <v>37080.093522287651</v>
      </c>
      <c r="O122">
        <v>8076.852054359686</v>
      </c>
      <c r="P122" s="18">
        <v>955.95591947735386</v>
      </c>
      <c r="Q122" s="18">
        <v>0</v>
      </c>
      <c r="R122" s="18">
        <v>955.95591947735386</v>
      </c>
      <c r="S122" s="2"/>
      <c r="U122" s="2"/>
    </row>
    <row r="123" spans="1:21" x14ac:dyDescent="0.2">
      <c r="A123" s="18">
        <v>346</v>
      </c>
      <c r="B123" s="18" t="s">
        <v>12</v>
      </c>
      <c r="C123" s="18" t="s">
        <v>13</v>
      </c>
      <c r="D123" s="18">
        <v>38</v>
      </c>
      <c r="E123" s="18" t="s">
        <v>14</v>
      </c>
      <c r="F123" s="18">
        <v>2</v>
      </c>
      <c r="G123" s="18" t="s">
        <v>15</v>
      </c>
      <c r="H123" s="2">
        <v>127</v>
      </c>
      <c r="I123" s="18">
        <v>308.35365819999964</v>
      </c>
      <c r="J123" s="20">
        <v>8.4604997231260999</v>
      </c>
      <c r="K123" s="18">
        <v>4.925580705882334</v>
      </c>
      <c r="L123" s="24">
        <v>1.444090841</v>
      </c>
      <c r="M123" s="18">
        <v>16140.350877192999</v>
      </c>
      <c r="N123" s="18">
        <v>55052.354470872822</v>
      </c>
      <c r="O123">
        <v>13066.223371251477</v>
      </c>
      <c r="P123" s="18">
        <v>241.54856178205426</v>
      </c>
      <c r="Q123" s="18">
        <v>0</v>
      </c>
      <c r="R123" s="18">
        <v>1449.2913706923241</v>
      </c>
    </row>
    <row r="124" spans="1:21" x14ac:dyDescent="0.2">
      <c r="A124" s="18">
        <v>346</v>
      </c>
      <c r="B124" s="18" t="s">
        <v>12</v>
      </c>
      <c r="C124" s="18" t="s">
        <v>16</v>
      </c>
      <c r="D124" s="18">
        <v>43</v>
      </c>
      <c r="E124" s="18" t="s">
        <v>14</v>
      </c>
      <c r="F124" s="18">
        <v>1</v>
      </c>
      <c r="G124" s="18" t="s">
        <v>15</v>
      </c>
      <c r="H124" s="2">
        <v>46</v>
      </c>
      <c r="I124" s="18">
        <v>308.85244386999966</v>
      </c>
      <c r="J124" s="20">
        <v>8.4706261569373318</v>
      </c>
      <c r="K124" s="18">
        <v>4.9255807058826715</v>
      </c>
      <c r="L124" s="24">
        <v>1.4246616059999999</v>
      </c>
      <c r="M124" s="18">
        <v>18181.81818181818</v>
      </c>
      <c r="N124" s="18">
        <v>62861.252424479528</v>
      </c>
      <c r="O124">
        <v>22964.791907394992</v>
      </c>
      <c r="P124" s="18">
        <v>0</v>
      </c>
      <c r="Q124" s="18">
        <v>0</v>
      </c>
      <c r="R124" s="18">
        <v>1648.4049784375902</v>
      </c>
    </row>
    <row r="125" spans="1:21" x14ac:dyDescent="0.2">
      <c r="A125" s="18">
        <v>346</v>
      </c>
      <c r="B125" s="18" t="s">
        <v>12</v>
      </c>
      <c r="C125" s="18" t="s">
        <v>16</v>
      </c>
      <c r="D125" s="18">
        <v>43</v>
      </c>
      <c r="E125" s="18" t="s">
        <v>14</v>
      </c>
      <c r="F125" s="18">
        <v>2</v>
      </c>
      <c r="G125" s="18" t="s">
        <v>15</v>
      </c>
      <c r="H125" s="2">
        <v>5</v>
      </c>
      <c r="I125" s="18">
        <v>309.94244386999969</v>
      </c>
      <c r="J125" s="20">
        <v>8.4927555273625952</v>
      </c>
      <c r="K125" s="18">
        <v>4.9255807058824495</v>
      </c>
      <c r="L125" s="24">
        <v>1.452017194</v>
      </c>
      <c r="M125" s="18">
        <v>18500</v>
      </c>
      <c r="N125" s="18">
        <v>62756.31131322906</v>
      </c>
      <c r="O125">
        <v>30097.414609405776</v>
      </c>
      <c r="P125" s="18">
        <v>749.98349611323567</v>
      </c>
      <c r="Q125" s="18">
        <v>0</v>
      </c>
      <c r="R125" s="18">
        <v>0</v>
      </c>
    </row>
    <row r="126" spans="1:21" x14ac:dyDescent="0.2">
      <c r="A126" s="18">
        <v>346</v>
      </c>
      <c r="B126" s="18" t="s">
        <v>12</v>
      </c>
      <c r="C126" s="18" t="s">
        <v>13</v>
      </c>
      <c r="D126" s="18">
        <v>39</v>
      </c>
      <c r="E126" s="18" t="s">
        <v>14</v>
      </c>
      <c r="F126" s="18">
        <v>1</v>
      </c>
      <c r="G126" s="18" t="s">
        <v>15</v>
      </c>
      <c r="H126" s="2">
        <v>5</v>
      </c>
      <c r="I126" s="18">
        <v>310.83106419999962</v>
      </c>
      <c r="J126" s="20">
        <v>8.5107964525460709</v>
      </c>
      <c r="K126" s="18">
        <v>4.9255807058822203</v>
      </c>
      <c r="L126" s="24">
        <v>1.5266035570000001</v>
      </c>
      <c r="M126" s="18">
        <v>10000</v>
      </c>
      <c r="N126" s="18">
        <v>32264.962853628542</v>
      </c>
      <c r="O126">
        <v>8624.2825237686357</v>
      </c>
      <c r="P126" s="18">
        <v>671.40383917792099</v>
      </c>
      <c r="Q126" s="18">
        <v>0</v>
      </c>
      <c r="R126" s="18">
        <v>0</v>
      </c>
    </row>
    <row r="127" spans="1:21" x14ac:dyDescent="0.2">
      <c r="A127" s="18">
        <v>346</v>
      </c>
      <c r="B127" s="18" t="s">
        <v>12</v>
      </c>
      <c r="C127" s="18" t="s">
        <v>13</v>
      </c>
      <c r="D127" s="18">
        <v>39</v>
      </c>
      <c r="E127" s="18" t="s">
        <v>14</v>
      </c>
      <c r="F127" s="18">
        <v>1</v>
      </c>
      <c r="G127" s="18" t="s">
        <v>15</v>
      </c>
      <c r="H127" s="2">
        <v>57</v>
      </c>
      <c r="I127" s="18">
        <v>311.35106419999966</v>
      </c>
      <c r="J127" s="20">
        <v>8.5213535833911518</v>
      </c>
      <c r="K127" s="18">
        <v>4.9255807058821475</v>
      </c>
      <c r="L127" s="24">
        <v>1.452821548</v>
      </c>
      <c r="M127" s="18">
        <v>13777.777777777799</v>
      </c>
      <c r="N127" s="18">
        <v>46711.556891193723</v>
      </c>
      <c r="O127">
        <v>15861.945789255624</v>
      </c>
      <c r="P127" s="18">
        <v>1394.1055986411975</v>
      </c>
      <c r="Q127" s="18">
        <v>0</v>
      </c>
      <c r="R127" s="18">
        <v>1951.7478380976747</v>
      </c>
    </row>
    <row r="128" spans="1:21" x14ac:dyDescent="0.2">
      <c r="A128" s="18">
        <v>346</v>
      </c>
      <c r="B128" s="18" t="s">
        <v>12</v>
      </c>
      <c r="C128" s="18" t="s">
        <v>13</v>
      </c>
      <c r="D128" s="18">
        <v>39</v>
      </c>
      <c r="E128" s="18" t="s">
        <v>14</v>
      </c>
      <c r="F128" s="18">
        <v>1</v>
      </c>
      <c r="G128" s="18" t="s">
        <v>15</v>
      </c>
      <c r="H128" s="2">
        <v>107</v>
      </c>
      <c r="I128" s="18">
        <v>311.85106419999966</v>
      </c>
      <c r="J128" s="20">
        <v>8.5317700271552983</v>
      </c>
      <c r="K128" s="18">
        <v>4.8001027156792588</v>
      </c>
      <c r="L128" s="24">
        <v>1.424170645</v>
      </c>
      <c r="M128" s="18">
        <v>10500</v>
      </c>
      <c r="N128" s="18">
        <v>35389.774878158802</v>
      </c>
      <c r="O128">
        <v>7295.7382056511997</v>
      </c>
      <c r="P128" s="18">
        <v>0</v>
      </c>
      <c r="Q128" s="18">
        <v>0</v>
      </c>
      <c r="R128" s="18">
        <v>0</v>
      </c>
    </row>
    <row r="129" spans="1:18" x14ac:dyDescent="0.2">
      <c r="A129" s="18">
        <v>346</v>
      </c>
      <c r="B129" s="18" t="s">
        <v>12</v>
      </c>
      <c r="C129" s="18" t="s">
        <v>13</v>
      </c>
      <c r="D129" s="18">
        <v>39</v>
      </c>
      <c r="E129" s="18" t="s">
        <v>14</v>
      </c>
      <c r="F129" s="18">
        <v>2</v>
      </c>
      <c r="G129" s="18" t="s">
        <v>15</v>
      </c>
      <c r="H129" s="2" t="s">
        <v>24</v>
      </c>
      <c r="I129" s="18">
        <v>312.79106419999965</v>
      </c>
      <c r="J129" s="20">
        <v>8.5517740307622869</v>
      </c>
      <c r="K129" s="18">
        <v>4.6990593406591792</v>
      </c>
      <c r="L129" s="24">
        <v>1.4077654770000001</v>
      </c>
      <c r="M129" s="18">
        <v>21818.181818181816</v>
      </c>
      <c r="N129" s="18">
        <v>72828.13277067423</v>
      </c>
      <c r="O129">
        <v>7579.398433147092</v>
      </c>
      <c r="P129" s="18">
        <v>4716.5278293225101</v>
      </c>
      <c r="Q129" s="18">
        <v>0</v>
      </c>
      <c r="R129" s="18">
        <v>3144.3518862150077</v>
      </c>
    </row>
    <row r="130" spans="1:18" x14ac:dyDescent="0.2">
      <c r="A130" s="18">
        <v>346</v>
      </c>
      <c r="B130" s="18" t="s">
        <v>12</v>
      </c>
      <c r="C130" s="18" t="s">
        <v>13</v>
      </c>
      <c r="D130" s="18">
        <v>39</v>
      </c>
      <c r="E130" s="18" t="s">
        <v>14</v>
      </c>
      <c r="F130" s="18">
        <v>2</v>
      </c>
      <c r="G130" s="18" t="s">
        <v>15</v>
      </c>
      <c r="H130" s="2">
        <v>107</v>
      </c>
      <c r="I130" s="18">
        <v>313.35106419999966</v>
      </c>
      <c r="J130" s="20">
        <v>8.5636913095068756</v>
      </c>
      <c r="K130" s="18">
        <v>4.6990593406593133</v>
      </c>
      <c r="L130" s="24">
        <v>1.360340009</v>
      </c>
      <c r="M130" s="18">
        <v>19627.3291925466</v>
      </c>
      <c r="N130" s="18">
        <v>67799.214875868085</v>
      </c>
      <c r="O130">
        <v>7512.8859727313402</v>
      </c>
      <c r="P130" s="18">
        <v>705.3881138679842</v>
      </c>
      <c r="Q130" s="18">
        <v>0</v>
      </c>
      <c r="R130" s="18">
        <v>352.69405693399267</v>
      </c>
    </row>
    <row r="131" spans="1:18" x14ac:dyDescent="0.2">
      <c r="A131" s="18">
        <v>346</v>
      </c>
      <c r="B131" s="18" t="s">
        <v>12</v>
      </c>
      <c r="C131" s="18" t="s">
        <v>13</v>
      </c>
      <c r="D131" s="18">
        <v>39</v>
      </c>
      <c r="E131" s="18" t="s">
        <v>14</v>
      </c>
      <c r="F131" s="18">
        <v>3</v>
      </c>
      <c r="G131" s="18" t="s">
        <v>15</v>
      </c>
      <c r="H131" s="2">
        <v>7</v>
      </c>
      <c r="I131" s="18">
        <v>313.85106419999966</v>
      </c>
      <c r="J131" s="20">
        <v>8.5743317369574008</v>
      </c>
      <c r="K131" s="18">
        <v>4.69905934065949</v>
      </c>
      <c r="L131" s="24">
        <v>1.379755243</v>
      </c>
      <c r="M131" s="18">
        <v>13000</v>
      </c>
      <c r="N131" s="18">
        <v>44274.353540958691</v>
      </c>
      <c r="O131">
        <v>8062.3051201128483</v>
      </c>
      <c r="P131" s="18">
        <v>621.13290601793904</v>
      </c>
      <c r="Q131" s="18">
        <v>0</v>
      </c>
      <c r="R131" s="18">
        <v>1242.2658120358781</v>
      </c>
    </row>
    <row r="132" spans="1:18" x14ac:dyDescent="0.2">
      <c r="A132" s="18">
        <v>346</v>
      </c>
      <c r="B132" s="18" t="s">
        <v>12</v>
      </c>
      <c r="C132" s="18" t="s">
        <v>13</v>
      </c>
      <c r="D132" s="18">
        <v>39</v>
      </c>
      <c r="E132" s="18" t="s">
        <v>14</v>
      </c>
      <c r="F132" s="18">
        <v>3</v>
      </c>
      <c r="G132" s="18" t="s">
        <v>15</v>
      </c>
      <c r="H132" s="2">
        <v>57</v>
      </c>
      <c r="I132" s="18">
        <v>314.35106419999966</v>
      </c>
      <c r="J132" s="20">
        <v>8.584972164407926</v>
      </c>
      <c r="K132" s="18">
        <v>4.69905934065949</v>
      </c>
      <c r="L132" s="24">
        <v>1.4270799329999999</v>
      </c>
      <c r="M132" s="18">
        <v>13837.2093023256</v>
      </c>
      <c r="N132" s="18">
        <v>45562.877115134586</v>
      </c>
      <c r="O132">
        <v>3233.4945049450366</v>
      </c>
      <c r="P132" s="18">
        <v>3540.6229618700327</v>
      </c>
      <c r="Q132" s="18">
        <v>0</v>
      </c>
      <c r="R132" s="18">
        <v>1180.2076539566776</v>
      </c>
    </row>
    <row r="133" spans="1:18" x14ac:dyDescent="0.2">
      <c r="A133" s="18">
        <v>346</v>
      </c>
      <c r="B133" s="18" t="s">
        <v>12</v>
      </c>
      <c r="C133" s="18" t="s">
        <v>13</v>
      </c>
      <c r="D133" s="18">
        <v>39</v>
      </c>
      <c r="E133" s="18" t="s">
        <v>14</v>
      </c>
      <c r="F133" s="18">
        <v>3</v>
      </c>
      <c r="G133" s="18" t="s">
        <v>15</v>
      </c>
      <c r="H133" s="2">
        <v>107</v>
      </c>
      <c r="I133" s="18">
        <v>314.85106419999966</v>
      </c>
      <c r="J133" s="20">
        <v>8.5956125918584512</v>
      </c>
      <c r="K133" s="18">
        <v>4.69905934065949</v>
      </c>
      <c r="L133" s="24">
        <v>1.3910652960000001</v>
      </c>
      <c r="M133" s="18">
        <v>22857.142857142859</v>
      </c>
      <c r="N133" s="18">
        <v>77212.09849206495</v>
      </c>
      <c r="O133">
        <v>24835.738686938093</v>
      </c>
      <c r="P133" s="18">
        <v>537.90275621462445</v>
      </c>
      <c r="Q133" s="18">
        <v>0</v>
      </c>
      <c r="R133" s="18">
        <v>0</v>
      </c>
    </row>
    <row r="134" spans="1:18" x14ac:dyDescent="0.2">
      <c r="A134" s="18">
        <v>346</v>
      </c>
      <c r="B134" s="18" t="s">
        <v>12</v>
      </c>
      <c r="C134" s="18" t="s">
        <v>16</v>
      </c>
      <c r="D134" s="18">
        <v>44</v>
      </c>
      <c r="E134" s="18" t="s">
        <v>14</v>
      </c>
      <c r="F134" s="18">
        <v>2</v>
      </c>
      <c r="G134" s="18" t="s">
        <v>15</v>
      </c>
      <c r="H134" s="2">
        <v>77</v>
      </c>
      <c r="I134" s="18">
        <v>315.35981944999963</v>
      </c>
      <c r="J134" s="20">
        <v>8.606439338513848</v>
      </c>
      <c r="K134" s="18">
        <v>4.6990593406596224</v>
      </c>
      <c r="L134" s="24">
        <v>1.407126345</v>
      </c>
      <c r="M134" s="18">
        <v>25423.728813559301</v>
      </c>
      <c r="N134" s="18">
        <v>84901.836128832496</v>
      </c>
      <c r="O134">
        <v>12600.272499685399</v>
      </c>
      <c r="P134" s="18">
        <v>734.07722520807977</v>
      </c>
      <c r="Q134" s="18">
        <v>0</v>
      </c>
      <c r="R134" s="18">
        <v>0</v>
      </c>
    </row>
    <row r="135" spans="1:18" x14ac:dyDescent="0.2">
      <c r="A135" s="18">
        <v>346</v>
      </c>
      <c r="B135" s="18" t="s">
        <v>12</v>
      </c>
      <c r="C135" s="18" t="s">
        <v>16</v>
      </c>
      <c r="D135" s="18">
        <v>44</v>
      </c>
      <c r="E135" s="18" t="s">
        <v>14</v>
      </c>
      <c r="F135" s="18">
        <v>2</v>
      </c>
      <c r="G135" s="18" t="s">
        <v>15</v>
      </c>
      <c r="H135" s="2">
        <v>127</v>
      </c>
      <c r="I135" s="18">
        <v>315.85981944999963</v>
      </c>
      <c r="J135" s="20">
        <v>8.6171070642047134</v>
      </c>
      <c r="K135" s="18">
        <v>4.6870346547075421</v>
      </c>
      <c r="L135" s="24">
        <v>1.4185080139999999</v>
      </c>
      <c r="M135" s="18">
        <v>30833.333333333336</v>
      </c>
      <c r="N135" s="18">
        <v>101879.51032152757</v>
      </c>
      <c r="O135">
        <v>17878.577020212357</v>
      </c>
      <c r="P135" s="18">
        <v>466.33096646456886</v>
      </c>
      <c r="Q135" s="18">
        <v>0</v>
      </c>
      <c r="R135" s="18">
        <v>699.49644969685323</v>
      </c>
    </row>
    <row r="136" spans="1:18" x14ac:dyDescent="0.2">
      <c r="A136" s="18">
        <v>346</v>
      </c>
      <c r="B136" s="18" t="s">
        <v>12</v>
      </c>
      <c r="C136" s="18" t="s">
        <v>16</v>
      </c>
      <c r="D136" s="18">
        <v>44</v>
      </c>
      <c r="E136" s="18" t="s">
        <v>14</v>
      </c>
      <c r="F136" s="18">
        <v>4</v>
      </c>
      <c r="G136" s="18" t="s">
        <v>15</v>
      </c>
      <c r="H136" s="2">
        <v>5</v>
      </c>
      <c r="I136" s="18">
        <v>317.35981944999969</v>
      </c>
      <c r="J136" s="20">
        <v>8.6599527407427068</v>
      </c>
      <c r="K136" s="18">
        <v>3.5009366666667781</v>
      </c>
      <c r="L136" s="24">
        <v>1.4301565279999999</v>
      </c>
      <c r="M136" s="18">
        <v>14756.097560975601</v>
      </c>
      <c r="N136" s="18">
        <v>36122.034194659631</v>
      </c>
      <c r="O136">
        <v>1715.7966242463328</v>
      </c>
      <c r="P136" s="18">
        <v>2600.9357266196052</v>
      </c>
      <c r="Q136" s="18">
        <v>0</v>
      </c>
      <c r="R136" s="18">
        <v>2384.1910827346387</v>
      </c>
    </row>
    <row r="137" spans="1:18" x14ac:dyDescent="0.2">
      <c r="A137" s="18">
        <v>346</v>
      </c>
      <c r="B137" s="18" t="s">
        <v>12</v>
      </c>
      <c r="C137" s="18" t="s">
        <v>16</v>
      </c>
      <c r="D137" s="18">
        <v>44</v>
      </c>
      <c r="E137" s="18" t="s">
        <v>14</v>
      </c>
      <c r="F137" s="18">
        <v>4</v>
      </c>
      <c r="G137" s="18" t="s">
        <v>15</v>
      </c>
      <c r="H137" s="2" t="s">
        <v>26</v>
      </c>
      <c r="I137" s="18">
        <v>317.75981944999967</v>
      </c>
      <c r="J137" s="20">
        <v>8.6713782544861715</v>
      </c>
      <c r="K137" s="18">
        <v>3.5009366666665187</v>
      </c>
      <c r="L137" s="24">
        <v>1.4291664049999999</v>
      </c>
      <c r="M137" s="18">
        <v>2000</v>
      </c>
      <c r="N137" s="18">
        <v>4899.2708678546342</v>
      </c>
      <c r="O137">
        <v>223.54087609983119</v>
      </c>
      <c r="P137" s="18">
        <v>1788.3270087986496</v>
      </c>
      <c r="Q137" s="18">
        <v>0</v>
      </c>
      <c r="R137" s="18">
        <v>2086.3815102650915</v>
      </c>
    </row>
    <row r="138" spans="1:18" x14ac:dyDescent="0.2">
      <c r="A138" s="18">
        <v>346</v>
      </c>
      <c r="B138" s="18" t="s">
        <v>12</v>
      </c>
      <c r="C138" s="18" t="s">
        <v>13</v>
      </c>
      <c r="D138" s="18">
        <v>40</v>
      </c>
      <c r="E138" s="18" t="s">
        <v>14</v>
      </c>
      <c r="F138" s="18">
        <v>2</v>
      </c>
      <c r="G138" s="18" t="s">
        <v>15</v>
      </c>
      <c r="H138" s="2">
        <v>10</v>
      </c>
      <c r="I138" s="18">
        <v>318.86020852999974</v>
      </c>
      <c r="J138" s="20">
        <v>8.7028095308779196</v>
      </c>
      <c r="K138" s="18">
        <v>3.5009366666667177</v>
      </c>
      <c r="L138" s="24">
        <v>1.4656950849999999</v>
      </c>
      <c r="M138" s="18">
        <v>10833.333333333334</v>
      </c>
      <c r="N138" s="18">
        <v>25876.332858746977</v>
      </c>
      <c r="O138">
        <v>8657.5091348967599</v>
      </c>
      <c r="P138" s="18">
        <v>242.23266584613697</v>
      </c>
      <c r="Q138" s="18">
        <v>0</v>
      </c>
      <c r="R138" s="18">
        <v>0</v>
      </c>
    </row>
    <row r="139" spans="1:18" x14ac:dyDescent="0.2">
      <c r="A139" s="18">
        <v>346</v>
      </c>
      <c r="B139" s="18" t="s">
        <v>12</v>
      </c>
      <c r="C139" s="18" t="s">
        <v>13</v>
      </c>
      <c r="D139" s="18">
        <v>40</v>
      </c>
      <c r="E139" s="18" t="s">
        <v>14</v>
      </c>
      <c r="F139" s="18">
        <v>2</v>
      </c>
      <c r="G139" s="18" t="s">
        <v>15</v>
      </c>
      <c r="H139" s="2">
        <v>60</v>
      </c>
      <c r="I139" s="18">
        <v>319.36020852999974</v>
      </c>
      <c r="J139" s="20">
        <v>8.7170914230572496</v>
      </c>
      <c r="K139" s="18">
        <v>3.5009366666669357</v>
      </c>
      <c r="L139" s="24">
        <v>1.414103895</v>
      </c>
      <c r="M139" s="18">
        <v>6826.3473053892203</v>
      </c>
      <c r="N139" s="18">
        <v>16900.179446037204</v>
      </c>
      <c r="O139">
        <v>3455.8970438280599</v>
      </c>
      <c r="P139" s="18">
        <v>2726.799380876671</v>
      </c>
      <c r="Q139" s="18">
        <v>0</v>
      </c>
      <c r="R139" s="18">
        <v>2363.2261300931173</v>
      </c>
    </row>
    <row r="140" spans="1:18" x14ac:dyDescent="0.2">
      <c r="A140" s="18">
        <v>346</v>
      </c>
      <c r="B140" s="18" t="s">
        <v>12</v>
      </c>
      <c r="C140" s="18" t="s">
        <v>13</v>
      </c>
      <c r="D140" s="18">
        <v>40</v>
      </c>
      <c r="E140" s="18" t="s">
        <v>14</v>
      </c>
      <c r="F140" s="18">
        <v>2</v>
      </c>
      <c r="G140" s="18" t="s">
        <v>15</v>
      </c>
      <c r="H140" s="2" t="s">
        <v>27</v>
      </c>
      <c r="I140" s="18">
        <v>319.81020852999973</v>
      </c>
      <c r="J140" s="20">
        <v>8.7294154509647193</v>
      </c>
      <c r="K140" s="18">
        <v>3.6514036107240622</v>
      </c>
      <c r="L140" s="24">
        <v>1.344456461</v>
      </c>
      <c r="M140" s="18">
        <v>15000</v>
      </c>
      <c r="N140" s="18">
        <v>40738.436498064424</v>
      </c>
      <c r="O140">
        <v>4396.2341544673836</v>
      </c>
      <c r="P140" s="18">
        <v>441.57729729316935</v>
      </c>
      <c r="Q140" s="18">
        <v>0</v>
      </c>
      <c r="R140" s="18">
        <v>735.96216215528216</v>
      </c>
    </row>
    <row r="141" spans="1:18" x14ac:dyDescent="0.2">
      <c r="A141" s="18">
        <v>346</v>
      </c>
      <c r="B141" s="18" t="s">
        <v>12</v>
      </c>
      <c r="C141" s="18" t="s">
        <v>13</v>
      </c>
      <c r="D141" s="18">
        <v>40</v>
      </c>
      <c r="E141" s="18" t="s">
        <v>14</v>
      </c>
      <c r="F141" s="18">
        <v>3</v>
      </c>
      <c r="G141" s="18" t="s">
        <v>15</v>
      </c>
      <c r="H141" s="2">
        <v>10</v>
      </c>
      <c r="I141" s="18">
        <v>320.36020852999974</v>
      </c>
      <c r="J141" s="20">
        <v>8.7440781936298109</v>
      </c>
      <c r="K141" s="18">
        <v>3.7510035643565289</v>
      </c>
      <c r="L141" s="24">
        <v>1.398944704</v>
      </c>
      <c r="M141" s="18">
        <v>10285.714285714301</v>
      </c>
      <c r="N141" s="18">
        <v>27579.182248841204</v>
      </c>
      <c r="O141">
        <v>5038.5044493075347</v>
      </c>
      <c r="P141" s="18">
        <v>586.19719354824463</v>
      </c>
      <c r="Q141" s="18">
        <v>0</v>
      </c>
      <c r="R141" s="18">
        <v>0</v>
      </c>
    </row>
    <row r="142" spans="1:18" x14ac:dyDescent="0.2">
      <c r="A142" s="18">
        <v>346</v>
      </c>
      <c r="B142" s="18" t="s">
        <v>12</v>
      </c>
      <c r="C142" s="18" t="s">
        <v>13</v>
      </c>
      <c r="D142" s="18">
        <v>40</v>
      </c>
      <c r="E142" s="18" t="s">
        <v>14</v>
      </c>
      <c r="F142" s="18">
        <v>3</v>
      </c>
      <c r="G142" s="18" t="s">
        <v>15</v>
      </c>
      <c r="H142" s="2">
        <v>110</v>
      </c>
      <c r="I142" s="18">
        <v>321.36020852999974</v>
      </c>
      <c r="J142" s="20">
        <v>8.7707377257481589</v>
      </c>
      <c r="K142" s="18">
        <v>3.751003564356497</v>
      </c>
      <c r="L142" s="24">
        <v>1.350048782</v>
      </c>
      <c r="M142" s="18">
        <v>32601.156069364199</v>
      </c>
      <c r="N142" s="18">
        <v>90579.728857773647</v>
      </c>
      <c r="O142">
        <v>2461.4056754829826</v>
      </c>
      <c r="P142" s="18">
        <v>310.39120821053041</v>
      </c>
      <c r="Q142" s="18">
        <v>0</v>
      </c>
      <c r="R142" s="18">
        <v>1862.3472492631827</v>
      </c>
    </row>
    <row r="143" spans="1:18" x14ac:dyDescent="0.2">
      <c r="A143" s="18">
        <v>346</v>
      </c>
      <c r="B143" s="18" t="s">
        <v>12</v>
      </c>
      <c r="C143" s="18" t="s">
        <v>16</v>
      </c>
      <c r="D143" s="18">
        <v>45</v>
      </c>
      <c r="E143" s="18" t="s">
        <v>14</v>
      </c>
      <c r="F143" s="18">
        <v>4</v>
      </c>
      <c r="G143" s="18" t="s">
        <v>15</v>
      </c>
      <c r="H143" s="2">
        <v>55</v>
      </c>
      <c r="I143" s="18">
        <v>321.76919244999971</v>
      </c>
      <c r="J143" s="20">
        <v>8.7816410456992866</v>
      </c>
      <c r="K143" s="18">
        <v>3.7510035643562736</v>
      </c>
      <c r="L143" s="24">
        <v>1.4098163850000001</v>
      </c>
      <c r="M143" s="18">
        <v>41666.666666666672</v>
      </c>
      <c r="N143" s="18">
        <v>110859.69552092516</v>
      </c>
      <c r="O143">
        <v>34877.207579616908</v>
      </c>
      <c r="P143" s="18">
        <v>851.16994688350781</v>
      </c>
      <c r="Q143" s="18">
        <v>0</v>
      </c>
      <c r="R143" s="18">
        <v>0</v>
      </c>
    </row>
    <row r="144" spans="1:18" x14ac:dyDescent="0.2">
      <c r="A144" s="18">
        <v>346</v>
      </c>
      <c r="B144" s="18" t="s">
        <v>12</v>
      </c>
      <c r="C144" s="18" t="s">
        <v>16</v>
      </c>
      <c r="D144" s="18">
        <v>46</v>
      </c>
      <c r="E144" s="18" t="s">
        <v>14</v>
      </c>
      <c r="F144" s="18">
        <v>1</v>
      </c>
      <c r="G144" s="18" t="s">
        <v>15</v>
      </c>
      <c r="H144" s="2">
        <v>53</v>
      </c>
      <c r="I144" s="18">
        <v>321.85420852999971</v>
      </c>
      <c r="J144" s="20">
        <v>8.783907534614622</v>
      </c>
      <c r="K144" s="18">
        <v>3.7510035643576325</v>
      </c>
      <c r="L144" s="24">
        <v>1.4044650000000001</v>
      </c>
      <c r="M144" s="18">
        <v>22378.378378378398</v>
      </c>
      <c r="N144" s="18">
        <v>59767.51080435692</v>
      </c>
      <c r="O144">
        <v>11850.454728450108</v>
      </c>
      <c r="P144" s="18">
        <v>675.55384728570687</v>
      </c>
      <c r="Q144" s="18">
        <v>0</v>
      </c>
      <c r="R144" s="18">
        <v>0</v>
      </c>
    </row>
    <row r="145" spans="1:18" x14ac:dyDescent="0.2">
      <c r="A145" s="18">
        <v>346</v>
      </c>
      <c r="B145" s="18" t="s">
        <v>12</v>
      </c>
      <c r="C145" s="18" t="s">
        <v>13</v>
      </c>
      <c r="D145" s="18">
        <v>41</v>
      </c>
      <c r="E145" s="18" t="s">
        <v>14</v>
      </c>
      <c r="F145" s="18">
        <v>1</v>
      </c>
      <c r="G145" s="18" t="s">
        <v>15</v>
      </c>
      <c r="H145" s="2">
        <v>85</v>
      </c>
      <c r="I145" s="18">
        <v>322.62600452999976</v>
      </c>
      <c r="J145" s="20">
        <v>8.8044832548654366</v>
      </c>
      <c r="K145" s="18">
        <v>3.751003564356381</v>
      </c>
      <c r="L145" s="24">
        <v>1.377118157</v>
      </c>
      <c r="M145" s="18">
        <v>18888.888888888887</v>
      </c>
      <c r="N145" s="18">
        <v>51449.680761818505</v>
      </c>
      <c r="O145">
        <v>22018.719309083346</v>
      </c>
      <c r="P145" s="18">
        <v>663.81005991550148</v>
      </c>
      <c r="Q145" s="18">
        <v>0</v>
      </c>
      <c r="R145" s="18">
        <v>995.7150898732524</v>
      </c>
    </row>
    <row r="146" spans="1:18" x14ac:dyDescent="0.2">
      <c r="A146" s="18">
        <v>346</v>
      </c>
      <c r="B146" s="18" t="s">
        <v>12</v>
      </c>
      <c r="C146" s="18" t="s">
        <v>13</v>
      </c>
      <c r="D146" s="18">
        <v>41</v>
      </c>
      <c r="E146" s="18" t="s">
        <v>14</v>
      </c>
      <c r="F146" s="18">
        <v>2</v>
      </c>
      <c r="G146" s="18" t="s">
        <v>15</v>
      </c>
      <c r="H146" s="2">
        <v>10</v>
      </c>
      <c r="I146" s="18">
        <v>322.85523055999977</v>
      </c>
      <c r="J146" s="20">
        <v>8.8105943135745832</v>
      </c>
      <c r="K146" s="18">
        <v>3.751003564356469</v>
      </c>
      <c r="L146" s="24">
        <v>1.4460197400000001</v>
      </c>
      <c r="M146" s="18">
        <v>30757.57575757576</v>
      </c>
      <c r="N146" s="18">
        <v>79785.754721184363</v>
      </c>
      <c r="O146">
        <v>13970.268336394149</v>
      </c>
      <c r="P146" s="18">
        <v>1016.5557677573224</v>
      </c>
      <c r="Q146" s="18">
        <v>0</v>
      </c>
      <c r="R146" s="18">
        <v>1016.5557677573224</v>
      </c>
    </row>
    <row r="147" spans="1:18" x14ac:dyDescent="0.2">
      <c r="A147" s="18">
        <v>346</v>
      </c>
      <c r="B147" s="18" t="s">
        <v>12</v>
      </c>
      <c r="C147" s="18" t="s">
        <v>13</v>
      </c>
      <c r="D147" s="18">
        <v>41</v>
      </c>
      <c r="E147" s="18" t="s">
        <v>14</v>
      </c>
      <c r="F147" s="18">
        <v>2</v>
      </c>
      <c r="G147" s="18" t="s">
        <v>15</v>
      </c>
      <c r="H147" s="2">
        <v>59</v>
      </c>
      <c r="I147" s="18">
        <v>323.34523055999972</v>
      </c>
      <c r="J147" s="20">
        <v>8.8235428754328371</v>
      </c>
      <c r="K147" s="18">
        <v>3.7842040325706789</v>
      </c>
      <c r="L147" s="24">
        <v>1.507322979</v>
      </c>
      <c r="M147" s="18">
        <v>27777.777777777777</v>
      </c>
      <c r="N147" s="18">
        <v>69737.395466667833</v>
      </c>
      <c r="O147">
        <v>12425.935919515361</v>
      </c>
      <c r="P147" s="18">
        <v>2738.7777128727735</v>
      </c>
      <c r="Q147" s="18">
        <v>0</v>
      </c>
      <c r="R147" s="18">
        <v>547.75554257455462</v>
      </c>
    </row>
    <row r="148" spans="1:18" x14ac:dyDescent="0.2">
      <c r="A148" s="18">
        <v>346</v>
      </c>
      <c r="B148" s="18" t="s">
        <v>12</v>
      </c>
      <c r="C148" s="18" t="s">
        <v>13</v>
      </c>
      <c r="D148" s="18">
        <v>41</v>
      </c>
      <c r="E148" s="18" t="s">
        <v>14</v>
      </c>
      <c r="F148" s="18">
        <v>2</v>
      </c>
      <c r="G148" s="18" t="s">
        <v>15</v>
      </c>
      <c r="H148" s="2">
        <v>109</v>
      </c>
      <c r="I148" s="18">
        <v>323.84523055999972</v>
      </c>
      <c r="J148" s="20">
        <v>8.8345490734220498</v>
      </c>
      <c r="K148" s="18">
        <v>4.5428948351652219</v>
      </c>
      <c r="L148" s="24">
        <v>1.4358674039999999</v>
      </c>
      <c r="M148" s="18">
        <v>20736.1963190184</v>
      </c>
      <c r="N148" s="18">
        <v>65606.586580497911</v>
      </c>
      <c r="O148">
        <v>7349.3717207661421</v>
      </c>
      <c r="P148" s="18">
        <v>626.72247301309085</v>
      </c>
      <c r="Q148" s="18">
        <v>0</v>
      </c>
      <c r="R148" s="18">
        <v>1671.259928034912</v>
      </c>
    </row>
    <row r="149" spans="1:18" x14ac:dyDescent="0.2">
      <c r="A149" s="18">
        <v>346</v>
      </c>
      <c r="B149" s="18" t="s">
        <v>12</v>
      </c>
      <c r="C149" s="18" t="s">
        <v>13</v>
      </c>
      <c r="D149" s="18">
        <v>41</v>
      </c>
      <c r="E149" s="18" t="s">
        <v>14</v>
      </c>
      <c r="F149" s="18">
        <v>3</v>
      </c>
      <c r="G149" s="18" t="s">
        <v>15</v>
      </c>
      <c r="H149" s="2" t="s">
        <v>28</v>
      </c>
      <c r="I149" s="18">
        <v>324.30523055999976</v>
      </c>
      <c r="J149" s="20">
        <v>8.8446747755721269</v>
      </c>
      <c r="K149" s="18">
        <v>4.542894835164911</v>
      </c>
      <c r="L149" s="24">
        <v>1.4481816199999999</v>
      </c>
      <c r="M149" s="18">
        <v>35416.666666666672</v>
      </c>
      <c r="N149" s="18">
        <v>111100.83835945748</v>
      </c>
      <c r="O149">
        <v>29766.639711401822</v>
      </c>
      <c r="P149" s="18">
        <v>1458.2668658721511</v>
      </c>
      <c r="Q149" s="18">
        <v>0</v>
      </c>
      <c r="R149" s="18">
        <v>2187.4002988082266</v>
      </c>
    </row>
    <row r="150" spans="1:18" x14ac:dyDescent="0.2">
      <c r="A150" s="18">
        <v>346</v>
      </c>
      <c r="B150" s="18" t="s">
        <v>12</v>
      </c>
      <c r="C150" s="18" t="s">
        <v>13</v>
      </c>
      <c r="D150" s="18">
        <v>41</v>
      </c>
      <c r="E150" s="18" t="s">
        <v>14</v>
      </c>
      <c r="F150" s="18">
        <v>3</v>
      </c>
      <c r="G150" s="18" t="s">
        <v>15</v>
      </c>
      <c r="H150" s="2" t="s">
        <v>25</v>
      </c>
      <c r="I150" s="18">
        <v>325.31523055999975</v>
      </c>
      <c r="J150" s="20">
        <v>8.8669072955103374</v>
      </c>
      <c r="K150" s="18">
        <v>4.5428948351649847</v>
      </c>
      <c r="L150" s="24">
        <v>1.477631038</v>
      </c>
      <c r="M150" s="18">
        <v>29444.444444444445</v>
      </c>
      <c r="N150" s="18">
        <v>90525.314608997127</v>
      </c>
      <c r="O150">
        <v>32289.284191744198</v>
      </c>
      <c r="P150" s="18">
        <v>1084.5664605147335</v>
      </c>
      <c r="Q150" s="18">
        <v>0</v>
      </c>
      <c r="R150" s="18">
        <v>723.04430700982255</v>
      </c>
    </row>
    <row r="151" spans="1:18" x14ac:dyDescent="0.2">
      <c r="A151" s="18">
        <v>346</v>
      </c>
      <c r="B151" s="18" t="s">
        <v>12</v>
      </c>
      <c r="C151" s="18" t="s">
        <v>13</v>
      </c>
      <c r="D151" s="18">
        <v>41</v>
      </c>
      <c r="E151" s="18" t="s">
        <v>14</v>
      </c>
      <c r="F151" s="18">
        <v>4</v>
      </c>
      <c r="G151" s="18" t="s">
        <v>15</v>
      </c>
      <c r="H151" s="2">
        <v>37</v>
      </c>
      <c r="I151" s="18">
        <v>325.83523055999973</v>
      </c>
      <c r="J151" s="20">
        <v>8.8783537414191187</v>
      </c>
      <c r="K151" s="18">
        <v>4.542894835165006</v>
      </c>
      <c r="L151" s="24">
        <v>1.5309484499999999</v>
      </c>
      <c r="M151" s="18">
        <v>22736.8421052632</v>
      </c>
      <c r="N151" s="18">
        <v>67468.687510649004</v>
      </c>
      <c r="O151">
        <v>19564.090958372453</v>
      </c>
      <c r="P151" s="18">
        <v>1555.138292233446</v>
      </c>
      <c r="Q151" s="18">
        <v>0</v>
      </c>
      <c r="R151" s="18">
        <v>1777.3009054096526</v>
      </c>
    </row>
    <row r="152" spans="1:18" x14ac:dyDescent="0.2">
      <c r="A152" s="18">
        <v>346</v>
      </c>
      <c r="B152" s="18" t="s">
        <v>12</v>
      </c>
      <c r="C152" s="18" t="s">
        <v>13</v>
      </c>
      <c r="D152" s="18">
        <v>41</v>
      </c>
      <c r="E152" s="18" t="s">
        <v>14</v>
      </c>
      <c r="F152" s="18">
        <v>4</v>
      </c>
      <c r="G152" s="18" t="s">
        <v>15</v>
      </c>
      <c r="H152" s="2" t="s">
        <v>29</v>
      </c>
      <c r="I152" s="18">
        <v>325.98523055999971</v>
      </c>
      <c r="J152" s="20">
        <v>8.8816556008158827</v>
      </c>
      <c r="K152" s="18">
        <v>4.5428948351642884</v>
      </c>
      <c r="L152" s="24">
        <v>1.5163579700000001</v>
      </c>
      <c r="M152" s="18">
        <v>20555.555555555555</v>
      </c>
      <c r="N152" s="18">
        <v>61582.90391500757</v>
      </c>
      <c r="O152">
        <v>9986.4168510823092</v>
      </c>
      <c r="P152" s="18">
        <v>1316.8901342086558</v>
      </c>
      <c r="Q152" s="18">
        <v>0</v>
      </c>
      <c r="R152" s="18">
        <v>658.44506710432802</v>
      </c>
    </row>
    <row r="153" spans="1:18" x14ac:dyDescent="0.2">
      <c r="A153" s="18">
        <v>346</v>
      </c>
      <c r="B153" s="18" t="s">
        <v>12</v>
      </c>
      <c r="C153" s="18" t="s">
        <v>16</v>
      </c>
      <c r="D153" s="18">
        <v>47</v>
      </c>
      <c r="E153" s="18" t="s">
        <v>14</v>
      </c>
      <c r="F153" s="18">
        <v>1</v>
      </c>
      <c r="G153" s="18" t="s">
        <v>15</v>
      </c>
      <c r="H153" s="2">
        <v>92</v>
      </c>
      <c r="I153" s="18">
        <v>326.84258523999978</v>
      </c>
      <c r="J153" s="20">
        <v>8.9005280315260027</v>
      </c>
      <c r="K153" s="18">
        <v>4.5428948351646605</v>
      </c>
      <c r="L153" s="24">
        <v>1.4094996230000001</v>
      </c>
      <c r="M153" s="18">
        <v>22006.079027355601</v>
      </c>
      <c r="N153" s="18">
        <v>70926.803472865577</v>
      </c>
      <c r="O153">
        <v>24958.652447021726</v>
      </c>
      <c r="P153" s="18">
        <v>1311.9716852474014</v>
      </c>
      <c r="Q153" s="18">
        <v>0</v>
      </c>
      <c r="R153" s="18">
        <v>4081.6896874363588</v>
      </c>
    </row>
    <row r="154" spans="1:18" x14ac:dyDescent="0.2">
      <c r="A154" s="18">
        <v>346</v>
      </c>
      <c r="B154" s="18" t="s">
        <v>12</v>
      </c>
      <c r="C154" s="18" t="s">
        <v>16</v>
      </c>
      <c r="D154" s="18">
        <v>47</v>
      </c>
      <c r="E154" s="18" t="s">
        <v>14</v>
      </c>
      <c r="F154" s="18">
        <v>1</v>
      </c>
      <c r="G154" s="18" t="s">
        <v>15</v>
      </c>
      <c r="H154" s="2">
        <v>142</v>
      </c>
      <c r="I154" s="18">
        <v>327.34258523999978</v>
      </c>
      <c r="J154" s="20">
        <v>8.9115342295152153</v>
      </c>
      <c r="K154" s="18">
        <v>4.5428948351652219</v>
      </c>
      <c r="L154" s="24">
        <v>1.496683255</v>
      </c>
      <c r="M154" s="18">
        <v>24166.666666666668</v>
      </c>
      <c r="N154" s="18">
        <v>73353.279537532828</v>
      </c>
      <c r="O154">
        <v>22437.473740892397</v>
      </c>
      <c r="P154" s="18">
        <v>396.77230311038721</v>
      </c>
      <c r="Q154" s="18">
        <v>0</v>
      </c>
      <c r="R154" s="18">
        <v>396.77230311038721</v>
      </c>
    </row>
    <row r="155" spans="1:18" x14ac:dyDescent="0.2">
      <c r="A155" s="18">
        <v>346</v>
      </c>
      <c r="B155" s="18" t="s">
        <v>12</v>
      </c>
      <c r="C155" s="18" t="s">
        <v>16</v>
      </c>
      <c r="D155" s="18">
        <v>47</v>
      </c>
      <c r="E155" s="18" t="s">
        <v>14</v>
      </c>
      <c r="F155" s="18">
        <v>2</v>
      </c>
      <c r="G155" s="18" t="s">
        <v>15</v>
      </c>
      <c r="H155" s="2">
        <v>42</v>
      </c>
      <c r="I155" s="18">
        <v>327.84258523999978</v>
      </c>
      <c r="J155" s="20">
        <v>8.9201874185551251</v>
      </c>
      <c r="K155" s="18">
        <v>5.7782165360531055</v>
      </c>
      <c r="L155" s="24">
        <v>1.3753309119999999</v>
      </c>
      <c r="M155" s="18">
        <v>27626.459143968899</v>
      </c>
      <c r="N155" s="18">
        <v>116067.82168964774</v>
      </c>
      <c r="O155">
        <v>30183.121479577425</v>
      </c>
      <c r="P155" s="18">
        <v>993.2217951666313</v>
      </c>
      <c r="Q155" s="18">
        <v>0</v>
      </c>
      <c r="R155" s="18">
        <v>3227.970834291556</v>
      </c>
    </row>
    <row r="156" spans="1:18" x14ac:dyDescent="0.2">
      <c r="A156" s="18">
        <v>346</v>
      </c>
      <c r="B156" s="18" t="s">
        <v>12</v>
      </c>
      <c r="C156" s="18" t="s">
        <v>16</v>
      </c>
      <c r="D156" s="18">
        <v>47</v>
      </c>
      <c r="E156" s="18" t="s">
        <v>14</v>
      </c>
      <c r="F156" s="18">
        <v>2</v>
      </c>
      <c r="G156" s="18" t="s">
        <v>15</v>
      </c>
      <c r="H156" s="2">
        <v>143</v>
      </c>
      <c r="I156" s="18">
        <v>328.85258523999977</v>
      </c>
      <c r="J156" s="20">
        <v>8.9362945638147178</v>
      </c>
      <c r="K156" s="18">
        <v>6.2705090425535319</v>
      </c>
      <c r="L156" s="24">
        <v>1.391483445</v>
      </c>
      <c r="M156" s="18">
        <v>20307.692307692301</v>
      </c>
      <c r="N156" s="18">
        <v>91513.534498988869</v>
      </c>
      <c r="O156">
        <v>17885.381335307291</v>
      </c>
      <c r="P156" s="18">
        <v>0</v>
      </c>
      <c r="Q156" s="18">
        <v>0</v>
      </c>
      <c r="R156" s="18">
        <v>264.10251191765974</v>
      </c>
    </row>
    <row r="157" spans="1:18" x14ac:dyDescent="0.2">
      <c r="A157" s="18">
        <v>346</v>
      </c>
      <c r="B157" s="18" t="s">
        <v>12</v>
      </c>
      <c r="C157" s="18" t="s">
        <v>16</v>
      </c>
      <c r="D157" s="18">
        <v>47</v>
      </c>
      <c r="E157" s="18" t="s">
        <v>14</v>
      </c>
      <c r="F157" s="18">
        <v>3</v>
      </c>
      <c r="G157" s="18" t="s">
        <v>15</v>
      </c>
      <c r="H157" s="2">
        <v>42</v>
      </c>
      <c r="I157" s="18">
        <v>329.34258523999978</v>
      </c>
      <c r="J157" s="20">
        <v>8.9441089214159071</v>
      </c>
      <c r="K157" s="18">
        <v>6.2705090425530692</v>
      </c>
      <c r="L157" s="24">
        <v>1.4105405799999999</v>
      </c>
      <c r="M157" s="18">
        <v>25000</v>
      </c>
      <c r="N157" s="18">
        <v>111136.62966281109</v>
      </c>
      <c r="O157">
        <v>19120.280372096528</v>
      </c>
      <c r="P157" s="18">
        <v>0</v>
      </c>
      <c r="Q157" s="18">
        <v>0</v>
      </c>
      <c r="R157" s="18">
        <v>0</v>
      </c>
    </row>
    <row r="158" spans="1:18" x14ac:dyDescent="0.2">
      <c r="A158" s="18">
        <v>346</v>
      </c>
      <c r="B158" s="18" t="s">
        <v>12</v>
      </c>
      <c r="C158" s="18" t="s">
        <v>16</v>
      </c>
      <c r="D158" s="18">
        <v>47</v>
      </c>
      <c r="E158" s="18" t="s">
        <v>14</v>
      </c>
      <c r="F158" s="18">
        <v>3</v>
      </c>
      <c r="G158" s="18" t="s">
        <v>15</v>
      </c>
      <c r="H158" s="2">
        <v>92</v>
      </c>
      <c r="I158" s="18">
        <v>329.84258523999978</v>
      </c>
      <c r="J158" s="20">
        <v>8.9520827557028344</v>
      </c>
      <c r="K158" s="18">
        <v>6.27050904255338</v>
      </c>
      <c r="L158" s="24">
        <v>1.331676533</v>
      </c>
      <c r="M158" s="18">
        <v>17992.277992277999</v>
      </c>
      <c r="N158" s="18">
        <v>84720.830510207219</v>
      </c>
      <c r="O158">
        <v>13778.128145258603</v>
      </c>
      <c r="P158" s="18">
        <v>356.41360274395424</v>
      </c>
      <c r="Q158" s="18">
        <v>0</v>
      </c>
      <c r="R158" s="18">
        <v>0</v>
      </c>
    </row>
    <row r="159" spans="1:18" x14ac:dyDescent="0.2">
      <c r="A159" s="18">
        <v>346</v>
      </c>
      <c r="B159" s="18" t="s">
        <v>12</v>
      </c>
      <c r="C159" s="18" t="s">
        <v>13</v>
      </c>
      <c r="D159" s="18">
        <v>43</v>
      </c>
      <c r="E159" s="18" t="s">
        <v>14</v>
      </c>
      <c r="F159" s="18">
        <v>1</v>
      </c>
      <c r="G159" s="18" t="s">
        <v>15</v>
      </c>
      <c r="H159" s="2">
        <v>138</v>
      </c>
      <c r="I159" s="18">
        <v>331.44251774999975</v>
      </c>
      <c r="J159" s="20">
        <v>8.9775979491128499</v>
      </c>
      <c r="K159" s="18">
        <v>6.2705090425532504</v>
      </c>
      <c r="L159" s="24">
        <v>1.3585420969999999</v>
      </c>
      <c r="M159" s="18">
        <v>21875</v>
      </c>
      <c r="N159" s="18">
        <v>100966.60648849394</v>
      </c>
      <c r="O159">
        <v>452.76505151791002</v>
      </c>
      <c r="P159" s="18">
        <v>0</v>
      </c>
      <c r="Q159" s="18">
        <v>0</v>
      </c>
      <c r="R159" s="18">
        <v>234.57541716737435</v>
      </c>
    </row>
    <row r="168" spans="16:16" x14ac:dyDescent="0.2">
      <c r="P168">
        <f>AVERAGE(P61:P159)</f>
        <v>1194.5114476534495</v>
      </c>
    </row>
  </sheetData>
  <phoneticPr fontId="1"/>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Original data</vt:lpstr>
      <vt:lpstr>composite dataset C. nakasekoi</vt:lpstr>
      <vt:lpstr>Composite selected species</vt:lpstr>
      <vt:lpstr>Age Control</vt:lpstr>
      <vt:lpstr>Composite converted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ユーザー</dc:creator>
  <cp:lastModifiedBy>Microsoft Office User</cp:lastModifiedBy>
  <dcterms:created xsi:type="dcterms:W3CDTF">2021-09-09T03:02:33Z</dcterms:created>
  <dcterms:modified xsi:type="dcterms:W3CDTF">2022-06-13T01:45:20Z</dcterms:modified>
</cp:coreProperties>
</file>