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ondo\Google ドライブ\研究室\Documents\Journal\Onset_InvisibleBody\"/>
    </mc:Choice>
  </mc:AlternateContent>
  <xr:revisionPtr revIDLastSave="0" documentId="8_{22AFBD48-4970-4973-A5BC-59FFA357BB9C}" xr6:coauthVersionLast="47" xr6:coauthVersionMax="47" xr10:uidLastSave="{00000000-0000-0000-0000-000000000000}"/>
  <bookViews>
    <workbookView xWindow="5355" yWindow="1950" windowWidth="22815" windowHeight="24840" xr2:uid="{00000000-000D-0000-FFFF-FFFF00000000}"/>
  </bookViews>
  <sheets>
    <sheet name="Questionnaire" sheetId="1" r:id="rId1"/>
    <sheet name="Onset Time" sheetId="7" r:id="rId2"/>
    <sheet name="Duration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6" l="1"/>
  <c r="F34" i="6"/>
  <c r="G34" i="6"/>
  <c r="E35" i="6"/>
  <c r="E37" i="6" s="1"/>
  <c r="F35" i="6"/>
  <c r="F37" i="6" s="1"/>
  <c r="G35" i="6"/>
  <c r="G37" i="6" s="1"/>
  <c r="E36" i="6"/>
  <c r="F36" i="6"/>
  <c r="G36" i="6"/>
  <c r="F33" i="7" l="1"/>
  <c r="F34" i="7"/>
  <c r="D35" i="7"/>
  <c r="D36" i="7" s="1"/>
  <c r="E35" i="7"/>
  <c r="E36" i="7" s="1"/>
  <c r="E34" i="7"/>
  <c r="F35" i="7"/>
  <c r="F36" i="7" s="1"/>
  <c r="E33" i="7"/>
  <c r="D33" i="7"/>
  <c r="D34" i="7"/>
  <c r="F34" i="1" l="1"/>
  <c r="F35" i="1" s="1"/>
  <c r="G34" i="1"/>
  <c r="G35" i="1" s="1"/>
  <c r="H34" i="1"/>
  <c r="H35" i="1" s="1"/>
  <c r="I34" i="1"/>
  <c r="I35" i="1" s="1"/>
  <c r="J34" i="1"/>
  <c r="J35" i="1" s="1"/>
  <c r="K34" i="1"/>
  <c r="K35" i="1" s="1"/>
  <c r="L34" i="1"/>
  <c r="L35" i="1" s="1"/>
  <c r="M34" i="1"/>
  <c r="M35" i="1" s="1"/>
  <c r="N34" i="1"/>
  <c r="N35" i="1" s="1"/>
  <c r="O34" i="1"/>
  <c r="O35" i="1" s="1"/>
  <c r="P34" i="1"/>
  <c r="P35" i="1" s="1"/>
  <c r="E34" i="1"/>
  <c r="E35" i="1" s="1"/>
  <c r="F33" i="1"/>
  <c r="G33" i="1"/>
  <c r="H33" i="1"/>
  <c r="I33" i="1"/>
  <c r="J33" i="1"/>
  <c r="K33" i="1"/>
  <c r="L33" i="1"/>
  <c r="M33" i="1"/>
  <c r="N33" i="1"/>
  <c r="O33" i="1"/>
  <c r="P33" i="1"/>
  <c r="E33" i="1"/>
</calcChain>
</file>

<file path=xl/sharedStrings.xml><?xml version="1.0" encoding="utf-8"?>
<sst xmlns="http://schemas.openxmlformats.org/spreadsheetml/2006/main" count="44" uniqueCount="18">
  <si>
    <t>Q1</t>
    <phoneticPr fontId="1"/>
  </si>
  <si>
    <t>Q2</t>
    <phoneticPr fontId="1"/>
  </si>
  <si>
    <t>Q3</t>
    <phoneticPr fontId="1"/>
  </si>
  <si>
    <t>Q4</t>
    <phoneticPr fontId="1"/>
  </si>
  <si>
    <t>Mean</t>
    <phoneticPr fontId="1"/>
  </si>
  <si>
    <t>SD</t>
    <phoneticPr fontId="1"/>
  </si>
  <si>
    <t>SE</t>
    <phoneticPr fontId="1"/>
  </si>
  <si>
    <t>It felt as if (the virtual body/ the space between the virtual socks and gloves) was my body.</t>
    <phoneticPr fontId="1"/>
  </si>
  <si>
    <t>The movement of (the virtual body / the socks and gloves) seemed to be my movement.  </t>
    <phoneticPr fontId="1"/>
  </si>
  <si>
    <t>It felt as if I have two bodies.</t>
    <phoneticPr fontId="1"/>
  </si>
  <si>
    <t>It felt as if (the virtual body was / the socks and gloves were) controlling my movement.</t>
    <phoneticPr fontId="1"/>
  </si>
  <si>
    <t>Participants</t>
    <phoneticPr fontId="1"/>
  </si>
  <si>
    <t>N</t>
    <phoneticPr fontId="1"/>
  </si>
  <si>
    <t>duration</t>
    <phoneticPr fontId="1"/>
  </si>
  <si>
    <t>Participants 8 and 21 were excluded from the analysis due to missing data</t>
  </si>
  <si>
    <t>complete avatar</t>
    <phoneticPr fontId="1"/>
  </si>
  <si>
    <t>avatar missing hands and feet</t>
    <phoneticPr fontId="1"/>
  </si>
  <si>
    <t>avatar hands and feet only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</si>
</sst>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Calibri"/>
      <family val="2"/>
    </font>
    <font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readingOrder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1652851091774"/>
          <c:y val="9.426173245550655E-2"/>
          <c:w val="0.80767956156684872"/>
          <c:h val="0.77967361837655991"/>
        </c:manualLayout>
      </c:layout>
      <c:barChart>
        <c:barDir val="col"/>
        <c:grouping val="clustered"/>
        <c:varyColors val="0"/>
        <c:ser>
          <c:idx val="0"/>
          <c:order val="0"/>
          <c:tx>
            <c:v>complete avatar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Questionnaire!$E$35:$H$35</c:f>
                <c:numCache>
                  <c:formatCode>General</c:formatCode>
                  <c:ptCount val="4"/>
                  <c:pt idx="0">
                    <c:v>0.2415425046592572</c:v>
                  </c:pt>
                  <c:pt idx="1">
                    <c:v>0.19956017397905013</c:v>
                  </c:pt>
                  <c:pt idx="2">
                    <c:v>0.37419603917861216</c:v>
                  </c:pt>
                  <c:pt idx="3">
                    <c:v>0.32413615645495453</c:v>
                  </c:pt>
                </c:numCache>
              </c:numRef>
            </c:plus>
            <c:minus>
              <c:numRef>
                <c:f>Questionnaire!$E$35:$H$35</c:f>
                <c:numCache>
                  <c:formatCode>General</c:formatCode>
                  <c:ptCount val="4"/>
                  <c:pt idx="0">
                    <c:v>0.2415425046592572</c:v>
                  </c:pt>
                  <c:pt idx="1">
                    <c:v>0.19956017397905013</c:v>
                  </c:pt>
                  <c:pt idx="2">
                    <c:v>0.37419603917861216</c:v>
                  </c:pt>
                  <c:pt idx="3">
                    <c:v>0.32413615645495453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Questionnaire!$E$4:$H$4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Questionnaire!$E$33:$H$33</c:f>
              <c:numCache>
                <c:formatCode>General</c:formatCode>
                <c:ptCount val="4"/>
                <c:pt idx="0">
                  <c:v>1.8214285714285714</c:v>
                </c:pt>
                <c:pt idx="1">
                  <c:v>2.3214285714285716</c:v>
                </c:pt>
                <c:pt idx="2">
                  <c:v>-0.9285714285714286</c:v>
                </c:pt>
                <c:pt idx="3">
                  <c:v>-1.1428571428571428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0-47F2-9065-A7EB87B0ECFE}"/>
            </c:ext>
          </c:extLst>
        </c:ser>
        <c:ser>
          <c:idx val="1"/>
          <c:order val="1"/>
          <c:tx>
            <c:v>avatar missing hands and feet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Questionnaire!$I$35:$L$35</c:f>
                <c:numCache>
                  <c:formatCode>General</c:formatCode>
                  <c:ptCount val="4"/>
                  <c:pt idx="0">
                    <c:v>0.33524113905544578</c:v>
                  </c:pt>
                  <c:pt idx="1">
                    <c:v>0.29991180361414577</c:v>
                  </c:pt>
                  <c:pt idx="2">
                    <c:v>0.34475883538053131</c:v>
                  </c:pt>
                  <c:pt idx="3">
                    <c:v>0.36004114991154779</c:v>
                  </c:pt>
                </c:numCache>
              </c:numRef>
            </c:plus>
            <c:minus>
              <c:numRef>
                <c:f>Questionnaire!$I$35:$L$35</c:f>
                <c:numCache>
                  <c:formatCode>General</c:formatCode>
                  <c:ptCount val="4"/>
                  <c:pt idx="0">
                    <c:v>0.33524113905544578</c:v>
                  </c:pt>
                  <c:pt idx="1">
                    <c:v>0.29991180361414577</c:v>
                  </c:pt>
                  <c:pt idx="2">
                    <c:v>0.34475883538053131</c:v>
                  </c:pt>
                  <c:pt idx="3">
                    <c:v>0.36004114991154779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Questionnaire!$E$4:$H$4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Questionnaire!$I$33:$L$33</c:f>
              <c:numCache>
                <c:formatCode>General</c:formatCode>
                <c:ptCount val="4"/>
                <c:pt idx="0">
                  <c:v>0.5357142857142857</c:v>
                </c:pt>
                <c:pt idx="1">
                  <c:v>1</c:v>
                </c:pt>
                <c:pt idx="2">
                  <c:v>-1.0714285714285714</c:v>
                </c:pt>
                <c:pt idx="3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0-47F2-9065-A7EB87B0ECFE}"/>
            </c:ext>
          </c:extLst>
        </c:ser>
        <c:ser>
          <c:idx val="2"/>
          <c:order val="2"/>
          <c:tx>
            <c:v>avatar hands and feet only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Questionnaire!$M$35:$P$35</c:f>
                <c:numCache>
                  <c:formatCode>General</c:formatCode>
                  <c:ptCount val="4"/>
                  <c:pt idx="0">
                    <c:v>0.30014798567223305</c:v>
                  </c:pt>
                  <c:pt idx="1">
                    <c:v>0.19476811415568299</c:v>
                  </c:pt>
                  <c:pt idx="2">
                    <c:v>0.34359213546813838</c:v>
                  </c:pt>
                  <c:pt idx="3">
                    <c:v>0.31728665885143925</c:v>
                  </c:pt>
                </c:numCache>
              </c:numRef>
            </c:plus>
            <c:minus>
              <c:numRef>
                <c:f>Questionnaire!$M$35:$P$35</c:f>
                <c:numCache>
                  <c:formatCode>General</c:formatCode>
                  <c:ptCount val="4"/>
                  <c:pt idx="0">
                    <c:v>0.30014798567223305</c:v>
                  </c:pt>
                  <c:pt idx="1">
                    <c:v>0.19476811415568299</c:v>
                  </c:pt>
                  <c:pt idx="2">
                    <c:v>0.34359213546813838</c:v>
                  </c:pt>
                  <c:pt idx="3">
                    <c:v>0.31728665885143925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Questionnaire!$E$4:$H$4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Questionnaire!$M$33:$P$33</c:f>
              <c:numCache>
                <c:formatCode>General</c:formatCode>
                <c:ptCount val="4"/>
                <c:pt idx="0">
                  <c:v>0.17857142857142858</c:v>
                </c:pt>
                <c:pt idx="1">
                  <c:v>1.6071428571428572</c:v>
                </c:pt>
                <c:pt idx="2">
                  <c:v>-1.25</c:v>
                </c:pt>
                <c:pt idx="3">
                  <c:v>-1.3214285714285714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E0-47F2-9065-A7EB87B0E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1790224"/>
        <c:axId val="1284143920"/>
      </c:barChart>
      <c:catAx>
        <c:axId val="128179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84143920"/>
        <c:crosses val="autoZero"/>
        <c:auto val="1"/>
        <c:lblAlgn val="ctr"/>
        <c:lblOffset val="100"/>
        <c:noMultiLvlLbl val="0"/>
      </c:catAx>
      <c:valAx>
        <c:axId val="1284143920"/>
        <c:scaling>
          <c:orientation val="minMax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Score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2">
                <a:lumMod val="9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8179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534119164219491"/>
          <c:y val="0"/>
          <c:w val="0.23228950201752119"/>
          <c:h val="0.33755958280375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3247997281097"/>
          <c:y val="0.11564234733178262"/>
          <c:w val="0.80218244037560027"/>
          <c:h val="0.69524991270587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D4-4026-8408-1E2611C6307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D4-4026-8408-1E2611C63070}"/>
              </c:ext>
            </c:extLst>
          </c:dPt>
          <c:errBars>
            <c:errBarType val="both"/>
            <c:errValType val="cust"/>
            <c:noEndCap val="0"/>
            <c:plus>
              <c:numRef>
                <c:f>'Onset Time'!$D$36:$F$36</c:f>
                <c:numCache>
                  <c:formatCode>General</c:formatCode>
                  <c:ptCount val="3"/>
                  <c:pt idx="0">
                    <c:v>0.8216740838432558</c:v>
                  </c:pt>
                  <c:pt idx="1">
                    <c:v>1.6209277453720381</c:v>
                  </c:pt>
                  <c:pt idx="2">
                    <c:v>3.7072842085396305</c:v>
                  </c:pt>
                </c:numCache>
              </c:numRef>
            </c:plus>
            <c:minus>
              <c:numRef>
                <c:f>'Onset Time'!$D$36:$F$36</c:f>
                <c:numCache>
                  <c:formatCode>General</c:formatCode>
                  <c:ptCount val="3"/>
                  <c:pt idx="0">
                    <c:v>0.8216740838432558</c:v>
                  </c:pt>
                  <c:pt idx="1">
                    <c:v>1.6209277453720381</c:v>
                  </c:pt>
                  <c:pt idx="2">
                    <c:v>3.7072842085396305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'Onset Time'!$D$6:$F$6</c:f>
              <c:strCache>
                <c:ptCount val="3"/>
                <c:pt idx="0">
                  <c:v>complete avatar</c:v>
                </c:pt>
                <c:pt idx="1">
                  <c:v>avatar missing hands and feet</c:v>
                </c:pt>
                <c:pt idx="2">
                  <c:v>avatar hands and feet only</c:v>
                </c:pt>
              </c:strCache>
            </c:strRef>
          </c:cat>
          <c:val>
            <c:numRef>
              <c:f>'Onset Time'!$D$33:$F$33</c:f>
              <c:numCache>
                <c:formatCode>General</c:formatCode>
                <c:ptCount val="3"/>
                <c:pt idx="0">
                  <c:v>4.6263889666666662</c:v>
                </c:pt>
                <c:pt idx="1">
                  <c:v>7.7847736370370386</c:v>
                </c:pt>
                <c:pt idx="2">
                  <c:v>14.687037025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D4-4026-8408-1E2611C63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7701072"/>
        <c:axId val="1437701488"/>
      </c:barChart>
      <c:catAx>
        <c:axId val="143770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37701488"/>
        <c:crosses val="autoZero"/>
        <c:auto val="1"/>
        <c:lblAlgn val="ctr"/>
        <c:lblOffset val="100"/>
        <c:noMultiLvlLbl val="0"/>
      </c:catAx>
      <c:valAx>
        <c:axId val="14377014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Onset time (s)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377010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44699273118434"/>
          <c:y val="0.1111111111111111"/>
          <c:w val="0.81599751954717725"/>
          <c:h val="0.7541592012759517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83-4D9B-8F70-2A06D02FFD6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83-4D9B-8F70-2A06D02FFD67}"/>
              </c:ext>
            </c:extLst>
          </c:dPt>
          <c:errBars>
            <c:errBarType val="both"/>
            <c:errValType val="cust"/>
            <c:noEndCap val="0"/>
            <c:plus>
              <c:numRef>
                <c:f>Duration!$E$37:$G$37</c:f>
                <c:numCache>
                  <c:formatCode>General</c:formatCode>
                  <c:ptCount val="3"/>
                  <c:pt idx="0">
                    <c:v>1.8807486367027109</c:v>
                  </c:pt>
                  <c:pt idx="1">
                    <c:v>3.7305778703693684</c:v>
                  </c:pt>
                  <c:pt idx="2">
                    <c:v>4.370130536297995</c:v>
                  </c:pt>
                </c:numCache>
              </c:numRef>
            </c:plus>
            <c:minus>
              <c:numRef>
                <c:f>Duration!$E$37:$G$37</c:f>
                <c:numCache>
                  <c:formatCode>General</c:formatCode>
                  <c:ptCount val="3"/>
                  <c:pt idx="0">
                    <c:v>1.8807486367027109</c:v>
                  </c:pt>
                  <c:pt idx="1">
                    <c:v>3.7305778703693684</c:v>
                  </c:pt>
                  <c:pt idx="2">
                    <c:v>4.370130536297995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Duration!$E$7:$G$7</c:f>
              <c:strCache>
                <c:ptCount val="3"/>
                <c:pt idx="0">
                  <c:v>complete avatar</c:v>
                </c:pt>
                <c:pt idx="1">
                  <c:v>avatar missing hands and feet</c:v>
                </c:pt>
                <c:pt idx="2">
                  <c:v>avatar hands and feet only</c:v>
                </c:pt>
              </c:strCache>
            </c:strRef>
          </c:cat>
          <c:val>
            <c:numRef>
              <c:f>Duration!$E$34:$G$34</c:f>
              <c:numCache>
                <c:formatCode>General</c:formatCode>
                <c:ptCount val="3"/>
                <c:pt idx="0">
                  <c:v>51.27268489444446</c:v>
                </c:pt>
                <c:pt idx="1">
                  <c:v>42.141358805555555</c:v>
                </c:pt>
                <c:pt idx="2">
                  <c:v>38.631173113888885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83-4D9B-8F70-2A06D02FF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1030367"/>
        <c:axId val="2055097951"/>
      </c:barChart>
      <c:catAx>
        <c:axId val="2001030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55097951"/>
        <c:crosses val="autoZero"/>
        <c:auto val="1"/>
        <c:lblAlgn val="ctr"/>
        <c:lblOffset val="100"/>
        <c:noMultiLvlLbl val="0"/>
      </c:catAx>
      <c:valAx>
        <c:axId val="20550979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Duration (s)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01030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35</xdr:row>
      <xdr:rowOff>165652</xdr:rowOff>
    </xdr:from>
    <xdr:to>
      <xdr:col>16</xdr:col>
      <xdr:colOff>488674</xdr:colOff>
      <xdr:row>49</xdr:row>
      <xdr:rowOff>76200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31CFD56-5713-4E01-A469-C767C0F737AD}"/>
            </a:ext>
          </a:extLst>
        </xdr:cNvPr>
        <xdr:cNvGrpSpPr/>
      </xdr:nvGrpSpPr>
      <xdr:grpSpPr>
        <a:xfrm>
          <a:off x="5524500" y="8500027"/>
          <a:ext cx="6089374" cy="3472898"/>
          <a:chOff x="5524500" y="8500027"/>
          <a:chExt cx="6089374" cy="3472898"/>
        </a:xfrm>
      </xdr:grpSpPr>
      <xdr:graphicFrame macro="">
        <xdr:nvGraphicFramePr>
          <xdr:cNvPr id="2" name="グラフ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aphicFramePr/>
        </xdr:nvGraphicFramePr>
        <xdr:xfrm>
          <a:off x="5524500" y="8500027"/>
          <a:ext cx="6089374" cy="34728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6589644" y="8910017"/>
            <a:ext cx="35615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6601239" y="9192039"/>
            <a:ext cx="5334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7790622" y="8691770"/>
            <a:ext cx="29486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7802217" y="8916642"/>
            <a:ext cx="535056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13</xdr:col>
      <xdr:colOff>146188</xdr:colOff>
      <xdr:row>36</xdr:row>
      <xdr:rowOff>31059</xdr:rowOff>
    </xdr:from>
    <xdr:ext cx="653128" cy="311496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213988" y="8603559"/>
          <a:ext cx="65312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>
              <a:solidFill>
                <a:schemeClr val="tx1">
                  <a:lumMod val="50000"/>
                  <a:lumOff val="50000"/>
                </a:schemeClr>
              </a:solidFill>
            </a:rPr>
            <a:t>N = 28</a:t>
          </a:r>
          <a:endParaRPr kumimoji="1" lang="ja-JP" altLang="en-US" sz="14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0.17639</cdr:x>
      <cdr:y>0.0582</cdr:y>
    </cdr:from>
    <cdr:to>
      <cdr:x>0.2768</cdr:x>
      <cdr:y>0.15688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076740" y="190500"/>
          <a:ext cx="612912" cy="323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600"/>
            <a:t>**</a:t>
          </a:r>
          <a:endParaRPr lang="ja-JP" altLang="en-US" sz="1600"/>
        </a:p>
      </cdr:txBody>
    </cdr:sp>
  </cdr:relSizeAnchor>
  <cdr:relSizeAnchor xmlns:cdr="http://schemas.openxmlformats.org/drawingml/2006/chartDrawing">
    <cdr:from>
      <cdr:x>0.17657</cdr:x>
      <cdr:y>0.1218</cdr:y>
    </cdr:from>
    <cdr:to>
      <cdr:x>0.27698</cdr:x>
      <cdr:y>0.22048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1077843" y="398670"/>
          <a:ext cx="612912" cy="323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600"/>
            <a:t>**</a:t>
          </a:r>
          <a:endParaRPr lang="ja-JP" altLang="en-US" sz="1600"/>
        </a:p>
      </cdr:txBody>
    </cdr:sp>
  </cdr:relSizeAnchor>
  <cdr:relSizeAnchor xmlns:cdr="http://schemas.openxmlformats.org/drawingml/2006/chartDrawing">
    <cdr:from>
      <cdr:x>0.36653</cdr:x>
      <cdr:y>0</cdr:y>
    </cdr:from>
    <cdr:to>
      <cdr:x>0.46694</cdr:x>
      <cdr:y>0.09868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237408" y="0"/>
          <a:ext cx="612912" cy="323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600"/>
            <a:t>**</a:t>
          </a:r>
          <a:endParaRPr lang="ja-JP" altLang="en-US" sz="1600"/>
        </a:p>
      </cdr:txBody>
    </cdr:sp>
  </cdr:relSizeAnchor>
  <cdr:relSizeAnchor xmlns:cdr="http://schemas.openxmlformats.org/drawingml/2006/chartDrawing">
    <cdr:from>
      <cdr:x>0.3896</cdr:x>
      <cdr:y>0.06107</cdr:y>
    </cdr:from>
    <cdr:to>
      <cdr:x>0.49</cdr:x>
      <cdr:y>0.15975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2378213" y="199887"/>
          <a:ext cx="612912" cy="323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600"/>
            <a:t>*</a:t>
          </a:r>
          <a:endParaRPr lang="ja-JP" altLang="en-US" sz="16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132790</xdr:colOff>
      <xdr:row>27</xdr:row>
      <xdr:rowOff>33617</xdr:rowOff>
    </xdr:from>
    <xdr:to>
      <xdr:col>16</xdr:col>
      <xdr:colOff>571500</xdr:colOff>
      <xdr:row>46</xdr:row>
      <xdr:rowOff>78442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51BB6BB-B80F-4FBB-9F68-6325BAC48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543485</xdr:colOff>
      <xdr:row>23</xdr:row>
      <xdr:rowOff>189099</xdr:rowOff>
    </xdr:from>
    <xdr:to>
      <xdr:col>16</xdr:col>
      <xdr:colOff>55189</xdr:colOff>
      <xdr:row>37</xdr:row>
      <xdr:rowOff>108136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7B7524C-9CE5-43D7-BA6C-BCA6192F6CA0}"/>
            </a:ext>
          </a:extLst>
        </xdr:cNvPr>
        <xdr:cNvGrpSpPr/>
      </xdr:nvGrpSpPr>
      <xdr:grpSpPr>
        <a:xfrm>
          <a:off x="7065309" y="6016158"/>
          <a:ext cx="4980174" cy="3213566"/>
          <a:chOff x="12906375" y="5405437"/>
          <a:chExt cx="4995862" cy="3252788"/>
        </a:xfrm>
      </xdr:grpSpPr>
      <xdr:graphicFrame macro="">
        <xdr:nvGraphicFramePr>
          <xdr:cNvPr id="3" name="グラフ 2">
            <a:extLst>
              <a:ext uri="{FF2B5EF4-FFF2-40B4-BE49-F238E27FC236}">
                <a16:creationId xmlns:a16="http://schemas.microsoft.com/office/drawing/2014/main" id="{359325FA-E049-45ED-BF52-EA952EEC77E5}"/>
              </a:ext>
            </a:extLst>
          </xdr:cNvPr>
          <xdr:cNvGraphicFramePr/>
        </xdr:nvGraphicFramePr>
        <xdr:xfrm>
          <a:off x="12906375" y="5405437"/>
          <a:ext cx="4995862" cy="325278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1E808C9B-96D2-4E13-89D1-D2B9A5A6F7CD}"/>
              </a:ext>
            </a:extLst>
          </xdr:cNvPr>
          <xdr:cNvCxnSpPr/>
        </xdr:nvCxnSpPr>
        <xdr:spPr>
          <a:xfrm>
            <a:off x="14525625" y="5829300"/>
            <a:ext cx="258127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B82EA31A-5152-4161-8458-71E27FA5493A}"/>
              </a:ext>
            </a:extLst>
          </xdr:cNvPr>
          <xdr:cNvSpPr txBox="1"/>
        </xdr:nvSpPr>
        <xdr:spPr>
          <a:xfrm>
            <a:off x="15640050" y="5486400"/>
            <a:ext cx="337978" cy="4680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400"/>
              <a:t>*</a:t>
            </a:r>
            <a:endParaRPr kumimoji="1" lang="ja-JP" altLang="en-US" sz="24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T41"/>
  <sheetViews>
    <sheetView tabSelected="1" zoomScaleNormal="100" workbookViewId="0">
      <selection activeCell="D44" sqref="D44"/>
    </sheetView>
  </sheetViews>
  <sheetFormatPr defaultRowHeight="18.75" x14ac:dyDescent="0.4"/>
  <cols>
    <col min="4" max="4" width="11" customWidth="1"/>
    <col min="19" max="19" width="5.125" customWidth="1"/>
    <col min="20" max="20" width="113.625" customWidth="1"/>
  </cols>
  <sheetData>
    <row r="3" spans="4:16" x14ac:dyDescent="0.4">
      <c r="E3" s="10" t="s">
        <v>15</v>
      </c>
      <c r="F3" s="11"/>
      <c r="G3" s="11"/>
      <c r="H3" s="12"/>
      <c r="I3" s="10" t="s">
        <v>16</v>
      </c>
      <c r="J3" s="11"/>
      <c r="K3" s="11"/>
      <c r="L3" s="12"/>
      <c r="M3" s="10" t="s">
        <v>17</v>
      </c>
      <c r="N3" s="11"/>
      <c r="O3" s="11"/>
      <c r="P3" s="12"/>
    </row>
    <row r="4" spans="4:16" x14ac:dyDescent="0.4">
      <c r="D4" t="s">
        <v>11</v>
      </c>
      <c r="E4" s="1" t="s">
        <v>0</v>
      </c>
      <c r="F4" s="2" t="s">
        <v>1</v>
      </c>
      <c r="G4" s="2" t="s">
        <v>2</v>
      </c>
      <c r="H4" s="3" t="s">
        <v>3</v>
      </c>
      <c r="I4" s="1" t="s">
        <v>0</v>
      </c>
      <c r="J4" s="2" t="s">
        <v>1</v>
      </c>
      <c r="K4" s="2" t="s">
        <v>2</v>
      </c>
      <c r="L4" s="3" t="s">
        <v>3</v>
      </c>
      <c r="M4" s="1" t="s">
        <v>0</v>
      </c>
      <c r="N4" s="2" t="s">
        <v>1</v>
      </c>
      <c r="O4" s="2" t="s">
        <v>2</v>
      </c>
      <c r="P4" s="3" t="s">
        <v>3</v>
      </c>
    </row>
    <row r="5" spans="4:16" x14ac:dyDescent="0.4">
      <c r="D5">
        <v>1</v>
      </c>
      <c r="E5">
        <v>3</v>
      </c>
      <c r="F5">
        <v>3</v>
      </c>
      <c r="G5">
        <v>-2</v>
      </c>
      <c r="H5">
        <v>3</v>
      </c>
      <c r="I5">
        <v>2</v>
      </c>
      <c r="J5">
        <v>2</v>
      </c>
      <c r="K5">
        <v>1</v>
      </c>
      <c r="L5">
        <v>3</v>
      </c>
      <c r="M5">
        <v>-1</v>
      </c>
      <c r="N5">
        <v>2</v>
      </c>
      <c r="O5">
        <v>3</v>
      </c>
      <c r="P5">
        <v>-2</v>
      </c>
    </row>
    <row r="6" spans="4:16" x14ac:dyDescent="0.4">
      <c r="D6">
        <v>2</v>
      </c>
      <c r="E6">
        <v>2</v>
      </c>
      <c r="F6">
        <v>1</v>
      </c>
      <c r="G6">
        <v>-3</v>
      </c>
      <c r="H6">
        <v>-2</v>
      </c>
      <c r="I6">
        <v>-2</v>
      </c>
      <c r="J6">
        <v>1</v>
      </c>
      <c r="K6">
        <v>-2</v>
      </c>
      <c r="L6">
        <v>-2</v>
      </c>
      <c r="M6">
        <v>0</v>
      </c>
      <c r="N6">
        <v>2</v>
      </c>
      <c r="O6">
        <v>-3</v>
      </c>
      <c r="P6">
        <v>-3</v>
      </c>
    </row>
    <row r="7" spans="4:16" x14ac:dyDescent="0.4">
      <c r="D7">
        <v>3</v>
      </c>
      <c r="E7">
        <v>1</v>
      </c>
      <c r="F7">
        <v>3</v>
      </c>
      <c r="G7">
        <v>-3</v>
      </c>
      <c r="H7">
        <v>-3</v>
      </c>
      <c r="I7">
        <v>-2</v>
      </c>
      <c r="J7">
        <v>1</v>
      </c>
      <c r="K7">
        <v>-3</v>
      </c>
      <c r="L7">
        <v>-3</v>
      </c>
      <c r="M7">
        <v>2</v>
      </c>
      <c r="N7">
        <v>2</v>
      </c>
      <c r="O7">
        <v>-3</v>
      </c>
      <c r="P7">
        <v>-3</v>
      </c>
    </row>
    <row r="8" spans="4:16" x14ac:dyDescent="0.4">
      <c r="D8">
        <v>4</v>
      </c>
      <c r="E8">
        <v>2</v>
      </c>
      <c r="F8">
        <v>2</v>
      </c>
      <c r="G8">
        <v>-2</v>
      </c>
      <c r="H8">
        <v>-3</v>
      </c>
      <c r="I8">
        <v>-3</v>
      </c>
      <c r="J8">
        <v>-1</v>
      </c>
      <c r="K8">
        <v>1</v>
      </c>
      <c r="L8">
        <v>-3</v>
      </c>
      <c r="M8">
        <v>1</v>
      </c>
      <c r="N8">
        <v>1</v>
      </c>
      <c r="O8">
        <v>1</v>
      </c>
      <c r="P8">
        <v>-2</v>
      </c>
    </row>
    <row r="9" spans="4:16" x14ac:dyDescent="0.4">
      <c r="D9">
        <v>5</v>
      </c>
      <c r="E9">
        <v>2</v>
      </c>
      <c r="F9">
        <v>3</v>
      </c>
      <c r="G9">
        <v>-3</v>
      </c>
      <c r="H9">
        <v>-2</v>
      </c>
      <c r="I9">
        <v>2</v>
      </c>
      <c r="J9">
        <v>2</v>
      </c>
      <c r="K9">
        <v>-3</v>
      </c>
      <c r="L9">
        <v>-2</v>
      </c>
      <c r="M9">
        <v>-2</v>
      </c>
      <c r="N9">
        <v>1</v>
      </c>
      <c r="O9">
        <v>-3</v>
      </c>
      <c r="P9">
        <v>-3</v>
      </c>
    </row>
    <row r="10" spans="4:16" x14ac:dyDescent="0.4">
      <c r="D10">
        <v>6</v>
      </c>
      <c r="E10">
        <v>2</v>
      </c>
      <c r="F10">
        <v>2</v>
      </c>
      <c r="G10">
        <v>-3</v>
      </c>
      <c r="H10">
        <v>-2</v>
      </c>
      <c r="I10">
        <v>2</v>
      </c>
      <c r="J10">
        <v>2</v>
      </c>
      <c r="K10">
        <v>-3</v>
      </c>
      <c r="L10">
        <v>-2</v>
      </c>
      <c r="M10">
        <v>0</v>
      </c>
      <c r="N10">
        <v>2</v>
      </c>
      <c r="O10">
        <v>-3</v>
      </c>
      <c r="P10">
        <v>-2</v>
      </c>
    </row>
    <row r="11" spans="4:16" x14ac:dyDescent="0.4">
      <c r="D11">
        <v>7</v>
      </c>
      <c r="E11">
        <v>2</v>
      </c>
      <c r="F11">
        <v>2</v>
      </c>
      <c r="G11">
        <v>-1</v>
      </c>
      <c r="H11">
        <v>-2</v>
      </c>
      <c r="I11">
        <v>1</v>
      </c>
      <c r="J11">
        <v>-1</v>
      </c>
      <c r="K11">
        <v>-2</v>
      </c>
      <c r="L11">
        <v>-2</v>
      </c>
      <c r="M11">
        <v>-3</v>
      </c>
      <c r="N11">
        <v>3</v>
      </c>
      <c r="O11">
        <v>-2</v>
      </c>
      <c r="P11">
        <v>-3</v>
      </c>
    </row>
    <row r="12" spans="4:16" x14ac:dyDescent="0.4">
      <c r="D12">
        <v>8</v>
      </c>
      <c r="E12">
        <v>1</v>
      </c>
      <c r="F12">
        <v>2</v>
      </c>
      <c r="G12">
        <v>1</v>
      </c>
      <c r="H12">
        <v>-1</v>
      </c>
      <c r="I12">
        <v>-1</v>
      </c>
      <c r="J12">
        <v>-2</v>
      </c>
      <c r="K12">
        <v>-2</v>
      </c>
      <c r="L12">
        <v>-2</v>
      </c>
      <c r="M12">
        <v>2</v>
      </c>
      <c r="N12">
        <v>2</v>
      </c>
      <c r="O12">
        <v>-3</v>
      </c>
      <c r="P12">
        <v>2</v>
      </c>
    </row>
    <row r="13" spans="4:16" x14ac:dyDescent="0.4">
      <c r="D13">
        <v>9</v>
      </c>
      <c r="E13">
        <v>2</v>
      </c>
      <c r="F13">
        <v>3</v>
      </c>
      <c r="G13">
        <v>1</v>
      </c>
      <c r="H13">
        <v>-1</v>
      </c>
      <c r="I13">
        <v>-1</v>
      </c>
      <c r="J13">
        <v>0</v>
      </c>
      <c r="K13">
        <v>-2</v>
      </c>
      <c r="L13">
        <v>-2</v>
      </c>
      <c r="M13">
        <v>1</v>
      </c>
      <c r="N13">
        <v>1</v>
      </c>
      <c r="O13">
        <v>-2</v>
      </c>
      <c r="P13">
        <v>-2</v>
      </c>
    </row>
    <row r="14" spans="4:16" x14ac:dyDescent="0.4">
      <c r="D14">
        <v>10</v>
      </c>
      <c r="E14">
        <v>3</v>
      </c>
      <c r="F14">
        <v>3</v>
      </c>
      <c r="G14">
        <v>-2</v>
      </c>
      <c r="H14">
        <v>-3</v>
      </c>
      <c r="I14">
        <v>1</v>
      </c>
      <c r="J14">
        <v>1</v>
      </c>
      <c r="K14">
        <v>0</v>
      </c>
      <c r="L14">
        <v>-1</v>
      </c>
      <c r="M14">
        <v>-1</v>
      </c>
      <c r="N14">
        <v>2</v>
      </c>
      <c r="O14">
        <v>0</v>
      </c>
      <c r="P14">
        <v>-2</v>
      </c>
    </row>
    <row r="15" spans="4:16" x14ac:dyDescent="0.4">
      <c r="D15">
        <v>11</v>
      </c>
      <c r="E15">
        <v>-3</v>
      </c>
      <c r="F15">
        <v>-2</v>
      </c>
      <c r="G15">
        <v>3</v>
      </c>
      <c r="H15">
        <v>-1</v>
      </c>
      <c r="I15">
        <v>-3</v>
      </c>
      <c r="J15">
        <v>-2</v>
      </c>
      <c r="K15">
        <v>3</v>
      </c>
      <c r="L15">
        <v>-2</v>
      </c>
      <c r="M15">
        <v>1</v>
      </c>
      <c r="N15">
        <v>1</v>
      </c>
      <c r="O15">
        <v>3</v>
      </c>
      <c r="P15">
        <v>-2</v>
      </c>
    </row>
    <row r="16" spans="4:16" x14ac:dyDescent="0.4">
      <c r="D16">
        <v>12</v>
      </c>
      <c r="E16">
        <v>1</v>
      </c>
      <c r="F16">
        <v>3</v>
      </c>
      <c r="G16">
        <v>1</v>
      </c>
      <c r="H16">
        <v>-1</v>
      </c>
      <c r="I16">
        <v>3</v>
      </c>
      <c r="J16">
        <v>2</v>
      </c>
      <c r="K16">
        <v>-3</v>
      </c>
      <c r="L16">
        <v>-1</v>
      </c>
      <c r="M16">
        <v>-2</v>
      </c>
      <c r="N16">
        <v>0</v>
      </c>
      <c r="O16">
        <v>-2</v>
      </c>
      <c r="P16">
        <v>-1</v>
      </c>
    </row>
    <row r="17" spans="4:16" x14ac:dyDescent="0.4">
      <c r="D17">
        <v>13</v>
      </c>
      <c r="E17">
        <v>3</v>
      </c>
      <c r="F17">
        <v>3</v>
      </c>
      <c r="G17">
        <v>-1</v>
      </c>
      <c r="H17">
        <v>-1</v>
      </c>
      <c r="I17">
        <v>-2</v>
      </c>
      <c r="J17">
        <v>-2</v>
      </c>
      <c r="K17">
        <v>1</v>
      </c>
      <c r="L17">
        <v>0</v>
      </c>
      <c r="M17">
        <v>-2</v>
      </c>
      <c r="N17">
        <v>2</v>
      </c>
      <c r="O17">
        <v>-2</v>
      </c>
      <c r="P17">
        <v>-1</v>
      </c>
    </row>
    <row r="18" spans="4:16" x14ac:dyDescent="0.4">
      <c r="D18">
        <v>14</v>
      </c>
      <c r="E18">
        <v>3</v>
      </c>
      <c r="F18">
        <v>3</v>
      </c>
      <c r="G18">
        <v>3</v>
      </c>
      <c r="H18">
        <v>0</v>
      </c>
      <c r="I18">
        <v>3</v>
      </c>
      <c r="J18">
        <v>3</v>
      </c>
      <c r="K18">
        <v>2</v>
      </c>
      <c r="L18">
        <v>0</v>
      </c>
      <c r="M18">
        <v>-2</v>
      </c>
      <c r="N18">
        <v>2</v>
      </c>
      <c r="O18">
        <v>-1</v>
      </c>
      <c r="P18">
        <v>-1</v>
      </c>
    </row>
    <row r="19" spans="4:16" x14ac:dyDescent="0.4">
      <c r="D19">
        <v>15</v>
      </c>
      <c r="E19">
        <v>3</v>
      </c>
      <c r="F19">
        <v>3</v>
      </c>
      <c r="G19">
        <v>2</v>
      </c>
      <c r="H19">
        <v>0</v>
      </c>
      <c r="I19">
        <v>1</v>
      </c>
      <c r="J19">
        <v>1</v>
      </c>
      <c r="K19">
        <v>-1</v>
      </c>
      <c r="L19">
        <v>0</v>
      </c>
      <c r="M19">
        <v>0</v>
      </c>
      <c r="N19">
        <v>1</v>
      </c>
      <c r="O19">
        <v>-2</v>
      </c>
      <c r="P19">
        <v>1</v>
      </c>
    </row>
    <row r="20" spans="4:16" x14ac:dyDescent="0.4">
      <c r="D20">
        <v>16</v>
      </c>
      <c r="E20">
        <v>3</v>
      </c>
      <c r="F20">
        <v>3</v>
      </c>
      <c r="G20">
        <v>-2</v>
      </c>
      <c r="H20">
        <v>-2</v>
      </c>
      <c r="I20">
        <v>1</v>
      </c>
      <c r="J20">
        <v>2</v>
      </c>
      <c r="K20">
        <v>-2</v>
      </c>
      <c r="L20">
        <v>-2</v>
      </c>
      <c r="M20">
        <v>1</v>
      </c>
      <c r="N20">
        <v>1</v>
      </c>
      <c r="O20">
        <v>-2</v>
      </c>
      <c r="P20">
        <v>-2</v>
      </c>
    </row>
    <row r="21" spans="4:16" x14ac:dyDescent="0.4">
      <c r="D21">
        <v>17</v>
      </c>
      <c r="E21">
        <v>3</v>
      </c>
      <c r="F21">
        <v>3</v>
      </c>
      <c r="G21">
        <v>-3</v>
      </c>
      <c r="H21">
        <v>2</v>
      </c>
      <c r="I21">
        <v>1</v>
      </c>
      <c r="J21">
        <v>2</v>
      </c>
      <c r="K21">
        <v>-2</v>
      </c>
      <c r="L21">
        <v>1</v>
      </c>
      <c r="M21">
        <v>1</v>
      </c>
      <c r="N21">
        <v>2</v>
      </c>
      <c r="O21">
        <v>-2</v>
      </c>
      <c r="P21">
        <v>2</v>
      </c>
    </row>
    <row r="22" spans="4:16" x14ac:dyDescent="0.4">
      <c r="D22">
        <v>18</v>
      </c>
      <c r="E22">
        <v>3</v>
      </c>
      <c r="F22">
        <v>3</v>
      </c>
      <c r="G22">
        <v>-2</v>
      </c>
      <c r="H22">
        <v>-2</v>
      </c>
      <c r="I22">
        <v>2</v>
      </c>
      <c r="J22">
        <v>3</v>
      </c>
      <c r="K22">
        <v>-2</v>
      </c>
      <c r="L22">
        <v>3</v>
      </c>
      <c r="M22">
        <v>1</v>
      </c>
      <c r="N22">
        <v>2</v>
      </c>
      <c r="O22">
        <v>0</v>
      </c>
      <c r="P22">
        <v>-1</v>
      </c>
    </row>
    <row r="23" spans="4:16" x14ac:dyDescent="0.4">
      <c r="D23">
        <v>19</v>
      </c>
      <c r="E23">
        <v>0</v>
      </c>
      <c r="F23">
        <v>2</v>
      </c>
      <c r="G23">
        <v>1</v>
      </c>
      <c r="H23">
        <v>-1</v>
      </c>
      <c r="I23">
        <v>2</v>
      </c>
      <c r="J23">
        <v>2</v>
      </c>
      <c r="K23">
        <v>2</v>
      </c>
      <c r="L23">
        <v>-1</v>
      </c>
      <c r="M23">
        <v>0</v>
      </c>
      <c r="N23">
        <v>1</v>
      </c>
      <c r="O23">
        <v>1</v>
      </c>
      <c r="P23">
        <v>-1</v>
      </c>
    </row>
    <row r="24" spans="4:16" x14ac:dyDescent="0.4">
      <c r="D24">
        <v>20</v>
      </c>
      <c r="E24">
        <v>1</v>
      </c>
      <c r="F24">
        <v>1</v>
      </c>
      <c r="G24">
        <v>-2</v>
      </c>
      <c r="H24">
        <v>-3</v>
      </c>
      <c r="I24">
        <v>-1</v>
      </c>
      <c r="J24">
        <v>-1</v>
      </c>
      <c r="K24">
        <v>-2</v>
      </c>
      <c r="L24">
        <v>-3</v>
      </c>
      <c r="M24">
        <v>-2</v>
      </c>
      <c r="N24">
        <v>-2</v>
      </c>
      <c r="O24">
        <v>-3</v>
      </c>
      <c r="P24">
        <v>-3</v>
      </c>
    </row>
    <row r="25" spans="4:16" x14ac:dyDescent="0.4">
      <c r="D25">
        <v>21</v>
      </c>
      <c r="E25">
        <v>2</v>
      </c>
      <c r="F25">
        <v>2</v>
      </c>
      <c r="G25">
        <v>-2</v>
      </c>
      <c r="H25">
        <v>3</v>
      </c>
      <c r="I25">
        <v>2</v>
      </c>
      <c r="J25">
        <v>2</v>
      </c>
      <c r="K25">
        <v>-2</v>
      </c>
      <c r="L25">
        <v>2</v>
      </c>
      <c r="M25">
        <v>2</v>
      </c>
      <c r="N25">
        <v>2</v>
      </c>
      <c r="O25">
        <v>-2</v>
      </c>
      <c r="P25">
        <v>3</v>
      </c>
    </row>
    <row r="26" spans="4:16" x14ac:dyDescent="0.4">
      <c r="D26">
        <v>22</v>
      </c>
      <c r="E26">
        <v>2</v>
      </c>
      <c r="F26">
        <v>2</v>
      </c>
      <c r="G26">
        <v>-2</v>
      </c>
      <c r="H26">
        <v>0</v>
      </c>
      <c r="I26">
        <v>1</v>
      </c>
      <c r="J26">
        <v>1</v>
      </c>
      <c r="K26">
        <v>-2</v>
      </c>
      <c r="L26">
        <v>-1</v>
      </c>
      <c r="M26">
        <v>1</v>
      </c>
      <c r="N26">
        <v>1</v>
      </c>
      <c r="O26">
        <v>-2</v>
      </c>
      <c r="P26">
        <v>-1</v>
      </c>
    </row>
    <row r="27" spans="4:16" x14ac:dyDescent="0.4">
      <c r="D27">
        <v>23</v>
      </c>
      <c r="E27">
        <v>1</v>
      </c>
      <c r="F27">
        <v>2</v>
      </c>
      <c r="G27">
        <v>-1</v>
      </c>
      <c r="H27">
        <v>1</v>
      </c>
      <c r="I27">
        <v>-1</v>
      </c>
      <c r="J27">
        <v>-1</v>
      </c>
      <c r="K27">
        <v>-1</v>
      </c>
      <c r="L27">
        <v>0</v>
      </c>
      <c r="M27">
        <v>0</v>
      </c>
      <c r="N27">
        <v>1</v>
      </c>
      <c r="O27">
        <v>-1</v>
      </c>
      <c r="P27">
        <v>1</v>
      </c>
    </row>
    <row r="28" spans="4:16" x14ac:dyDescent="0.4">
      <c r="D28">
        <v>24</v>
      </c>
      <c r="E28">
        <v>3</v>
      </c>
      <c r="F28">
        <v>3</v>
      </c>
      <c r="G28">
        <v>-3</v>
      </c>
      <c r="H28">
        <v>-3</v>
      </c>
      <c r="I28">
        <v>1</v>
      </c>
      <c r="J28">
        <v>2</v>
      </c>
      <c r="K28">
        <v>-3</v>
      </c>
      <c r="L28">
        <v>-3</v>
      </c>
      <c r="M28">
        <v>1</v>
      </c>
      <c r="N28">
        <v>2</v>
      </c>
      <c r="O28">
        <v>-3</v>
      </c>
      <c r="P28">
        <v>-2</v>
      </c>
    </row>
    <row r="29" spans="4:16" x14ac:dyDescent="0.4">
      <c r="D29">
        <v>25</v>
      </c>
      <c r="E29">
        <v>2</v>
      </c>
      <c r="F29">
        <v>2</v>
      </c>
      <c r="G29">
        <v>1</v>
      </c>
      <c r="H29">
        <v>-1</v>
      </c>
      <c r="I29">
        <v>2</v>
      </c>
      <c r="J29">
        <v>2</v>
      </c>
      <c r="K29">
        <v>1</v>
      </c>
      <c r="L29">
        <v>3</v>
      </c>
      <c r="M29">
        <v>3</v>
      </c>
      <c r="N29">
        <v>3</v>
      </c>
      <c r="O29">
        <v>1</v>
      </c>
      <c r="P29">
        <v>-1</v>
      </c>
    </row>
    <row r="30" spans="4:16" x14ac:dyDescent="0.4">
      <c r="D30">
        <v>26</v>
      </c>
      <c r="E30">
        <v>1</v>
      </c>
      <c r="F30">
        <v>3</v>
      </c>
      <c r="G30">
        <v>-1</v>
      </c>
      <c r="H30">
        <v>-2</v>
      </c>
      <c r="I30">
        <v>2</v>
      </c>
      <c r="J30">
        <v>3</v>
      </c>
      <c r="K30">
        <v>-2</v>
      </c>
      <c r="L30">
        <v>-3</v>
      </c>
      <c r="M30">
        <v>-1</v>
      </c>
      <c r="N30">
        <v>3</v>
      </c>
      <c r="O30">
        <v>-1</v>
      </c>
      <c r="P30">
        <v>-3</v>
      </c>
    </row>
    <row r="31" spans="4:16" x14ac:dyDescent="0.4">
      <c r="D31">
        <v>27</v>
      </c>
      <c r="E31">
        <v>1</v>
      </c>
      <c r="F31">
        <v>2</v>
      </c>
      <c r="G31">
        <v>-3</v>
      </c>
      <c r="H31">
        <v>-3</v>
      </c>
      <c r="I31">
        <v>1</v>
      </c>
      <c r="J31">
        <v>2</v>
      </c>
      <c r="K31">
        <v>-3</v>
      </c>
      <c r="L31">
        <v>-3</v>
      </c>
      <c r="M31">
        <v>2</v>
      </c>
      <c r="N31">
        <v>2</v>
      </c>
      <c r="O31">
        <v>-3</v>
      </c>
      <c r="P31">
        <v>-3</v>
      </c>
    </row>
    <row r="32" spans="4:16" x14ac:dyDescent="0.4">
      <c r="D32">
        <v>28</v>
      </c>
      <c r="E32">
        <v>2</v>
      </c>
      <c r="F32">
        <v>3</v>
      </c>
      <c r="G32">
        <v>2</v>
      </c>
      <c r="H32">
        <v>-2</v>
      </c>
      <c r="I32">
        <v>1</v>
      </c>
      <c r="J32">
        <v>2</v>
      </c>
      <c r="K32">
        <v>1</v>
      </c>
      <c r="L32">
        <v>-2</v>
      </c>
      <c r="M32">
        <v>2</v>
      </c>
      <c r="N32">
        <v>3</v>
      </c>
      <c r="O32">
        <v>1</v>
      </c>
      <c r="P32">
        <v>-2</v>
      </c>
    </row>
    <row r="33" spans="4:20" x14ac:dyDescent="0.4">
      <c r="D33" t="s">
        <v>4</v>
      </c>
      <c r="E33">
        <f>AVERAGE(E5:E32)</f>
        <v>1.8214285714285714</v>
      </c>
      <c r="F33">
        <f t="shared" ref="F33:P33" si="0">AVERAGE(F5:F32)</f>
        <v>2.3214285714285716</v>
      </c>
      <c r="G33">
        <f t="shared" si="0"/>
        <v>-0.9285714285714286</v>
      </c>
      <c r="H33">
        <f t="shared" si="0"/>
        <v>-1.1428571428571428</v>
      </c>
      <c r="I33">
        <f t="shared" si="0"/>
        <v>0.5357142857142857</v>
      </c>
      <c r="J33">
        <f t="shared" si="0"/>
        <v>1</v>
      </c>
      <c r="K33">
        <f t="shared" si="0"/>
        <v>-1.0714285714285714</v>
      </c>
      <c r="L33">
        <f t="shared" si="0"/>
        <v>-1</v>
      </c>
      <c r="M33">
        <f t="shared" si="0"/>
        <v>0.17857142857142858</v>
      </c>
      <c r="N33">
        <f t="shared" si="0"/>
        <v>1.6071428571428572</v>
      </c>
      <c r="O33">
        <f t="shared" si="0"/>
        <v>-1.25</v>
      </c>
      <c r="P33">
        <f t="shared" si="0"/>
        <v>-1.3214285714285714</v>
      </c>
    </row>
    <row r="34" spans="4:20" x14ac:dyDescent="0.4">
      <c r="D34" t="s">
        <v>5</v>
      </c>
      <c r="E34">
        <f>STDEV(E5:E32)</f>
        <v>1.2781227967601094</v>
      </c>
      <c r="F34">
        <f t="shared" ref="F34:P34" si="1">STDEV(F5:F32)</f>
        <v>1.0559731838826993</v>
      </c>
      <c r="G34">
        <f t="shared" si="1"/>
        <v>1.9800593225039802</v>
      </c>
      <c r="H34">
        <f t="shared" si="1"/>
        <v>1.7151673218082666</v>
      </c>
      <c r="I34">
        <f t="shared" si="1"/>
        <v>1.7739293663574649</v>
      </c>
      <c r="J34">
        <f t="shared" si="1"/>
        <v>1.5869840952317444</v>
      </c>
      <c r="K34">
        <f t="shared" si="1"/>
        <v>1.8242922814182843</v>
      </c>
      <c r="L34">
        <f t="shared" si="1"/>
        <v>1.9051586888313607</v>
      </c>
      <c r="M34">
        <f t="shared" si="1"/>
        <v>1.5882338532114131</v>
      </c>
      <c r="N34">
        <f t="shared" si="1"/>
        <v>1.0306159867619522</v>
      </c>
      <c r="O34">
        <f t="shared" si="1"/>
        <v>1.818118685772619</v>
      </c>
      <c r="P34">
        <f t="shared" si="1"/>
        <v>1.6789231872789978</v>
      </c>
    </row>
    <row r="35" spans="4:20" x14ac:dyDescent="0.4">
      <c r="D35" t="s">
        <v>6</v>
      </c>
      <c r="E35">
        <f>E34/SQRT(28)</f>
        <v>0.2415425046592572</v>
      </c>
      <c r="F35">
        <f t="shared" ref="F35:P35" si="2">F34/SQRT(28)</f>
        <v>0.19956017397905013</v>
      </c>
      <c r="G35">
        <f t="shared" si="2"/>
        <v>0.37419603917861216</v>
      </c>
      <c r="H35">
        <f t="shared" si="2"/>
        <v>0.32413615645495453</v>
      </c>
      <c r="I35">
        <f t="shared" si="2"/>
        <v>0.33524113905544578</v>
      </c>
      <c r="J35">
        <f t="shared" si="2"/>
        <v>0.29991180361414577</v>
      </c>
      <c r="K35">
        <f t="shared" si="2"/>
        <v>0.34475883538053131</v>
      </c>
      <c r="L35">
        <f t="shared" si="2"/>
        <v>0.36004114991154779</v>
      </c>
      <c r="M35">
        <f t="shared" si="2"/>
        <v>0.30014798567223305</v>
      </c>
      <c r="N35">
        <f t="shared" si="2"/>
        <v>0.19476811415568299</v>
      </c>
      <c r="O35">
        <f t="shared" si="2"/>
        <v>0.34359213546813838</v>
      </c>
      <c r="P35">
        <f t="shared" si="2"/>
        <v>0.31728665885143925</v>
      </c>
    </row>
    <row r="38" spans="4:20" ht="23.25" x14ac:dyDescent="0.4">
      <c r="S38" s="4" t="s">
        <v>0</v>
      </c>
      <c r="T38" s="5" t="s">
        <v>7</v>
      </c>
    </row>
    <row r="39" spans="4:20" ht="23.25" x14ac:dyDescent="0.4">
      <c r="S39" s="4" t="s">
        <v>1</v>
      </c>
      <c r="T39" s="5" t="s">
        <v>8</v>
      </c>
    </row>
    <row r="40" spans="4:20" ht="23.25" x14ac:dyDescent="0.4">
      <c r="S40" s="4" t="s">
        <v>2</v>
      </c>
      <c r="T40" s="5" t="s">
        <v>9</v>
      </c>
    </row>
    <row r="41" spans="4:20" ht="23.25" x14ac:dyDescent="0.4">
      <c r="S41" s="4" t="s">
        <v>3</v>
      </c>
      <c r="T41" s="5" t="s">
        <v>10</v>
      </c>
    </row>
  </sheetData>
  <sortState xmlns:xlrd2="http://schemas.microsoft.com/office/spreadsheetml/2017/richdata2" ref="D5:P32">
    <sortCondition ref="D5:D32"/>
  </sortState>
  <mergeCells count="3">
    <mergeCell ref="E3:H3"/>
    <mergeCell ref="I3:L3"/>
    <mergeCell ref="M3:P3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B839-8A64-4666-BF08-FE5F536641B9}">
  <dimension ref="B3:F36"/>
  <sheetViews>
    <sheetView zoomScale="85" zoomScaleNormal="85" workbookViewId="0">
      <selection activeCell="E55" sqref="E55"/>
    </sheetView>
  </sheetViews>
  <sheetFormatPr defaultRowHeight="18.75" x14ac:dyDescent="0.4"/>
  <cols>
    <col min="3" max="3" width="11.875" customWidth="1"/>
    <col min="4" max="6" width="20.75" customWidth="1"/>
  </cols>
  <sheetData>
    <row r="3" spans="2:6" x14ac:dyDescent="0.4">
      <c r="B3" t="s">
        <v>14</v>
      </c>
    </row>
    <row r="6" spans="2:6" ht="47.25" customHeight="1" x14ac:dyDescent="0.4">
      <c r="D6" s="6" t="s">
        <v>15</v>
      </c>
      <c r="E6" s="7" t="s">
        <v>16</v>
      </c>
      <c r="F6" s="7" t="s">
        <v>17</v>
      </c>
    </row>
    <row r="7" spans="2:6" x14ac:dyDescent="0.4">
      <c r="C7">
        <v>1</v>
      </c>
      <c r="D7">
        <v>0.62962966666666664</v>
      </c>
      <c r="E7">
        <v>1.6185183333333333</v>
      </c>
    </row>
    <row r="8" spans="2:6" x14ac:dyDescent="0.4">
      <c r="C8">
        <v>2</v>
      </c>
      <c r="D8">
        <v>3.5814813333333331</v>
      </c>
    </row>
    <row r="9" spans="2:6" x14ac:dyDescent="0.4">
      <c r="C9">
        <v>3</v>
      </c>
      <c r="D9">
        <v>5.7777776666666663</v>
      </c>
      <c r="F9">
        <v>27.381482233333333</v>
      </c>
    </row>
    <row r="10" spans="2:6" x14ac:dyDescent="0.4">
      <c r="C10">
        <v>4</v>
      </c>
      <c r="D10">
        <v>8.2481480000000005</v>
      </c>
      <c r="F10">
        <v>18.188886666666665</v>
      </c>
    </row>
    <row r="11" spans="2:6" x14ac:dyDescent="0.4">
      <c r="C11">
        <v>5</v>
      </c>
      <c r="D11">
        <v>5.5666666666666664</v>
      </c>
      <c r="E11">
        <v>1.6037037333333333</v>
      </c>
    </row>
    <row r="12" spans="2:6" x14ac:dyDescent="0.4">
      <c r="C12">
        <v>6</v>
      </c>
      <c r="D12">
        <v>2.5333333333333332</v>
      </c>
      <c r="E12">
        <v>2.5222223333333336</v>
      </c>
    </row>
    <row r="13" spans="2:6" x14ac:dyDescent="0.4">
      <c r="C13">
        <v>7</v>
      </c>
      <c r="D13">
        <v>1.788889</v>
      </c>
      <c r="E13">
        <v>6.9925913333333343</v>
      </c>
    </row>
    <row r="14" spans="2:6" x14ac:dyDescent="0.4">
      <c r="C14">
        <v>9</v>
      </c>
      <c r="D14">
        <v>2.5592590333333334</v>
      </c>
      <c r="F14">
        <v>7.7740739999999997</v>
      </c>
    </row>
    <row r="15" spans="2:6" x14ac:dyDescent="0.4">
      <c r="C15">
        <v>10</v>
      </c>
      <c r="D15">
        <v>3.9296296666666666</v>
      </c>
      <c r="E15">
        <v>6.0888889999999991</v>
      </c>
    </row>
    <row r="16" spans="2:6" x14ac:dyDescent="0.4">
      <c r="C16">
        <v>11</v>
      </c>
      <c r="F16">
        <v>4.403703666666666</v>
      </c>
    </row>
    <row r="17" spans="3:6" x14ac:dyDescent="0.4">
      <c r="C17">
        <v>12</v>
      </c>
      <c r="D17">
        <v>3.3740743333333341</v>
      </c>
      <c r="E17">
        <v>4.3555556666666666</v>
      </c>
    </row>
    <row r="18" spans="3:6" x14ac:dyDescent="0.4">
      <c r="C18">
        <v>13</v>
      </c>
      <c r="D18">
        <v>1.4037039666666666</v>
      </c>
    </row>
    <row r="19" spans="3:6" x14ac:dyDescent="0.4">
      <c r="C19">
        <v>14</v>
      </c>
      <c r="D19">
        <v>5.581481666666666</v>
      </c>
      <c r="E19">
        <v>12.096296666666667</v>
      </c>
    </row>
    <row r="20" spans="3:6" x14ac:dyDescent="0.4">
      <c r="C20">
        <v>15</v>
      </c>
      <c r="D20">
        <v>0.77407406666666656</v>
      </c>
      <c r="E20">
        <v>4.5296289999999999</v>
      </c>
    </row>
    <row r="21" spans="3:6" x14ac:dyDescent="0.4">
      <c r="C21">
        <v>16</v>
      </c>
      <c r="D21">
        <v>14.029628000000001</v>
      </c>
      <c r="E21">
        <v>13.94074</v>
      </c>
      <c r="F21">
        <v>13.785183333333331</v>
      </c>
    </row>
    <row r="22" spans="3:6" x14ac:dyDescent="0.4">
      <c r="C22">
        <v>17</v>
      </c>
      <c r="D22">
        <v>5.359259333333334</v>
      </c>
      <c r="E22">
        <v>10.885185333333334</v>
      </c>
      <c r="F22">
        <v>4.5037036666666665</v>
      </c>
    </row>
    <row r="23" spans="3:6" x14ac:dyDescent="0.4">
      <c r="C23">
        <v>18</v>
      </c>
      <c r="D23">
        <v>4.8481479999999992</v>
      </c>
      <c r="E23">
        <v>13.474073333333335</v>
      </c>
      <c r="F23">
        <v>22.65926</v>
      </c>
    </row>
    <row r="24" spans="3:6" x14ac:dyDescent="0.4">
      <c r="C24">
        <v>19</v>
      </c>
      <c r="E24">
        <v>3.3925926666666668</v>
      </c>
    </row>
    <row r="25" spans="3:6" x14ac:dyDescent="0.4">
      <c r="C25">
        <v>20</v>
      </c>
      <c r="D25">
        <v>3.0814816666666665</v>
      </c>
    </row>
    <row r="26" spans="3:6" x14ac:dyDescent="0.4">
      <c r="C26">
        <v>22</v>
      </c>
      <c r="D26">
        <v>1.4037036000000001</v>
      </c>
      <c r="E26">
        <v>11.540742333333332</v>
      </c>
      <c r="F26">
        <v>5.1148147000000002</v>
      </c>
    </row>
    <row r="27" spans="3:6" x14ac:dyDescent="0.4">
      <c r="C27">
        <v>23</v>
      </c>
      <c r="D27">
        <v>3.3148149999999994</v>
      </c>
    </row>
    <row r="28" spans="3:6" x14ac:dyDescent="0.4">
      <c r="C28">
        <v>24</v>
      </c>
      <c r="D28">
        <v>14.696297666666666</v>
      </c>
      <c r="E28">
        <v>29.022223333333329</v>
      </c>
      <c r="F28">
        <v>33.34444666666667</v>
      </c>
    </row>
    <row r="29" spans="3:6" x14ac:dyDescent="0.4">
      <c r="C29">
        <v>25</v>
      </c>
      <c r="D29">
        <v>0.39259263333333333</v>
      </c>
      <c r="E29">
        <v>0.46666669999999999</v>
      </c>
      <c r="F29">
        <v>1.0111111666666666</v>
      </c>
    </row>
    <row r="30" spans="3:6" x14ac:dyDescent="0.4">
      <c r="C30">
        <v>26</v>
      </c>
      <c r="D30">
        <v>4.8555556666666666</v>
      </c>
      <c r="E30">
        <v>6.140740666666666</v>
      </c>
    </row>
    <row r="31" spans="3:6" x14ac:dyDescent="0.4">
      <c r="C31">
        <v>27</v>
      </c>
      <c r="D31">
        <v>12.322223666666668</v>
      </c>
      <c r="E31">
        <v>9.3740736666666677</v>
      </c>
      <c r="F31">
        <v>37.129629999999999</v>
      </c>
    </row>
    <row r="32" spans="3:6" x14ac:dyDescent="0.4">
      <c r="C32">
        <v>28</v>
      </c>
      <c r="D32">
        <v>0.98148156666666664</v>
      </c>
      <c r="E32">
        <v>2.0814813666666665</v>
      </c>
      <c r="F32">
        <v>0.9481482</v>
      </c>
    </row>
    <row r="33" spans="3:6" x14ac:dyDescent="0.4">
      <c r="C33" t="s">
        <v>4</v>
      </c>
      <c r="D33">
        <f>AVERAGE(D7:D32)</f>
        <v>4.6263889666666662</v>
      </c>
      <c r="E33">
        <f>AVERAGE(E7:E32)</f>
        <v>7.7847736370370386</v>
      </c>
      <c r="F33">
        <f>AVERAGE(F7:F32)</f>
        <v>14.687037025</v>
      </c>
    </row>
    <row r="34" spans="3:6" x14ac:dyDescent="0.4">
      <c r="C34" t="s">
        <v>12</v>
      </c>
      <c r="D34">
        <f>COUNT(D7:D32)</f>
        <v>24</v>
      </c>
      <c r="E34">
        <f>COUNT(E7:E32)</f>
        <v>18</v>
      </c>
      <c r="F34">
        <f>COUNT(F7:F32)</f>
        <v>12</v>
      </c>
    </row>
    <row r="35" spans="3:6" x14ac:dyDescent="0.4">
      <c r="C35" t="s">
        <v>5</v>
      </c>
      <c r="D35">
        <f>STDEV(D7:D32)</f>
        <v>4.0253644805696398</v>
      </c>
      <c r="E35">
        <f>STDEV(E7:E32)</f>
        <v>6.8770140033959368</v>
      </c>
      <c r="F35">
        <f>STDEV(F7:F32)</f>
        <v>12.842409214576826</v>
      </c>
    </row>
    <row r="36" spans="3:6" x14ac:dyDescent="0.4">
      <c r="C36" t="s">
        <v>6</v>
      </c>
      <c r="D36">
        <f>D35/SQRT(COUNT(D7:D32))</f>
        <v>0.8216740838432558</v>
      </c>
      <c r="E36">
        <f>E35/SQRT(COUNT(E7:E32))</f>
        <v>1.6209277453720381</v>
      </c>
      <c r="F36">
        <f>F35/SQRT(COUNT(F7:F32))</f>
        <v>3.7072842085396305</v>
      </c>
    </row>
  </sheetData>
  <sortState xmlns:xlrd2="http://schemas.microsoft.com/office/spreadsheetml/2017/richdata2" ref="C7:F32">
    <sortCondition ref="C7:C32"/>
  </sortState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83E3-DDEA-4CF4-9DC3-01D8468AA1EC}">
  <dimension ref="D3:G37"/>
  <sheetViews>
    <sheetView zoomScale="85" zoomScaleNormal="85" workbookViewId="0">
      <selection activeCell="D56" sqref="D56"/>
    </sheetView>
  </sheetViews>
  <sheetFormatPr defaultRowHeight="18.75" x14ac:dyDescent="0.4"/>
  <cols>
    <col min="4" max="4" width="12.625" customWidth="1"/>
    <col min="5" max="7" width="12.375" customWidth="1"/>
  </cols>
  <sheetData>
    <row r="3" spans="4:7" x14ac:dyDescent="0.4">
      <c r="D3" t="s">
        <v>14</v>
      </c>
    </row>
    <row r="5" spans="4:7" x14ac:dyDescent="0.4">
      <c r="E5" t="s">
        <v>13</v>
      </c>
    </row>
    <row r="7" spans="4:7" ht="51" customHeight="1" x14ac:dyDescent="0.4">
      <c r="E7" s="8" t="s">
        <v>15</v>
      </c>
      <c r="F7" s="9" t="s">
        <v>16</v>
      </c>
      <c r="G7" s="8" t="s">
        <v>17</v>
      </c>
    </row>
    <row r="8" spans="4:7" x14ac:dyDescent="0.4">
      <c r="D8">
        <v>1</v>
      </c>
      <c r="E8">
        <v>59.370370333333334</v>
      </c>
      <c r="F8">
        <v>58.381481666666701</v>
      </c>
    </row>
    <row r="9" spans="4:7" x14ac:dyDescent="0.4">
      <c r="D9">
        <v>2</v>
      </c>
      <c r="E9">
        <v>55.037038666666668</v>
      </c>
    </row>
    <row r="10" spans="4:7" x14ac:dyDescent="0.4">
      <c r="D10">
        <v>3</v>
      </c>
      <c r="E10">
        <v>54.222222333333328</v>
      </c>
      <c r="G10">
        <v>22.011113099999999</v>
      </c>
    </row>
    <row r="11" spans="4:7" x14ac:dyDescent="0.4">
      <c r="D11">
        <v>4</v>
      </c>
      <c r="E11">
        <v>51.751852000000007</v>
      </c>
      <c r="G11">
        <v>24.381489999999999</v>
      </c>
    </row>
    <row r="12" spans="4:7" x14ac:dyDescent="0.4">
      <c r="D12">
        <v>5</v>
      </c>
      <c r="E12">
        <v>29.007407666666669</v>
      </c>
      <c r="F12">
        <v>55.811112933333334</v>
      </c>
    </row>
    <row r="13" spans="4:7" x14ac:dyDescent="0.4">
      <c r="D13">
        <v>6</v>
      </c>
      <c r="E13">
        <v>57.35925666666666</v>
      </c>
      <c r="F13">
        <v>57.477777666666668</v>
      </c>
    </row>
    <row r="14" spans="4:7" x14ac:dyDescent="0.4">
      <c r="D14">
        <v>7</v>
      </c>
      <c r="E14">
        <v>50.433331000000003</v>
      </c>
      <c r="F14">
        <v>53.007408666666663</v>
      </c>
    </row>
    <row r="15" spans="4:7" x14ac:dyDescent="0.4">
      <c r="D15">
        <v>9</v>
      </c>
      <c r="E15">
        <v>56.137037300000003</v>
      </c>
      <c r="G15">
        <v>49.899994999999997</v>
      </c>
    </row>
    <row r="16" spans="4:7" x14ac:dyDescent="0.4">
      <c r="D16">
        <v>10</v>
      </c>
      <c r="E16">
        <v>56.070370333333329</v>
      </c>
      <c r="F16">
        <v>51.974074333333334</v>
      </c>
    </row>
    <row r="17" spans="4:7" x14ac:dyDescent="0.4">
      <c r="D17">
        <v>11</v>
      </c>
      <c r="G17">
        <v>20.52221333333333</v>
      </c>
    </row>
    <row r="18" spans="4:7" x14ac:dyDescent="0.4">
      <c r="D18">
        <v>12</v>
      </c>
      <c r="E18">
        <v>38.059262999999994</v>
      </c>
      <c r="F18">
        <v>22.674080333333336</v>
      </c>
    </row>
    <row r="19" spans="4:7" x14ac:dyDescent="0.4">
      <c r="D19">
        <v>13</v>
      </c>
      <c r="E19">
        <v>58.596296033333338</v>
      </c>
    </row>
    <row r="20" spans="4:7" x14ac:dyDescent="0.4">
      <c r="D20">
        <v>14</v>
      </c>
      <c r="E20">
        <v>54.418518333333338</v>
      </c>
      <c r="F20">
        <v>9</v>
      </c>
    </row>
    <row r="21" spans="4:7" x14ac:dyDescent="0.4">
      <c r="D21">
        <v>15</v>
      </c>
      <c r="E21">
        <v>59.225925933333336</v>
      </c>
      <c r="F21">
        <v>37.537035999999993</v>
      </c>
    </row>
    <row r="22" spans="4:7" x14ac:dyDescent="0.4">
      <c r="D22">
        <v>16</v>
      </c>
      <c r="E22">
        <v>45.970371999999998</v>
      </c>
      <c r="F22">
        <v>46.059259999999995</v>
      </c>
      <c r="G22">
        <v>46.214816666666671</v>
      </c>
    </row>
    <row r="23" spans="4:7" x14ac:dyDescent="0.4">
      <c r="D23">
        <v>17</v>
      </c>
      <c r="E23">
        <v>54.640740666666659</v>
      </c>
      <c r="F23">
        <v>49.114814666666668</v>
      </c>
      <c r="G23">
        <v>55.496296333333341</v>
      </c>
    </row>
    <row r="24" spans="4:7" x14ac:dyDescent="0.4">
      <c r="D24">
        <v>18</v>
      </c>
      <c r="E24">
        <v>55.151851999999998</v>
      </c>
      <c r="F24">
        <v>46.525926666666663</v>
      </c>
      <c r="G24">
        <v>37.340740000000004</v>
      </c>
    </row>
    <row r="25" spans="4:7" x14ac:dyDescent="0.4">
      <c r="D25">
        <v>19</v>
      </c>
      <c r="F25">
        <v>15.444446333333332</v>
      </c>
    </row>
    <row r="26" spans="4:7" x14ac:dyDescent="0.4">
      <c r="D26">
        <v>20</v>
      </c>
      <c r="E26">
        <v>26.040739666666667</v>
      </c>
    </row>
    <row r="27" spans="4:7" x14ac:dyDescent="0.4">
      <c r="D27">
        <v>22</v>
      </c>
      <c r="E27">
        <v>56.79258973333333</v>
      </c>
      <c r="F27">
        <v>22.796303333333331</v>
      </c>
      <c r="G27">
        <v>41.407418633333329</v>
      </c>
    </row>
    <row r="28" spans="4:7" x14ac:dyDescent="0.4">
      <c r="D28">
        <v>23</v>
      </c>
      <c r="E28">
        <v>56.685185000000011</v>
      </c>
    </row>
    <row r="29" spans="4:7" x14ac:dyDescent="0.4">
      <c r="D29">
        <v>24</v>
      </c>
      <c r="E29">
        <v>45.303702333333341</v>
      </c>
      <c r="F29">
        <v>30.977776666666671</v>
      </c>
      <c r="G29">
        <v>26.65555333333333</v>
      </c>
    </row>
    <row r="30" spans="4:7" x14ac:dyDescent="0.4">
      <c r="D30">
        <v>25</v>
      </c>
      <c r="E30">
        <v>59.607407366666671</v>
      </c>
      <c r="F30">
        <v>58.474073933333329</v>
      </c>
      <c r="G30">
        <v>58.988888833333334</v>
      </c>
    </row>
    <row r="31" spans="4:7" x14ac:dyDescent="0.4">
      <c r="D31">
        <v>26</v>
      </c>
      <c r="E31">
        <v>43.966664333333334</v>
      </c>
      <c r="F31">
        <v>37.611108333333334</v>
      </c>
    </row>
    <row r="32" spans="4:7" x14ac:dyDescent="0.4">
      <c r="D32">
        <v>27</v>
      </c>
      <c r="E32">
        <v>47.677776333333334</v>
      </c>
      <c r="F32">
        <v>47.907406333333334</v>
      </c>
      <c r="G32">
        <v>21.999996666666664</v>
      </c>
    </row>
    <row r="33" spans="4:7" x14ac:dyDescent="0.4">
      <c r="D33">
        <v>28</v>
      </c>
      <c r="E33">
        <v>59.018518433333327</v>
      </c>
      <c r="F33">
        <v>57.770370633333329</v>
      </c>
      <c r="G33">
        <v>58.655555466666669</v>
      </c>
    </row>
    <row r="34" spans="4:7" x14ac:dyDescent="0.4">
      <c r="D34" t="s">
        <v>4</v>
      </c>
      <c r="E34">
        <f>AVERAGE(E8:E33)</f>
        <v>51.27268489444446</v>
      </c>
      <c r="F34">
        <f>AVERAGE(F8:F33)</f>
        <v>42.141358805555555</v>
      </c>
      <c r="G34">
        <f>AVERAGE(G8:G33)</f>
        <v>38.631173113888885</v>
      </c>
    </row>
    <row r="35" spans="4:7" x14ac:dyDescent="0.4">
      <c r="D35" t="s">
        <v>5</v>
      </c>
      <c r="E35">
        <f>STDEV(E8:E33)</f>
        <v>9.2137489887134709</v>
      </c>
      <c r="F35">
        <f>STDEV(F8:F33)</f>
        <v>15.827501459295895</v>
      </c>
      <c r="G35">
        <f>STDEV(G8:G33)</f>
        <v>15.138576249152706</v>
      </c>
    </row>
    <row r="36" spans="4:7" x14ac:dyDescent="0.4">
      <c r="D36" t="s">
        <v>12</v>
      </c>
      <c r="E36">
        <f>COUNT(E8:E33)</f>
        <v>24</v>
      </c>
      <c r="F36">
        <f>COUNT(F8:F33)</f>
        <v>18</v>
      </c>
      <c r="G36">
        <f>COUNT(G8:G33)</f>
        <v>12</v>
      </c>
    </row>
    <row r="37" spans="4:7" x14ac:dyDescent="0.4">
      <c r="D37" t="s">
        <v>6</v>
      </c>
      <c r="E37">
        <f>E35/SQRT(E36)</f>
        <v>1.8807486367027109</v>
      </c>
      <c r="F37">
        <f>F35/SQRT(F36)</f>
        <v>3.7305778703693684</v>
      </c>
      <c r="G37">
        <f>G35/SQRT(G36)</f>
        <v>4.370130536297995</v>
      </c>
    </row>
  </sheetData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Questionnaire</vt:lpstr>
      <vt:lpstr>Onset Time</vt:lpstr>
      <vt:lpstr>Duration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kondo</dc:creator>
  <cp:lastModifiedBy>kondo</cp:lastModifiedBy>
  <dcterms:created xsi:type="dcterms:W3CDTF">2020-12-29T05:37:22Z</dcterms:created>
  <dcterms:modified xsi:type="dcterms:W3CDTF">2022-08-23T11:31:47Z</dcterms:modified>
</cp:coreProperties>
</file>