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ppiem\Documents\Nanoplastic\data\"/>
    </mc:Choice>
  </mc:AlternateContent>
  <bookViews>
    <workbookView xWindow="-120" yWindow="-120" windowWidth="29040" windowHeight="15840"/>
  </bookViews>
  <sheets>
    <sheet name="Nanoplastic ingestion" sheetId="1" r:id="rId1"/>
    <sheet name="LBF growth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3" i="3" l="1"/>
  <c r="I83" i="3"/>
  <c r="D83" i="3"/>
  <c r="K55" i="1" l="1"/>
  <c r="K56" i="1" s="1"/>
  <c r="H55" i="1"/>
  <c r="E55" i="1"/>
  <c r="B55" i="1"/>
  <c r="K37" i="1"/>
  <c r="K38" i="1" s="1"/>
  <c r="J37" i="1"/>
  <c r="J38" i="1" s="1"/>
  <c r="H37" i="1"/>
  <c r="H38" i="1" s="1"/>
  <c r="G37" i="1"/>
  <c r="G38" i="1" s="1"/>
  <c r="E37" i="1"/>
  <c r="D37" i="1"/>
  <c r="D38" i="1" s="1"/>
  <c r="B37" i="1"/>
  <c r="K19" i="1"/>
  <c r="K20" i="1" s="1"/>
  <c r="J19" i="1"/>
  <c r="J20" i="1" s="1"/>
  <c r="H19" i="1"/>
  <c r="H20" i="1" s="1"/>
  <c r="G19" i="1"/>
  <c r="G20" i="1" s="1"/>
  <c r="E19" i="1"/>
  <c r="D19" i="1"/>
  <c r="D20" i="1" s="1"/>
  <c r="B19" i="1"/>
  <c r="H56" i="1" l="1"/>
  <c r="E56" i="1"/>
  <c r="E38" i="1"/>
  <c r="E20" i="1"/>
</calcChain>
</file>

<file path=xl/sharedStrings.xml><?xml version="1.0" encoding="utf-8"?>
<sst xmlns="http://schemas.openxmlformats.org/spreadsheetml/2006/main" count="130" uniqueCount="65">
  <si>
    <t>before start of experiment</t>
  </si>
  <si>
    <t>sample</t>
  </si>
  <si>
    <t xml:space="preserve">total forams </t>
  </si>
  <si>
    <t>1A1</t>
  </si>
  <si>
    <t>1A2</t>
  </si>
  <si>
    <t>1A3</t>
  </si>
  <si>
    <t>1A4</t>
  </si>
  <si>
    <t>2A1</t>
  </si>
  <si>
    <t>2A2</t>
  </si>
  <si>
    <t>2A3</t>
  </si>
  <si>
    <t>2A4</t>
  </si>
  <si>
    <t>3A1</t>
  </si>
  <si>
    <t>3A2</t>
  </si>
  <si>
    <t>3A3</t>
  </si>
  <si>
    <t>3A4</t>
  </si>
  <si>
    <t>4A1</t>
  </si>
  <si>
    <t>4A2</t>
  </si>
  <si>
    <t>4A3</t>
  </si>
  <si>
    <t>4A4</t>
  </si>
  <si>
    <t>Total</t>
  </si>
  <si>
    <t>1B1</t>
  </si>
  <si>
    <t>1B2</t>
  </si>
  <si>
    <t>1B3</t>
  </si>
  <si>
    <t>1B4</t>
  </si>
  <si>
    <t>2B1</t>
  </si>
  <si>
    <t>2B2</t>
  </si>
  <si>
    <t>2B3</t>
  </si>
  <si>
    <t>2B4</t>
  </si>
  <si>
    <t>3B1</t>
  </si>
  <si>
    <t>3B2</t>
  </si>
  <si>
    <t>3B3</t>
  </si>
  <si>
    <t>3B4</t>
  </si>
  <si>
    <t>4B1</t>
  </si>
  <si>
    <t>4B2</t>
  </si>
  <si>
    <t>4B3</t>
  </si>
  <si>
    <t>4B4</t>
  </si>
  <si>
    <t>1C1</t>
  </si>
  <si>
    <t>1C2</t>
  </si>
  <si>
    <t>1C3</t>
  </si>
  <si>
    <t>1C4</t>
  </si>
  <si>
    <t>2C1</t>
  </si>
  <si>
    <t>2C2</t>
  </si>
  <si>
    <t>2C3</t>
  </si>
  <si>
    <t>2C4</t>
  </si>
  <si>
    <t>3C1</t>
  </si>
  <si>
    <t>3C2</t>
  </si>
  <si>
    <t>3C3</t>
  </si>
  <si>
    <t>3C4</t>
  </si>
  <si>
    <t>4C1</t>
  </si>
  <si>
    <t>4C2</t>
  </si>
  <si>
    <t>4C3</t>
  </si>
  <si>
    <t>4C4</t>
  </si>
  <si>
    <t># LBF with nanoplastic only in newest chamber</t>
  </si>
  <si>
    <t>8 weeks (6 weeks nanoplastic exposure + 2 weeks recovery)</t>
  </si>
  <si>
    <t>6 weeks nanoplastic exposure</t>
  </si>
  <si>
    <t>1 day nanoplastic exposure</t>
  </si>
  <si>
    <t># total LBF ingested nanoplastic</t>
  </si>
  <si>
    <t># bleached LBF</t>
  </si>
  <si>
    <t>1 day</t>
  </si>
  <si>
    <t>8 weeks</t>
  </si>
  <si>
    <t>growth (µm)</t>
  </si>
  <si>
    <t>average</t>
  </si>
  <si>
    <t>Nanoplastic-only treatment</t>
  </si>
  <si>
    <t>Mixed treatment</t>
  </si>
  <si>
    <t>Control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</si>
</sst>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theme="9" tint="0.39997558519241921"/>
      </bottom>
      <diagonal/>
    </border>
    <border>
      <left style="medium">
        <color indexed="64"/>
      </left>
      <right/>
      <top style="thin">
        <color theme="9" tint="0.39997558519241921"/>
      </top>
      <bottom style="thin">
        <color theme="9" tint="0.39997558519241921"/>
      </bottom>
      <diagonal/>
    </border>
    <border>
      <left style="medium">
        <color indexed="64"/>
      </left>
      <right/>
      <top style="thin">
        <color theme="9" tint="0.3999755851924192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theme="9" tint="0.3999755851924192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7">
    <xf numFmtId="0" fontId="0" fillId="0" borderId="0" xfId="0"/>
    <xf numFmtId="9" fontId="0" fillId="0" borderId="0" xfId="1" applyFont="1" applyBorder="1" applyAlignment="1">
      <alignment horizontal="center"/>
    </xf>
    <xf numFmtId="0" fontId="0" fillId="0" borderId="0" xfId="1" applyNumberFormat="1" applyFont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/>
    <xf numFmtId="0" fontId="0" fillId="0" borderId="1" xfId="0" applyBorder="1"/>
    <xf numFmtId="0" fontId="0" fillId="0" borderId="0" xfId="0" applyBorder="1" applyAlignment="1">
      <alignment horizontal="center"/>
    </xf>
    <xf numFmtId="9" fontId="3" fillId="0" borderId="0" xfId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5" xfId="1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6" xfId="0" applyBorder="1"/>
    <xf numFmtId="0" fontId="0" fillId="0" borderId="0" xfId="0" applyBorder="1"/>
    <xf numFmtId="9" fontId="0" fillId="2" borderId="0" xfId="1" applyFont="1" applyFill="1" applyBorder="1" applyAlignment="1">
      <alignment horizontal="center"/>
    </xf>
    <xf numFmtId="0" fontId="0" fillId="0" borderId="5" xfId="0" applyBorder="1"/>
    <xf numFmtId="0" fontId="0" fillId="2" borderId="5" xfId="0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9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 vertical="center"/>
    </xf>
    <xf numFmtId="9" fontId="0" fillId="0" borderId="6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7" xfId="0" applyFill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/>
    <xf numFmtId="0" fontId="0" fillId="0" borderId="12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2" fontId="0" fillId="0" borderId="1" xfId="0" applyNumberFormat="1" applyBorder="1"/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2" fontId="0" fillId="0" borderId="15" xfId="0" applyNumberFormat="1" applyBorder="1"/>
    <xf numFmtId="2" fontId="0" fillId="0" borderId="16" xfId="0" applyNumberFormat="1" applyBorder="1"/>
    <xf numFmtId="2" fontId="0" fillId="0" borderId="17" xfId="0" applyNumberFormat="1" applyBorder="1"/>
    <xf numFmtId="0" fontId="0" fillId="0" borderId="18" xfId="0" applyBorder="1"/>
    <xf numFmtId="2" fontId="0" fillId="0" borderId="19" xfId="0" applyNumberFormat="1" applyBorder="1"/>
    <xf numFmtId="2" fontId="0" fillId="0" borderId="20" xfId="0" applyNumberFormat="1" applyBorder="1"/>
    <xf numFmtId="2" fontId="3" fillId="0" borderId="20" xfId="0" applyNumberFormat="1" applyFont="1" applyBorder="1"/>
    <xf numFmtId="2" fontId="3" fillId="0" borderId="1" xfId="0" applyNumberFormat="1" applyFont="1" applyBorder="1"/>
    <xf numFmtId="2" fontId="2" fillId="0" borderId="3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0" borderId="20" xfId="0" applyNumberFormat="1" applyBorder="1" applyAlignment="1">
      <alignment horizontal="right"/>
    </xf>
    <xf numFmtId="2" fontId="0" fillId="3" borderId="21" xfId="0" applyNumberFormat="1" applyFill="1" applyBorder="1" applyAlignment="1">
      <alignment horizontal="right"/>
    </xf>
    <xf numFmtId="2" fontId="0" fillId="3" borderId="1" xfId="0" applyNumberFormat="1" applyFill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2" fontId="3" fillId="0" borderId="20" xfId="0" applyNumberFormat="1" applyFont="1" applyBorder="1" applyAlignment="1">
      <alignment horizontal="right"/>
    </xf>
    <xf numFmtId="2" fontId="0" fillId="0" borderId="0" xfId="0" applyNumberFormat="1" applyBorder="1" applyAlignment="1">
      <alignment horizontal="right"/>
    </xf>
    <xf numFmtId="14" fontId="0" fillId="0" borderId="0" xfId="0" applyNumberFormat="1" applyBorder="1"/>
    <xf numFmtId="2" fontId="2" fillId="0" borderId="0" xfId="0" applyNumberFormat="1" applyFont="1" applyBorder="1" applyAlignment="1">
      <alignment horizontal="center"/>
    </xf>
    <xf numFmtId="0" fontId="2" fillId="0" borderId="22" xfId="0" applyFont="1" applyBorder="1"/>
    <xf numFmtId="0" fontId="2" fillId="0" borderId="23" xfId="0" applyFont="1" applyBorder="1"/>
    <xf numFmtId="0" fontId="0" fillId="0" borderId="24" xfId="0" applyBorder="1"/>
    <xf numFmtId="2" fontId="0" fillId="0" borderId="25" xfId="0" applyNumberFormat="1" applyBorder="1"/>
    <xf numFmtId="0" fontId="0" fillId="0" borderId="26" xfId="0" applyBorder="1"/>
    <xf numFmtId="2" fontId="0" fillId="0" borderId="27" xfId="0" applyNumberFormat="1" applyBorder="1"/>
    <xf numFmtId="2" fontId="0" fillId="0" borderId="18" xfId="0" applyNumberFormat="1" applyBorder="1"/>
    <xf numFmtId="2" fontId="0" fillId="0" borderId="0" xfId="0" applyNumberFormat="1"/>
    <xf numFmtId="0" fontId="0" fillId="0" borderId="25" xfId="0" applyBorder="1"/>
    <xf numFmtId="2" fontId="3" fillId="0" borderId="27" xfId="0" applyNumberFormat="1" applyFont="1" applyBorder="1"/>
    <xf numFmtId="2" fontId="3" fillId="0" borderId="25" xfId="0" applyNumberFormat="1" applyFont="1" applyBorder="1"/>
    <xf numFmtId="0" fontId="2" fillId="0" borderId="14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3" borderId="29" xfId="0" applyFill="1" applyBorder="1"/>
    <xf numFmtId="2" fontId="0" fillId="3" borderId="1" xfId="0" applyNumberFormat="1" applyFill="1" applyBorder="1"/>
    <xf numFmtId="0" fontId="0" fillId="0" borderId="29" xfId="0" applyBorder="1"/>
    <xf numFmtId="0" fontId="0" fillId="0" borderId="0" xfId="0" applyBorder="1" applyAlignment="1">
      <alignment horizontal="right"/>
    </xf>
    <xf numFmtId="0" fontId="0" fillId="0" borderId="20" xfId="0" applyBorder="1"/>
    <xf numFmtId="0" fontId="4" fillId="0" borderId="14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20" xfId="0" applyFont="1" applyBorder="1"/>
    <xf numFmtId="0" fontId="0" fillId="0" borderId="0" xfId="0" applyBorder="1" applyAlignment="1"/>
    <xf numFmtId="0" fontId="2" fillId="0" borderId="2" xfId="0" applyFont="1" applyBorder="1"/>
    <xf numFmtId="2" fontId="2" fillId="0" borderId="3" xfId="0" applyNumberFormat="1" applyFont="1" applyBorder="1" applyAlignment="1">
      <alignment horizontal="right"/>
    </xf>
    <xf numFmtId="0" fontId="2" fillId="0" borderId="28" xfId="0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workbookViewId="0">
      <selection activeCell="K19" sqref="K19"/>
    </sheetView>
  </sheetViews>
  <sheetFormatPr defaultColWidth="9.1796875" defaultRowHeight="14.5" x14ac:dyDescent="0.35"/>
  <cols>
    <col min="1" max="1" width="7.81640625" style="17" customWidth="1"/>
    <col min="2" max="2" width="18.81640625" style="16" customWidth="1"/>
    <col min="3" max="3" width="13.453125" style="13" customWidth="1"/>
    <col min="4" max="4" width="13.453125" style="7" customWidth="1"/>
    <col min="5" max="5" width="14.1796875" style="7" customWidth="1"/>
    <col min="6" max="6" width="13.7265625" style="16" customWidth="1"/>
    <col min="7" max="7" width="13.7265625" style="17" customWidth="1"/>
    <col min="8" max="8" width="16.54296875" style="7" customWidth="1"/>
    <col min="9" max="9" width="13" style="16" customWidth="1"/>
    <col min="10" max="10" width="13.36328125" style="17" customWidth="1"/>
    <col min="11" max="11" width="11.08984375" style="7" customWidth="1"/>
    <col min="12" max="16384" width="9.1796875" style="17"/>
  </cols>
  <sheetData>
    <row r="1" spans="1:11" ht="73.5" customHeight="1" thickBot="1" x14ac:dyDescent="0.4">
      <c r="B1" s="23" t="s">
        <v>0</v>
      </c>
      <c r="C1" s="43" t="s">
        <v>55</v>
      </c>
      <c r="D1" s="44"/>
      <c r="E1" s="45"/>
      <c r="F1" s="43" t="s">
        <v>54</v>
      </c>
      <c r="G1" s="44"/>
      <c r="H1" s="44"/>
      <c r="I1" s="41" t="s">
        <v>53</v>
      </c>
      <c r="J1" s="42"/>
      <c r="K1" s="42"/>
    </row>
    <row r="2" spans="1:11" ht="77" customHeight="1" thickBot="1" x14ac:dyDescent="0.4">
      <c r="A2" s="31" t="s">
        <v>1</v>
      </c>
      <c r="B2" s="32" t="s">
        <v>2</v>
      </c>
      <c r="C2" s="33" t="s">
        <v>56</v>
      </c>
      <c r="D2" s="34" t="s">
        <v>52</v>
      </c>
      <c r="E2" s="34" t="s">
        <v>57</v>
      </c>
      <c r="F2" s="33" t="s">
        <v>56</v>
      </c>
      <c r="G2" s="34" t="s">
        <v>52</v>
      </c>
      <c r="H2" s="34" t="s">
        <v>57</v>
      </c>
      <c r="I2" s="33" t="s">
        <v>56</v>
      </c>
      <c r="J2" s="34" t="s">
        <v>52</v>
      </c>
      <c r="K2" s="35" t="s">
        <v>57</v>
      </c>
    </row>
    <row r="3" spans="1:11" x14ac:dyDescent="0.35">
      <c r="A3" s="17" t="s">
        <v>3</v>
      </c>
      <c r="B3" s="24">
        <v>5</v>
      </c>
      <c r="C3" s="13">
        <v>3</v>
      </c>
      <c r="D3" s="7">
        <v>1</v>
      </c>
      <c r="E3" s="9">
        <v>1</v>
      </c>
      <c r="F3" s="13">
        <v>3</v>
      </c>
      <c r="G3" s="7">
        <v>1</v>
      </c>
      <c r="H3" s="2">
        <v>1</v>
      </c>
      <c r="I3" s="13">
        <v>3</v>
      </c>
      <c r="J3" s="7">
        <v>0</v>
      </c>
      <c r="K3" s="2">
        <v>1</v>
      </c>
    </row>
    <row r="4" spans="1:11" x14ac:dyDescent="0.35">
      <c r="A4" s="17" t="s">
        <v>4</v>
      </c>
      <c r="B4" s="24">
        <v>5</v>
      </c>
      <c r="C4" s="13">
        <v>4</v>
      </c>
      <c r="D4" s="7">
        <v>0</v>
      </c>
      <c r="E4" s="9">
        <v>0</v>
      </c>
      <c r="F4" s="13">
        <v>5</v>
      </c>
      <c r="G4" s="7">
        <v>0</v>
      </c>
      <c r="H4" s="2">
        <v>1</v>
      </c>
      <c r="I4" s="13">
        <v>2</v>
      </c>
      <c r="J4" s="7">
        <v>1</v>
      </c>
      <c r="K4" s="2">
        <v>1</v>
      </c>
    </row>
    <row r="5" spans="1:11" x14ac:dyDescent="0.35">
      <c r="A5" s="17" t="s">
        <v>5</v>
      </c>
      <c r="B5" s="24">
        <v>5</v>
      </c>
      <c r="C5" s="13">
        <v>3</v>
      </c>
      <c r="D5" s="7">
        <v>0</v>
      </c>
      <c r="E5" s="9">
        <v>0</v>
      </c>
      <c r="F5" s="13">
        <v>3</v>
      </c>
      <c r="G5" s="7">
        <v>1</v>
      </c>
      <c r="H5" s="2">
        <v>1</v>
      </c>
      <c r="I5" s="13">
        <v>2</v>
      </c>
      <c r="J5" s="7">
        <v>1</v>
      </c>
      <c r="K5" s="2">
        <v>1</v>
      </c>
    </row>
    <row r="6" spans="1:11" x14ac:dyDescent="0.35">
      <c r="A6" s="17" t="s">
        <v>6</v>
      </c>
      <c r="B6" s="24">
        <v>5</v>
      </c>
      <c r="C6" s="13">
        <v>0</v>
      </c>
      <c r="D6" s="7">
        <v>0</v>
      </c>
      <c r="E6" s="9">
        <v>0</v>
      </c>
      <c r="F6" s="13">
        <v>1</v>
      </c>
      <c r="G6" s="7">
        <v>1</v>
      </c>
      <c r="H6" s="2">
        <v>0</v>
      </c>
      <c r="I6" s="13">
        <v>2</v>
      </c>
      <c r="J6" s="7">
        <v>0</v>
      </c>
      <c r="K6" s="2">
        <v>0</v>
      </c>
    </row>
    <row r="7" spans="1:11" x14ac:dyDescent="0.35">
      <c r="A7" s="17" t="s">
        <v>7</v>
      </c>
      <c r="B7" s="24">
        <v>5</v>
      </c>
      <c r="C7" s="13">
        <v>2</v>
      </c>
      <c r="D7" s="7">
        <v>1</v>
      </c>
      <c r="E7" s="9">
        <v>0</v>
      </c>
      <c r="F7" s="13">
        <v>4</v>
      </c>
      <c r="G7" s="7">
        <v>3</v>
      </c>
      <c r="H7" s="2">
        <v>1</v>
      </c>
      <c r="I7" s="13">
        <v>3</v>
      </c>
      <c r="J7" s="7">
        <v>2</v>
      </c>
      <c r="K7" s="2">
        <v>2</v>
      </c>
    </row>
    <row r="8" spans="1:11" x14ac:dyDescent="0.35">
      <c r="A8" s="17" t="s">
        <v>8</v>
      </c>
      <c r="B8" s="24">
        <v>5</v>
      </c>
      <c r="C8" s="13">
        <v>2</v>
      </c>
      <c r="D8" s="7">
        <v>0</v>
      </c>
      <c r="E8" s="9">
        <v>0</v>
      </c>
      <c r="F8" s="13">
        <v>5</v>
      </c>
      <c r="G8" s="7">
        <v>2</v>
      </c>
      <c r="H8" s="2">
        <v>0</v>
      </c>
      <c r="I8" s="13">
        <v>1</v>
      </c>
      <c r="J8" s="7">
        <v>0</v>
      </c>
      <c r="K8" s="2">
        <v>0</v>
      </c>
    </row>
    <row r="9" spans="1:11" x14ac:dyDescent="0.35">
      <c r="A9" s="17" t="s">
        <v>9</v>
      </c>
      <c r="B9" s="24">
        <v>5</v>
      </c>
      <c r="C9" s="13">
        <v>2</v>
      </c>
      <c r="D9" s="7">
        <v>0</v>
      </c>
      <c r="E9" s="9">
        <v>0</v>
      </c>
      <c r="F9" s="13">
        <v>5</v>
      </c>
      <c r="G9" s="7">
        <v>2</v>
      </c>
      <c r="H9" s="2">
        <v>0</v>
      </c>
      <c r="I9" s="13">
        <v>2</v>
      </c>
      <c r="J9" s="7">
        <v>1</v>
      </c>
      <c r="K9" s="2">
        <v>0</v>
      </c>
    </row>
    <row r="10" spans="1:11" x14ac:dyDescent="0.35">
      <c r="A10" s="17" t="s">
        <v>10</v>
      </c>
      <c r="B10" s="24">
        <v>5</v>
      </c>
      <c r="C10" s="13">
        <v>1</v>
      </c>
      <c r="D10" s="7">
        <v>1</v>
      </c>
      <c r="E10" s="9">
        <v>0</v>
      </c>
      <c r="F10" s="13">
        <v>5</v>
      </c>
      <c r="G10" s="7">
        <v>4</v>
      </c>
      <c r="H10" s="2">
        <v>0</v>
      </c>
      <c r="I10" s="13">
        <v>3</v>
      </c>
      <c r="J10" s="7">
        <v>2</v>
      </c>
      <c r="K10" s="2">
        <v>0</v>
      </c>
    </row>
    <row r="11" spans="1:11" x14ac:dyDescent="0.35">
      <c r="A11" s="17" t="s">
        <v>11</v>
      </c>
      <c r="B11" s="24">
        <v>5</v>
      </c>
      <c r="C11" s="13">
        <v>2</v>
      </c>
      <c r="D11" s="7">
        <v>0</v>
      </c>
      <c r="E11" s="9">
        <v>0</v>
      </c>
      <c r="F11" s="13">
        <v>5</v>
      </c>
      <c r="G11" s="7">
        <v>4</v>
      </c>
      <c r="H11" s="2">
        <v>0</v>
      </c>
      <c r="I11" s="13">
        <v>3</v>
      </c>
      <c r="J11" s="7">
        <v>2</v>
      </c>
      <c r="K11" s="2">
        <v>0</v>
      </c>
    </row>
    <row r="12" spans="1:11" x14ac:dyDescent="0.35">
      <c r="A12" s="17" t="s">
        <v>12</v>
      </c>
      <c r="B12" s="24">
        <v>5</v>
      </c>
      <c r="C12" s="13">
        <v>1</v>
      </c>
      <c r="D12" s="7">
        <v>1</v>
      </c>
      <c r="E12" s="9">
        <v>1</v>
      </c>
      <c r="F12" s="13">
        <v>2</v>
      </c>
      <c r="G12" s="7">
        <v>2</v>
      </c>
      <c r="H12" s="2">
        <v>0</v>
      </c>
      <c r="I12" s="13">
        <v>3</v>
      </c>
      <c r="J12" s="7">
        <v>3</v>
      </c>
      <c r="K12" s="2">
        <v>0</v>
      </c>
    </row>
    <row r="13" spans="1:11" x14ac:dyDescent="0.35">
      <c r="A13" s="17" t="s">
        <v>13</v>
      </c>
      <c r="B13" s="24">
        <v>5</v>
      </c>
      <c r="C13" s="13">
        <v>3</v>
      </c>
      <c r="D13" s="7">
        <v>1</v>
      </c>
      <c r="E13" s="9">
        <v>0</v>
      </c>
      <c r="F13" s="13">
        <v>2</v>
      </c>
      <c r="G13" s="7">
        <v>2</v>
      </c>
      <c r="H13" s="2">
        <v>0</v>
      </c>
      <c r="I13" s="13">
        <v>1</v>
      </c>
      <c r="J13" s="7">
        <v>1</v>
      </c>
      <c r="K13" s="2">
        <v>0</v>
      </c>
    </row>
    <row r="14" spans="1:11" x14ac:dyDescent="0.35">
      <c r="A14" s="17" t="s">
        <v>14</v>
      </c>
      <c r="B14" s="24">
        <v>5</v>
      </c>
      <c r="C14" s="13">
        <v>1</v>
      </c>
      <c r="D14" s="7">
        <v>1</v>
      </c>
      <c r="E14" s="9">
        <v>0</v>
      </c>
      <c r="F14" s="13">
        <v>5</v>
      </c>
      <c r="G14" s="7">
        <v>3</v>
      </c>
      <c r="H14" s="2">
        <v>0</v>
      </c>
      <c r="I14" s="15">
        <v>2</v>
      </c>
      <c r="J14" s="9">
        <v>1</v>
      </c>
      <c r="K14" s="3">
        <v>0</v>
      </c>
    </row>
    <row r="15" spans="1:11" x14ac:dyDescent="0.35">
      <c r="A15" s="17" t="s">
        <v>15</v>
      </c>
      <c r="B15" s="24">
        <v>5</v>
      </c>
      <c r="C15" s="13">
        <v>1</v>
      </c>
      <c r="D15" s="7">
        <v>1</v>
      </c>
      <c r="E15" s="9">
        <v>0</v>
      </c>
      <c r="F15" s="13">
        <v>2</v>
      </c>
      <c r="G15" s="7">
        <v>2</v>
      </c>
      <c r="H15" s="2">
        <v>0</v>
      </c>
      <c r="I15" s="13">
        <v>3</v>
      </c>
      <c r="J15" s="7">
        <v>3</v>
      </c>
      <c r="K15" s="2">
        <v>0</v>
      </c>
    </row>
    <row r="16" spans="1:11" x14ac:dyDescent="0.35">
      <c r="A16" s="17" t="s">
        <v>16</v>
      </c>
      <c r="B16" s="24">
        <v>5</v>
      </c>
      <c r="C16" s="13">
        <v>2</v>
      </c>
      <c r="D16" s="7">
        <v>0</v>
      </c>
      <c r="E16" s="9">
        <v>0</v>
      </c>
      <c r="F16" s="13">
        <v>3</v>
      </c>
      <c r="G16" s="7">
        <v>2</v>
      </c>
      <c r="H16" s="2">
        <v>0</v>
      </c>
      <c r="I16" s="13">
        <v>3</v>
      </c>
      <c r="J16" s="7">
        <v>2</v>
      </c>
      <c r="K16" s="2">
        <v>0</v>
      </c>
    </row>
    <row r="17" spans="1:11" x14ac:dyDescent="0.35">
      <c r="A17" s="17" t="s">
        <v>17</v>
      </c>
      <c r="B17" s="24">
        <v>5</v>
      </c>
      <c r="C17" s="13">
        <v>0</v>
      </c>
      <c r="D17" s="7">
        <v>0</v>
      </c>
      <c r="E17" s="9">
        <v>0</v>
      </c>
      <c r="F17" s="13">
        <v>2</v>
      </c>
      <c r="G17" s="7">
        <v>1</v>
      </c>
      <c r="H17" s="2">
        <v>2</v>
      </c>
      <c r="I17" s="13">
        <v>1</v>
      </c>
      <c r="J17" s="7">
        <v>1</v>
      </c>
      <c r="K17" s="2">
        <v>2</v>
      </c>
    </row>
    <row r="18" spans="1:11" ht="15" thickBot="1" x14ac:dyDescent="0.4">
      <c r="A18" s="17" t="s">
        <v>18</v>
      </c>
      <c r="B18" s="24">
        <v>5</v>
      </c>
      <c r="C18" s="13">
        <v>1</v>
      </c>
      <c r="D18" s="7">
        <v>1</v>
      </c>
      <c r="E18" s="9">
        <v>0</v>
      </c>
      <c r="F18" s="13">
        <v>5</v>
      </c>
      <c r="G18" s="7">
        <v>3</v>
      </c>
      <c r="H18" s="2">
        <v>0</v>
      </c>
      <c r="I18" s="13">
        <v>2</v>
      </c>
      <c r="J18" s="7">
        <v>2</v>
      </c>
      <c r="K18" s="2">
        <v>0</v>
      </c>
    </row>
    <row r="19" spans="1:11" x14ac:dyDescent="0.35">
      <c r="A19" s="36" t="s">
        <v>19</v>
      </c>
      <c r="B19" s="37">
        <f>SUM(B3:B18)</f>
        <v>80</v>
      </c>
      <c r="C19" s="37">
        <v>28</v>
      </c>
      <c r="D19" s="4">
        <f>SUM(D3:D18)</f>
        <v>8</v>
      </c>
      <c r="E19" s="10">
        <f t="shared" ref="E19" si="0">SUM(E3:E18)</f>
        <v>2</v>
      </c>
      <c r="F19" s="37">
        <v>57</v>
      </c>
      <c r="G19" s="4">
        <f>SUM(G3:G18)</f>
        <v>33</v>
      </c>
      <c r="H19" s="4">
        <f>SUM(H3:H18)</f>
        <v>6</v>
      </c>
      <c r="I19" s="37">
        <v>36</v>
      </c>
      <c r="J19" s="4">
        <f>SUM(J3:J18)</f>
        <v>22</v>
      </c>
      <c r="K19" s="4">
        <f>SUM(K3:K18)</f>
        <v>7</v>
      </c>
    </row>
    <row r="20" spans="1:11" ht="15" thickBot="1" x14ac:dyDescent="0.4">
      <c r="B20" s="25"/>
      <c r="C20" s="27">
        <v>0.35</v>
      </c>
      <c r="D20" s="1">
        <f>D19/80</f>
        <v>0.1</v>
      </c>
      <c r="E20" s="8">
        <f>E19/B19</f>
        <v>2.5000000000000001E-2</v>
      </c>
      <c r="F20" s="27">
        <v>0.71250000000000002</v>
      </c>
      <c r="G20" s="1">
        <f>G19/80</f>
        <v>0.41249999999999998</v>
      </c>
      <c r="H20" s="1">
        <f>H19/80</f>
        <v>7.4999999999999997E-2</v>
      </c>
      <c r="I20" s="27">
        <v>0.45</v>
      </c>
      <c r="J20" s="1">
        <f>J19/80</f>
        <v>0.27500000000000002</v>
      </c>
      <c r="K20" s="1">
        <f>K19/80</f>
        <v>8.7499999999999994E-2</v>
      </c>
    </row>
    <row r="21" spans="1:11" ht="15" thickTop="1" x14ac:dyDescent="0.35">
      <c r="A21" s="19" t="s">
        <v>20</v>
      </c>
      <c r="B21" s="26">
        <v>5</v>
      </c>
      <c r="C21" s="28">
        <v>1</v>
      </c>
      <c r="D21" s="22">
        <v>0</v>
      </c>
      <c r="E21" s="21">
        <v>0</v>
      </c>
      <c r="F21" s="28">
        <v>5</v>
      </c>
      <c r="G21" s="22">
        <v>1</v>
      </c>
      <c r="H21" s="12">
        <v>0</v>
      </c>
      <c r="I21" s="28">
        <v>2</v>
      </c>
      <c r="J21" s="22">
        <v>1</v>
      </c>
      <c r="K21" s="12">
        <v>0</v>
      </c>
    </row>
    <row r="22" spans="1:11" x14ac:dyDescent="0.35">
      <c r="A22" s="17" t="s">
        <v>21</v>
      </c>
      <c r="B22" s="24">
        <v>5</v>
      </c>
      <c r="C22" s="13">
        <v>4</v>
      </c>
      <c r="D22" s="7">
        <v>0</v>
      </c>
      <c r="E22" s="9">
        <v>0</v>
      </c>
      <c r="F22" s="13">
        <v>5</v>
      </c>
      <c r="G22" s="7">
        <v>1</v>
      </c>
      <c r="H22" s="2">
        <v>2</v>
      </c>
      <c r="I22" s="13">
        <v>5</v>
      </c>
      <c r="J22" s="7">
        <v>0</v>
      </c>
      <c r="K22" s="2">
        <v>2</v>
      </c>
    </row>
    <row r="23" spans="1:11" x14ac:dyDescent="0.35">
      <c r="A23" s="17" t="s">
        <v>22</v>
      </c>
      <c r="B23" s="24">
        <v>5</v>
      </c>
      <c r="C23" s="13">
        <v>5</v>
      </c>
      <c r="D23" s="7">
        <v>2</v>
      </c>
      <c r="E23" s="9">
        <v>0</v>
      </c>
      <c r="F23" s="13">
        <v>5</v>
      </c>
      <c r="G23" s="7">
        <v>1</v>
      </c>
      <c r="H23" s="2">
        <v>0</v>
      </c>
      <c r="I23" s="13">
        <v>2</v>
      </c>
      <c r="J23" s="7">
        <v>1</v>
      </c>
      <c r="K23" s="2">
        <v>0</v>
      </c>
    </row>
    <row r="24" spans="1:11" x14ac:dyDescent="0.35">
      <c r="A24" s="17" t="s">
        <v>23</v>
      </c>
      <c r="B24" s="24">
        <v>5</v>
      </c>
      <c r="C24" s="13">
        <v>1</v>
      </c>
      <c r="D24" s="7">
        <v>0</v>
      </c>
      <c r="E24" s="9">
        <v>0</v>
      </c>
      <c r="F24" s="13">
        <v>4</v>
      </c>
      <c r="G24" s="7">
        <v>2</v>
      </c>
      <c r="H24" s="2">
        <v>0</v>
      </c>
      <c r="I24" s="13">
        <v>1</v>
      </c>
      <c r="J24" s="7">
        <v>1</v>
      </c>
      <c r="K24" s="2">
        <v>0</v>
      </c>
    </row>
    <row r="25" spans="1:11" x14ac:dyDescent="0.35">
      <c r="A25" s="17" t="s">
        <v>24</v>
      </c>
      <c r="B25" s="24">
        <v>5</v>
      </c>
      <c r="C25" s="13">
        <v>4</v>
      </c>
      <c r="D25" s="7">
        <v>3</v>
      </c>
      <c r="E25" s="9">
        <v>0</v>
      </c>
      <c r="F25" s="13">
        <v>5</v>
      </c>
      <c r="G25" s="7">
        <v>2</v>
      </c>
      <c r="H25" s="2">
        <v>0</v>
      </c>
      <c r="I25" s="13">
        <v>4</v>
      </c>
      <c r="J25" s="7">
        <v>4</v>
      </c>
      <c r="K25" s="2">
        <v>0</v>
      </c>
    </row>
    <row r="26" spans="1:11" x14ac:dyDescent="0.35">
      <c r="A26" s="17" t="s">
        <v>25</v>
      </c>
      <c r="B26" s="24">
        <v>5</v>
      </c>
      <c r="C26" s="13">
        <v>2</v>
      </c>
      <c r="D26" s="7">
        <v>1</v>
      </c>
      <c r="E26" s="9">
        <v>0</v>
      </c>
      <c r="F26" s="13">
        <v>3</v>
      </c>
      <c r="G26" s="7">
        <v>0</v>
      </c>
      <c r="H26" s="2">
        <v>0</v>
      </c>
      <c r="I26" s="13">
        <v>0</v>
      </c>
      <c r="J26" s="7">
        <v>0</v>
      </c>
      <c r="K26" s="2">
        <v>0</v>
      </c>
    </row>
    <row r="27" spans="1:11" x14ac:dyDescent="0.35">
      <c r="A27" s="17" t="s">
        <v>26</v>
      </c>
      <c r="B27" s="24">
        <v>5</v>
      </c>
      <c r="C27" s="13">
        <v>2</v>
      </c>
      <c r="D27" s="7">
        <v>2</v>
      </c>
      <c r="E27" s="9">
        <v>0</v>
      </c>
      <c r="F27" s="13">
        <v>5</v>
      </c>
      <c r="G27" s="7">
        <v>5</v>
      </c>
      <c r="H27" s="2">
        <v>0</v>
      </c>
      <c r="I27" s="13">
        <v>4</v>
      </c>
      <c r="J27" s="7">
        <v>2</v>
      </c>
      <c r="K27" s="2">
        <v>0</v>
      </c>
    </row>
    <row r="28" spans="1:11" x14ac:dyDescent="0.35">
      <c r="A28" s="17" t="s">
        <v>27</v>
      </c>
      <c r="B28" s="24">
        <v>5</v>
      </c>
      <c r="C28" s="13">
        <v>3</v>
      </c>
      <c r="D28" s="7">
        <v>3</v>
      </c>
      <c r="E28" s="9">
        <v>0</v>
      </c>
      <c r="F28" s="13">
        <v>4</v>
      </c>
      <c r="G28" s="7">
        <v>4</v>
      </c>
      <c r="H28" s="2">
        <v>0</v>
      </c>
      <c r="I28" s="13">
        <v>1</v>
      </c>
      <c r="J28" s="7">
        <v>1</v>
      </c>
      <c r="K28" s="2">
        <v>1</v>
      </c>
    </row>
    <row r="29" spans="1:11" x14ac:dyDescent="0.35">
      <c r="A29" s="17" t="s">
        <v>28</v>
      </c>
      <c r="B29" s="24">
        <v>5</v>
      </c>
      <c r="C29" s="13">
        <v>5</v>
      </c>
      <c r="D29" s="7">
        <v>2</v>
      </c>
      <c r="E29" s="9">
        <v>0</v>
      </c>
      <c r="F29" s="13">
        <v>5</v>
      </c>
      <c r="G29" s="7">
        <v>3</v>
      </c>
      <c r="H29" s="2">
        <v>0</v>
      </c>
      <c r="I29" s="13">
        <v>3</v>
      </c>
      <c r="J29" s="7">
        <v>3</v>
      </c>
      <c r="K29" s="2">
        <v>0</v>
      </c>
    </row>
    <row r="30" spans="1:11" x14ac:dyDescent="0.35">
      <c r="A30" s="17" t="s">
        <v>29</v>
      </c>
      <c r="B30" s="24">
        <v>5</v>
      </c>
      <c r="C30" s="13">
        <v>2</v>
      </c>
      <c r="D30" s="7">
        <v>0</v>
      </c>
      <c r="E30" s="9">
        <v>0</v>
      </c>
      <c r="F30" s="13">
        <v>2</v>
      </c>
      <c r="G30" s="7">
        <v>0</v>
      </c>
      <c r="H30" s="2">
        <v>1</v>
      </c>
      <c r="I30" s="13">
        <v>2</v>
      </c>
      <c r="J30" s="7">
        <v>2</v>
      </c>
      <c r="K30" s="2">
        <v>1</v>
      </c>
    </row>
    <row r="31" spans="1:11" x14ac:dyDescent="0.35">
      <c r="A31" s="17" t="s">
        <v>30</v>
      </c>
      <c r="B31" s="24">
        <v>5</v>
      </c>
      <c r="C31" s="13">
        <v>2</v>
      </c>
      <c r="D31" s="7">
        <v>1</v>
      </c>
      <c r="E31" s="9">
        <v>0</v>
      </c>
      <c r="F31" s="13">
        <v>4</v>
      </c>
      <c r="G31" s="7">
        <v>3</v>
      </c>
      <c r="H31" s="2">
        <v>1</v>
      </c>
      <c r="I31" s="13">
        <v>1</v>
      </c>
      <c r="J31" s="7">
        <v>1</v>
      </c>
      <c r="K31" s="2">
        <v>1</v>
      </c>
    </row>
    <row r="32" spans="1:11" x14ac:dyDescent="0.35">
      <c r="A32" s="17" t="s">
        <v>31</v>
      </c>
      <c r="B32" s="24">
        <v>5</v>
      </c>
      <c r="C32" s="13">
        <v>2</v>
      </c>
      <c r="D32" s="7">
        <v>2</v>
      </c>
      <c r="E32" s="9">
        <v>1</v>
      </c>
      <c r="F32" s="13">
        <v>4</v>
      </c>
      <c r="G32" s="7">
        <v>2</v>
      </c>
      <c r="H32" s="2">
        <v>0</v>
      </c>
      <c r="I32" s="13">
        <v>2</v>
      </c>
      <c r="J32" s="7">
        <v>1</v>
      </c>
      <c r="K32" s="2">
        <v>0</v>
      </c>
    </row>
    <row r="33" spans="1:11" x14ac:dyDescent="0.35">
      <c r="A33" s="17" t="s">
        <v>32</v>
      </c>
      <c r="B33" s="24">
        <v>5</v>
      </c>
      <c r="C33" s="13">
        <v>3</v>
      </c>
      <c r="D33" s="7">
        <v>0</v>
      </c>
      <c r="E33" s="9">
        <v>0</v>
      </c>
      <c r="F33" s="13">
        <v>5</v>
      </c>
      <c r="G33" s="7">
        <v>2</v>
      </c>
      <c r="H33" s="2">
        <v>0</v>
      </c>
      <c r="I33" s="13">
        <v>3</v>
      </c>
      <c r="J33" s="7">
        <v>2</v>
      </c>
      <c r="K33" s="2">
        <v>0</v>
      </c>
    </row>
    <row r="34" spans="1:11" x14ac:dyDescent="0.35">
      <c r="A34" s="17" t="s">
        <v>33</v>
      </c>
      <c r="B34" s="24">
        <v>5</v>
      </c>
      <c r="C34" s="13">
        <v>1</v>
      </c>
      <c r="D34" s="7">
        <v>1</v>
      </c>
      <c r="E34" s="9">
        <v>1</v>
      </c>
      <c r="F34" s="13">
        <v>4</v>
      </c>
      <c r="G34" s="7">
        <v>2</v>
      </c>
      <c r="H34" s="2">
        <v>0</v>
      </c>
      <c r="I34" s="13">
        <v>3</v>
      </c>
      <c r="J34" s="7">
        <v>3</v>
      </c>
      <c r="K34" s="2">
        <v>0</v>
      </c>
    </row>
    <row r="35" spans="1:11" x14ac:dyDescent="0.35">
      <c r="A35" s="17" t="s">
        <v>34</v>
      </c>
      <c r="B35" s="24">
        <v>5</v>
      </c>
      <c r="C35" s="13">
        <v>3</v>
      </c>
      <c r="D35" s="7">
        <v>1</v>
      </c>
      <c r="E35" s="9">
        <v>0</v>
      </c>
      <c r="F35" s="13">
        <v>4</v>
      </c>
      <c r="G35" s="7">
        <v>3</v>
      </c>
      <c r="H35" s="2">
        <v>1</v>
      </c>
      <c r="I35" s="13">
        <v>3</v>
      </c>
      <c r="J35" s="7">
        <v>0</v>
      </c>
      <c r="K35" s="2">
        <v>0</v>
      </c>
    </row>
    <row r="36" spans="1:11" ht="15" thickBot="1" x14ac:dyDescent="0.4">
      <c r="A36" s="17" t="s">
        <v>35</v>
      </c>
      <c r="B36" s="24">
        <v>5</v>
      </c>
      <c r="C36" s="13">
        <v>2</v>
      </c>
      <c r="D36" s="7">
        <v>0</v>
      </c>
      <c r="E36" s="9">
        <v>1</v>
      </c>
      <c r="F36" s="13">
        <v>1</v>
      </c>
      <c r="G36" s="7">
        <v>1</v>
      </c>
      <c r="H36" s="2">
        <v>2</v>
      </c>
      <c r="I36" s="13">
        <v>2</v>
      </c>
      <c r="J36" s="7">
        <v>2</v>
      </c>
      <c r="K36" s="2">
        <v>2</v>
      </c>
    </row>
    <row r="37" spans="1:11" x14ac:dyDescent="0.35">
      <c r="A37" s="36" t="s">
        <v>19</v>
      </c>
      <c r="B37" s="37">
        <f>SUM(B21:B36)</f>
        <v>80</v>
      </c>
      <c r="C37" s="37">
        <v>42</v>
      </c>
      <c r="D37" s="4">
        <f t="shared" ref="D37" si="1">SUM(D21:D36)</f>
        <v>18</v>
      </c>
      <c r="E37" s="10">
        <f t="shared" ref="E37" si="2">SUM(E21:E36)</f>
        <v>3</v>
      </c>
      <c r="F37" s="37">
        <v>65</v>
      </c>
      <c r="G37" s="4">
        <f>SUM(G21:G36)</f>
        <v>32</v>
      </c>
      <c r="H37" s="4">
        <f>SUM(H21:H36)</f>
        <v>7</v>
      </c>
      <c r="I37" s="37">
        <v>38</v>
      </c>
      <c r="J37" s="4">
        <f>SUM(J21:J36)</f>
        <v>24</v>
      </c>
      <c r="K37" s="4">
        <f>SUM(K21:K36)</f>
        <v>7</v>
      </c>
    </row>
    <row r="38" spans="1:11" ht="15" thickBot="1" x14ac:dyDescent="0.4">
      <c r="B38" s="25"/>
      <c r="C38" s="27">
        <v>0.52500000000000002</v>
      </c>
      <c r="D38" s="1">
        <f>D37/80</f>
        <v>0.22500000000000001</v>
      </c>
      <c r="E38" s="8">
        <f>E37/B37</f>
        <v>3.7499999999999999E-2</v>
      </c>
      <c r="F38" s="27">
        <v>0.8125</v>
      </c>
      <c r="G38" s="1">
        <f>G37/80</f>
        <v>0.4</v>
      </c>
      <c r="H38" s="1">
        <f>H37/80</f>
        <v>8.7499999999999994E-2</v>
      </c>
      <c r="I38" s="27">
        <v>0.47499999999999998</v>
      </c>
      <c r="J38" s="1">
        <f>J37/80</f>
        <v>0.3</v>
      </c>
      <c r="K38" s="1">
        <f>K37/80</f>
        <v>8.7499999999999994E-2</v>
      </c>
    </row>
    <row r="39" spans="1:11" ht="15" thickTop="1" x14ac:dyDescent="0.35">
      <c r="A39" s="19" t="s">
        <v>36</v>
      </c>
      <c r="B39" s="26">
        <v>5</v>
      </c>
      <c r="C39" s="29"/>
      <c r="D39" s="20"/>
      <c r="E39" s="21">
        <v>0</v>
      </c>
      <c r="F39" s="29"/>
      <c r="G39" s="20"/>
      <c r="H39" s="22">
        <v>0</v>
      </c>
      <c r="I39" s="29"/>
      <c r="J39" s="20"/>
      <c r="K39" s="22">
        <v>0</v>
      </c>
    </row>
    <row r="40" spans="1:11" x14ac:dyDescent="0.35">
      <c r="A40" s="17" t="s">
        <v>37</v>
      </c>
      <c r="B40" s="24">
        <v>5</v>
      </c>
      <c r="C40" s="14"/>
      <c r="D40" s="11"/>
      <c r="E40" s="9">
        <v>0</v>
      </c>
      <c r="F40" s="14"/>
      <c r="G40" s="11"/>
      <c r="H40" s="7">
        <v>0</v>
      </c>
      <c r="I40" s="14"/>
      <c r="J40" s="11"/>
      <c r="K40" s="7">
        <v>1</v>
      </c>
    </row>
    <row r="41" spans="1:11" x14ac:dyDescent="0.35">
      <c r="A41" s="17" t="s">
        <v>38</v>
      </c>
      <c r="B41" s="24">
        <v>5</v>
      </c>
      <c r="C41" s="14"/>
      <c r="D41" s="11"/>
      <c r="E41" s="9">
        <v>0</v>
      </c>
      <c r="F41" s="14"/>
      <c r="G41" s="11"/>
      <c r="H41" s="7">
        <v>2</v>
      </c>
      <c r="I41" s="14"/>
      <c r="J41" s="11"/>
      <c r="K41" s="7">
        <v>2</v>
      </c>
    </row>
    <row r="42" spans="1:11" x14ac:dyDescent="0.35">
      <c r="A42" s="17" t="s">
        <v>39</v>
      </c>
      <c r="B42" s="24">
        <v>5</v>
      </c>
      <c r="C42" s="14"/>
      <c r="D42" s="11"/>
      <c r="E42" s="9">
        <v>0</v>
      </c>
      <c r="F42" s="14"/>
      <c r="G42" s="11"/>
      <c r="H42" s="7">
        <v>0</v>
      </c>
      <c r="I42" s="14"/>
      <c r="J42" s="11"/>
      <c r="K42" s="7">
        <v>1</v>
      </c>
    </row>
    <row r="43" spans="1:11" x14ac:dyDescent="0.35">
      <c r="A43" s="17" t="s">
        <v>40</v>
      </c>
      <c r="B43" s="24">
        <v>5</v>
      </c>
      <c r="C43" s="14"/>
      <c r="D43" s="11"/>
      <c r="E43" s="9">
        <v>0</v>
      </c>
      <c r="F43" s="14"/>
      <c r="G43" s="11"/>
      <c r="H43" s="7">
        <v>0</v>
      </c>
      <c r="I43" s="14"/>
      <c r="J43" s="11"/>
      <c r="K43" s="7">
        <v>0</v>
      </c>
    </row>
    <row r="44" spans="1:11" x14ac:dyDescent="0.35">
      <c r="A44" s="17" t="s">
        <v>41</v>
      </c>
      <c r="B44" s="24">
        <v>5</v>
      </c>
      <c r="C44" s="14"/>
      <c r="D44" s="11"/>
      <c r="E44" s="9">
        <v>0</v>
      </c>
      <c r="F44" s="14"/>
      <c r="G44" s="11"/>
      <c r="H44" s="7">
        <v>0</v>
      </c>
      <c r="I44" s="14"/>
      <c r="J44" s="11"/>
      <c r="K44" s="7">
        <v>0</v>
      </c>
    </row>
    <row r="45" spans="1:11" x14ac:dyDescent="0.35">
      <c r="A45" s="17" t="s">
        <v>42</v>
      </c>
      <c r="B45" s="24">
        <v>5</v>
      </c>
      <c r="C45" s="14"/>
      <c r="D45" s="11"/>
      <c r="E45" s="9">
        <v>0</v>
      </c>
      <c r="F45" s="14"/>
      <c r="G45" s="11"/>
      <c r="H45" s="7">
        <v>0</v>
      </c>
      <c r="I45" s="14"/>
      <c r="J45" s="11"/>
      <c r="K45" s="7">
        <v>0</v>
      </c>
    </row>
    <row r="46" spans="1:11" x14ac:dyDescent="0.35">
      <c r="A46" s="17" t="s">
        <v>43</v>
      </c>
      <c r="B46" s="24">
        <v>5</v>
      </c>
      <c r="C46" s="14"/>
      <c r="D46" s="11"/>
      <c r="E46" s="9">
        <v>0</v>
      </c>
      <c r="F46" s="14"/>
      <c r="G46" s="11"/>
      <c r="H46" s="7">
        <v>0</v>
      </c>
      <c r="I46" s="14"/>
      <c r="J46" s="11"/>
      <c r="K46" s="7">
        <v>0</v>
      </c>
    </row>
    <row r="47" spans="1:11" x14ac:dyDescent="0.35">
      <c r="A47" s="17" t="s">
        <v>44</v>
      </c>
      <c r="B47" s="24">
        <v>5</v>
      </c>
      <c r="C47" s="14"/>
      <c r="D47" s="11"/>
      <c r="E47" s="9">
        <v>0</v>
      </c>
      <c r="F47" s="14"/>
      <c r="G47" s="11"/>
      <c r="H47" s="7">
        <v>0</v>
      </c>
      <c r="I47" s="14"/>
      <c r="J47" s="11"/>
      <c r="K47" s="7">
        <v>0</v>
      </c>
    </row>
    <row r="48" spans="1:11" x14ac:dyDescent="0.35">
      <c r="A48" s="17" t="s">
        <v>45</v>
      </c>
      <c r="B48" s="24">
        <v>5</v>
      </c>
      <c r="C48" s="14"/>
      <c r="D48" s="11"/>
      <c r="E48" s="9">
        <v>0</v>
      </c>
      <c r="F48" s="14"/>
      <c r="G48" s="11"/>
      <c r="H48" s="7">
        <v>0</v>
      </c>
      <c r="I48" s="14"/>
      <c r="J48" s="11"/>
      <c r="K48" s="7">
        <v>0</v>
      </c>
    </row>
    <row r="49" spans="1:11" x14ac:dyDescent="0.35">
      <c r="A49" s="17" t="s">
        <v>46</v>
      </c>
      <c r="B49" s="24">
        <v>5</v>
      </c>
      <c r="C49" s="14"/>
      <c r="D49" s="11"/>
      <c r="E49" s="9">
        <v>0</v>
      </c>
      <c r="F49" s="14"/>
      <c r="G49" s="11"/>
      <c r="H49" s="7">
        <v>0</v>
      </c>
      <c r="I49" s="14"/>
      <c r="J49" s="11"/>
      <c r="K49" s="7">
        <v>0</v>
      </c>
    </row>
    <row r="50" spans="1:11" x14ac:dyDescent="0.35">
      <c r="A50" s="17" t="s">
        <v>47</v>
      </c>
      <c r="B50" s="24">
        <v>5</v>
      </c>
      <c r="C50" s="14"/>
      <c r="D50" s="11"/>
      <c r="E50" s="9">
        <v>0</v>
      </c>
      <c r="F50" s="14"/>
      <c r="G50" s="11"/>
      <c r="H50" s="7">
        <v>1</v>
      </c>
      <c r="I50" s="14"/>
      <c r="J50" s="11"/>
      <c r="K50" s="7">
        <v>1</v>
      </c>
    </row>
    <row r="51" spans="1:11" x14ac:dyDescent="0.35">
      <c r="A51" s="17" t="s">
        <v>48</v>
      </c>
      <c r="B51" s="24">
        <v>5</v>
      </c>
      <c r="C51" s="14"/>
      <c r="D51" s="11"/>
      <c r="E51" s="9">
        <v>0</v>
      </c>
      <c r="F51" s="14"/>
      <c r="G51" s="11"/>
      <c r="H51" s="7">
        <v>0</v>
      </c>
      <c r="I51" s="14"/>
      <c r="J51" s="11"/>
      <c r="K51" s="7">
        <v>0</v>
      </c>
    </row>
    <row r="52" spans="1:11" x14ac:dyDescent="0.35">
      <c r="A52" s="17" t="s">
        <v>49</v>
      </c>
      <c r="B52" s="24">
        <v>5</v>
      </c>
      <c r="C52" s="14"/>
      <c r="D52" s="11"/>
      <c r="E52" s="9">
        <v>0</v>
      </c>
      <c r="F52" s="14"/>
      <c r="G52" s="11"/>
      <c r="H52" s="7">
        <v>0</v>
      </c>
      <c r="I52" s="14"/>
      <c r="J52" s="11"/>
      <c r="K52" s="7">
        <v>0</v>
      </c>
    </row>
    <row r="53" spans="1:11" x14ac:dyDescent="0.35">
      <c r="A53" s="17" t="s">
        <v>50</v>
      </c>
      <c r="B53" s="24">
        <v>5</v>
      </c>
      <c r="C53" s="14"/>
      <c r="D53" s="11"/>
      <c r="E53" s="9">
        <v>0</v>
      </c>
      <c r="F53" s="14"/>
      <c r="G53" s="11"/>
      <c r="H53" s="7">
        <v>0</v>
      </c>
      <c r="I53" s="14"/>
      <c r="J53" s="11"/>
      <c r="K53" s="7">
        <v>1</v>
      </c>
    </row>
    <row r="54" spans="1:11" ht="15" thickBot="1" x14ac:dyDescent="0.4">
      <c r="A54" s="17" t="s">
        <v>51</v>
      </c>
      <c r="B54" s="24">
        <v>5</v>
      </c>
      <c r="C54" s="14"/>
      <c r="D54" s="11"/>
      <c r="E54" s="9">
        <v>0</v>
      </c>
      <c r="F54" s="14"/>
      <c r="G54" s="11"/>
      <c r="H54" s="7">
        <v>0</v>
      </c>
      <c r="I54" s="14"/>
      <c r="J54" s="11"/>
      <c r="K54" s="7">
        <v>0</v>
      </c>
    </row>
    <row r="55" spans="1:11" x14ac:dyDescent="0.35">
      <c r="A55" s="36" t="s">
        <v>19</v>
      </c>
      <c r="B55" s="37">
        <f>SUM(B39:B54)</f>
        <v>80</v>
      </c>
      <c r="C55" s="38"/>
      <c r="D55" s="39"/>
      <c r="E55" s="10">
        <f t="shared" ref="E55" si="3">SUM(E39:E54)</f>
        <v>0</v>
      </c>
      <c r="F55" s="38"/>
      <c r="G55" s="39"/>
      <c r="H55" s="4">
        <f>SUM(H39:H54)</f>
        <v>3</v>
      </c>
      <c r="I55" s="38"/>
      <c r="J55" s="39"/>
      <c r="K55" s="4">
        <f>SUM(K39:K54)</f>
        <v>6</v>
      </c>
    </row>
    <row r="56" spans="1:11" x14ac:dyDescent="0.35">
      <c r="B56" s="25"/>
      <c r="C56" s="30"/>
      <c r="D56" s="18"/>
      <c r="E56" s="8">
        <f>E55/B55</f>
        <v>0</v>
      </c>
      <c r="F56" s="30"/>
      <c r="G56" s="18"/>
      <c r="H56" s="8">
        <f>H55/B55</f>
        <v>3.7499999999999999E-2</v>
      </c>
      <c r="I56" s="30"/>
      <c r="J56" s="18"/>
      <c r="K56" s="1">
        <f>K55/80</f>
        <v>7.4999999999999997E-2</v>
      </c>
    </row>
    <row r="57" spans="1:11" x14ac:dyDescent="0.35">
      <c r="F57" s="13"/>
      <c r="G57" s="7"/>
      <c r="I57" s="13"/>
      <c r="J57" s="7"/>
    </row>
  </sheetData>
  <mergeCells count="3">
    <mergeCell ref="I1:K1"/>
    <mergeCell ref="C1:E1"/>
    <mergeCell ref="F1:H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0"/>
  <sheetViews>
    <sheetView workbookViewId="0">
      <selection activeCell="A38" sqref="A38"/>
    </sheetView>
  </sheetViews>
  <sheetFormatPr defaultRowHeight="14.5" x14ac:dyDescent="0.35"/>
  <cols>
    <col min="1" max="1" width="12.26953125" customWidth="1"/>
    <col min="2" max="2" width="11.81640625" style="6" customWidth="1"/>
    <col min="3" max="3" width="8.7265625" style="6"/>
    <col min="4" max="4" width="11.36328125" customWidth="1"/>
    <col min="6" max="6" width="8.7265625" style="6"/>
    <col min="8" max="8" width="8.7265625" style="78"/>
    <col min="9" max="9" width="12.08984375" customWidth="1"/>
    <col min="11" max="11" width="8.7265625" style="6"/>
    <col min="13" max="13" width="8.7265625" style="86"/>
    <col min="14" max="14" width="12.08984375" customWidth="1"/>
  </cols>
  <sheetData>
    <row r="1" spans="1:14" s="95" customFormat="1" ht="18.5" x14ac:dyDescent="0.45">
      <c r="A1" s="94" t="s">
        <v>62</v>
      </c>
      <c r="B1" s="94"/>
      <c r="C1" s="94"/>
      <c r="D1" s="94"/>
      <c r="F1" s="96" t="s">
        <v>63</v>
      </c>
      <c r="G1" s="96"/>
      <c r="H1" s="96"/>
      <c r="I1" s="96"/>
      <c r="K1" s="96" t="s">
        <v>64</v>
      </c>
      <c r="L1" s="96"/>
      <c r="M1" s="96"/>
      <c r="N1" s="96"/>
    </row>
    <row r="2" spans="1:14" ht="15" thickBot="1" x14ac:dyDescent="0.4">
      <c r="A2" s="46" t="s">
        <v>1</v>
      </c>
      <c r="B2" s="47" t="s">
        <v>58</v>
      </c>
      <c r="C2" s="47" t="s">
        <v>59</v>
      </c>
      <c r="D2" s="47" t="s">
        <v>60</v>
      </c>
      <c r="F2" s="66" t="s">
        <v>1</v>
      </c>
      <c r="G2" s="67" t="s">
        <v>58</v>
      </c>
      <c r="H2" s="77" t="s">
        <v>59</v>
      </c>
      <c r="I2" s="47" t="s">
        <v>60</v>
      </c>
      <c r="K2" s="66" t="s">
        <v>1</v>
      </c>
      <c r="L2" s="47" t="s">
        <v>58</v>
      </c>
      <c r="M2" s="85" t="s">
        <v>59</v>
      </c>
      <c r="N2" s="47" t="s">
        <v>60</v>
      </c>
    </row>
    <row r="3" spans="1:14" x14ac:dyDescent="0.35">
      <c r="A3" t="s">
        <v>3</v>
      </c>
      <c r="B3" s="48">
        <v>628.09354599999995</v>
      </c>
      <c r="C3" s="57">
        <v>639.63338299999998</v>
      </c>
      <c r="D3" s="40">
        <v>11.539837000000034</v>
      </c>
      <c r="F3" s="68" t="s">
        <v>20</v>
      </c>
      <c r="G3" s="69">
        <v>593.200152</v>
      </c>
      <c r="H3" s="78">
        <v>722.34528899999998</v>
      </c>
      <c r="I3" s="40">
        <v>129.14513699999998</v>
      </c>
      <c r="K3" s="68" t="s">
        <v>36</v>
      </c>
      <c r="L3" s="6">
        <v>551.74247000000003</v>
      </c>
      <c r="M3" s="86">
        <v>480.231426</v>
      </c>
      <c r="N3" s="40">
        <v>-71.511044000000027</v>
      </c>
    </row>
    <row r="4" spans="1:14" x14ac:dyDescent="0.35">
      <c r="B4" s="49">
        <v>690.27705800000001</v>
      </c>
      <c r="C4" s="57">
        <v>730.22235699999999</v>
      </c>
      <c r="D4" s="40">
        <v>39.945298999999977</v>
      </c>
      <c r="F4" s="68"/>
      <c r="G4" s="69">
        <v>694.79191300000002</v>
      </c>
      <c r="H4" s="78">
        <v>732.84158600000001</v>
      </c>
      <c r="I4" s="40">
        <v>38.049672999999984</v>
      </c>
      <c r="K4" s="68"/>
      <c r="L4" s="6">
        <v>654.89608999999996</v>
      </c>
      <c r="M4" s="86">
        <v>492.08049099999999</v>
      </c>
      <c r="N4" s="40">
        <v>-162.81559899999996</v>
      </c>
    </row>
    <row r="5" spans="1:14" x14ac:dyDescent="0.35">
      <c r="B5" s="49">
        <v>737.613068</v>
      </c>
      <c r="C5" s="57">
        <v>853.76435900000001</v>
      </c>
      <c r="D5" s="40">
        <v>116.15129100000001</v>
      </c>
      <c r="F5" s="68"/>
      <c r="G5" s="69">
        <v>699.76009999999997</v>
      </c>
      <c r="H5" s="78">
        <v>800.26230299999997</v>
      </c>
      <c r="I5" s="40">
        <v>100.50220300000001</v>
      </c>
      <c r="K5" s="68"/>
      <c r="L5" s="6">
        <v>664.310652</v>
      </c>
      <c r="M5" s="86">
        <v>501.97142200000002</v>
      </c>
      <c r="N5" s="40">
        <v>-162.33922999999999</v>
      </c>
    </row>
    <row r="6" spans="1:14" x14ac:dyDescent="0.35">
      <c r="B6" s="50">
        <v>753.57043299999998</v>
      </c>
      <c r="C6" s="57">
        <v>869.59618799999998</v>
      </c>
      <c r="D6" s="40">
        <v>116.025755</v>
      </c>
      <c r="F6" s="68"/>
      <c r="G6" s="69">
        <v>699.83419600000002</v>
      </c>
      <c r="H6" s="78">
        <v>923.09998399999995</v>
      </c>
      <c r="I6" s="40">
        <v>223.26578799999993</v>
      </c>
      <c r="K6" s="68"/>
      <c r="L6" s="6">
        <v>665.45816400000001</v>
      </c>
      <c r="M6" s="87">
        <v>759.99350200000003</v>
      </c>
      <c r="N6" s="40">
        <v>94.535338000000024</v>
      </c>
    </row>
    <row r="7" spans="1:14" x14ac:dyDescent="0.35">
      <c r="B7" s="40">
        <v>862.46786399999996</v>
      </c>
      <c r="C7" s="57">
        <v>880.02525200000002</v>
      </c>
      <c r="D7" s="40">
        <v>17.55738800000006</v>
      </c>
      <c r="F7" s="68"/>
      <c r="G7" s="69">
        <v>721.83579399999996</v>
      </c>
      <c r="H7" s="57">
        <v>1016.6272</v>
      </c>
      <c r="I7" s="40">
        <v>294.79140600000005</v>
      </c>
      <c r="K7" s="68"/>
      <c r="L7" s="6">
        <v>796.06500000000005</v>
      </c>
      <c r="M7" s="88">
        <v>967.90214800000001</v>
      </c>
      <c r="N7" s="40">
        <v>171.83714799999996</v>
      </c>
    </row>
    <row r="8" spans="1:14" x14ac:dyDescent="0.35">
      <c r="A8" s="51" t="s">
        <v>4</v>
      </c>
      <c r="B8" s="52">
        <v>589.30802700000004</v>
      </c>
      <c r="C8" s="58">
        <v>652.14555700000005</v>
      </c>
      <c r="D8" s="40">
        <v>62.837530000000015</v>
      </c>
      <c r="F8" s="70" t="s">
        <v>21</v>
      </c>
      <c r="G8" s="71">
        <v>495.60039699999999</v>
      </c>
      <c r="H8" s="79">
        <v>536.66091600000004</v>
      </c>
      <c r="I8" s="40">
        <v>41.060519000000056</v>
      </c>
      <c r="K8" s="70" t="s">
        <v>37</v>
      </c>
      <c r="L8" s="84">
        <v>530.03610400000002</v>
      </c>
      <c r="M8" s="89">
        <v>550.86912199999995</v>
      </c>
      <c r="N8" s="40">
        <v>20.833017999999925</v>
      </c>
    </row>
    <row r="9" spans="1:14" x14ac:dyDescent="0.35">
      <c r="B9" s="49">
        <v>679.26248999999996</v>
      </c>
      <c r="C9" s="57">
        <v>776.773955</v>
      </c>
      <c r="D9" s="40">
        <v>97.511465000000044</v>
      </c>
      <c r="F9" s="68"/>
      <c r="G9" s="69">
        <v>587.95313499999997</v>
      </c>
      <c r="H9" s="78">
        <v>627.09992899999997</v>
      </c>
      <c r="I9" s="40">
        <v>39.146794</v>
      </c>
      <c r="K9" s="68"/>
      <c r="L9" s="6">
        <v>559.68245000000002</v>
      </c>
      <c r="M9" s="86">
        <v>615.72801400000003</v>
      </c>
      <c r="N9" s="40">
        <v>56.045564000000013</v>
      </c>
    </row>
    <row r="10" spans="1:14" x14ac:dyDescent="0.35">
      <c r="B10" s="49">
        <v>734.103972</v>
      </c>
      <c r="C10" s="57">
        <v>818.74640699999998</v>
      </c>
      <c r="D10" s="40">
        <v>84.642434999999978</v>
      </c>
      <c r="F10" s="68"/>
      <c r="G10" s="69">
        <v>657.96168599999999</v>
      </c>
      <c r="H10" s="78">
        <v>684.53101900000001</v>
      </c>
      <c r="I10" s="40">
        <v>26.569333000000029</v>
      </c>
      <c r="K10" s="68"/>
      <c r="L10" s="6">
        <v>617.14195900000004</v>
      </c>
      <c r="M10" s="86">
        <v>700.53947500000004</v>
      </c>
      <c r="N10" s="40">
        <v>83.397515999999996</v>
      </c>
    </row>
    <row r="11" spans="1:14" x14ac:dyDescent="0.35">
      <c r="B11" s="49">
        <v>748.89218600000004</v>
      </c>
      <c r="C11" s="57">
        <v>877.31352000000004</v>
      </c>
      <c r="D11" s="40">
        <v>128.421334</v>
      </c>
      <c r="F11" s="68"/>
      <c r="G11" s="69">
        <v>665.11300400000005</v>
      </c>
      <c r="H11" s="78">
        <v>862.32530899999995</v>
      </c>
      <c r="I11" s="40">
        <v>197.2123049999999</v>
      </c>
      <c r="K11" s="68"/>
      <c r="L11" s="6">
        <v>639.91125899999997</v>
      </c>
      <c r="M11" s="87">
        <v>912.35957800000006</v>
      </c>
      <c r="N11" s="40">
        <v>272.44831900000008</v>
      </c>
    </row>
    <row r="12" spans="1:14" x14ac:dyDescent="0.35">
      <c r="B12" s="50">
        <v>753.805162</v>
      </c>
      <c r="C12" s="57">
        <v>960.89721399999996</v>
      </c>
      <c r="D12" s="40">
        <v>207.09205199999997</v>
      </c>
      <c r="F12" s="68"/>
      <c r="G12" s="69">
        <v>856.70917899999995</v>
      </c>
      <c r="H12" s="57">
        <v>863.87298999999996</v>
      </c>
      <c r="I12" s="40">
        <v>7.1638110000000097</v>
      </c>
      <c r="K12" s="68"/>
      <c r="L12" s="6">
        <v>698.20581400000003</v>
      </c>
      <c r="M12" s="88">
        <v>962.59166600000003</v>
      </c>
      <c r="N12" s="40">
        <v>264.385852</v>
      </c>
    </row>
    <row r="13" spans="1:14" x14ac:dyDescent="0.35">
      <c r="A13" s="51" t="s">
        <v>5</v>
      </c>
      <c r="B13" s="52">
        <v>411.261234</v>
      </c>
      <c r="C13" s="59"/>
      <c r="D13" s="40">
        <v>61.64937500000002</v>
      </c>
      <c r="F13" s="70" t="s">
        <v>22</v>
      </c>
      <c r="G13" s="71">
        <v>564.81615099999999</v>
      </c>
      <c r="H13" s="79">
        <v>656.56419600000004</v>
      </c>
      <c r="I13" s="40">
        <v>91.748045000000047</v>
      </c>
      <c r="K13" s="70" t="s">
        <v>38</v>
      </c>
      <c r="L13" s="84">
        <v>594.91258800000003</v>
      </c>
      <c r="M13" s="89">
        <v>622.25396699999999</v>
      </c>
      <c r="N13" s="40">
        <v>27.341378999999961</v>
      </c>
    </row>
    <row r="14" spans="1:14" x14ac:dyDescent="0.35">
      <c r="B14" s="49">
        <v>432.30647599999998</v>
      </c>
      <c r="C14" s="58">
        <v>522.16210899999999</v>
      </c>
      <c r="D14" s="40">
        <v>89.855633000000012</v>
      </c>
      <c r="F14" s="68"/>
      <c r="G14" s="69">
        <v>582.05680400000006</v>
      </c>
      <c r="H14" s="78">
        <v>768.03420700000004</v>
      </c>
      <c r="I14" s="40">
        <v>185.97740299999998</v>
      </c>
      <c r="K14" s="68"/>
      <c r="L14" s="6">
        <v>613.20852200000002</v>
      </c>
      <c r="M14" s="86">
        <v>738.259548</v>
      </c>
      <c r="N14" s="40">
        <v>125.05102599999998</v>
      </c>
    </row>
    <row r="15" spans="1:14" x14ac:dyDescent="0.35">
      <c r="B15" s="49">
        <v>525.80332399999998</v>
      </c>
      <c r="C15" s="57">
        <v>558.023774</v>
      </c>
      <c r="D15" s="40">
        <v>32.220450000000028</v>
      </c>
      <c r="F15" s="68"/>
      <c r="G15" s="69">
        <v>611.85409400000003</v>
      </c>
      <c r="H15" s="78">
        <v>902.74752100000001</v>
      </c>
      <c r="I15" s="40">
        <v>290.89342699999997</v>
      </c>
      <c r="K15" s="68"/>
      <c r="L15" s="6">
        <v>664.36640199999999</v>
      </c>
      <c r="M15" s="86">
        <v>758.97917099999995</v>
      </c>
      <c r="N15" s="40">
        <v>94.612768999999957</v>
      </c>
    </row>
    <row r="16" spans="1:14" x14ac:dyDescent="0.35">
      <c r="B16" s="49">
        <v>548.02451099999996</v>
      </c>
      <c r="C16" s="57">
        <v>757.01642000000004</v>
      </c>
      <c r="D16" s="40">
        <v>208.99190900000008</v>
      </c>
      <c r="F16" s="68"/>
      <c r="G16" s="69">
        <v>910.06443899999999</v>
      </c>
      <c r="H16" s="78">
        <v>1014.395155</v>
      </c>
      <c r="I16" s="40">
        <v>104.33071600000005</v>
      </c>
      <c r="K16" s="68"/>
      <c r="L16" s="6">
        <v>679.23341000000005</v>
      </c>
      <c r="M16" s="87">
        <v>759.49950999999999</v>
      </c>
      <c r="N16" s="40">
        <v>80.266099999999938</v>
      </c>
    </row>
    <row r="17" spans="1:14" x14ac:dyDescent="0.35">
      <c r="B17" s="50">
        <v>936.22040200000004</v>
      </c>
      <c r="C17" s="57">
        <v>940.086139</v>
      </c>
      <c r="D17" s="40">
        <v>3.8657369999999673</v>
      </c>
      <c r="F17" s="68"/>
      <c r="G17" s="69">
        <v>913.668498</v>
      </c>
      <c r="H17" s="57">
        <v>1407.0615560000001</v>
      </c>
      <c r="I17" s="40">
        <v>493.39305800000011</v>
      </c>
      <c r="K17" s="68"/>
      <c r="L17" s="6">
        <v>912.14575400000001</v>
      </c>
      <c r="M17" s="88">
        <v>973.24200499999995</v>
      </c>
      <c r="N17" s="40">
        <v>61.096250999999938</v>
      </c>
    </row>
    <row r="18" spans="1:14" x14ac:dyDescent="0.35">
      <c r="A18" s="51" t="s">
        <v>6</v>
      </c>
      <c r="B18" s="53">
        <v>711.61093500000004</v>
      </c>
      <c r="C18" s="58">
        <v>796.49230999999997</v>
      </c>
      <c r="D18" s="40">
        <v>84.881374999999935</v>
      </c>
      <c r="F18" s="70" t="s">
        <v>23</v>
      </c>
      <c r="G18" s="71">
        <v>724.98275799999999</v>
      </c>
      <c r="H18" s="80"/>
      <c r="I18" s="81"/>
      <c r="K18" s="70" t="s">
        <v>39</v>
      </c>
      <c r="L18" s="84">
        <v>494.323331</v>
      </c>
      <c r="M18" s="89">
        <v>562.57784100000003</v>
      </c>
      <c r="N18" s="40">
        <v>68.254510000000039</v>
      </c>
    </row>
    <row r="19" spans="1:14" x14ac:dyDescent="0.35">
      <c r="B19" s="40">
        <v>805.96541300000001</v>
      </c>
      <c r="C19" s="57">
        <v>825.89270799999997</v>
      </c>
      <c r="D19" s="40">
        <v>19.927294999999958</v>
      </c>
      <c r="F19" s="68"/>
      <c r="G19" s="69">
        <v>768.26564299999995</v>
      </c>
      <c r="H19" s="78">
        <v>792.01571300000001</v>
      </c>
      <c r="I19" s="40">
        <v>23.750070000000051</v>
      </c>
      <c r="K19" s="68"/>
      <c r="L19" s="6">
        <v>499.61960800000003</v>
      </c>
      <c r="M19" s="86">
        <v>622.73788200000001</v>
      </c>
      <c r="N19" s="40">
        <v>123.11827399999999</v>
      </c>
    </row>
    <row r="20" spans="1:14" x14ac:dyDescent="0.35">
      <c r="B20" s="40">
        <v>892.57568800000001</v>
      </c>
      <c r="C20" s="60"/>
      <c r="D20" s="40"/>
      <c r="F20" s="68"/>
      <c r="G20" s="69">
        <v>781.79597000000001</v>
      </c>
      <c r="H20" s="78">
        <v>853.56767600000001</v>
      </c>
      <c r="I20" s="40">
        <v>71.771705999999995</v>
      </c>
      <c r="K20" s="68"/>
      <c r="L20" s="6">
        <v>539.249593</v>
      </c>
      <c r="M20" s="86">
        <v>660.97197400000005</v>
      </c>
      <c r="N20" s="40">
        <v>121.72238100000004</v>
      </c>
    </row>
    <row r="21" spans="1:14" x14ac:dyDescent="0.35">
      <c r="B21" s="40">
        <v>923.95820500000002</v>
      </c>
      <c r="C21" s="57">
        <v>1039.667563</v>
      </c>
      <c r="D21" s="40">
        <v>115.70935799999995</v>
      </c>
      <c r="F21" s="68"/>
      <c r="G21" s="69">
        <v>804.63165400000003</v>
      </c>
      <c r="H21" s="78">
        <v>968.93985599999996</v>
      </c>
      <c r="I21" s="40">
        <v>164.30820199999994</v>
      </c>
      <c r="K21" s="68"/>
      <c r="L21" s="6">
        <v>570.77811299999996</v>
      </c>
      <c r="M21" s="87">
        <v>914.50317099999995</v>
      </c>
      <c r="N21" s="40">
        <v>343.72505799999999</v>
      </c>
    </row>
    <row r="22" spans="1:14" x14ac:dyDescent="0.35">
      <c r="B22" s="40">
        <v>1065.612905</v>
      </c>
      <c r="C22" s="60"/>
      <c r="D22" s="40"/>
      <c r="F22" s="68"/>
      <c r="G22" s="69">
        <v>829.60350500000004</v>
      </c>
      <c r="H22" s="78">
        <v>1081.5375429999999</v>
      </c>
      <c r="I22" s="40">
        <v>251.93403799999987</v>
      </c>
      <c r="K22" s="68"/>
      <c r="L22" s="6">
        <v>741.55991700000004</v>
      </c>
      <c r="M22" s="88">
        <v>935.58722599999999</v>
      </c>
      <c r="N22" s="40">
        <v>194.02730899999995</v>
      </c>
    </row>
    <row r="23" spans="1:14" x14ac:dyDescent="0.35">
      <c r="A23" s="51" t="s">
        <v>7</v>
      </c>
      <c r="B23" s="53">
        <v>832.4588</v>
      </c>
      <c r="C23" s="58">
        <v>578.86642800000004</v>
      </c>
      <c r="D23" s="40">
        <v>-253.59237199999995</v>
      </c>
      <c r="F23" s="70" t="s">
        <v>24</v>
      </c>
      <c r="G23" s="72">
        <v>708.11870399999998</v>
      </c>
      <c r="H23" s="79">
        <v>699.64717700000006</v>
      </c>
      <c r="I23" s="40">
        <v>-8.4715269999999236</v>
      </c>
      <c r="K23" s="70" t="s">
        <v>40</v>
      </c>
      <c r="L23" s="84">
        <v>717.86033199999997</v>
      </c>
      <c r="M23" s="89">
        <v>720.939031</v>
      </c>
      <c r="N23" s="40">
        <v>3.0786990000000287</v>
      </c>
    </row>
    <row r="24" spans="1:14" x14ac:dyDescent="0.35">
      <c r="B24" s="40">
        <v>973.99774400000001</v>
      </c>
      <c r="C24" s="57">
        <v>824.43818599999997</v>
      </c>
      <c r="D24" s="40">
        <v>-149.55955800000004</v>
      </c>
      <c r="F24" s="68"/>
      <c r="G24" s="69">
        <v>845.42925000000002</v>
      </c>
      <c r="H24" s="78">
        <v>867.43555600000002</v>
      </c>
      <c r="I24" s="40">
        <v>22.006305999999995</v>
      </c>
      <c r="K24" s="68"/>
      <c r="L24" s="6">
        <v>751.54819599999996</v>
      </c>
      <c r="M24" s="86">
        <v>758.11983199999997</v>
      </c>
      <c r="N24" s="40">
        <v>6.5716360000000122</v>
      </c>
    </row>
    <row r="25" spans="1:14" x14ac:dyDescent="0.35">
      <c r="B25" s="40">
        <v>1018.323483</v>
      </c>
      <c r="C25" s="57">
        <v>981.44861400000002</v>
      </c>
      <c r="D25" s="40">
        <v>-36.87486899999999</v>
      </c>
      <c r="F25" s="68"/>
      <c r="G25" s="69">
        <v>964.81303800000001</v>
      </c>
      <c r="H25" s="78">
        <v>957.89120200000002</v>
      </c>
      <c r="I25" s="40">
        <v>-6.9218359999999848</v>
      </c>
      <c r="K25" s="68"/>
      <c r="L25" s="6">
        <v>934.17158099999995</v>
      </c>
      <c r="M25" s="86">
        <v>940.08142499999997</v>
      </c>
      <c r="N25" s="40">
        <v>5.909844000000021</v>
      </c>
    </row>
    <row r="26" spans="1:14" x14ac:dyDescent="0.35">
      <c r="B26" s="40">
        <v>1022.041047</v>
      </c>
      <c r="C26" s="57">
        <v>1004.7988</v>
      </c>
      <c r="D26" s="40">
        <v>-17.24224700000002</v>
      </c>
      <c r="F26" s="68"/>
      <c r="G26" s="69">
        <v>1097.582079</v>
      </c>
      <c r="H26" s="78">
        <v>1100.1099830000001</v>
      </c>
      <c r="I26" s="40">
        <v>2.527904000000035</v>
      </c>
      <c r="K26" s="68"/>
      <c r="L26" s="6">
        <v>948.844652</v>
      </c>
      <c r="M26" s="87">
        <v>963.04045299999996</v>
      </c>
      <c r="N26" s="40">
        <v>14.19580099999996</v>
      </c>
    </row>
    <row r="27" spans="1:14" x14ac:dyDescent="0.35">
      <c r="B27" s="40">
        <v>1034.2886860000001</v>
      </c>
      <c r="C27" s="61">
        <v>1010.600874</v>
      </c>
      <c r="D27" s="40">
        <v>-23.687812000000122</v>
      </c>
      <c r="F27" s="68"/>
      <c r="G27" s="69">
        <v>1255.356916</v>
      </c>
      <c r="H27" s="61">
        <v>1255.9409439999999</v>
      </c>
      <c r="I27" s="40">
        <v>0.58402799999998933</v>
      </c>
      <c r="K27" s="68"/>
      <c r="L27" s="6">
        <v>1017.234207</v>
      </c>
      <c r="M27" s="88">
        <v>1016.352714</v>
      </c>
      <c r="N27" s="40">
        <v>-0.88149299999997766</v>
      </c>
    </row>
    <row r="28" spans="1:14" x14ac:dyDescent="0.35">
      <c r="A28" s="51" t="s">
        <v>8</v>
      </c>
      <c r="B28" s="53">
        <v>549.80580199999997</v>
      </c>
      <c r="C28" s="58">
        <v>551.11559099999999</v>
      </c>
      <c r="D28" s="40">
        <v>1.3097890000000234</v>
      </c>
      <c r="F28" s="70" t="s">
        <v>25</v>
      </c>
      <c r="G28" s="72">
        <v>510.51656200000002</v>
      </c>
      <c r="H28" s="79">
        <v>525.38991999999996</v>
      </c>
      <c r="I28" s="40">
        <v>14.873357999999939</v>
      </c>
      <c r="K28" s="70" t="s">
        <v>41</v>
      </c>
      <c r="L28" s="84">
        <v>597.38111600000002</v>
      </c>
      <c r="M28" s="89">
        <v>604.46078399999999</v>
      </c>
      <c r="N28" s="40">
        <v>7.0796679999999697</v>
      </c>
    </row>
    <row r="29" spans="1:14" x14ac:dyDescent="0.35">
      <c r="B29" s="40">
        <v>794.54001000000005</v>
      </c>
      <c r="C29" s="57">
        <v>796.17914699999994</v>
      </c>
      <c r="D29" s="40">
        <v>1.6391369999998915</v>
      </c>
      <c r="F29" s="68"/>
      <c r="G29" s="69">
        <v>622.38093200000003</v>
      </c>
      <c r="H29" s="78">
        <v>557.90171299999997</v>
      </c>
      <c r="I29" s="40">
        <v>-64.479219000000057</v>
      </c>
      <c r="K29" s="68"/>
      <c r="L29" s="6">
        <v>844.54385400000001</v>
      </c>
      <c r="M29" s="86">
        <v>875.454027</v>
      </c>
      <c r="N29" s="40">
        <v>30.910172999999986</v>
      </c>
    </row>
    <row r="30" spans="1:14" x14ac:dyDescent="0.35">
      <c r="B30" s="40">
        <v>859.77315399999998</v>
      </c>
      <c r="C30" s="57">
        <v>866.737889</v>
      </c>
      <c r="D30" s="40">
        <v>6.9647350000000188</v>
      </c>
      <c r="F30" s="68"/>
      <c r="G30" s="69">
        <v>683.79839600000003</v>
      </c>
      <c r="H30" s="78">
        <v>897.65125599999999</v>
      </c>
      <c r="I30" s="40">
        <v>213.85285999999996</v>
      </c>
      <c r="K30" s="68"/>
      <c r="L30" s="6">
        <v>888.94722000000002</v>
      </c>
      <c r="M30" s="86">
        <v>881.75190399999997</v>
      </c>
      <c r="N30" s="40">
        <v>-7.195316000000048</v>
      </c>
    </row>
    <row r="31" spans="1:14" x14ac:dyDescent="0.35">
      <c r="B31" s="40">
        <v>901.62541799999997</v>
      </c>
      <c r="C31" s="57">
        <v>892.07484599999998</v>
      </c>
      <c r="D31" s="40">
        <v>-9.5505719999999883</v>
      </c>
      <c r="F31" s="68"/>
      <c r="G31" s="69">
        <v>766.30587300000002</v>
      </c>
      <c r="H31" s="78">
        <v>920.30054099999995</v>
      </c>
      <c r="I31" s="40">
        <v>153.99466799999993</v>
      </c>
      <c r="K31" s="68"/>
      <c r="L31" s="6">
        <v>909.551511</v>
      </c>
      <c r="M31" s="87">
        <v>904.44444399999998</v>
      </c>
      <c r="N31" s="40">
        <v>-5.1070670000000291</v>
      </c>
    </row>
    <row r="32" spans="1:14" x14ac:dyDescent="0.35">
      <c r="B32" s="40">
        <v>1051.0641290000001</v>
      </c>
      <c r="C32" s="57">
        <v>1160.897907</v>
      </c>
      <c r="D32" s="40">
        <v>109.83377799999994</v>
      </c>
      <c r="F32" s="68"/>
      <c r="G32" s="69">
        <v>839.82655499999998</v>
      </c>
      <c r="H32" s="57">
        <v>990.65510200000006</v>
      </c>
      <c r="I32" s="40">
        <v>150.82854700000007</v>
      </c>
      <c r="K32" s="68"/>
      <c r="L32" s="6">
        <v>918.56302200000005</v>
      </c>
      <c r="M32" s="88">
        <v>940.26001099999996</v>
      </c>
      <c r="N32" s="40">
        <v>21.696988999999917</v>
      </c>
    </row>
    <row r="33" spans="1:14" x14ac:dyDescent="0.35">
      <c r="A33" s="51" t="s">
        <v>9</v>
      </c>
      <c r="B33" s="53">
        <v>850.75130200000001</v>
      </c>
      <c r="C33" s="58">
        <v>824.09696199999996</v>
      </c>
      <c r="D33" s="40">
        <v>-26.654340000000047</v>
      </c>
      <c r="F33" s="70" t="s">
        <v>26</v>
      </c>
      <c r="G33" s="73">
        <v>669.12509699999998</v>
      </c>
      <c r="H33" s="79">
        <v>717.54382199999998</v>
      </c>
      <c r="I33" s="40">
        <v>48.418724999999995</v>
      </c>
      <c r="K33" s="70" t="s">
        <v>42</v>
      </c>
      <c r="L33" s="84">
        <v>874.74299599999995</v>
      </c>
      <c r="M33" s="89">
        <v>868.68426099999999</v>
      </c>
      <c r="N33" s="40">
        <v>-6.058734999999956</v>
      </c>
    </row>
    <row r="34" spans="1:14" x14ac:dyDescent="0.35">
      <c r="B34" s="40">
        <v>953.08207000000004</v>
      </c>
      <c r="C34" s="57">
        <v>981.734419</v>
      </c>
      <c r="D34" s="40">
        <v>28.652348999999958</v>
      </c>
      <c r="F34" s="68"/>
      <c r="G34" s="74">
        <v>736.50800000000004</v>
      </c>
      <c r="H34" s="78">
        <v>786.93341399999997</v>
      </c>
      <c r="I34" s="40">
        <v>50.425413999999932</v>
      </c>
      <c r="K34" s="68"/>
      <c r="L34" s="6">
        <v>902.74752100000001</v>
      </c>
      <c r="M34" s="86">
        <v>909.33431099999996</v>
      </c>
      <c r="N34" s="40">
        <v>6.5867899999999509</v>
      </c>
    </row>
    <row r="35" spans="1:14" x14ac:dyDescent="0.35">
      <c r="B35" s="40">
        <v>976.28421300000002</v>
      </c>
      <c r="C35" s="57">
        <v>1037.7206739999999</v>
      </c>
      <c r="D35" s="40">
        <v>61.436460999999895</v>
      </c>
      <c r="F35" s="68"/>
      <c r="G35" s="69">
        <v>780.20256900000004</v>
      </c>
      <c r="H35" s="78">
        <v>795.14576699999998</v>
      </c>
      <c r="I35" s="40">
        <v>14.943197999999938</v>
      </c>
      <c r="K35" s="68"/>
      <c r="L35" s="6">
        <v>997.83716700000002</v>
      </c>
      <c r="M35" s="86">
        <v>1017.5594139999999</v>
      </c>
      <c r="N35" s="40">
        <v>19.722246999999925</v>
      </c>
    </row>
    <row r="36" spans="1:14" x14ac:dyDescent="0.35">
      <c r="B36" s="40">
        <v>1078.7120809999999</v>
      </c>
      <c r="C36" s="57">
        <v>1041.2551779999999</v>
      </c>
      <c r="D36" s="40">
        <v>-37.456903000000011</v>
      </c>
      <c r="F36" s="68"/>
      <c r="G36" s="69">
        <v>797.82729700000004</v>
      </c>
      <c r="H36" s="78">
        <v>977.37617999999998</v>
      </c>
      <c r="I36" s="40">
        <v>179.54888299999993</v>
      </c>
      <c r="K36" s="68"/>
      <c r="L36" s="6">
        <v>1009.397816</v>
      </c>
      <c r="M36" s="87">
        <v>1076.4665560000001</v>
      </c>
      <c r="N36" s="40">
        <v>67.068740000000048</v>
      </c>
    </row>
    <row r="37" spans="1:14" x14ac:dyDescent="0.35">
      <c r="B37" s="40">
        <v>1229.2585340000001</v>
      </c>
      <c r="C37" s="61">
        <v>1227.539947</v>
      </c>
      <c r="D37" s="40">
        <v>-1.7185870000000705</v>
      </c>
      <c r="F37" s="68"/>
      <c r="G37" s="69">
        <v>1014.511985</v>
      </c>
      <c r="H37" s="57">
        <v>1258.354795</v>
      </c>
      <c r="I37" s="40">
        <v>243.84280999999999</v>
      </c>
      <c r="K37" s="68"/>
      <c r="L37" s="6">
        <v>1111.15111</v>
      </c>
      <c r="M37" s="88">
        <v>1199.448433</v>
      </c>
      <c r="N37" s="40">
        <v>88.297323000000006</v>
      </c>
    </row>
    <row r="38" spans="1:14" x14ac:dyDescent="0.35">
      <c r="A38" s="51" t="s">
        <v>10</v>
      </c>
      <c r="B38" s="53">
        <v>707.77341699999999</v>
      </c>
      <c r="C38" s="58">
        <v>825.23771399999998</v>
      </c>
      <c r="D38" s="40">
        <v>117.46429699999999</v>
      </c>
      <c r="F38" s="70" t="s">
        <v>27</v>
      </c>
      <c r="G38" s="71">
        <v>614.04950099999996</v>
      </c>
      <c r="H38" s="79">
        <v>890.34602800000005</v>
      </c>
      <c r="I38" s="40">
        <v>276.29652700000008</v>
      </c>
      <c r="K38" s="70" t="s">
        <v>43</v>
      </c>
      <c r="L38" s="84">
        <v>700.35264500000005</v>
      </c>
      <c r="M38" s="89">
        <v>754.75120600000002</v>
      </c>
      <c r="N38" s="40">
        <v>54.398560999999972</v>
      </c>
    </row>
    <row r="39" spans="1:14" x14ac:dyDescent="0.35">
      <c r="B39" s="40">
        <v>775.02369499999998</v>
      </c>
      <c r="C39" s="57">
        <v>831.20023300000003</v>
      </c>
      <c r="D39" s="40">
        <v>56.17653800000005</v>
      </c>
      <c r="F39" s="68"/>
      <c r="G39" s="69">
        <v>669.86639500000001</v>
      </c>
      <c r="H39" s="78">
        <v>908.475864</v>
      </c>
      <c r="I39" s="40">
        <v>238.60946899999999</v>
      </c>
      <c r="K39" s="68"/>
      <c r="L39" s="6">
        <v>739.74636999999996</v>
      </c>
      <c r="M39" s="86">
        <v>768.90173400000003</v>
      </c>
      <c r="N39" s="40">
        <v>29.155364000000077</v>
      </c>
    </row>
    <row r="40" spans="1:14" x14ac:dyDescent="0.35">
      <c r="B40" s="40">
        <v>846.58500600000002</v>
      </c>
      <c r="C40" s="57">
        <v>876.257474</v>
      </c>
      <c r="D40" s="40">
        <v>29.672467999999981</v>
      </c>
      <c r="F40" s="68"/>
      <c r="G40" s="69">
        <v>686.27820699999995</v>
      </c>
      <c r="H40" s="78">
        <v>968.95004900000004</v>
      </c>
      <c r="I40" s="40">
        <v>282.67184200000008</v>
      </c>
      <c r="K40" s="68"/>
      <c r="L40" s="6">
        <v>746.54099499999995</v>
      </c>
      <c r="M40" s="86">
        <v>887.96896800000002</v>
      </c>
      <c r="N40" s="40">
        <v>141.42797300000007</v>
      </c>
    </row>
    <row r="41" spans="1:14" x14ac:dyDescent="0.35">
      <c r="B41" s="40">
        <v>886.17641700000001</v>
      </c>
      <c r="C41" s="57">
        <v>1057.5746770000001</v>
      </c>
      <c r="D41" s="40">
        <v>171.39826000000005</v>
      </c>
      <c r="F41" s="68"/>
      <c r="G41" s="69">
        <v>753.16287799999998</v>
      </c>
      <c r="H41" s="78">
        <v>990.552907</v>
      </c>
      <c r="I41" s="40">
        <v>237.39002900000003</v>
      </c>
      <c r="K41" s="68"/>
      <c r="L41" s="6">
        <v>865.20104000000003</v>
      </c>
      <c r="M41" s="87">
        <v>942.23270400000001</v>
      </c>
      <c r="N41" s="40">
        <v>77.031663999999978</v>
      </c>
    </row>
    <row r="42" spans="1:14" x14ac:dyDescent="0.35">
      <c r="B42" s="40">
        <v>968.52439600000002</v>
      </c>
      <c r="C42" s="57">
        <v>1071.664219</v>
      </c>
      <c r="D42" s="40">
        <v>103.13982299999998</v>
      </c>
      <c r="F42" s="68"/>
      <c r="G42" s="69">
        <v>786.13290099999995</v>
      </c>
      <c r="H42" s="57">
        <v>1077.9816530000001</v>
      </c>
      <c r="I42" s="40">
        <v>291.8487520000001</v>
      </c>
      <c r="K42" s="68"/>
      <c r="L42" s="6">
        <v>962.49931900000001</v>
      </c>
      <c r="M42" s="88">
        <v>1040.5554070000001</v>
      </c>
      <c r="N42" s="40">
        <v>78.056088000000045</v>
      </c>
    </row>
    <row r="43" spans="1:14" x14ac:dyDescent="0.35">
      <c r="A43" s="51" t="s">
        <v>11</v>
      </c>
      <c r="B43" s="54">
        <v>699.29417699999999</v>
      </c>
      <c r="C43" s="58">
        <v>907.91503599999999</v>
      </c>
      <c r="D43" s="40">
        <v>208.620859</v>
      </c>
      <c r="F43" s="70" t="s">
        <v>28</v>
      </c>
      <c r="G43" s="71">
        <v>789.08917599999995</v>
      </c>
      <c r="H43" s="79">
        <v>693.45440499999995</v>
      </c>
      <c r="I43" s="40">
        <v>-95.634771000000001</v>
      </c>
      <c r="K43" s="70" t="s">
        <v>44</v>
      </c>
      <c r="L43" s="84">
        <v>932.19507299999998</v>
      </c>
      <c r="M43" s="89">
        <v>982.72545200000002</v>
      </c>
      <c r="N43" s="40">
        <v>50.530379000000039</v>
      </c>
    </row>
    <row r="44" spans="1:14" x14ac:dyDescent="0.35">
      <c r="B44" s="55">
        <v>740.98699599999998</v>
      </c>
      <c r="C44" s="57">
        <v>914.11805700000002</v>
      </c>
      <c r="D44" s="40">
        <v>173.13106100000005</v>
      </c>
      <c r="F44" s="68"/>
      <c r="G44" s="69">
        <v>948.68329800000004</v>
      </c>
      <c r="H44" s="78">
        <v>773.48976700000003</v>
      </c>
      <c r="I44" s="40">
        <v>-175.19353100000001</v>
      </c>
      <c r="K44" s="68"/>
      <c r="L44" s="6">
        <v>983.72434199999998</v>
      </c>
      <c r="M44" s="86">
        <v>1090.6487729999999</v>
      </c>
      <c r="N44" s="40">
        <v>106.92443099999991</v>
      </c>
    </row>
    <row r="45" spans="1:14" x14ac:dyDescent="0.35">
      <c r="B45" s="55">
        <v>874.73170500000003</v>
      </c>
      <c r="C45" s="57">
        <v>929.19499199999996</v>
      </c>
      <c r="D45" s="40">
        <v>54.463286999999923</v>
      </c>
      <c r="F45" s="68"/>
      <c r="G45" s="69">
        <v>965.33497</v>
      </c>
      <c r="H45" s="78">
        <v>949.13866099999996</v>
      </c>
      <c r="I45" s="40">
        <v>-16.196309000000042</v>
      </c>
      <c r="K45" s="68"/>
      <c r="L45" s="6">
        <v>1037.558863</v>
      </c>
      <c r="M45" s="86">
        <v>1164.8280629999999</v>
      </c>
      <c r="N45" s="40">
        <v>127.26919999999996</v>
      </c>
    </row>
    <row r="46" spans="1:14" x14ac:dyDescent="0.35">
      <c r="B46" s="55">
        <v>915.44767400000001</v>
      </c>
      <c r="C46" s="57">
        <v>1115.5935440000001</v>
      </c>
      <c r="D46" s="40">
        <v>200.14587000000006</v>
      </c>
      <c r="F46" s="68"/>
      <c r="G46" s="69">
        <v>990.63516200000004</v>
      </c>
      <c r="H46" s="78">
        <v>999.77775299999996</v>
      </c>
      <c r="I46" s="40">
        <v>9.1425909999999249</v>
      </c>
      <c r="K46" s="68"/>
      <c r="L46" s="6">
        <v>1045.8902519999999</v>
      </c>
      <c r="M46" s="87">
        <v>1254.5612940000001</v>
      </c>
      <c r="N46" s="40">
        <v>208.67104200000017</v>
      </c>
    </row>
    <row r="47" spans="1:14" x14ac:dyDescent="0.35">
      <c r="B47" s="55">
        <v>1137.910149</v>
      </c>
      <c r="C47" s="57">
        <v>1135.9117879999999</v>
      </c>
      <c r="D47" s="40">
        <v>-1.998361000000159</v>
      </c>
      <c r="F47" s="68"/>
      <c r="G47" s="69">
        <v>1011.660412</v>
      </c>
      <c r="H47" s="61">
        <v>1042.743295</v>
      </c>
      <c r="I47" s="40">
        <v>31.082883000000038</v>
      </c>
      <c r="K47" s="68"/>
      <c r="L47" s="6">
        <v>1139.02926</v>
      </c>
      <c r="M47" s="88">
        <v>1275.796908</v>
      </c>
      <c r="N47" s="40">
        <v>136.76764800000001</v>
      </c>
    </row>
    <row r="48" spans="1:14" x14ac:dyDescent="0.35">
      <c r="A48" s="51" t="s">
        <v>12</v>
      </c>
      <c r="B48" s="53">
        <v>672.27639799999997</v>
      </c>
      <c r="C48" s="58">
        <v>700.35168399999998</v>
      </c>
      <c r="D48" s="40">
        <v>28.075286000000006</v>
      </c>
      <c r="F48" s="70" t="s">
        <v>29</v>
      </c>
      <c r="G48" s="71">
        <v>669.51244499999996</v>
      </c>
      <c r="H48" s="79">
        <v>651.65687400000002</v>
      </c>
      <c r="I48" s="40">
        <v>-17.855570999999941</v>
      </c>
      <c r="K48" s="70" t="s">
        <v>45</v>
      </c>
      <c r="L48" s="84">
        <v>825.29456000000005</v>
      </c>
      <c r="M48" s="89">
        <v>999.65839400000004</v>
      </c>
      <c r="N48" s="40">
        <v>174.363834</v>
      </c>
    </row>
    <row r="49" spans="1:14" x14ac:dyDescent="0.35">
      <c r="B49" s="40">
        <v>763.31958599999996</v>
      </c>
      <c r="C49" s="57">
        <v>773.96405300000004</v>
      </c>
      <c r="D49" s="40">
        <v>10.644467000000077</v>
      </c>
      <c r="F49" s="68"/>
      <c r="G49" s="69">
        <v>903.35451699999999</v>
      </c>
      <c r="H49" s="78">
        <v>982.65778699999998</v>
      </c>
      <c r="I49" s="40">
        <v>79.303269999999998</v>
      </c>
      <c r="K49" s="68"/>
      <c r="L49" s="6">
        <v>834.24542699999995</v>
      </c>
      <c r="M49" s="86">
        <v>1010.273913</v>
      </c>
      <c r="N49" s="40">
        <v>176.02848600000004</v>
      </c>
    </row>
    <row r="50" spans="1:14" x14ac:dyDescent="0.35">
      <c r="B50" s="40">
        <v>874.71194600000001</v>
      </c>
      <c r="C50" s="57">
        <v>874.67813999999998</v>
      </c>
      <c r="D50" s="40">
        <v>-3.380600000002687E-2</v>
      </c>
      <c r="F50" s="68"/>
      <c r="G50" s="69">
        <v>988.97877200000005</v>
      </c>
      <c r="H50" s="78">
        <v>1113.4244839999999</v>
      </c>
      <c r="I50" s="40">
        <v>124.44571199999984</v>
      </c>
      <c r="K50" s="68"/>
      <c r="L50" s="6">
        <v>848.43792599999995</v>
      </c>
      <c r="M50" s="86">
        <v>1013.937036</v>
      </c>
      <c r="N50" s="40">
        <v>165.49911000000009</v>
      </c>
    </row>
    <row r="51" spans="1:14" x14ac:dyDescent="0.35">
      <c r="B51" s="40">
        <v>934.29844300000002</v>
      </c>
      <c r="C51" s="57">
        <v>942.49604599999998</v>
      </c>
      <c r="D51" s="40">
        <v>8.1976029999999582</v>
      </c>
      <c r="F51" s="68"/>
      <c r="G51" s="69">
        <v>1087.7658610000001</v>
      </c>
      <c r="H51" s="78">
        <v>1150.2382769999999</v>
      </c>
      <c r="I51" s="40">
        <v>62.472415999999839</v>
      </c>
      <c r="K51" s="68"/>
      <c r="L51" s="6">
        <v>872.11393499999997</v>
      </c>
      <c r="M51" s="87">
        <v>1048.3813170000001</v>
      </c>
      <c r="N51" s="40">
        <v>176.26738200000011</v>
      </c>
    </row>
    <row r="52" spans="1:14" x14ac:dyDescent="0.35">
      <c r="B52" s="40">
        <v>967.93531099999996</v>
      </c>
      <c r="C52" s="57">
        <v>960.64978799999994</v>
      </c>
      <c r="D52" s="40">
        <v>-7.285523000000012</v>
      </c>
      <c r="F52" s="68"/>
      <c r="G52" s="69">
        <v>1130.2288639999999</v>
      </c>
      <c r="H52" s="57">
        <v>1222.947514</v>
      </c>
      <c r="I52" s="40">
        <v>92.718650000000025</v>
      </c>
      <c r="K52" s="68"/>
      <c r="L52" s="6">
        <v>884.72915599999999</v>
      </c>
      <c r="M52" s="88">
        <v>1061.7868719999999</v>
      </c>
      <c r="N52" s="40">
        <v>177.05771599999991</v>
      </c>
    </row>
    <row r="53" spans="1:14" x14ac:dyDescent="0.35">
      <c r="A53" s="51" t="s">
        <v>13</v>
      </c>
      <c r="B53" s="53">
        <v>791.07365700000003</v>
      </c>
      <c r="C53" s="58">
        <v>799.98493599999995</v>
      </c>
      <c r="D53" s="40">
        <v>8.9112789999999222</v>
      </c>
      <c r="F53" s="70" t="s">
        <v>30</v>
      </c>
      <c r="G53" s="71">
        <v>722.68703000000005</v>
      </c>
      <c r="H53" s="79">
        <v>695.13339900000005</v>
      </c>
      <c r="I53" s="40">
        <v>-27.553630999999996</v>
      </c>
      <c r="K53" s="70" t="s">
        <v>46</v>
      </c>
      <c r="L53" s="84">
        <v>645.84139800000003</v>
      </c>
      <c r="M53" s="89">
        <v>656.19861300000002</v>
      </c>
      <c r="N53" s="40">
        <v>10.357214999999997</v>
      </c>
    </row>
    <row r="54" spans="1:14" x14ac:dyDescent="0.35">
      <c r="B54" s="40">
        <v>860.20382300000006</v>
      </c>
      <c r="C54" s="57">
        <v>835.98314600000003</v>
      </c>
      <c r="D54" s="40">
        <v>-24.220677000000023</v>
      </c>
      <c r="F54" s="68"/>
      <c r="G54" s="69">
        <v>801.39384700000005</v>
      </c>
      <c r="H54" s="78">
        <v>811.39057000000003</v>
      </c>
      <c r="I54" s="40">
        <v>9.9967229999999745</v>
      </c>
      <c r="K54" s="68"/>
      <c r="L54" s="6">
        <v>798.77684299999999</v>
      </c>
      <c r="M54" s="86">
        <v>867.65264999999999</v>
      </c>
      <c r="N54" s="40">
        <v>68.875807000000009</v>
      </c>
    </row>
    <row r="55" spans="1:14" x14ac:dyDescent="0.35">
      <c r="B55" s="40">
        <v>919.78526699999998</v>
      </c>
      <c r="C55" s="57">
        <v>849.94230400000004</v>
      </c>
      <c r="D55" s="40">
        <v>-69.842962999999941</v>
      </c>
      <c r="F55" s="68"/>
      <c r="G55" s="69">
        <v>817.42142000000001</v>
      </c>
      <c r="H55" s="78">
        <v>819.65543000000002</v>
      </c>
      <c r="I55" s="40">
        <v>2.234010000000012</v>
      </c>
      <c r="K55" s="68"/>
      <c r="L55" s="6">
        <v>969.32966499999998</v>
      </c>
      <c r="M55" s="86">
        <v>1013.4017260000001</v>
      </c>
      <c r="N55" s="40">
        <v>44.072061000000076</v>
      </c>
    </row>
    <row r="56" spans="1:14" x14ac:dyDescent="0.35">
      <c r="B56" s="40">
        <v>1094.8589179999999</v>
      </c>
      <c r="C56" s="57">
        <v>1099.362797</v>
      </c>
      <c r="D56" s="40">
        <v>4.5038790000000972</v>
      </c>
      <c r="F56" s="68"/>
      <c r="G56" s="69">
        <v>868.44546800000001</v>
      </c>
      <c r="H56" s="78">
        <v>869.51939100000004</v>
      </c>
      <c r="I56" s="40">
        <v>1.0739230000000362</v>
      </c>
      <c r="K56" s="68"/>
      <c r="L56" s="6">
        <v>990.09664099999998</v>
      </c>
      <c r="M56" s="87">
        <v>1058.1704589999999</v>
      </c>
      <c r="N56" s="40">
        <v>68.07381799999996</v>
      </c>
    </row>
    <row r="57" spans="1:14" x14ac:dyDescent="0.35">
      <c r="B57" s="40">
        <v>1261.4081880000001</v>
      </c>
      <c r="C57" s="57">
        <v>1235.883073</v>
      </c>
      <c r="D57" s="40">
        <v>-25.525115000000142</v>
      </c>
      <c r="F57" s="68"/>
      <c r="G57" s="69">
        <v>1072.6683009999999</v>
      </c>
      <c r="H57" s="57">
        <v>1065.5798950000001</v>
      </c>
      <c r="I57" s="40">
        <v>-7.0884059999998499</v>
      </c>
      <c r="K57" s="68"/>
      <c r="L57" s="6">
        <v>1129.9950839999999</v>
      </c>
      <c r="M57" s="88">
        <v>1148.015427</v>
      </c>
      <c r="N57" s="40">
        <v>18.020343000000139</v>
      </c>
    </row>
    <row r="58" spans="1:14" x14ac:dyDescent="0.35">
      <c r="A58" s="51" t="s">
        <v>14</v>
      </c>
      <c r="B58" s="53">
        <v>718.08043199999997</v>
      </c>
      <c r="C58" s="58">
        <v>784.59855900000002</v>
      </c>
      <c r="D58" s="40">
        <v>66.51812700000005</v>
      </c>
      <c r="F58" s="70" t="s">
        <v>31</v>
      </c>
      <c r="G58" s="71">
        <v>817.93778599999996</v>
      </c>
      <c r="H58" s="79">
        <v>710.21123599999999</v>
      </c>
      <c r="I58" s="40">
        <v>-107.72654999999997</v>
      </c>
      <c r="K58" s="70" t="s">
        <v>47</v>
      </c>
      <c r="L58" s="84">
        <v>740.27022099999999</v>
      </c>
      <c r="M58" s="89">
        <v>751.90857300000005</v>
      </c>
      <c r="N58" s="40">
        <v>11.638352000000054</v>
      </c>
    </row>
    <row r="59" spans="1:14" x14ac:dyDescent="0.35">
      <c r="B59" s="40">
        <v>733.30976399999997</v>
      </c>
      <c r="C59" s="57">
        <v>806.150305</v>
      </c>
      <c r="D59" s="40">
        <v>72.84054100000003</v>
      </c>
      <c r="F59" s="68"/>
      <c r="G59" s="69">
        <v>839.31188699999996</v>
      </c>
      <c r="H59" s="78">
        <v>807.18991300000005</v>
      </c>
      <c r="I59" s="40">
        <v>-32.121973999999909</v>
      </c>
      <c r="K59" s="68"/>
      <c r="L59" s="6">
        <v>816.89868200000001</v>
      </c>
      <c r="M59" s="86">
        <v>779.27805899999998</v>
      </c>
      <c r="N59" s="40">
        <v>-37.620623000000023</v>
      </c>
    </row>
    <row r="60" spans="1:14" x14ac:dyDescent="0.35">
      <c r="B60" s="40">
        <v>788.46623999999997</v>
      </c>
      <c r="C60" s="57">
        <v>857.49467900000002</v>
      </c>
      <c r="D60" s="40">
        <v>69.028439000000049</v>
      </c>
      <c r="F60" s="68"/>
      <c r="G60" s="69">
        <v>878.81232999999997</v>
      </c>
      <c r="H60" s="78">
        <v>971.43904999999995</v>
      </c>
      <c r="I60" s="40">
        <v>92.626719999999978</v>
      </c>
      <c r="K60" s="68"/>
      <c r="L60" s="6">
        <v>883.18167800000003</v>
      </c>
      <c r="M60" s="86">
        <v>828.62652100000003</v>
      </c>
      <c r="N60" s="40">
        <v>-54.555157000000008</v>
      </c>
    </row>
    <row r="61" spans="1:14" x14ac:dyDescent="0.35">
      <c r="B61" s="40">
        <v>874.60749599999997</v>
      </c>
      <c r="C61" s="57">
        <v>937.95117200000004</v>
      </c>
      <c r="D61" s="40">
        <v>63.343676000000073</v>
      </c>
      <c r="F61" s="68"/>
      <c r="G61" s="69">
        <v>1075.197369</v>
      </c>
      <c r="H61" s="78">
        <v>1016.342996</v>
      </c>
      <c r="I61" s="40">
        <v>-58.85437300000001</v>
      </c>
      <c r="K61" s="68"/>
      <c r="L61" s="6">
        <v>933.34391500000004</v>
      </c>
      <c r="M61" s="87">
        <v>948.86572000000001</v>
      </c>
      <c r="N61" s="40">
        <v>15.521804999999972</v>
      </c>
    </row>
    <row r="62" spans="1:14" x14ac:dyDescent="0.35">
      <c r="B62" s="40">
        <v>972.39934900000003</v>
      </c>
      <c r="C62" s="57">
        <v>1000.7189499999999</v>
      </c>
      <c r="D62" s="40">
        <v>28.319600999999921</v>
      </c>
      <c r="F62" s="68"/>
      <c r="G62" s="69">
        <v>1119.704547</v>
      </c>
      <c r="H62" s="57">
        <v>1044.881705</v>
      </c>
      <c r="I62" s="40">
        <v>-74.822842000000037</v>
      </c>
      <c r="K62" s="68"/>
      <c r="L62" s="6">
        <v>998.49763700000005</v>
      </c>
      <c r="M62" s="88">
        <v>1021.081045</v>
      </c>
      <c r="N62" s="40">
        <v>22.583407999999963</v>
      </c>
    </row>
    <row r="63" spans="1:14" x14ac:dyDescent="0.35">
      <c r="A63" s="51" t="s">
        <v>15</v>
      </c>
      <c r="B63" s="53">
        <v>793.84359600000005</v>
      </c>
      <c r="C63" s="58">
        <v>770.604063</v>
      </c>
      <c r="D63" s="40">
        <v>-23.239533000000051</v>
      </c>
      <c r="F63" s="70" t="s">
        <v>32</v>
      </c>
      <c r="G63" s="75">
        <v>762.61408800000004</v>
      </c>
      <c r="H63" s="82">
        <v>901.099739</v>
      </c>
      <c r="I63" s="40">
        <v>138.48565099999996</v>
      </c>
      <c r="K63" s="70" t="s">
        <v>48</v>
      </c>
      <c r="L63" s="84">
        <v>592.02936199999999</v>
      </c>
      <c r="M63" s="89">
        <v>615.21932700000002</v>
      </c>
      <c r="N63" s="40">
        <v>23.189965000000029</v>
      </c>
    </row>
    <row r="64" spans="1:14" x14ac:dyDescent="0.35">
      <c r="B64" s="40">
        <v>853.66023800000005</v>
      </c>
      <c r="C64" s="57">
        <v>856.58025099999998</v>
      </c>
      <c r="D64" s="40">
        <v>2.9200129999999263</v>
      </c>
      <c r="F64" s="68"/>
      <c r="G64" s="76">
        <v>857.80368399999998</v>
      </c>
      <c r="H64" s="78">
        <v>1089.0830989999999</v>
      </c>
      <c r="I64" s="40">
        <v>231.27941499999997</v>
      </c>
      <c r="K64" s="68"/>
      <c r="L64" s="6">
        <v>886.37700600000005</v>
      </c>
      <c r="M64" s="86">
        <v>926.32865900000002</v>
      </c>
      <c r="N64" s="40">
        <v>39.951652999999965</v>
      </c>
    </row>
    <row r="65" spans="1:14" x14ac:dyDescent="0.35">
      <c r="B65" s="40">
        <v>879.64358700000003</v>
      </c>
      <c r="C65" s="57">
        <v>896.22778700000003</v>
      </c>
      <c r="D65" s="40">
        <v>16.58420000000001</v>
      </c>
      <c r="F65" s="68"/>
      <c r="G65" s="76">
        <v>930.68672400000003</v>
      </c>
      <c r="H65" s="78">
        <v>1100.674702</v>
      </c>
      <c r="I65" s="40">
        <v>169.987978</v>
      </c>
      <c r="K65" s="68"/>
      <c r="L65" s="6">
        <v>1002.776393</v>
      </c>
      <c r="M65" s="86">
        <v>1072.524613</v>
      </c>
      <c r="N65" s="40">
        <v>69.74822000000006</v>
      </c>
    </row>
    <row r="66" spans="1:14" x14ac:dyDescent="0.35">
      <c r="B66" s="40">
        <v>991.62169200000005</v>
      </c>
      <c r="C66" s="57">
        <v>1020.928822</v>
      </c>
      <c r="D66" s="40">
        <v>29.307129999999916</v>
      </c>
      <c r="F66" s="68"/>
      <c r="G66" s="76">
        <v>943.43998899999997</v>
      </c>
      <c r="H66" s="78">
        <v>1101.1078460000001</v>
      </c>
      <c r="I66" s="40">
        <v>157.66785700000014</v>
      </c>
      <c r="K66" s="68"/>
      <c r="L66" s="6">
        <v>1008.000098</v>
      </c>
      <c r="M66" s="87">
        <v>1091.578207</v>
      </c>
      <c r="N66" s="40">
        <v>83.57810900000004</v>
      </c>
    </row>
    <row r="67" spans="1:14" x14ac:dyDescent="0.35">
      <c r="B67" s="40">
        <v>1041.9663270000001</v>
      </c>
      <c r="C67" s="57">
        <v>1080.7942869999999</v>
      </c>
      <c r="D67" s="40">
        <v>38.827959999999848</v>
      </c>
      <c r="F67" s="68"/>
      <c r="G67" s="76">
        <v>970.317499</v>
      </c>
      <c r="H67" s="78">
        <v>1142.620729</v>
      </c>
      <c r="I67" s="40">
        <v>172.30322999999999</v>
      </c>
      <c r="K67" s="68"/>
      <c r="L67" s="6">
        <v>1155.8503900000001</v>
      </c>
      <c r="M67" s="88">
        <v>1280.7135229999999</v>
      </c>
      <c r="N67" s="40">
        <v>124.86313299999983</v>
      </c>
    </row>
    <row r="68" spans="1:14" x14ac:dyDescent="0.35">
      <c r="A68" s="51" t="s">
        <v>16</v>
      </c>
      <c r="B68" s="53">
        <v>753.47425799999996</v>
      </c>
      <c r="C68" s="62">
        <v>694.20662200000004</v>
      </c>
      <c r="D68" s="40">
        <v>-59.267635999999925</v>
      </c>
      <c r="F68" s="70" t="s">
        <v>33</v>
      </c>
      <c r="G68" s="71">
        <v>729.61007700000005</v>
      </c>
      <c r="H68" s="79">
        <v>779.69843800000001</v>
      </c>
      <c r="I68" s="40">
        <v>50.088360999999963</v>
      </c>
      <c r="K68" s="70" t="s">
        <v>49</v>
      </c>
      <c r="L68" s="84">
        <v>738.27292599999998</v>
      </c>
      <c r="M68" s="89">
        <v>738.11675200000002</v>
      </c>
      <c r="N68" s="40">
        <v>-0.15617399999996451</v>
      </c>
    </row>
    <row r="69" spans="1:14" x14ac:dyDescent="0.35">
      <c r="B69" s="40">
        <v>800.02469099999996</v>
      </c>
      <c r="C69" s="61">
        <v>753.23903600000006</v>
      </c>
      <c r="D69" s="40">
        <v>-46.785654999999906</v>
      </c>
      <c r="F69" s="68"/>
      <c r="G69" s="69">
        <v>813.081321</v>
      </c>
      <c r="H69" s="78">
        <v>883.95824900000002</v>
      </c>
      <c r="I69" s="40">
        <v>70.876928000000021</v>
      </c>
      <c r="K69" s="68"/>
      <c r="L69" s="6">
        <v>824.68699600000002</v>
      </c>
      <c r="M69" s="86">
        <v>913.87945200000001</v>
      </c>
      <c r="N69" s="40">
        <v>89.192455999999993</v>
      </c>
    </row>
    <row r="70" spans="1:14" x14ac:dyDescent="0.35">
      <c r="B70" s="40">
        <v>800.35794499999997</v>
      </c>
      <c r="C70" s="61">
        <v>808.97414000000003</v>
      </c>
      <c r="D70" s="40">
        <v>8.6161950000000616</v>
      </c>
      <c r="F70" s="68"/>
      <c r="G70" s="69">
        <v>943.07089699999995</v>
      </c>
      <c r="H70" s="78">
        <v>1022.366527</v>
      </c>
      <c r="I70" s="40">
        <v>79.295630000000074</v>
      </c>
      <c r="K70" s="68"/>
      <c r="L70" s="6">
        <v>837.03474300000005</v>
      </c>
      <c r="M70" s="86">
        <v>967.82714899999996</v>
      </c>
      <c r="N70" s="40">
        <v>130.79240599999991</v>
      </c>
    </row>
    <row r="71" spans="1:14" x14ac:dyDescent="0.35">
      <c r="B71" s="40">
        <v>944.11758999999995</v>
      </c>
      <c r="C71" s="61">
        <v>933.612481</v>
      </c>
      <c r="D71" s="40">
        <v>-10.505108999999948</v>
      </c>
      <c r="F71" s="68"/>
      <c r="G71" s="69">
        <v>968.23882400000002</v>
      </c>
      <c r="H71" s="78">
        <v>1090.971155</v>
      </c>
      <c r="I71" s="40">
        <v>122.73233099999993</v>
      </c>
      <c r="K71" s="68"/>
      <c r="L71" s="6">
        <v>863.01223800000002</v>
      </c>
      <c r="M71" s="87">
        <v>1069.9653780000001</v>
      </c>
      <c r="N71" s="40">
        <v>206.95314000000008</v>
      </c>
    </row>
    <row r="72" spans="1:14" x14ac:dyDescent="0.35">
      <c r="B72" s="40">
        <v>1021.352287</v>
      </c>
      <c r="C72" s="61">
        <v>976.73901599999999</v>
      </c>
      <c r="D72" s="40">
        <v>-44.613271000000054</v>
      </c>
      <c r="F72" s="68"/>
      <c r="G72" s="69">
        <v>997.74065800000005</v>
      </c>
      <c r="H72" s="57">
        <v>1138.965911</v>
      </c>
      <c r="I72" s="40">
        <v>141.22525299999995</v>
      </c>
      <c r="K72" s="68"/>
      <c r="L72" s="6">
        <v>915.65533400000004</v>
      </c>
      <c r="M72" s="88">
        <v>1162.506985</v>
      </c>
      <c r="N72" s="40">
        <v>246.85165099999995</v>
      </c>
    </row>
    <row r="73" spans="1:14" x14ac:dyDescent="0.35">
      <c r="A73" s="51" t="s">
        <v>17</v>
      </c>
      <c r="B73" s="53">
        <v>699.29417699999999</v>
      </c>
      <c r="C73" s="58">
        <v>626.20841099999996</v>
      </c>
      <c r="D73" s="40">
        <v>-73.085766000000035</v>
      </c>
      <c r="F73" s="70" t="s">
        <v>34</v>
      </c>
      <c r="G73" s="71">
        <v>949.957764</v>
      </c>
      <c r="H73" s="79">
        <v>960.19497999999999</v>
      </c>
      <c r="I73" s="40">
        <v>10.237215999999989</v>
      </c>
      <c r="K73" s="70" t="s">
        <v>50</v>
      </c>
      <c r="L73" s="51">
        <v>559.21020099999998</v>
      </c>
      <c r="M73" s="89">
        <v>835.19854099999998</v>
      </c>
      <c r="N73" s="40">
        <v>-42.739559999999983</v>
      </c>
    </row>
    <row r="74" spans="1:14" x14ac:dyDescent="0.35">
      <c r="B74" s="40">
        <v>740.98699599999998</v>
      </c>
      <c r="C74" s="57">
        <v>720.14797499999997</v>
      </c>
      <c r="D74" s="40">
        <v>-20.839021000000002</v>
      </c>
      <c r="F74" s="68"/>
      <c r="G74" s="69">
        <v>982.10406499999999</v>
      </c>
      <c r="H74" s="78">
        <v>977.51030700000001</v>
      </c>
      <c r="I74" s="40">
        <v>-4.5937579999999798</v>
      </c>
      <c r="K74" s="68"/>
      <c r="L74" s="84">
        <v>638.17641400000002</v>
      </c>
      <c r="M74" s="86">
        <v>891.16565000000003</v>
      </c>
      <c r="N74" s="40">
        <v>252.98923600000001</v>
      </c>
    </row>
    <row r="75" spans="1:14" x14ac:dyDescent="0.35">
      <c r="B75" s="40">
        <v>874.73170500000003</v>
      </c>
      <c r="C75" s="57">
        <v>864.972084</v>
      </c>
      <c r="D75" s="40">
        <v>-9.7596210000000383</v>
      </c>
      <c r="F75" s="68"/>
      <c r="G75" s="69">
        <v>1016.044132</v>
      </c>
      <c r="H75" s="78">
        <v>1050.545001</v>
      </c>
      <c r="I75" s="40">
        <v>34.500868999999966</v>
      </c>
      <c r="K75" s="68"/>
      <c r="L75" s="6">
        <v>747.30462199999999</v>
      </c>
      <c r="M75" s="86">
        <v>1012.392143</v>
      </c>
      <c r="N75" s="40">
        <v>265.08752100000004</v>
      </c>
    </row>
    <row r="76" spans="1:14" x14ac:dyDescent="0.35">
      <c r="B76" s="40">
        <v>915.44767400000001</v>
      </c>
      <c r="C76" s="57">
        <v>877.74411499999997</v>
      </c>
      <c r="D76" s="40">
        <v>-37.703559000000041</v>
      </c>
      <c r="F76" s="68"/>
      <c r="G76" s="69">
        <v>1043.36824</v>
      </c>
      <c r="H76" s="78">
        <v>1069.0457799999999</v>
      </c>
      <c r="I76" s="40">
        <v>25.677539999999908</v>
      </c>
      <c r="K76" s="68"/>
      <c r="L76" s="6">
        <v>770.82927900000004</v>
      </c>
      <c r="M76" s="87">
        <v>1035.1228819999999</v>
      </c>
      <c r="N76" s="40">
        <v>264.29360299999985</v>
      </c>
    </row>
    <row r="77" spans="1:14" x14ac:dyDescent="0.35">
      <c r="B77" s="40">
        <v>1137.910149</v>
      </c>
      <c r="C77" s="61">
        <v>1008.907597</v>
      </c>
      <c r="D77" s="40">
        <v>-129.00255200000004</v>
      </c>
      <c r="F77" s="68"/>
      <c r="G77" s="69">
        <v>1128.8976379999999</v>
      </c>
      <c r="H77" s="57">
        <v>1114.326487</v>
      </c>
      <c r="I77" s="40">
        <v>-14.571150999999873</v>
      </c>
      <c r="K77" s="68"/>
      <c r="L77" s="6">
        <v>879.21682299999998</v>
      </c>
      <c r="M77" s="88">
        <v>1189.0341100000001</v>
      </c>
      <c r="N77" s="40">
        <v>309.81728700000008</v>
      </c>
    </row>
    <row r="78" spans="1:14" x14ac:dyDescent="0.35">
      <c r="A78" s="51" t="s">
        <v>18</v>
      </c>
      <c r="B78" s="53">
        <v>852.72258199999999</v>
      </c>
      <c r="C78" s="58">
        <v>840.49879099999998</v>
      </c>
      <c r="D78" s="40">
        <v>-12.223791000000006</v>
      </c>
      <c r="F78" s="70" t="s">
        <v>35</v>
      </c>
      <c r="G78" s="71">
        <v>798.25117499999999</v>
      </c>
      <c r="H78" s="79">
        <v>799.80615</v>
      </c>
      <c r="I78" s="40">
        <v>1.5549750000000131</v>
      </c>
      <c r="K78" s="70" t="s">
        <v>51</v>
      </c>
      <c r="L78" s="84">
        <v>948.25115200000005</v>
      </c>
      <c r="M78" s="89">
        <v>1006.89989</v>
      </c>
      <c r="N78" s="40">
        <v>58.64873799999998</v>
      </c>
    </row>
    <row r="79" spans="1:14" x14ac:dyDescent="0.35">
      <c r="B79" s="40">
        <v>873.79687999999999</v>
      </c>
      <c r="C79" s="57">
        <v>889.45835799999998</v>
      </c>
      <c r="D79" s="40">
        <v>15.661477999999988</v>
      </c>
      <c r="F79" s="68"/>
      <c r="G79" s="69">
        <v>838.01647100000002</v>
      </c>
      <c r="H79" s="78">
        <v>848.48874799999999</v>
      </c>
      <c r="I79" s="40">
        <v>10.472276999999963</v>
      </c>
      <c r="K79" s="68"/>
      <c r="L79" s="6">
        <v>965.910304</v>
      </c>
      <c r="M79" s="86">
        <v>1061.1967930000001</v>
      </c>
      <c r="N79" s="40">
        <v>95.286489000000074</v>
      </c>
    </row>
    <row r="80" spans="1:14" x14ac:dyDescent="0.35">
      <c r="B80" s="40">
        <v>886.17641700000001</v>
      </c>
      <c r="C80" s="57">
        <v>976.59668399999998</v>
      </c>
      <c r="D80" s="40">
        <v>90.420266999999967</v>
      </c>
      <c r="F80" s="68"/>
      <c r="G80" s="69">
        <v>942.73832800000002</v>
      </c>
      <c r="H80" s="78">
        <v>951.28484100000003</v>
      </c>
      <c r="I80" s="40">
        <v>8.5465130000000045</v>
      </c>
      <c r="K80" s="68"/>
      <c r="L80" s="6">
        <v>1039.6770630000001</v>
      </c>
      <c r="M80" s="86">
        <v>1120.79295</v>
      </c>
      <c r="N80" s="40">
        <v>81.11588699999993</v>
      </c>
    </row>
    <row r="81" spans="1:18" x14ac:dyDescent="0.35">
      <c r="B81" s="40">
        <v>1009.153171</v>
      </c>
      <c r="C81" s="57">
        <v>1009.1779739999999</v>
      </c>
      <c r="D81" s="40">
        <v>2.4802999999906206E-2</v>
      </c>
      <c r="F81" s="68"/>
      <c r="G81" s="69">
        <v>966.20678699999996</v>
      </c>
      <c r="H81" s="78">
        <v>956.21596999999997</v>
      </c>
      <c r="I81" s="40">
        <v>-9.9908169999999927</v>
      </c>
      <c r="K81" s="68"/>
      <c r="L81" s="6">
        <v>1168.9226860000001</v>
      </c>
      <c r="M81" s="87">
        <v>1226.4285709999999</v>
      </c>
      <c r="N81" s="40">
        <v>57.505884999999807</v>
      </c>
    </row>
    <row r="82" spans="1:18" ht="15" thickBot="1" x14ac:dyDescent="0.4">
      <c r="B82" s="40">
        <v>1044.680824</v>
      </c>
      <c r="C82" s="57">
        <v>1016.20419</v>
      </c>
      <c r="D82" s="40">
        <v>-28.47663399999999</v>
      </c>
      <c r="F82" s="68"/>
      <c r="G82" s="69">
        <v>1159.6593800000001</v>
      </c>
      <c r="H82" s="57">
        <v>1127.9217960000001</v>
      </c>
      <c r="I82" s="40">
        <v>-31.73758399999997</v>
      </c>
      <c r="K82" s="68"/>
      <c r="L82" s="6">
        <v>1228.6799100000001</v>
      </c>
      <c r="M82" s="88">
        <v>1241.6081819999999</v>
      </c>
      <c r="N82" s="40">
        <v>12.928271999999879</v>
      </c>
    </row>
    <row r="83" spans="1:18" x14ac:dyDescent="0.35">
      <c r="A83" s="91" t="s">
        <v>61</v>
      </c>
      <c r="B83" s="56">
        <v>853.13613260000022</v>
      </c>
      <c r="C83" s="56">
        <v>883.43720424675303</v>
      </c>
      <c r="D83" s="92">
        <f>AVERAGE(D3:D82)</f>
        <v>28.267606679487173</v>
      </c>
      <c r="E83" s="5"/>
      <c r="F83" s="93"/>
      <c r="G83" s="56">
        <v>840.08704262499998</v>
      </c>
      <c r="H83" s="56">
        <v>922.2262364303798</v>
      </c>
      <c r="I83" s="92">
        <f>AVERAGE(I3:I82)</f>
        <v>80.682177544303812</v>
      </c>
      <c r="J83" s="5"/>
      <c r="K83" s="93"/>
      <c r="L83" s="56">
        <v>827.56292959999996</v>
      </c>
      <c r="M83" s="56">
        <v>912.47479162499951</v>
      </c>
      <c r="N83" s="92">
        <f>AVERAGE(N3:N82)</f>
        <v>80.92776327499999</v>
      </c>
    </row>
    <row r="84" spans="1:18" s="17" customFormat="1" x14ac:dyDescent="0.35">
      <c r="B84" s="63"/>
      <c r="C84" s="63"/>
      <c r="G84" s="63"/>
      <c r="H84" s="63"/>
      <c r="J84" s="90"/>
      <c r="K84" s="90"/>
      <c r="L84" s="90"/>
      <c r="M84" s="90"/>
      <c r="N84" s="90"/>
      <c r="O84" s="90"/>
      <c r="P84" s="90"/>
      <c r="Q84" s="90"/>
      <c r="R84" s="90"/>
    </row>
    <row r="85" spans="1:18" s="17" customFormat="1" x14ac:dyDescent="0.35">
      <c r="J85" s="90"/>
      <c r="K85" s="90"/>
      <c r="L85" s="90"/>
      <c r="M85" s="90"/>
      <c r="N85" s="90"/>
      <c r="O85" s="90"/>
      <c r="P85" s="90"/>
      <c r="Q85" s="90"/>
      <c r="R85" s="90"/>
    </row>
    <row r="86" spans="1:18" s="17" customFormat="1" x14ac:dyDescent="0.35">
      <c r="H86" s="83"/>
      <c r="J86" s="90"/>
      <c r="K86" s="90"/>
      <c r="L86" s="90"/>
      <c r="M86" s="90"/>
      <c r="N86" s="90"/>
      <c r="O86" s="90"/>
      <c r="P86" s="90"/>
      <c r="Q86" s="90"/>
      <c r="R86" s="90"/>
    </row>
    <row r="87" spans="1:18" s="17" customFormat="1" x14ac:dyDescent="0.35">
      <c r="H87" s="83"/>
      <c r="J87" s="90"/>
      <c r="K87" s="90"/>
      <c r="L87" s="90"/>
      <c r="M87" s="90"/>
      <c r="N87" s="90"/>
      <c r="O87" s="90"/>
      <c r="P87" s="90"/>
      <c r="Q87" s="90"/>
      <c r="R87" s="90"/>
    </row>
    <row r="88" spans="1:18" s="17" customFormat="1" x14ac:dyDescent="0.35">
      <c r="H88" s="83"/>
      <c r="J88" s="90"/>
      <c r="K88" s="90"/>
      <c r="L88" s="90"/>
      <c r="M88" s="90"/>
      <c r="N88" s="90"/>
      <c r="O88" s="90"/>
      <c r="P88" s="90"/>
      <c r="Q88" s="90"/>
      <c r="R88" s="90"/>
    </row>
    <row r="89" spans="1:18" s="17" customFormat="1" x14ac:dyDescent="0.35">
      <c r="H89" s="83"/>
      <c r="J89" s="90"/>
      <c r="K89" s="90"/>
      <c r="L89" s="90"/>
      <c r="M89" s="90"/>
      <c r="N89" s="90"/>
      <c r="O89" s="90"/>
      <c r="P89" s="90"/>
      <c r="Q89" s="90"/>
      <c r="R89" s="90"/>
    </row>
    <row r="90" spans="1:18" s="17" customFormat="1" x14ac:dyDescent="0.35">
      <c r="H90" s="83"/>
      <c r="J90" s="90"/>
      <c r="K90" s="90"/>
      <c r="L90" s="90"/>
      <c r="M90" s="90"/>
      <c r="N90" s="90"/>
      <c r="O90" s="90"/>
      <c r="P90" s="90"/>
      <c r="Q90" s="90"/>
      <c r="R90" s="90"/>
    </row>
    <row r="91" spans="1:18" s="17" customFormat="1" x14ac:dyDescent="0.35">
      <c r="B91" s="64"/>
      <c r="H91" s="83"/>
      <c r="J91" s="90"/>
      <c r="K91" s="90"/>
      <c r="L91" s="90"/>
      <c r="M91" s="90"/>
      <c r="N91" s="90"/>
      <c r="O91" s="90"/>
      <c r="P91" s="90"/>
      <c r="Q91" s="90"/>
      <c r="R91" s="90"/>
    </row>
    <row r="92" spans="1:18" s="17" customFormat="1" x14ac:dyDescent="0.35">
      <c r="B92" s="65"/>
      <c r="H92" s="83"/>
      <c r="J92" s="90"/>
      <c r="K92" s="90"/>
      <c r="L92" s="90"/>
      <c r="M92" s="90"/>
      <c r="N92" s="90"/>
      <c r="O92" s="90"/>
      <c r="P92" s="90"/>
      <c r="Q92" s="90"/>
      <c r="R92" s="90"/>
    </row>
    <row r="93" spans="1:18" s="17" customFormat="1" x14ac:dyDescent="0.35">
      <c r="B93" s="65"/>
      <c r="H93" s="83"/>
      <c r="J93" s="90"/>
      <c r="K93" s="90"/>
      <c r="L93" s="90"/>
      <c r="M93" s="90"/>
      <c r="N93" s="90"/>
      <c r="O93" s="90"/>
      <c r="P93" s="90"/>
      <c r="Q93" s="90"/>
      <c r="R93" s="90"/>
    </row>
    <row r="94" spans="1:18" s="17" customFormat="1" x14ac:dyDescent="0.35">
      <c r="B94" s="65"/>
      <c r="H94" s="83"/>
      <c r="J94" s="90"/>
      <c r="K94" s="90"/>
      <c r="L94" s="90"/>
      <c r="M94" s="90"/>
      <c r="N94" s="90"/>
      <c r="O94" s="90"/>
      <c r="P94" s="90"/>
      <c r="Q94" s="90"/>
      <c r="R94" s="90"/>
    </row>
    <row r="95" spans="1:18" s="17" customFormat="1" x14ac:dyDescent="0.35">
      <c r="H95" s="83"/>
      <c r="J95" s="90"/>
      <c r="K95" s="90"/>
      <c r="L95" s="90"/>
      <c r="M95" s="90"/>
      <c r="N95" s="90"/>
      <c r="O95" s="90"/>
      <c r="P95" s="90"/>
      <c r="Q95" s="90"/>
      <c r="R95" s="90"/>
    </row>
    <row r="96" spans="1:18" s="17" customFormat="1" x14ac:dyDescent="0.35">
      <c r="H96" s="83"/>
      <c r="J96" s="90"/>
      <c r="K96" s="90"/>
      <c r="L96" s="90"/>
      <c r="M96" s="90"/>
      <c r="N96" s="90"/>
      <c r="O96" s="90"/>
      <c r="P96" s="90"/>
      <c r="Q96" s="90"/>
      <c r="R96" s="90"/>
    </row>
    <row r="97" spans="8:18" s="17" customFormat="1" x14ac:dyDescent="0.35">
      <c r="H97" s="83"/>
      <c r="J97" s="90"/>
      <c r="K97" s="90"/>
      <c r="L97" s="90"/>
      <c r="M97" s="90"/>
      <c r="N97" s="90"/>
      <c r="O97" s="90"/>
      <c r="P97" s="90"/>
      <c r="Q97" s="90"/>
      <c r="R97" s="90"/>
    </row>
    <row r="98" spans="8:18" s="17" customFormat="1" x14ac:dyDescent="0.35">
      <c r="H98" s="83"/>
      <c r="J98" s="90"/>
      <c r="K98" s="90"/>
      <c r="L98" s="90"/>
      <c r="M98" s="90"/>
      <c r="N98" s="90"/>
      <c r="O98" s="90"/>
      <c r="P98" s="90"/>
      <c r="Q98" s="90"/>
      <c r="R98" s="90"/>
    </row>
    <row r="99" spans="8:18" s="17" customFormat="1" x14ac:dyDescent="0.35">
      <c r="H99" s="83"/>
      <c r="J99" s="90"/>
      <c r="K99" s="90"/>
      <c r="L99" s="90"/>
      <c r="M99" s="90"/>
      <c r="N99" s="90"/>
      <c r="O99" s="90"/>
      <c r="P99" s="90"/>
      <c r="Q99" s="90"/>
      <c r="R99" s="90"/>
    </row>
    <row r="100" spans="8:18" s="17" customFormat="1" x14ac:dyDescent="0.35">
      <c r="H100" s="83"/>
      <c r="J100" s="90"/>
      <c r="K100" s="90"/>
      <c r="L100" s="90"/>
      <c r="M100" s="90"/>
      <c r="N100" s="90"/>
      <c r="O100" s="90"/>
      <c r="P100" s="90"/>
      <c r="Q100" s="90"/>
      <c r="R100" s="90"/>
    </row>
    <row r="101" spans="8:18" s="17" customFormat="1" x14ac:dyDescent="0.35">
      <c r="H101" s="83"/>
      <c r="J101" s="90"/>
      <c r="K101" s="90"/>
      <c r="L101" s="90"/>
      <c r="M101" s="90"/>
      <c r="N101" s="90"/>
      <c r="O101" s="90"/>
      <c r="P101" s="90"/>
      <c r="Q101" s="90"/>
      <c r="R101" s="90"/>
    </row>
    <row r="102" spans="8:18" s="17" customFormat="1" x14ac:dyDescent="0.35">
      <c r="H102" s="83"/>
      <c r="J102" s="90"/>
      <c r="K102" s="90"/>
      <c r="L102" s="90"/>
      <c r="M102" s="90"/>
      <c r="N102" s="90"/>
      <c r="O102" s="90"/>
      <c r="P102" s="90"/>
      <c r="Q102" s="90"/>
      <c r="R102" s="90"/>
    </row>
    <row r="103" spans="8:18" s="17" customFormat="1" x14ac:dyDescent="0.35">
      <c r="H103" s="83"/>
      <c r="J103" s="90"/>
      <c r="K103" s="90"/>
      <c r="L103" s="90"/>
      <c r="M103" s="90"/>
      <c r="N103" s="90"/>
      <c r="O103" s="90"/>
      <c r="P103" s="90"/>
      <c r="Q103" s="90"/>
      <c r="R103" s="90"/>
    </row>
    <row r="104" spans="8:18" s="17" customFormat="1" x14ac:dyDescent="0.35">
      <c r="H104" s="83"/>
      <c r="J104" s="90"/>
      <c r="K104" s="90"/>
      <c r="L104" s="90"/>
      <c r="M104" s="90"/>
      <c r="N104" s="90"/>
      <c r="O104" s="90"/>
      <c r="P104" s="90"/>
      <c r="Q104" s="90"/>
      <c r="R104" s="90"/>
    </row>
    <row r="105" spans="8:18" s="17" customFormat="1" x14ac:dyDescent="0.35">
      <c r="H105" s="83"/>
      <c r="J105" s="90"/>
      <c r="K105" s="90"/>
      <c r="L105" s="90"/>
      <c r="M105" s="90"/>
      <c r="N105" s="90"/>
      <c r="O105" s="90"/>
      <c r="P105" s="90"/>
      <c r="Q105" s="90"/>
      <c r="R105" s="90"/>
    </row>
    <row r="106" spans="8:18" s="17" customFormat="1" x14ac:dyDescent="0.35">
      <c r="H106" s="83"/>
      <c r="J106" s="90"/>
      <c r="K106" s="90"/>
      <c r="L106" s="90"/>
      <c r="M106" s="90"/>
      <c r="N106" s="90"/>
      <c r="O106" s="90"/>
      <c r="P106" s="90"/>
      <c r="Q106" s="90"/>
      <c r="R106" s="90"/>
    </row>
    <row r="107" spans="8:18" s="17" customFormat="1" x14ac:dyDescent="0.35">
      <c r="H107" s="83"/>
      <c r="J107" s="90"/>
      <c r="K107" s="90"/>
      <c r="L107" s="90"/>
      <c r="M107" s="90"/>
      <c r="N107" s="90"/>
      <c r="O107" s="90"/>
      <c r="P107" s="90"/>
      <c r="Q107" s="90"/>
      <c r="R107" s="90"/>
    </row>
    <row r="108" spans="8:18" s="17" customFormat="1" x14ac:dyDescent="0.35">
      <c r="H108" s="83"/>
      <c r="J108" s="90"/>
      <c r="K108" s="90"/>
      <c r="L108" s="90"/>
      <c r="M108" s="90"/>
      <c r="N108" s="90"/>
      <c r="O108" s="90"/>
      <c r="P108" s="90"/>
      <c r="Q108" s="90"/>
      <c r="R108" s="90"/>
    </row>
    <row r="109" spans="8:18" s="17" customFormat="1" x14ac:dyDescent="0.35">
      <c r="H109" s="83"/>
      <c r="J109" s="90"/>
      <c r="K109" s="90"/>
      <c r="L109" s="90"/>
      <c r="M109" s="90"/>
      <c r="N109" s="90"/>
      <c r="O109" s="90"/>
      <c r="P109" s="90"/>
      <c r="Q109" s="90"/>
      <c r="R109" s="90"/>
    </row>
    <row r="110" spans="8:18" s="17" customFormat="1" x14ac:dyDescent="0.35">
      <c r="H110" s="83"/>
      <c r="J110" s="90"/>
      <c r="K110" s="90"/>
      <c r="L110" s="90"/>
      <c r="M110" s="90"/>
      <c r="N110" s="90"/>
      <c r="O110" s="90"/>
      <c r="P110" s="90"/>
      <c r="Q110" s="90"/>
      <c r="R110" s="90"/>
    </row>
    <row r="111" spans="8:18" s="17" customFormat="1" x14ac:dyDescent="0.35">
      <c r="H111" s="83"/>
      <c r="J111" s="90"/>
      <c r="K111" s="90"/>
      <c r="L111" s="90"/>
      <c r="M111" s="90"/>
      <c r="N111" s="90"/>
      <c r="O111" s="90"/>
      <c r="P111" s="90"/>
      <c r="Q111" s="90"/>
      <c r="R111" s="90"/>
    </row>
    <row r="112" spans="8:18" s="17" customFormat="1" x14ac:dyDescent="0.35">
      <c r="H112" s="83"/>
      <c r="J112" s="90"/>
      <c r="K112" s="90"/>
      <c r="L112" s="90"/>
      <c r="M112" s="90"/>
      <c r="N112" s="90"/>
      <c r="O112" s="90"/>
      <c r="P112" s="90"/>
      <c r="Q112" s="90"/>
      <c r="R112" s="90"/>
    </row>
    <row r="113" spans="8:18" s="17" customFormat="1" x14ac:dyDescent="0.35">
      <c r="H113" s="83"/>
      <c r="J113" s="90"/>
      <c r="K113" s="90"/>
      <c r="L113" s="90"/>
      <c r="M113" s="90"/>
      <c r="N113" s="90"/>
      <c r="O113" s="90"/>
      <c r="P113" s="90"/>
      <c r="Q113" s="90"/>
      <c r="R113" s="90"/>
    </row>
    <row r="114" spans="8:18" s="17" customFormat="1" x14ac:dyDescent="0.35">
      <c r="H114" s="83"/>
      <c r="J114" s="90"/>
      <c r="K114" s="90"/>
      <c r="L114" s="90"/>
      <c r="M114" s="90"/>
      <c r="N114" s="90"/>
      <c r="O114" s="90"/>
      <c r="P114" s="90"/>
      <c r="Q114" s="90"/>
      <c r="R114" s="90"/>
    </row>
    <row r="115" spans="8:18" s="17" customFormat="1" x14ac:dyDescent="0.35">
      <c r="H115" s="83"/>
      <c r="J115" s="90"/>
      <c r="K115" s="90"/>
      <c r="L115" s="90"/>
      <c r="M115" s="90"/>
      <c r="N115" s="90"/>
      <c r="O115" s="90"/>
      <c r="P115" s="90"/>
      <c r="Q115" s="90"/>
      <c r="R115" s="90"/>
    </row>
    <row r="116" spans="8:18" s="17" customFormat="1" x14ac:dyDescent="0.35">
      <c r="H116" s="83"/>
      <c r="J116" s="90"/>
      <c r="K116" s="90"/>
      <c r="L116" s="90"/>
      <c r="M116" s="90"/>
      <c r="N116" s="90"/>
      <c r="O116" s="90"/>
      <c r="P116" s="90"/>
      <c r="Q116" s="90"/>
      <c r="R116" s="90"/>
    </row>
    <row r="117" spans="8:18" s="17" customFormat="1" x14ac:dyDescent="0.35">
      <c r="H117" s="83"/>
      <c r="J117" s="90"/>
      <c r="K117" s="90"/>
      <c r="L117" s="90"/>
      <c r="M117" s="90"/>
      <c r="N117" s="90"/>
      <c r="O117" s="90"/>
      <c r="P117" s="90"/>
      <c r="Q117" s="90"/>
      <c r="R117" s="90"/>
    </row>
    <row r="118" spans="8:18" s="17" customFormat="1" x14ac:dyDescent="0.35">
      <c r="H118" s="83"/>
      <c r="J118" s="90"/>
      <c r="K118" s="90"/>
      <c r="L118" s="90"/>
      <c r="M118" s="90"/>
      <c r="N118" s="90"/>
      <c r="O118" s="90"/>
      <c r="P118" s="90"/>
      <c r="Q118" s="90"/>
      <c r="R118" s="90"/>
    </row>
    <row r="119" spans="8:18" s="17" customFormat="1" x14ac:dyDescent="0.35">
      <c r="H119" s="83"/>
      <c r="J119" s="90"/>
      <c r="K119" s="90"/>
      <c r="L119" s="90"/>
      <c r="M119" s="90"/>
      <c r="N119" s="90"/>
      <c r="O119" s="90"/>
      <c r="P119" s="90"/>
      <c r="Q119" s="90"/>
      <c r="R119" s="90"/>
    </row>
    <row r="120" spans="8:18" s="17" customFormat="1" x14ac:dyDescent="0.35">
      <c r="H120" s="83"/>
      <c r="J120" s="90"/>
      <c r="K120" s="90"/>
      <c r="L120" s="90"/>
      <c r="M120" s="90"/>
      <c r="N120" s="90"/>
      <c r="O120" s="90"/>
      <c r="P120" s="90"/>
      <c r="Q120" s="90"/>
      <c r="R120" s="90"/>
    </row>
    <row r="121" spans="8:18" s="17" customFormat="1" x14ac:dyDescent="0.35">
      <c r="H121" s="83"/>
      <c r="J121" s="90"/>
      <c r="K121" s="90"/>
      <c r="L121" s="90"/>
      <c r="M121" s="90"/>
      <c r="N121" s="90"/>
      <c r="O121" s="90"/>
      <c r="P121" s="90"/>
      <c r="Q121" s="90"/>
      <c r="R121" s="90"/>
    </row>
    <row r="122" spans="8:18" s="17" customFormat="1" x14ac:dyDescent="0.35">
      <c r="H122" s="83"/>
      <c r="J122" s="90"/>
      <c r="K122" s="90"/>
      <c r="L122" s="90"/>
      <c r="M122" s="90"/>
      <c r="N122" s="90"/>
      <c r="O122" s="90"/>
      <c r="P122" s="90"/>
      <c r="Q122" s="90"/>
      <c r="R122" s="90"/>
    </row>
    <row r="123" spans="8:18" s="17" customFormat="1" x14ac:dyDescent="0.35">
      <c r="H123" s="83"/>
      <c r="J123" s="90"/>
      <c r="K123" s="90"/>
      <c r="L123" s="90"/>
      <c r="M123" s="90"/>
      <c r="N123" s="90"/>
      <c r="O123" s="90"/>
      <c r="P123" s="90"/>
      <c r="Q123" s="90"/>
      <c r="R123" s="90"/>
    </row>
    <row r="124" spans="8:18" s="17" customFormat="1" x14ac:dyDescent="0.35">
      <c r="H124" s="83"/>
      <c r="J124" s="90"/>
      <c r="K124" s="90"/>
      <c r="L124" s="90"/>
      <c r="M124" s="90"/>
      <c r="N124" s="90"/>
      <c r="O124" s="90"/>
      <c r="P124" s="90"/>
      <c r="Q124" s="90"/>
      <c r="R124" s="90"/>
    </row>
    <row r="125" spans="8:18" s="17" customFormat="1" x14ac:dyDescent="0.35">
      <c r="H125" s="83"/>
      <c r="J125" s="90"/>
      <c r="K125" s="90"/>
      <c r="L125" s="90"/>
      <c r="M125" s="90"/>
      <c r="N125" s="90"/>
      <c r="O125" s="90"/>
      <c r="P125" s="90"/>
      <c r="Q125" s="90"/>
      <c r="R125" s="90"/>
    </row>
    <row r="126" spans="8:18" s="17" customFormat="1" x14ac:dyDescent="0.35">
      <c r="H126" s="83"/>
      <c r="J126" s="90"/>
      <c r="K126" s="90"/>
      <c r="L126" s="90"/>
      <c r="M126" s="90"/>
      <c r="N126" s="90"/>
      <c r="O126" s="90"/>
      <c r="P126" s="90"/>
      <c r="Q126" s="90"/>
      <c r="R126" s="90"/>
    </row>
    <row r="127" spans="8:18" s="17" customFormat="1" x14ac:dyDescent="0.35">
      <c r="H127" s="83"/>
      <c r="J127" s="90"/>
      <c r="K127" s="90"/>
      <c r="L127" s="90"/>
      <c r="M127" s="90"/>
      <c r="N127" s="90"/>
      <c r="O127" s="90"/>
      <c r="P127" s="90"/>
      <c r="Q127" s="90"/>
      <c r="R127" s="90"/>
    </row>
    <row r="128" spans="8:18" s="17" customFormat="1" x14ac:dyDescent="0.35">
      <c r="H128" s="83"/>
      <c r="J128" s="90"/>
      <c r="K128" s="90"/>
      <c r="L128" s="90"/>
      <c r="M128" s="90"/>
      <c r="N128" s="90"/>
      <c r="O128" s="90"/>
      <c r="P128" s="90"/>
      <c r="Q128" s="90"/>
      <c r="R128" s="90"/>
    </row>
    <row r="129" spans="8:18" s="17" customFormat="1" x14ac:dyDescent="0.35">
      <c r="H129" s="83"/>
      <c r="J129" s="90"/>
      <c r="K129" s="90"/>
      <c r="L129" s="90"/>
      <c r="M129" s="90"/>
      <c r="N129" s="90"/>
      <c r="O129" s="90"/>
      <c r="P129" s="90"/>
      <c r="Q129" s="90"/>
      <c r="R129" s="90"/>
    </row>
    <row r="130" spans="8:18" s="17" customFormat="1" x14ac:dyDescent="0.35">
      <c r="H130" s="83"/>
      <c r="J130" s="90"/>
      <c r="K130" s="90"/>
      <c r="L130" s="90"/>
      <c r="M130" s="90"/>
      <c r="N130" s="90"/>
      <c r="O130" s="90"/>
      <c r="P130" s="90"/>
      <c r="Q130" s="90"/>
      <c r="R130" s="90"/>
    </row>
    <row r="131" spans="8:18" s="17" customFormat="1" x14ac:dyDescent="0.35">
      <c r="H131" s="83"/>
      <c r="J131" s="90"/>
      <c r="K131" s="90"/>
      <c r="L131" s="90"/>
      <c r="M131" s="90"/>
      <c r="N131" s="90"/>
      <c r="O131" s="90"/>
      <c r="P131" s="90"/>
      <c r="Q131" s="90"/>
      <c r="R131" s="90"/>
    </row>
    <row r="132" spans="8:18" s="17" customFormat="1" x14ac:dyDescent="0.35">
      <c r="H132" s="83"/>
      <c r="J132" s="90"/>
      <c r="K132" s="90"/>
      <c r="L132" s="90"/>
      <c r="M132" s="90"/>
      <c r="N132" s="90"/>
      <c r="O132" s="90"/>
      <c r="P132" s="90"/>
      <c r="Q132" s="90"/>
      <c r="R132" s="90"/>
    </row>
    <row r="133" spans="8:18" s="17" customFormat="1" x14ac:dyDescent="0.35">
      <c r="H133" s="83"/>
      <c r="J133" s="90"/>
      <c r="K133" s="90"/>
      <c r="L133" s="90"/>
      <c r="M133" s="90"/>
      <c r="N133" s="90"/>
      <c r="O133" s="90"/>
      <c r="P133" s="90"/>
      <c r="Q133" s="90"/>
      <c r="R133" s="90"/>
    </row>
    <row r="134" spans="8:18" s="17" customFormat="1" x14ac:dyDescent="0.35">
      <c r="H134" s="83"/>
      <c r="J134" s="90"/>
      <c r="K134" s="90"/>
      <c r="L134" s="90"/>
      <c r="M134" s="90"/>
      <c r="N134" s="90"/>
      <c r="O134" s="90"/>
      <c r="P134" s="90"/>
      <c r="Q134" s="90"/>
      <c r="R134" s="90"/>
    </row>
    <row r="135" spans="8:18" s="17" customFormat="1" x14ac:dyDescent="0.35">
      <c r="H135" s="83"/>
      <c r="J135" s="90"/>
      <c r="K135" s="90"/>
      <c r="L135" s="90"/>
      <c r="M135" s="90"/>
      <c r="N135" s="90"/>
      <c r="O135" s="90"/>
      <c r="P135" s="90"/>
      <c r="Q135" s="90"/>
      <c r="R135" s="90"/>
    </row>
    <row r="136" spans="8:18" s="17" customFormat="1" x14ac:dyDescent="0.35">
      <c r="H136" s="83"/>
      <c r="J136" s="90"/>
      <c r="K136" s="90"/>
      <c r="L136" s="90"/>
      <c r="M136" s="90"/>
      <c r="N136" s="90"/>
      <c r="O136" s="90"/>
      <c r="P136" s="90"/>
      <c r="Q136" s="90"/>
      <c r="R136" s="90"/>
    </row>
    <row r="137" spans="8:18" s="17" customFormat="1" x14ac:dyDescent="0.35">
      <c r="H137" s="83"/>
      <c r="J137" s="90"/>
      <c r="K137" s="90"/>
      <c r="L137" s="90"/>
      <c r="M137" s="90"/>
      <c r="N137" s="90"/>
      <c r="O137" s="90"/>
      <c r="P137" s="90"/>
      <c r="Q137" s="90"/>
      <c r="R137" s="90"/>
    </row>
    <row r="138" spans="8:18" s="17" customFormat="1" x14ac:dyDescent="0.35">
      <c r="H138" s="83"/>
      <c r="J138" s="90"/>
      <c r="K138" s="90"/>
      <c r="L138" s="90"/>
      <c r="M138" s="90"/>
      <c r="N138" s="90"/>
      <c r="O138" s="90"/>
      <c r="P138" s="90"/>
      <c r="Q138" s="90"/>
      <c r="R138" s="90"/>
    </row>
    <row r="139" spans="8:18" s="17" customFormat="1" x14ac:dyDescent="0.35">
      <c r="H139" s="83"/>
      <c r="J139" s="90"/>
      <c r="K139" s="90"/>
      <c r="L139" s="90"/>
      <c r="M139" s="90"/>
      <c r="N139" s="90"/>
      <c r="O139" s="90"/>
      <c r="P139" s="90"/>
      <c r="Q139" s="90"/>
      <c r="R139" s="90"/>
    </row>
    <row r="140" spans="8:18" s="17" customFormat="1" x14ac:dyDescent="0.35">
      <c r="H140" s="83"/>
      <c r="J140" s="90"/>
      <c r="K140" s="90"/>
      <c r="L140" s="90"/>
      <c r="M140" s="90"/>
      <c r="N140" s="90"/>
      <c r="O140" s="90"/>
      <c r="P140" s="90"/>
      <c r="Q140" s="90"/>
      <c r="R140" s="90"/>
    </row>
    <row r="141" spans="8:18" s="17" customFormat="1" x14ac:dyDescent="0.35">
      <c r="H141" s="83"/>
      <c r="J141" s="90"/>
      <c r="K141" s="90"/>
      <c r="L141" s="90"/>
      <c r="M141" s="90"/>
      <c r="N141" s="90"/>
      <c r="O141" s="90"/>
      <c r="P141" s="90"/>
      <c r="Q141" s="90"/>
      <c r="R141" s="90"/>
    </row>
    <row r="142" spans="8:18" s="17" customFormat="1" x14ac:dyDescent="0.35">
      <c r="H142" s="83"/>
      <c r="J142" s="90"/>
      <c r="K142" s="90"/>
      <c r="L142" s="90"/>
      <c r="M142" s="90"/>
      <c r="N142" s="90"/>
      <c r="O142" s="90"/>
      <c r="P142" s="90"/>
      <c r="Q142" s="90"/>
      <c r="R142" s="90"/>
    </row>
    <row r="143" spans="8:18" s="17" customFormat="1" x14ac:dyDescent="0.35">
      <c r="H143" s="83"/>
      <c r="J143" s="90"/>
      <c r="K143" s="90"/>
      <c r="L143" s="90"/>
      <c r="M143" s="90"/>
      <c r="N143" s="90"/>
      <c r="O143" s="90"/>
      <c r="P143" s="90"/>
      <c r="Q143" s="90"/>
      <c r="R143" s="90"/>
    </row>
    <row r="144" spans="8:18" s="17" customFormat="1" x14ac:dyDescent="0.35">
      <c r="H144" s="83"/>
      <c r="J144" s="90"/>
      <c r="K144" s="90"/>
      <c r="L144" s="90"/>
      <c r="M144" s="90"/>
      <c r="N144" s="90"/>
      <c r="O144" s="90"/>
      <c r="P144" s="90"/>
      <c r="Q144" s="90"/>
      <c r="R144" s="90"/>
    </row>
    <row r="145" spans="1:18" s="17" customFormat="1" x14ac:dyDescent="0.35">
      <c r="H145" s="83"/>
      <c r="J145" s="90"/>
      <c r="K145" s="90"/>
      <c r="L145" s="90"/>
      <c r="M145" s="90"/>
      <c r="N145" s="90"/>
      <c r="O145" s="90"/>
      <c r="P145" s="90"/>
      <c r="Q145" s="90"/>
      <c r="R145" s="90"/>
    </row>
    <row r="146" spans="1:18" s="17" customFormat="1" x14ac:dyDescent="0.35">
      <c r="H146" s="83"/>
      <c r="J146" s="90"/>
      <c r="K146" s="90"/>
      <c r="L146" s="90"/>
      <c r="M146" s="90"/>
      <c r="N146" s="90"/>
      <c r="O146" s="90"/>
      <c r="P146" s="90"/>
      <c r="Q146" s="90"/>
      <c r="R146" s="90"/>
    </row>
    <row r="147" spans="1:18" s="17" customFormat="1" x14ac:dyDescent="0.35">
      <c r="H147" s="83"/>
      <c r="J147" s="90"/>
      <c r="K147" s="90"/>
      <c r="L147" s="90"/>
      <c r="M147" s="90"/>
      <c r="N147" s="90"/>
      <c r="O147" s="90"/>
      <c r="P147" s="90"/>
      <c r="Q147" s="90"/>
      <c r="R147" s="90"/>
    </row>
    <row r="148" spans="1:18" s="17" customFormat="1" x14ac:dyDescent="0.35">
      <c r="H148" s="83"/>
      <c r="J148" s="90"/>
      <c r="K148" s="90"/>
      <c r="L148" s="90"/>
      <c r="M148" s="90"/>
      <c r="N148" s="90"/>
      <c r="O148" s="90"/>
      <c r="P148" s="90"/>
      <c r="Q148" s="90"/>
      <c r="R148" s="90"/>
    </row>
    <row r="149" spans="1:18" s="17" customFormat="1" x14ac:dyDescent="0.35">
      <c r="H149" s="83"/>
      <c r="J149" s="90"/>
      <c r="K149" s="90"/>
      <c r="L149" s="90"/>
      <c r="M149" s="90"/>
      <c r="N149" s="90"/>
      <c r="O149" s="90"/>
      <c r="P149" s="90"/>
      <c r="Q149" s="90"/>
      <c r="R149" s="90"/>
    </row>
    <row r="150" spans="1:18" s="17" customFormat="1" x14ac:dyDescent="0.35">
      <c r="H150" s="83"/>
      <c r="J150" s="90"/>
      <c r="K150" s="90"/>
      <c r="L150" s="90"/>
      <c r="M150" s="90"/>
      <c r="N150" s="90"/>
      <c r="O150" s="90"/>
      <c r="P150" s="90"/>
      <c r="Q150" s="90"/>
      <c r="R150" s="90"/>
    </row>
    <row r="151" spans="1:18" s="17" customFormat="1" x14ac:dyDescent="0.35">
      <c r="H151" s="83"/>
      <c r="J151" s="90"/>
      <c r="K151" s="90"/>
      <c r="L151" s="90"/>
      <c r="M151" s="90"/>
      <c r="N151" s="90"/>
      <c r="O151" s="90"/>
      <c r="P151" s="90"/>
      <c r="Q151" s="90"/>
      <c r="R151" s="90"/>
    </row>
    <row r="152" spans="1:18" s="17" customFormat="1" x14ac:dyDescent="0.35">
      <c r="H152" s="83"/>
      <c r="J152" s="90"/>
      <c r="K152" s="90"/>
      <c r="L152" s="90"/>
      <c r="M152" s="90"/>
      <c r="N152" s="90"/>
      <c r="O152" s="90"/>
      <c r="P152" s="90"/>
      <c r="Q152" s="90"/>
      <c r="R152" s="90"/>
    </row>
    <row r="153" spans="1:18" s="17" customFormat="1" x14ac:dyDescent="0.35">
      <c r="H153" s="83"/>
      <c r="J153" s="90"/>
      <c r="K153" s="90"/>
      <c r="L153" s="90"/>
      <c r="M153" s="90"/>
      <c r="N153" s="90"/>
      <c r="O153" s="90"/>
      <c r="P153" s="90"/>
      <c r="Q153" s="90"/>
      <c r="R153" s="90"/>
    </row>
    <row r="154" spans="1:18" s="17" customFormat="1" x14ac:dyDescent="0.35">
      <c r="H154" s="78"/>
      <c r="I154"/>
      <c r="J154" s="90"/>
      <c r="K154" s="90"/>
      <c r="L154" s="90"/>
      <c r="M154" s="90"/>
      <c r="N154" s="90"/>
      <c r="O154" s="90"/>
      <c r="P154" s="90"/>
      <c r="Q154" s="90"/>
      <c r="R154" s="90"/>
    </row>
    <row r="155" spans="1:18" s="17" customFormat="1" x14ac:dyDescent="0.35">
      <c r="H155" s="78"/>
      <c r="I155"/>
      <c r="J155" s="90"/>
      <c r="K155" s="90"/>
      <c r="L155" s="90"/>
      <c r="M155" s="90"/>
      <c r="N155" s="90"/>
      <c r="O155" s="90"/>
      <c r="P155" s="90"/>
      <c r="Q155" s="90"/>
      <c r="R155" s="90"/>
    </row>
    <row r="156" spans="1:18" s="17" customFormat="1" x14ac:dyDescent="0.35">
      <c r="H156" s="78"/>
      <c r="I156"/>
      <c r="J156" s="90"/>
      <c r="K156" s="90"/>
      <c r="L156" s="90"/>
      <c r="M156" s="90"/>
      <c r="N156" s="90"/>
      <c r="O156" s="90"/>
      <c r="P156" s="90"/>
      <c r="Q156" s="90"/>
      <c r="R156" s="90"/>
    </row>
    <row r="157" spans="1:18" s="17" customFormat="1" x14ac:dyDescent="0.35">
      <c r="H157" s="78"/>
      <c r="I157"/>
      <c r="J157" s="90"/>
      <c r="K157" s="90"/>
      <c r="L157" s="90"/>
      <c r="M157" s="90"/>
      <c r="N157" s="90"/>
      <c r="O157" s="90"/>
      <c r="P157" s="90"/>
      <c r="Q157" s="90"/>
      <c r="R157" s="90"/>
    </row>
    <row r="158" spans="1:18" s="17" customFormat="1" x14ac:dyDescent="0.35">
      <c r="H158" s="78"/>
      <c r="I158"/>
      <c r="J158" s="90"/>
      <c r="K158" s="90"/>
      <c r="L158" s="90"/>
      <c r="M158" s="90"/>
      <c r="N158" s="90"/>
      <c r="O158" s="90"/>
      <c r="P158" s="90"/>
      <c r="Q158" s="90"/>
      <c r="R158" s="90"/>
    </row>
    <row r="159" spans="1:18" x14ac:dyDescent="0.35">
      <c r="A159" s="17"/>
      <c r="B159" s="17"/>
      <c r="F159" s="17"/>
      <c r="G159" s="17"/>
      <c r="K159" s="17"/>
      <c r="L159" s="17"/>
    </row>
    <row r="160" spans="1:18" x14ac:dyDescent="0.35">
      <c r="A160" s="17"/>
      <c r="B160" s="17"/>
      <c r="F160" s="17"/>
      <c r="G160" s="17"/>
      <c r="K160" s="17"/>
      <c r="L160" s="17"/>
    </row>
  </sheetData>
  <mergeCells count="3">
    <mergeCell ref="A1:D1"/>
    <mergeCell ref="F1:I1"/>
    <mergeCell ref="K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Nanoplastic ingestion</vt:lpstr>
      <vt:lpstr>LBF growth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Marlena Joppien</dc:creator>
  <cp:lastModifiedBy>KITS</cp:lastModifiedBy>
  <dcterms:created xsi:type="dcterms:W3CDTF">2015-06-05T18:19:34Z</dcterms:created>
  <dcterms:modified xsi:type="dcterms:W3CDTF">2022-03-07T12:00:25Z</dcterms:modified>
</cp:coreProperties>
</file>