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iso\Documents\Queen quality paper\Revisions\Submit\"/>
    </mc:Choice>
  </mc:AlternateContent>
  <xr:revisionPtr revIDLastSave="0" documentId="13_ncr:1_{684D7BAF-1720-4377-B69F-F00CA08C4382}" xr6:coauthVersionLast="47" xr6:coauthVersionMax="47" xr10:uidLastSave="{00000000-0000-0000-0000-000000000000}"/>
  <bookViews>
    <workbookView xWindow="-110" yWindow="-110" windowWidth="19420" windowHeight="10420" firstSheet="3" activeTab="5" xr2:uid="{E5251C4D-632B-4BBA-AF2B-FBA5F1EAFE54}"/>
  </bookViews>
  <sheets>
    <sheet name="Table S1 - Survey 3 metadata" sheetId="1" r:id="rId1"/>
    <sheet name="Table S2 - Survey 1-3 ovaries" sheetId="7" r:id="rId2"/>
    <sheet name="Table S3 - Survey 1 viral data" sheetId="10" r:id="rId3"/>
    <sheet name="Table S4 - Survey 3 viral data" sheetId="11" r:id="rId4"/>
    <sheet name="Table S5 - Primer sequences" sheetId="12" r:id="rId5"/>
    <sheet name="Table S6 - Gene expression " sheetId="13" r:id="rId6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T4" i="11" l="1"/>
  <c r="T5" i="11"/>
  <c r="T6" i="11"/>
  <c r="T7" i="11"/>
  <c r="T8" i="11"/>
  <c r="T9" i="11"/>
  <c r="T10" i="11"/>
  <c r="T11" i="11"/>
  <c r="T12" i="11"/>
  <c r="T13" i="11"/>
  <c r="T14" i="11"/>
  <c r="T15" i="11"/>
  <c r="T16" i="11"/>
  <c r="T17" i="11"/>
  <c r="T18" i="11"/>
  <c r="T19" i="11"/>
  <c r="T20" i="11"/>
  <c r="T21" i="11"/>
  <c r="T22" i="11"/>
  <c r="T23" i="11"/>
  <c r="T24" i="11"/>
  <c r="T25" i="11"/>
  <c r="T26" i="11"/>
  <c r="T27" i="11"/>
  <c r="U27" i="11" s="1"/>
  <c r="T28" i="11"/>
  <c r="U28" i="11" s="1"/>
  <c r="T29" i="11"/>
  <c r="U29" i="11" s="1"/>
  <c r="T30" i="11"/>
  <c r="U30" i="11" s="1"/>
  <c r="T31" i="11"/>
  <c r="U31" i="11" s="1"/>
  <c r="T32" i="11"/>
  <c r="U32" i="11" s="1"/>
  <c r="T33" i="11"/>
  <c r="U33" i="11" s="1"/>
  <c r="T34" i="11"/>
  <c r="U34" i="11" s="1"/>
  <c r="T35" i="11"/>
  <c r="U35" i="11" s="1"/>
  <c r="T36" i="11"/>
  <c r="U36" i="11" s="1"/>
  <c r="T37" i="11"/>
  <c r="U37" i="11" s="1"/>
  <c r="T38" i="11"/>
  <c r="U38" i="11" s="1"/>
  <c r="T39" i="11"/>
  <c r="U39" i="11" s="1"/>
  <c r="T40" i="11"/>
  <c r="U40" i="11" s="1"/>
  <c r="T41" i="11"/>
  <c r="U41" i="11" s="1"/>
  <c r="T42" i="11"/>
  <c r="U42" i="11" s="1"/>
  <c r="T43" i="11"/>
  <c r="U43" i="11" s="1"/>
  <c r="T44" i="11"/>
  <c r="U44" i="11" s="1"/>
  <c r="T45" i="11"/>
  <c r="U45" i="11" s="1"/>
  <c r="T46" i="11"/>
  <c r="U46" i="11" s="1"/>
  <c r="T47" i="11"/>
  <c r="U47" i="11" s="1"/>
  <c r="T48" i="11"/>
  <c r="U48" i="11" s="1"/>
  <c r="T49" i="11"/>
  <c r="U49" i="11" s="1"/>
  <c r="T50" i="11"/>
  <c r="U50" i="11" s="1"/>
  <c r="T51" i="11"/>
  <c r="U51" i="11" s="1"/>
  <c r="T52" i="11"/>
  <c r="U52" i="11" s="1"/>
  <c r="T53" i="11"/>
  <c r="U53" i="11" s="1"/>
  <c r="T54" i="11"/>
  <c r="U54" i="11" s="1"/>
  <c r="T55" i="11"/>
  <c r="U55" i="11" s="1"/>
  <c r="T56" i="11"/>
  <c r="U56" i="11" s="1"/>
  <c r="T3" i="11"/>
  <c r="F117" i="7"/>
  <c r="F116" i="7"/>
  <c r="F115" i="7"/>
  <c r="F114" i="7"/>
  <c r="F113" i="7"/>
  <c r="F112" i="7"/>
  <c r="F111" i="7"/>
  <c r="F110" i="7"/>
  <c r="F109" i="7"/>
  <c r="F108" i="7"/>
  <c r="F107" i="7"/>
  <c r="F106" i="7"/>
  <c r="F105" i="7"/>
  <c r="F104" i="7"/>
  <c r="F103" i="7"/>
  <c r="F102" i="7"/>
  <c r="F101" i="7"/>
  <c r="F100" i="7"/>
  <c r="F99" i="7"/>
  <c r="F98" i="7"/>
  <c r="F97" i="7"/>
  <c r="F96" i="7"/>
  <c r="F95" i="7"/>
  <c r="F94" i="7"/>
  <c r="F93" i="7"/>
  <c r="F92" i="7"/>
  <c r="F91" i="7"/>
  <c r="F90" i="7"/>
  <c r="F89" i="7"/>
  <c r="F88" i="7"/>
  <c r="F87" i="7"/>
  <c r="F86" i="7"/>
  <c r="F85" i="7"/>
  <c r="F84" i="7"/>
  <c r="F83" i="7"/>
  <c r="F82" i="7"/>
  <c r="F81" i="7"/>
  <c r="F80" i="7"/>
  <c r="F79" i="7"/>
  <c r="F78" i="7"/>
  <c r="F77" i="7"/>
  <c r="F76" i="7"/>
  <c r="F75" i="7"/>
  <c r="F74" i="7"/>
  <c r="F73" i="7"/>
  <c r="F72" i="7"/>
  <c r="F71" i="7"/>
  <c r="F70" i="7"/>
  <c r="F69" i="7"/>
  <c r="F68" i="7"/>
  <c r="F67" i="7"/>
  <c r="F66" i="7"/>
  <c r="F65" i="7"/>
  <c r="F64" i="7"/>
  <c r="F63" i="7"/>
  <c r="F62" i="7"/>
  <c r="F61" i="7"/>
  <c r="F60" i="7"/>
  <c r="F59" i="7"/>
  <c r="F58" i="7"/>
  <c r="F57" i="7"/>
  <c r="F56" i="7"/>
  <c r="F55" i="7"/>
  <c r="F54" i="7"/>
  <c r="F53" i="7"/>
  <c r="F52" i="7"/>
  <c r="F51" i="7"/>
  <c r="F50" i="7"/>
  <c r="F49" i="7"/>
  <c r="F48" i="7"/>
  <c r="F47" i="7"/>
  <c r="F46" i="7"/>
  <c r="F45" i="7"/>
  <c r="F44" i="7"/>
  <c r="F43" i="7"/>
  <c r="F42" i="7"/>
  <c r="F41" i="7"/>
  <c r="F40" i="7"/>
  <c r="F39" i="7"/>
  <c r="F38" i="7"/>
  <c r="F37" i="7"/>
  <c r="F36" i="7"/>
  <c r="F35" i="7"/>
  <c r="F34" i="7"/>
  <c r="F33" i="7"/>
  <c r="F32" i="7"/>
  <c r="F31" i="7"/>
  <c r="F30" i="7"/>
  <c r="F29" i="7"/>
  <c r="F28" i="7"/>
  <c r="F27" i="7"/>
  <c r="F26" i="7"/>
  <c r="F25" i="7"/>
  <c r="F24" i="7"/>
  <c r="F23" i="7"/>
  <c r="F22" i="7"/>
  <c r="F21" i="7"/>
  <c r="F20" i="7"/>
  <c r="F19" i="7"/>
  <c r="F18" i="7"/>
  <c r="F17" i="7"/>
  <c r="F16" i="7"/>
  <c r="F15" i="7"/>
  <c r="F14" i="7"/>
  <c r="F13" i="7"/>
  <c r="F12" i="7"/>
  <c r="F11" i="7"/>
  <c r="F10" i="7"/>
  <c r="F9" i="7"/>
  <c r="F8" i="7"/>
  <c r="F7" i="7"/>
  <c r="F6" i="7"/>
  <c r="F5" i="7"/>
  <c r="F4" i="7"/>
  <c r="F3" i="7"/>
  <c r="J36" i="1"/>
  <c r="K36" i="1" s="1"/>
  <c r="J23" i="1"/>
  <c r="K23" i="1" s="1"/>
  <c r="J24" i="1"/>
  <c r="K24" i="1" s="1"/>
  <c r="J25" i="1"/>
  <c r="K25" i="1" s="1"/>
  <c r="J26" i="1"/>
  <c r="K26" i="1" s="1"/>
  <c r="J27" i="1"/>
  <c r="K27" i="1"/>
  <c r="J28" i="1"/>
  <c r="K28" i="1" s="1"/>
  <c r="J29" i="1"/>
  <c r="K29" i="1" s="1"/>
  <c r="J30" i="1"/>
  <c r="K30" i="1" s="1"/>
  <c r="J31" i="1"/>
  <c r="K31" i="1"/>
  <c r="J32" i="1"/>
  <c r="K32" i="1" s="1"/>
  <c r="J33" i="1"/>
  <c r="K33" i="1" s="1"/>
  <c r="J22" i="1"/>
  <c r="K22" i="1" s="1"/>
</calcChain>
</file>

<file path=xl/sharedStrings.xml><?xml version="1.0" encoding="utf-8"?>
<sst xmlns="http://schemas.openxmlformats.org/spreadsheetml/2006/main" count="2569" uniqueCount="720">
  <si>
    <t>Average viability</t>
  </si>
  <si>
    <t>Average sperm</t>
  </si>
  <si>
    <t>Arataki</t>
  </si>
  <si>
    <t>Westham</t>
  </si>
  <si>
    <t>Richmond</t>
  </si>
  <si>
    <t>Mating origin</t>
  </si>
  <si>
    <t>Global origin</t>
  </si>
  <si>
    <t>New Zealand</t>
  </si>
  <si>
    <t>Local</t>
  </si>
  <si>
    <t>F2</t>
  </si>
  <si>
    <t>Drone layer</t>
  </si>
  <si>
    <t>F3</t>
  </si>
  <si>
    <t>F4</t>
  </si>
  <si>
    <t>F5</t>
  </si>
  <si>
    <t>F6</t>
  </si>
  <si>
    <t>Chalk</t>
  </si>
  <si>
    <t>F7</t>
  </si>
  <si>
    <t>F8</t>
  </si>
  <si>
    <t>F9</t>
  </si>
  <si>
    <t>F10</t>
  </si>
  <si>
    <t>F11</t>
  </si>
  <si>
    <t>F12</t>
  </si>
  <si>
    <t>F13</t>
  </si>
  <si>
    <t>F14</t>
  </si>
  <si>
    <t>F15</t>
  </si>
  <si>
    <t>Healthy</t>
  </si>
  <si>
    <t>F16</t>
  </si>
  <si>
    <t>F17</t>
  </si>
  <si>
    <t>F18</t>
  </si>
  <si>
    <t>F19</t>
  </si>
  <si>
    <t>Symptom</t>
  </si>
  <si>
    <t>Project</t>
  </si>
  <si>
    <t>Unknown</t>
  </si>
  <si>
    <t>Poor laying</t>
  </si>
  <si>
    <t>Queen Year</t>
  </si>
  <si>
    <t>F22</t>
  </si>
  <si>
    <t>F23</t>
  </si>
  <si>
    <t>F24</t>
  </si>
  <si>
    <t>F25</t>
  </si>
  <si>
    <t>F26</t>
  </si>
  <si>
    <t>F27</t>
  </si>
  <si>
    <t>F28</t>
  </si>
  <si>
    <t>F29</t>
  </si>
  <si>
    <t>Supersedure</t>
  </si>
  <si>
    <t>PL1</t>
  </si>
  <si>
    <t>PL2</t>
  </si>
  <si>
    <t>PL3</t>
  </si>
  <si>
    <t>Status</t>
  </si>
  <si>
    <t>Failed</t>
  </si>
  <si>
    <t>QueenID</t>
  </si>
  <si>
    <t>F30</t>
  </si>
  <si>
    <t>F31</t>
  </si>
  <si>
    <t>F32</t>
  </si>
  <si>
    <t>F33</t>
  </si>
  <si>
    <t>F34</t>
  </si>
  <si>
    <t>F35</t>
  </si>
  <si>
    <t>F36</t>
  </si>
  <si>
    <t>F37</t>
  </si>
  <si>
    <t>F38</t>
  </si>
  <si>
    <t>F39</t>
  </si>
  <si>
    <t>F40</t>
  </si>
  <si>
    <t>F41</t>
  </si>
  <si>
    <t>F42</t>
  </si>
  <si>
    <t>Test queen batch 1</t>
  </si>
  <si>
    <t>Test queen batch 2</t>
  </si>
  <si>
    <t>H4H</t>
  </si>
  <si>
    <t>UBC</t>
  </si>
  <si>
    <t>JC</t>
  </si>
  <si>
    <t>HH</t>
  </si>
  <si>
    <t>Project control</t>
  </si>
  <si>
    <t>Ovary Mass</t>
  </si>
  <si>
    <t>Total sperm</t>
  </si>
  <si>
    <t>Successes</t>
  </si>
  <si>
    <t>Group</t>
  </si>
  <si>
    <t>Queen source</t>
  </si>
  <si>
    <t>Experiment</t>
  </si>
  <si>
    <t>Symptoms</t>
  </si>
  <si>
    <t>Ovary mass</t>
  </si>
  <si>
    <t>Mean-centered mass</t>
  </si>
  <si>
    <t>RU</t>
  </si>
  <si>
    <t>Field 2</t>
  </si>
  <si>
    <t>NA</t>
  </si>
  <si>
    <t>EH</t>
  </si>
  <si>
    <t>Field 1</t>
  </si>
  <si>
    <t>LH</t>
  </si>
  <si>
    <t>EFB symptoms</t>
  </si>
  <si>
    <t>Chalkbrood</t>
  </si>
  <si>
    <t xml:space="preserve">Injured </t>
  </si>
  <si>
    <t>Small queen</t>
  </si>
  <si>
    <t>Unknown disease</t>
  </si>
  <si>
    <t>Field 3</t>
  </si>
  <si>
    <t>Control</t>
  </si>
  <si>
    <t>Column</t>
  </si>
  <si>
    <t>Raw file</t>
  </si>
  <si>
    <t>Queen</t>
  </si>
  <si>
    <t>Producer</t>
  </si>
  <si>
    <t>Viability (%)</t>
  </si>
  <si>
    <t>Counts average (millions)</t>
  </si>
  <si>
    <t>Ovary mass (mg)</t>
  </si>
  <si>
    <t>Queen year</t>
  </si>
  <si>
    <t>Approximate age (mo)</t>
  </si>
  <si>
    <t>DWV</t>
  </si>
  <si>
    <t>SBV</t>
  </si>
  <si>
    <t>BQCV</t>
  </si>
  <si>
    <t>Total virus</t>
  </si>
  <si>
    <t>LFQ.intensity.2</t>
  </si>
  <si>
    <t>BCBBA-queen-survey-190919_A2_01_14295</t>
  </si>
  <si>
    <t>Breeder 7</t>
  </si>
  <si>
    <t>LFQ.intensity.3</t>
  </si>
  <si>
    <t>BCBBA-queen-survey-190919_A3_01_14303</t>
  </si>
  <si>
    <t>LFQ.intensity.4</t>
  </si>
  <si>
    <t>BCBBA-queen-survey-190919_A4_01_14304</t>
  </si>
  <si>
    <t>LFQ.intensity.5</t>
  </si>
  <si>
    <t>BCBBA-queen-survey-190919_A5_01_14305</t>
  </si>
  <si>
    <t>LFQ.intensity.6</t>
  </si>
  <si>
    <t>BCBBA-queen-survey-190919_A6_01_14331</t>
  </si>
  <si>
    <t>Import</t>
  </si>
  <si>
    <t>CALI</t>
  </si>
  <si>
    <t>LFQ.intensity.7</t>
  </si>
  <si>
    <t>BCBBA-queen-survey-190919_A7_01_14324</t>
  </si>
  <si>
    <t>LFQ.intensity.8</t>
  </si>
  <si>
    <t>BCBBA-queen-survey-190919_A8_01_14325</t>
  </si>
  <si>
    <t>LFQ.intensity.9</t>
  </si>
  <si>
    <t>BCBBA-queen-survey-190919_A9_01_14332</t>
  </si>
  <si>
    <t>LFQ.intensity.15</t>
  </si>
  <si>
    <t>BCBBA-queen-survey-190919_B3_01_14333</t>
  </si>
  <si>
    <t>KONA</t>
  </si>
  <si>
    <t>LFQ.intensity.16</t>
  </si>
  <si>
    <t>BCBBA-queen-survey-190919_B4_01_14334</t>
  </si>
  <si>
    <t>LFQ.intensity.17</t>
  </si>
  <si>
    <t>BCBBA-queen-survey-190919_B5_01_14335</t>
  </si>
  <si>
    <t>LFQ.intensity.32</t>
  </si>
  <si>
    <t>BCBBA-queen-survey-190919_C8_01_14357</t>
  </si>
  <si>
    <t>Breeder 2</t>
  </si>
  <si>
    <t>LFQ.intensity.58</t>
  </si>
  <si>
    <t>BCBBA-queen-survey-191031_E10_01_14511</t>
  </si>
  <si>
    <t>Breeder 4</t>
  </si>
  <si>
    <t>LFQ.intensity.59</t>
  </si>
  <si>
    <t>BCBBA-queen-survey-191031_E11_01_14512</t>
  </si>
  <si>
    <t>LFQ.intensity.60</t>
  </si>
  <si>
    <t>BCBBA-queen-survey-191031_E12_01_14513</t>
  </si>
  <si>
    <t>LFQ.intensity.66</t>
  </si>
  <si>
    <t>BCBBA-queen-survey-191031_F6_01_14519</t>
  </si>
  <si>
    <t>Breeder 1</t>
  </si>
  <si>
    <t>LFQ.intensity.67</t>
  </si>
  <si>
    <t>BCBBA-queen-survey-191031_F7_01_14521</t>
  </si>
  <si>
    <t>LFQ.intensity.68</t>
  </si>
  <si>
    <t>BCBBA-queen-survey-191031_F8_01_14522</t>
  </si>
  <si>
    <t>LFQ.intensity.69</t>
  </si>
  <si>
    <t>BCBBA-queen-survey-191031_F9_01_14523</t>
  </si>
  <si>
    <t>LFQ.intensity.83</t>
  </si>
  <si>
    <t>Failed-queen-survey-191110_A9_01_14541</t>
  </si>
  <si>
    <t>A10</t>
  </si>
  <si>
    <t>Breeder 6</t>
  </si>
  <si>
    <t>CB</t>
  </si>
  <si>
    <t>LFQ.intensity.105</t>
  </si>
  <si>
    <t>Failed-queen-survey-191110_C7_01_14576</t>
  </si>
  <si>
    <t>A32</t>
  </si>
  <si>
    <t>Donor 7</t>
  </si>
  <si>
    <t>LFQ.intensity.106</t>
  </si>
  <si>
    <t>Failed-queen-survey-191110_C8_01_14577</t>
  </si>
  <si>
    <t>A33</t>
  </si>
  <si>
    <t>Donor 8</t>
  </si>
  <si>
    <t>LFQ.intensity.109</t>
  </si>
  <si>
    <t>Failed-queen-survey-191110_C11_01_14580</t>
  </si>
  <si>
    <t>A36</t>
  </si>
  <si>
    <t>Donor 11</t>
  </si>
  <si>
    <t>LFQ.intensity.111</t>
  </si>
  <si>
    <t>Failed-queen-survey-191110_D1_01_14582</t>
  </si>
  <si>
    <t>A38</t>
  </si>
  <si>
    <t>Donor 13</t>
  </si>
  <si>
    <t>LFQ.intensity.77</t>
  </si>
  <si>
    <t>Failed-queen-survey-191110_A3_01_14534</t>
  </si>
  <si>
    <t>A4</t>
  </si>
  <si>
    <t>EFB</t>
  </si>
  <si>
    <t>LFQ.intensity.79</t>
  </si>
  <si>
    <t>Failed-queen-survey-191110_A5_01_14537</t>
  </si>
  <si>
    <t>A6</t>
  </si>
  <si>
    <t>DL</t>
  </si>
  <si>
    <t>Breeder 3</t>
  </si>
  <si>
    <t>LFQ.intensity.80</t>
  </si>
  <si>
    <t>Failed-queen-survey-191110_A6_01_14538</t>
  </si>
  <si>
    <t>A7</t>
  </si>
  <si>
    <t>LFQ.intensity.1</t>
  </si>
  <si>
    <t>BCBBA-queen-survey-190919_A1_01_14294</t>
  </si>
  <si>
    <t>LFQ.intensity.51</t>
  </si>
  <si>
    <t>BCBBA-queen-survey-191031_E3_01_14501</t>
  </si>
  <si>
    <t>Breeder 5</t>
  </si>
  <si>
    <t>LFQ.intensity.81</t>
  </si>
  <si>
    <t>Failed-queen-survey-191110_A7_01_14539</t>
  </si>
  <si>
    <t>A8</t>
  </si>
  <si>
    <t>LFQ.intensity.57</t>
  </si>
  <si>
    <t>BCBBA-queen-survey-191031_E9_01_14509</t>
  </si>
  <si>
    <t>LFQ.intensity.78</t>
  </si>
  <si>
    <t>Failed-queen-survey-191110_A4_01_14535</t>
  </si>
  <si>
    <t>A5</t>
  </si>
  <si>
    <t>LFQ.intensity.56</t>
  </si>
  <si>
    <t>BCBBA-queen-survey-191031_E8_01_14508</t>
  </si>
  <si>
    <t>LFQ.intensity.70</t>
  </si>
  <si>
    <t>BCBBA-queen-survey-191031_F10_01_14524</t>
  </si>
  <si>
    <t>LFQ.intensity.82</t>
  </si>
  <si>
    <t>Failed-queen-survey-191110_A8_01_14540</t>
  </si>
  <si>
    <t>A9</t>
  </si>
  <si>
    <t>LFQ.intensity.28</t>
  </si>
  <si>
    <t>BCBBA-queen-survey-190919_C4_01_14354</t>
  </si>
  <si>
    <t>LFQ.intensity.49</t>
  </si>
  <si>
    <t>BCBBA-queen-survey-191031_E1_01_14499</t>
  </si>
  <si>
    <t>LFQ.intensity.75</t>
  </si>
  <si>
    <t>Failed-queen-survey-191110_A1_01_14532</t>
  </si>
  <si>
    <t>A1</t>
  </si>
  <si>
    <t>Donor 3</t>
  </si>
  <si>
    <t>LFQ.intensity.36</t>
  </si>
  <si>
    <t>BCBBA-queen-survey-190919_C12_01_14361</t>
  </si>
  <si>
    <t>LFQ.intensity.123</t>
  </si>
  <si>
    <t>Failed-queen-survey-191110_E1_01_14595</t>
  </si>
  <si>
    <t>A51</t>
  </si>
  <si>
    <t>LFQ.intensity.110</t>
  </si>
  <si>
    <t>Failed-queen-survey-191110_C12_01_14581</t>
  </si>
  <si>
    <t>A37</t>
  </si>
  <si>
    <t>Donor 12</t>
  </si>
  <si>
    <t>LFQ.intensity.96</t>
  </si>
  <si>
    <t>Failed-queen-survey-191110_B10_01_14561</t>
  </si>
  <si>
    <t>A23</t>
  </si>
  <si>
    <t>A2</t>
  </si>
  <si>
    <t>Balled queen</t>
  </si>
  <si>
    <t>LFQ.intensity.50</t>
  </si>
  <si>
    <t>BCBBA-queen-survey-191031_E2_01_14503</t>
  </si>
  <si>
    <t>LFQ.intensity.48</t>
  </si>
  <si>
    <t>BCBBA-queen-survey-191031_D12_01_14498</t>
  </si>
  <si>
    <t>LFQ.intensity.120</t>
  </si>
  <si>
    <t>Failed-queen-survey-191110_D10_01_14592</t>
  </si>
  <si>
    <t>A48</t>
  </si>
  <si>
    <t>Poor build-up</t>
  </si>
  <si>
    <t>LFQ.intensity.76</t>
  </si>
  <si>
    <t>Failed-queen-survey-191110_A2_01_14533</t>
  </si>
  <si>
    <t>A3</t>
  </si>
  <si>
    <t>Donor 4</t>
  </si>
  <si>
    <t>LFQ.intensity.85</t>
  </si>
  <si>
    <t>Failed-queen-survey-191110_A11_01_14543</t>
  </si>
  <si>
    <t>A12</t>
  </si>
  <si>
    <t>LFQ.intensity.118</t>
  </si>
  <si>
    <t>Failed-queen-survey-191110_D8_01_14589</t>
  </si>
  <si>
    <t>A46</t>
  </si>
  <si>
    <t>Disease</t>
  </si>
  <si>
    <t>LFQ.intensity.97</t>
  </si>
  <si>
    <t>Failed-queen-survey-191110_B11_01_14562</t>
  </si>
  <si>
    <t>A24</t>
  </si>
  <si>
    <t>LFQ.intensity.116</t>
  </si>
  <si>
    <t>Failed-queen-survey-191110_D6_01_14587</t>
  </si>
  <si>
    <t>A44</t>
  </si>
  <si>
    <t>LFQ.intensity.27</t>
  </si>
  <si>
    <t>BCBBA-queen-survey-190919_C3_01_14349</t>
  </si>
  <si>
    <t>LFQ.intensity.102</t>
  </si>
  <si>
    <t>Failed-queen-survey-191110_C4_01_14571</t>
  </si>
  <si>
    <t>A29</t>
  </si>
  <si>
    <t>LFQ.intensity.35</t>
  </si>
  <si>
    <t>BCBBA-queen-survey-190919_C11_01_14360</t>
  </si>
  <si>
    <t>LFQ.intensity.112</t>
  </si>
  <si>
    <t>Failed-queen-survey-191110_D2_01_14583</t>
  </si>
  <si>
    <t>A39</t>
  </si>
  <si>
    <t>LFQ.intensity.100</t>
  </si>
  <si>
    <t>Failed-queen-survey-191110_C2_01_14569</t>
  </si>
  <si>
    <t>A27</t>
  </si>
  <si>
    <t>LFQ.intensity.34</t>
  </si>
  <si>
    <t>BCBBA-queen-survey-190919_C10_01_14359</t>
  </si>
  <si>
    <t>LFQ.intensity.94</t>
  </si>
  <si>
    <t>Failed-queen-survey-191110_B8_01_14559</t>
  </si>
  <si>
    <t>A21</t>
  </si>
  <si>
    <t>LFQ.intensity.24</t>
  </si>
  <si>
    <t>BCBBA-queen-survey-190919_B12_01_14347</t>
  </si>
  <si>
    <t>LFQ.intensity.108</t>
  </si>
  <si>
    <t>Failed-queen-survey-191110_C10_01_14579</t>
  </si>
  <si>
    <t>A35</t>
  </si>
  <si>
    <t>Donor 10</t>
  </si>
  <si>
    <t>LFQ.intensity.115</t>
  </si>
  <si>
    <t>Failed-queen-survey-191110_D5_01_14586</t>
  </si>
  <si>
    <t>A43</t>
  </si>
  <si>
    <t>LFQ.intensity.98</t>
  </si>
  <si>
    <t>Failed-queen-survey-191110_B12_01_14563</t>
  </si>
  <si>
    <t>A25</t>
  </si>
  <si>
    <t>Small</t>
  </si>
  <si>
    <t>LFQ.intensity.10</t>
  </si>
  <si>
    <t>BCBBA-queen-survey-190919_A10_01_14328</t>
  </si>
  <si>
    <t>LFQ.intensity.26</t>
  </si>
  <si>
    <t>BCBBA-queen-survey-190919_C2_01_14348</t>
  </si>
  <si>
    <t>LFQ.intensity.113</t>
  </si>
  <si>
    <t>Failed-queen-survey-191110_D3_01_14584</t>
  </si>
  <si>
    <t>A41</t>
  </si>
  <si>
    <t>LFQ.intensity.93</t>
  </si>
  <si>
    <t>Failed-queen-survey-191110_B7_01_14555</t>
  </si>
  <si>
    <t>A20</t>
  </si>
  <si>
    <t>LFQ.intensity.121</t>
  </si>
  <si>
    <t>Failed-queen-survey-191110_D11_01_14593</t>
  </si>
  <si>
    <t>A49</t>
  </si>
  <si>
    <t>LFQ.intensity.114</t>
  </si>
  <si>
    <t>Failed-queen-survey-191110_D4_01_14585</t>
  </si>
  <si>
    <t>A42</t>
  </si>
  <si>
    <t>LFQ.intensity.95</t>
  </si>
  <si>
    <t>Failed-queen-survey-191110_B9_01_14560</t>
  </si>
  <si>
    <t>A22</t>
  </si>
  <si>
    <t>LFQ.intensity.33</t>
  </si>
  <si>
    <t>BCBBA-queen-survey-190919_C9_01_14358</t>
  </si>
  <si>
    <t>LFQ.intensity.119</t>
  </si>
  <si>
    <t>Failed-queen-survey-191110_D9_01_14591</t>
  </si>
  <si>
    <t>A47</t>
  </si>
  <si>
    <t>LFQ.intensity.101</t>
  </si>
  <si>
    <t>Failed-queen-survey-191110_C3_01_14570</t>
  </si>
  <si>
    <t>A28</t>
  </si>
  <si>
    <t>LFQ.intensity.103</t>
  </si>
  <si>
    <t>Failed-queen-survey-191110_C5_01_14573</t>
  </si>
  <si>
    <t>A30</t>
  </si>
  <si>
    <t>Donor 5</t>
  </si>
  <si>
    <t>LFQ.intensity.91</t>
  </si>
  <si>
    <t>Failed-queen-survey-191110_B5_01_14552</t>
  </si>
  <si>
    <t>A18</t>
  </si>
  <si>
    <t>LFQ.intensity.104</t>
  </si>
  <si>
    <t>Failed-queen-survey-191110_C6_01_14575</t>
  </si>
  <si>
    <t>A31</t>
  </si>
  <si>
    <t>Donor 6</t>
  </si>
  <si>
    <t>LFQ.intensity.54</t>
  </si>
  <si>
    <t>BCBBA-queen-survey-191031_E6_01_14506</t>
  </si>
  <si>
    <t>LFQ.intensity.117</t>
  </si>
  <si>
    <t>Failed-queen-survey-191110_D7_01_14588</t>
  </si>
  <si>
    <t>A45</t>
  </si>
  <si>
    <t>LFQ.intensity.84</t>
  </si>
  <si>
    <t>Failed-queen-survey-191110_A10_01_14567</t>
  </si>
  <si>
    <t>A11</t>
  </si>
  <si>
    <t>LFQ.intensity.30</t>
  </si>
  <si>
    <t>BCBBA-queen-survey-190919_C6_01_14355</t>
  </si>
  <si>
    <t>LFQ.intensity.90</t>
  </si>
  <si>
    <t>Failed-queen-survey-191110_B4_01_14551</t>
  </si>
  <si>
    <t>A17</t>
  </si>
  <si>
    <t>LFQ.intensity.89</t>
  </si>
  <si>
    <t>Failed-queen-survey-191110_B3_01_14550</t>
  </si>
  <si>
    <t>A16</t>
  </si>
  <si>
    <t>LFQ.intensity.29</t>
  </si>
  <si>
    <t>BCBBA-queen-survey-190919_C5_01_14353</t>
  </si>
  <si>
    <t>LFQ.intensity.92</t>
  </si>
  <si>
    <t>Failed-queen-survey-191110_B6_01_14553</t>
  </si>
  <si>
    <t>A19</t>
  </si>
  <si>
    <t>LFQ.intensity.62</t>
  </si>
  <si>
    <t>BCBBA-queen-survey-191031_F2_01_14520</t>
  </si>
  <si>
    <t>LFQ.intensity.53</t>
  </si>
  <si>
    <t>BCBBA-queen-survey-191031_E5_01_14505</t>
  </si>
  <si>
    <t>LFQ.intensity.88</t>
  </si>
  <si>
    <t>Failed-queen-survey-191110_B2_01_14549</t>
  </si>
  <si>
    <t>A15</t>
  </si>
  <si>
    <t>LFQ.intensity.37</t>
  </si>
  <si>
    <t>BCBBA-queen-survey-191031_D1_01_14487</t>
  </si>
  <si>
    <t>LFQ.intensity.38</t>
  </si>
  <si>
    <t>BCBBA-queen-survey-191031_D2_01_14488</t>
  </si>
  <si>
    <t>LFQ.intensity.20</t>
  </si>
  <si>
    <t>BCBBA-queen-survey-190919_B8_01_14339</t>
  </si>
  <si>
    <t>LFQ.intensity.61</t>
  </si>
  <si>
    <t>BCBBA-queen-survey-191031_F1_01_14514</t>
  </si>
  <si>
    <t>LFQ.intensity.25</t>
  </si>
  <si>
    <t>BCBBA-queen-survey-190919_C1_01_14346</t>
  </si>
  <si>
    <t>LFQ.intensity.107</t>
  </si>
  <si>
    <t>Failed-queen-survey-191110_C9_01_14578</t>
  </si>
  <si>
    <t>A34</t>
  </si>
  <si>
    <t>Donor 9</t>
  </si>
  <si>
    <t>LFQ.intensity.21</t>
  </si>
  <si>
    <t>BCBBA-queen-survey-190919_B9_01_14345</t>
  </si>
  <si>
    <t>LFQ.intensity.19</t>
  </si>
  <si>
    <t>BCBBA-queen-survey-190919_B7_01_14338</t>
  </si>
  <si>
    <t>LFQ.intensity.52</t>
  </si>
  <si>
    <t>BCBBA-queen-survey-191031_E4_01_14504</t>
  </si>
  <si>
    <t>LFQ.intensity.87</t>
  </si>
  <si>
    <t>Failed-queen-survey-191110_B1_01_14545</t>
  </si>
  <si>
    <t>A14</t>
  </si>
  <si>
    <t>LFQ.intensity.86</t>
  </si>
  <si>
    <t>Failed-queen-survey-191110_A12_01_14544</t>
  </si>
  <si>
    <t>A13</t>
  </si>
  <si>
    <t>Died</t>
  </si>
  <si>
    <t>LFQ.intensity.99</t>
  </si>
  <si>
    <t>Failed-queen-survey-191110_C1_01_14564</t>
  </si>
  <si>
    <t>A26</t>
  </si>
  <si>
    <t>LFQ.intensity.18</t>
  </si>
  <si>
    <t>BCBBA-queen-survey-190919_B6_01_14337</t>
  </si>
  <si>
    <t>LFQ.intensity.11</t>
  </si>
  <si>
    <t>BCBBA-queen-survey-190919_A11_01_14329</t>
  </si>
  <si>
    <t>LFQ.intensity.12</t>
  </si>
  <si>
    <t>BCBBA-queen-survey-190919_A12_01_14330</t>
  </si>
  <si>
    <t>LFQ.intensity.13</t>
  </si>
  <si>
    <t>BCBBA-queen-survey-190919_B1_01_14321</t>
  </si>
  <si>
    <t>LFQ.intensity.14</t>
  </si>
  <si>
    <t>BCBBA-queen-survey-190919_B2_01_14322</t>
  </si>
  <si>
    <t>LFQ.intensity.22</t>
  </si>
  <si>
    <t>BCBBA-queen-survey-190919_B10_01_14341</t>
  </si>
  <si>
    <t>LFQ.intensity.23</t>
  </si>
  <si>
    <t>BCBBA-queen-survey-190919_B11_01_14342</t>
  </si>
  <si>
    <t>LFQ.intensity.31</t>
  </si>
  <si>
    <t>BCBBA-queen-survey-190919_C7_01_14356</t>
  </si>
  <si>
    <t>LFQ.intensity.39</t>
  </si>
  <si>
    <t>BCBBA-queen-survey-191031_D3_01_14489</t>
  </si>
  <si>
    <t>LFQ.intensity.40</t>
  </si>
  <si>
    <t>BCBBA-queen-survey-191031_D4_01_14490</t>
  </si>
  <si>
    <t>Donor 1</t>
  </si>
  <si>
    <t>LFQ.intensity.41</t>
  </si>
  <si>
    <t>BCBBA-queen-survey-191031_D5_01_14491</t>
  </si>
  <si>
    <t>LFQ.intensity.42</t>
  </si>
  <si>
    <t>BCBBA-queen-survey-191031_D6_01_14492</t>
  </si>
  <si>
    <t>LFQ.intensity.43</t>
  </si>
  <si>
    <t>BCBBA-queen-survey-191031_D7_01_14493</t>
  </si>
  <si>
    <t>LFQ.intensity.44</t>
  </si>
  <si>
    <t>BCBBA-queen-survey-191031_D8_01_14495</t>
  </si>
  <si>
    <t>LFQ.intensity.45</t>
  </si>
  <si>
    <t>BCBBA-queen-survey-191031_D9_01_14496</t>
  </si>
  <si>
    <t>LFQ.intensity.46</t>
  </si>
  <si>
    <t>BCBBA-queen-survey-191031_D10_01_14486</t>
  </si>
  <si>
    <t>LFQ.intensity.47</t>
  </si>
  <si>
    <t>BCBBA-queen-survey-191031_D11_01_14497</t>
  </si>
  <si>
    <t>LFQ.intensity.55</t>
  </si>
  <si>
    <t>BCBBA-queen-survey-191031_E7_01_14507</t>
  </si>
  <si>
    <t>LFQ.intensity.63</t>
  </si>
  <si>
    <t>BCBBA-queen-survey-191031_F3_01_14516</t>
  </si>
  <si>
    <t>LFQ.intensity.64</t>
  </si>
  <si>
    <t>BCBBA-queen-survey-191031_F4_01_14517</t>
  </si>
  <si>
    <t>LFQ.intensity.65</t>
  </si>
  <si>
    <t>BCBBA-queen-survey-191031_F5_01_14518</t>
  </si>
  <si>
    <t>LFQ.intensity.71</t>
  </si>
  <si>
    <t>BCBBA-queen-survey-191031_F11_01_14525</t>
  </si>
  <si>
    <t>Donor 2</t>
  </si>
  <si>
    <t>LFQ.intensity.72</t>
  </si>
  <si>
    <t>BCBBA-queen-survey-191031_F12_01_14526</t>
  </si>
  <si>
    <t>LFQ.intensity.73</t>
  </si>
  <si>
    <t>BCBBA-queen-survey-191031_G1_01_14547</t>
  </si>
  <si>
    <t>LFQ.intensity.74</t>
  </si>
  <si>
    <t>BCBBA-queen-survey-191031_G2_01_14529</t>
  </si>
  <si>
    <t>LFQ.intensity.122</t>
  </si>
  <si>
    <t>Failed-queen-survey-191110_D12_01_14594</t>
  </si>
  <si>
    <t>A50</t>
  </si>
  <si>
    <t>ABPV</t>
  </si>
  <si>
    <t>CBPV</t>
  </si>
  <si>
    <t>DWVA</t>
  </si>
  <si>
    <t>DWVB</t>
  </si>
  <si>
    <t>IAPV</t>
  </si>
  <si>
    <t>LSV</t>
  </si>
  <si>
    <t>Total counts</t>
  </si>
  <si>
    <t>Primers for queens surveyed in 2020 (Field Survey 3)</t>
  </si>
  <si>
    <t>Target</t>
  </si>
  <si>
    <t>F Sequence</t>
  </si>
  <si>
    <t>R Sequence</t>
  </si>
  <si>
    <t>Acute Bee Paralysis Virus</t>
  </si>
  <si>
    <t>TCCCAAGATTGGAATAAGACAGTTAG</t>
  </si>
  <si>
    <t>TTCCATAATGCAAACATTCAAAGATCC</t>
  </si>
  <si>
    <t>Black Queen Cell Virus</t>
  </si>
  <si>
    <t>CGAAGCGTTTTCCGTGG</t>
  </si>
  <si>
    <t>GCTGTCGAGAGTCAGAGTT</t>
  </si>
  <si>
    <t>Chronic Bee Paralysis Virus</t>
  </si>
  <si>
    <t>ACTGCTGCCCTCGATAG</t>
  </si>
  <si>
    <t>TGTGTTGAGGCAGGTTGG</t>
  </si>
  <si>
    <t>Deformed Wing Virus A</t>
  </si>
  <si>
    <t>GTCTTGTGGATGAAGGTTATATAACTGG</t>
  </si>
  <si>
    <t>TCCGTAGAAAGCCGAGTTG</t>
  </si>
  <si>
    <t>Deformed Wing Virus B</t>
  </si>
  <si>
    <t>ACCAACGCGTGTCGTTCCTG</t>
  </si>
  <si>
    <t>ACAAGTGGTTGGTCCCGTCG</t>
  </si>
  <si>
    <t>Israeli Acute paralysis Virus</t>
  </si>
  <si>
    <t>GCTAATACCAAGACACCAATCACGGACC</t>
  </si>
  <si>
    <t>TCTCGACCCTGAGCATCTGTG</t>
  </si>
  <si>
    <t>Lake Sinai Virus</t>
  </si>
  <si>
    <t>TSATCCMAAGAGAACCACT</t>
  </si>
  <si>
    <t>CATGAAGAAATGAGGKCCGC</t>
  </si>
  <si>
    <t>Sacbrood Virus</t>
  </si>
  <si>
    <t>TACGAATCGTGATTCGATTCATT</t>
  </si>
  <si>
    <t>ACGGGTCTGACGCAAC</t>
  </si>
  <si>
    <t>Primers for queens surveyed in 2019 (Field Survey 1)</t>
  </si>
  <si>
    <t>Deformed Wing Virus</t>
  </si>
  <si>
    <t>TTCATTAAAGCCACCTGGAACATC</t>
  </si>
  <si>
    <t>TTTCCTCATTAACTGTGTCGTTGA</t>
  </si>
  <si>
    <t>AGTGGCGGAGATGTATGC</t>
  </si>
  <si>
    <t>GGAGGTGAAGTGGCTATATC</t>
  </si>
  <si>
    <t>TTGGAACTACGCATTCTCTG</t>
  </si>
  <si>
    <t>GCTCTAACCTCGCATCAAC</t>
  </si>
  <si>
    <t>RP49</t>
  </si>
  <si>
    <t>AAGTTCATTCGTCACCAGAG</t>
  </si>
  <si>
    <t>CTTCCAGTTCCTTGACATTATG</t>
  </si>
  <si>
    <t>Actin</t>
  </si>
  <si>
    <t>5'- TTGGCTGGCCGTGATTTGAC</t>
  </si>
  <si>
    <t>5'- GGACAACGGAATCTTTCGTTACCAAT</t>
  </si>
  <si>
    <t>Glyceraldehyde 3-phosphate dehydrogenase</t>
  </si>
  <si>
    <t>5'- ACCGCTTTCTGCCCTTCAAATGAC</t>
  </si>
  <si>
    <t>5'- TGGCAACAACCTGAGCACCGA</t>
  </si>
  <si>
    <t>Ribosomal Protein S5</t>
  </si>
  <si>
    <t>5’-AATTATTTGGTCGCTGGAATTG</t>
  </si>
  <si>
    <t>5’-TAACGTCCAGCAGAATGTGGTA</t>
  </si>
  <si>
    <t>Israeli Acute Paralysis Virus</t>
  </si>
  <si>
    <t>5'-CCATGCCTGGCGATTCAC</t>
  </si>
  <si>
    <t>5'- CTGAATAATACTGTGCGTATC</t>
  </si>
  <si>
    <t>Vitellogenin</t>
  </si>
  <si>
    <t>5'- GGAACCTGGAACGAACAAGA</t>
  </si>
  <si>
    <t>5'- GCTCGTAGTCACCGACGATT</t>
  </si>
  <si>
    <t>protein lethal(2)essential for life-like</t>
  </si>
  <si>
    <t>5'- ATTTGGATCGTCCACATCGT</t>
  </si>
  <si>
    <t>5'- CGGACAATGGCCGATAGTAG</t>
  </si>
  <si>
    <t>heat shock protein 70 cognate 4</t>
  </si>
  <si>
    <t>5'- CTTGCGTGGGTGTTTTCCAG</t>
  </si>
  <si>
    <t>5'- TATCATCGAAGCGACGACCG</t>
  </si>
  <si>
    <t>Primers for gene expression quantification of infected queens</t>
  </si>
  <si>
    <t>Queens</t>
  </si>
  <si>
    <t>Age</t>
  </si>
  <si>
    <t>RPS5</t>
  </si>
  <si>
    <t>GAPDH</t>
  </si>
  <si>
    <t>G.Mean</t>
  </si>
  <si>
    <t>Vg</t>
  </si>
  <si>
    <t>dCt.Vg</t>
  </si>
  <si>
    <t>ddCt.Vg</t>
  </si>
  <si>
    <t>T.ddCt.Vg</t>
  </si>
  <si>
    <t>HSP70</t>
  </si>
  <si>
    <t>dCt.HSP70</t>
  </si>
  <si>
    <t>ddCt.HSP</t>
  </si>
  <si>
    <t>T.ddCt.HSP</t>
  </si>
  <si>
    <t>dCt.PL2</t>
  </si>
  <si>
    <t>ddCT.PL2</t>
  </si>
  <si>
    <t>T.ddCt.PL2</t>
  </si>
  <si>
    <t>P-PBS-1</t>
  </si>
  <si>
    <t>Pupae</t>
  </si>
  <si>
    <t>P-PBS-2</t>
  </si>
  <si>
    <t>P-PBS-3</t>
  </si>
  <si>
    <t>P-PBS-4</t>
  </si>
  <si>
    <t>P-PBS-5</t>
  </si>
  <si>
    <t>P-PBS-6</t>
  </si>
  <si>
    <t>P-PBS-7</t>
  </si>
  <si>
    <t>P-PBS-8</t>
  </si>
  <si>
    <t>P-PBS-9</t>
  </si>
  <si>
    <t>P-PBS-10</t>
  </si>
  <si>
    <t>P-PBS-11</t>
  </si>
  <si>
    <t>P-PBS-12</t>
  </si>
  <si>
    <t>P-PBS-13</t>
  </si>
  <si>
    <t>P-PBS-14</t>
  </si>
  <si>
    <t>P-PBS-15</t>
  </si>
  <si>
    <t>P-PBS-16</t>
  </si>
  <si>
    <t>P-PBS-17</t>
  </si>
  <si>
    <t>P-PBS-18</t>
  </si>
  <si>
    <t>P-PBS-19</t>
  </si>
  <si>
    <t>P-PBS-20</t>
  </si>
  <si>
    <t>P-PBS-21</t>
  </si>
  <si>
    <t>P-PBS-22</t>
  </si>
  <si>
    <t>P-PBS-23</t>
  </si>
  <si>
    <t>P-PBS-24</t>
  </si>
  <si>
    <t>P-PBS-25</t>
  </si>
  <si>
    <t>P-PBS-26</t>
  </si>
  <si>
    <t>P-PBS-27</t>
  </si>
  <si>
    <t>P-PBS-28</t>
  </si>
  <si>
    <t>P-PBS-29</t>
  </si>
  <si>
    <t>P-PBS-30</t>
  </si>
  <si>
    <t>Infected</t>
  </si>
  <si>
    <t>P-IAV-1</t>
  </si>
  <si>
    <t>P-IAV-2</t>
  </si>
  <si>
    <t>P-IAV-3</t>
  </si>
  <si>
    <t>P-IAV-4</t>
  </si>
  <si>
    <t>P-IAV-5</t>
  </si>
  <si>
    <t>P-IAV-6</t>
  </si>
  <si>
    <t>P-IAV-7</t>
  </si>
  <si>
    <t>P-IAV-8</t>
  </si>
  <si>
    <t>P-IAV-9</t>
  </si>
  <si>
    <t>P-IAV-10</t>
  </si>
  <si>
    <t>P-IAV-11</t>
  </si>
  <si>
    <t>P-IAV-12</t>
  </si>
  <si>
    <t>P-IAV-13</t>
  </si>
  <si>
    <t>P-IAV-14</t>
  </si>
  <si>
    <t>P-IAV-15</t>
  </si>
  <si>
    <t>P-IAV-16</t>
  </si>
  <si>
    <t>P-IAV-17</t>
  </si>
  <si>
    <t>P-IAV-18</t>
  </si>
  <si>
    <t>P-IAV-19</t>
  </si>
  <si>
    <t>P-IAV-20</t>
  </si>
  <si>
    <t>P-IAV-21</t>
  </si>
  <si>
    <t>P-IAV-22</t>
  </si>
  <si>
    <t>P-IAV-23</t>
  </si>
  <si>
    <t>P-IAV-24</t>
  </si>
  <si>
    <t>P-IAV-25</t>
  </si>
  <si>
    <t>P-IAV-26</t>
  </si>
  <si>
    <t>P-IAV-27</t>
  </si>
  <si>
    <t>P-IAV-28</t>
  </si>
  <si>
    <t>P-IAV-29</t>
  </si>
  <si>
    <t>P-IAV-30</t>
  </si>
  <si>
    <t>P-IAV-31</t>
  </si>
  <si>
    <t>P-IAV-32</t>
  </si>
  <si>
    <t>P-IAV-33</t>
  </si>
  <si>
    <t>P-IAV-34</t>
  </si>
  <si>
    <t>P-IAV-35</t>
  </si>
  <si>
    <t>P-IAV-36</t>
  </si>
  <si>
    <t>P-IAV-37</t>
  </si>
  <si>
    <t>P-IAV-38</t>
  </si>
  <si>
    <t>D-PBS-1</t>
  </si>
  <si>
    <t>Tdays</t>
  </si>
  <si>
    <t>D-PBS-2</t>
  </si>
  <si>
    <t>D-PBS-3</t>
  </si>
  <si>
    <t>D-PBS-4</t>
  </si>
  <si>
    <t>D-PBS-5</t>
  </si>
  <si>
    <t>D-PBS-6</t>
  </si>
  <si>
    <t>D-PBS-7</t>
  </si>
  <si>
    <t>D-PBS-8</t>
  </si>
  <si>
    <t>D-PBS-9</t>
  </si>
  <si>
    <t>D-PBS-10</t>
  </si>
  <si>
    <t>D-PBS-11</t>
  </si>
  <si>
    <t>D-PBS-12</t>
  </si>
  <si>
    <t>D-PBS-13</t>
  </si>
  <si>
    <t>D-PBS-14</t>
  </si>
  <si>
    <t>D-PBS-15</t>
  </si>
  <si>
    <t>D-PBS-16</t>
  </si>
  <si>
    <t>D-PBS-17</t>
  </si>
  <si>
    <t>D-PBS-18</t>
  </si>
  <si>
    <t>D-PBS-19</t>
  </si>
  <si>
    <t>D-PBS-20</t>
  </si>
  <si>
    <t>D-PBS-21</t>
  </si>
  <si>
    <t>D-PBS-22</t>
  </si>
  <si>
    <t>D-PBS-23</t>
  </si>
  <si>
    <t>D-PBS-24</t>
  </si>
  <si>
    <t>D-PBS-25</t>
  </si>
  <si>
    <t>D-PBS-26</t>
  </si>
  <si>
    <t>D-PBS-27</t>
  </si>
  <si>
    <t>D-PBS-28</t>
  </si>
  <si>
    <t>D-PBS-29</t>
  </si>
  <si>
    <t>D-PBS-30</t>
  </si>
  <si>
    <t>D-IAV-1</t>
  </si>
  <si>
    <t>D-IAV-2</t>
  </si>
  <si>
    <t>D-IAV-3</t>
  </si>
  <si>
    <t>D-IAV-4</t>
  </si>
  <si>
    <t>D-IAV-5</t>
  </si>
  <si>
    <t>D-IAV-6</t>
  </si>
  <si>
    <t>D-IAV-7</t>
  </si>
  <si>
    <t>D-IAV-8</t>
  </si>
  <si>
    <t>D-IAV-9</t>
  </si>
  <si>
    <t>D-IAV-10</t>
  </si>
  <si>
    <t>D-IAV-11</t>
  </si>
  <si>
    <t>D-IAV-12</t>
  </si>
  <si>
    <t>D-IAV-14</t>
  </si>
  <si>
    <t>D-IAV-15</t>
  </si>
  <si>
    <t>D-IAV-16</t>
  </si>
  <si>
    <t>D-IAV-17</t>
  </si>
  <si>
    <t>D-IAV-18</t>
  </si>
  <si>
    <t>D-IAV-19</t>
  </si>
  <si>
    <t>D-IAV-20</t>
  </si>
  <si>
    <t>D-IAV-21</t>
  </si>
  <si>
    <t>D-IAV-22</t>
  </si>
  <si>
    <t>D-IAV-23</t>
  </si>
  <si>
    <t>D-IAV-24</t>
  </si>
  <si>
    <t>D-IAV-25</t>
  </si>
  <si>
    <t>D-IAV-26</t>
  </si>
  <si>
    <t>D-IAV-27</t>
  </si>
  <si>
    <t>D-IAV-28</t>
  </si>
  <si>
    <t>D-IAV-29</t>
  </si>
  <si>
    <t>D-IAV-30</t>
  </si>
  <si>
    <t>D-IAV-31</t>
  </si>
  <si>
    <t>W-PBS-1</t>
  </si>
  <si>
    <t>Tweeks</t>
  </si>
  <si>
    <t>W-PBS-2</t>
  </si>
  <si>
    <t>W-PBS-3</t>
  </si>
  <si>
    <t>W-PBS-4</t>
  </si>
  <si>
    <t>W-PBS-5</t>
  </si>
  <si>
    <t>W-PBS-6</t>
  </si>
  <si>
    <t>W-PBS-7</t>
  </si>
  <si>
    <t>W-PBS-8</t>
  </si>
  <si>
    <t>W-PBS-9</t>
  </si>
  <si>
    <t>W-PBS-10</t>
  </si>
  <si>
    <t>W-PBS-11</t>
  </si>
  <si>
    <t>W-PBS-12</t>
  </si>
  <si>
    <t>W-PBS-13</t>
  </si>
  <si>
    <t>W-PBS-14</t>
  </si>
  <si>
    <t>W-PBS-15</t>
  </si>
  <si>
    <t>W-PBS-16</t>
  </si>
  <si>
    <t>W-PBS-17</t>
  </si>
  <si>
    <t>W-PBS-18</t>
  </si>
  <si>
    <t>W-PBS-19</t>
  </si>
  <si>
    <t>W-PBS-20</t>
  </si>
  <si>
    <t>W-PBS-21</t>
  </si>
  <si>
    <t>W-PBS-22</t>
  </si>
  <si>
    <t>W-PBS-23</t>
  </si>
  <si>
    <t>W-PBS-24</t>
  </si>
  <si>
    <t>W-PBS-25</t>
  </si>
  <si>
    <t>W-PBS-26</t>
  </si>
  <si>
    <t>W-PBS-27</t>
  </si>
  <si>
    <t>W-PBS-28</t>
  </si>
  <si>
    <t>W-PBS-29</t>
  </si>
  <si>
    <t>W-PBS-30</t>
  </si>
  <si>
    <t>W-PBS-31</t>
  </si>
  <si>
    <t>M-IAV-1</t>
  </si>
  <si>
    <t>M-IAV-2</t>
  </si>
  <si>
    <t>M-IAV-3</t>
  </si>
  <si>
    <t>M-IAV-4</t>
  </si>
  <si>
    <t>M-IAV-5</t>
  </si>
  <si>
    <t>M-IAV-6</t>
  </si>
  <si>
    <t>M-IAV-7</t>
  </si>
  <si>
    <t>M-IAV-8</t>
  </si>
  <si>
    <t>M-IAV-9</t>
  </si>
  <si>
    <t>M-IAV-10</t>
  </si>
  <si>
    <t>M-IAV-11</t>
  </si>
  <si>
    <t>M-IAV-12</t>
  </si>
  <si>
    <t>M-IAV-13</t>
  </si>
  <si>
    <t>M-IAV-14</t>
  </si>
  <si>
    <t>M-IAV-15</t>
  </si>
  <si>
    <t>M-IAV-16</t>
  </si>
  <si>
    <t>M-IAV-17</t>
  </si>
  <si>
    <t>M-IAV-18</t>
  </si>
  <si>
    <t>M-IAV-19</t>
  </si>
  <si>
    <t>M-IAV-20</t>
  </si>
  <si>
    <t>M-IAV-21</t>
  </si>
  <si>
    <t>M-IAV-22</t>
  </si>
  <si>
    <t>M-IAV-23</t>
  </si>
  <si>
    <t>M-IAV-24</t>
  </si>
  <si>
    <t>M-IAV-25</t>
  </si>
  <si>
    <t>M-IAV-26</t>
  </si>
  <si>
    <t>M-IAV-27</t>
  </si>
  <si>
    <t>M-IAV-28</t>
  </si>
  <si>
    <t>M-IAV-29</t>
  </si>
  <si>
    <t>M-IAV-30</t>
  </si>
  <si>
    <t>M-IAV-31</t>
  </si>
  <si>
    <t>M-IAV-32</t>
  </si>
  <si>
    <t>M-IAV-33</t>
  </si>
  <si>
    <t>M-IAV-34</t>
  </si>
  <si>
    <t>Log Total counts</t>
  </si>
  <si>
    <t xml:space="preserve">Table S1 - Complete sample metadata for the queens associated with Survey 3 </t>
  </si>
  <si>
    <t xml:space="preserve">Table S2 - Ovary mass data for Surveys 1-3 </t>
  </si>
  <si>
    <t>Table S3 - viral data for Survey 1</t>
  </si>
  <si>
    <t xml:space="preserve">Table S4 -  Viral data for Survey 3 </t>
  </si>
  <si>
    <t>Table S5 - primer sequence data used for viral and gene expression analysis</t>
  </si>
  <si>
    <t xml:space="preserve">Table S6 - gene expression RT-qPCR data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</si>
</sst>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00"/>
  </numFmts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164" fontId="0" fillId="0" borderId="0" xfId="0" applyNumberFormat="1"/>
    <xf numFmtId="0" fontId="0" fillId="0" borderId="0" xfId="0" applyAlignment="1">
      <alignment horizontal="center"/>
    </xf>
    <xf numFmtId="1" fontId="0" fillId="0" borderId="0" xfId="0" applyNumberFormat="1"/>
    <xf numFmtId="11" fontId="0" fillId="0" borderId="0" xfId="0" applyNumberFormat="1"/>
    <xf numFmtId="0" fontId="0" fillId="0" borderId="2" xfId="0" applyBorder="1"/>
    <xf numFmtId="0" fontId="0" fillId="0" borderId="3" xfId="0" applyBorder="1"/>
    <xf numFmtId="0" fontId="0" fillId="0" borderId="0" xfId="0"/>
    <xf numFmtId="16" fontId="0" fillId="0" borderId="0" xfId="0" applyNumberFormat="1"/>
    <xf numFmtId="164" fontId="0" fillId="0" borderId="0" xfId="0" applyNumberFormat="1"/>
    <xf numFmtId="165" fontId="0" fillId="0" borderId="0" xfId="0" applyNumberFormat="1"/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0</xdr:colOff>
      <xdr:row>6</xdr:row>
      <xdr:rowOff>0</xdr:rowOff>
    </xdr:from>
    <xdr:to>
      <xdr:col>10</xdr:col>
      <xdr:colOff>304800</xdr:colOff>
      <xdr:row>7</xdr:row>
      <xdr:rowOff>120652</xdr:rowOff>
    </xdr:to>
    <xdr:sp macro="" textlink="">
      <xdr:nvSpPr>
        <xdr:cNvPr id="1025" name="AutoShape 1">
          <a:extLst>
            <a:ext uri="{FF2B5EF4-FFF2-40B4-BE49-F238E27FC236}">
              <a16:creationId xmlns:a16="http://schemas.microsoft.com/office/drawing/2014/main" id="{DFDB6550-B908-4D34-829A-49BC5CAAB085}"/>
            </a:ext>
          </a:extLst>
        </xdr:cNvPr>
        <xdr:cNvSpPr>
          <a:spLocks noChangeAspect="1" noChangeArrowheads="1"/>
        </xdr:cNvSpPr>
      </xdr:nvSpPr>
      <xdr:spPr bwMode="auto">
        <a:xfrm>
          <a:off x="6649253" y="1094828"/>
          <a:ext cx="304800" cy="30312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6</xdr:row>
      <xdr:rowOff>0</xdr:rowOff>
    </xdr:from>
    <xdr:to>
      <xdr:col>10</xdr:col>
      <xdr:colOff>304800</xdr:colOff>
      <xdr:row>7</xdr:row>
      <xdr:rowOff>120652</xdr:rowOff>
    </xdr:to>
    <xdr:sp macro="" textlink="">
      <xdr:nvSpPr>
        <xdr:cNvPr id="1026" name="AutoShape 2">
          <a:extLst>
            <a:ext uri="{FF2B5EF4-FFF2-40B4-BE49-F238E27FC236}">
              <a16:creationId xmlns:a16="http://schemas.microsoft.com/office/drawing/2014/main" id="{3BC71A1A-14CE-4DFF-8B6A-6CA41D35B1CA}"/>
            </a:ext>
          </a:extLst>
        </xdr:cNvPr>
        <xdr:cNvSpPr>
          <a:spLocks noChangeAspect="1" noChangeArrowheads="1"/>
        </xdr:cNvSpPr>
      </xdr:nvSpPr>
      <xdr:spPr bwMode="auto">
        <a:xfrm>
          <a:off x="6649253" y="1094828"/>
          <a:ext cx="304800" cy="30312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E34EF9-117B-4C59-9740-81E52E6FDD48}">
  <dimension ref="A1:Q62"/>
  <sheetViews>
    <sheetView zoomScale="87" workbookViewId="0">
      <selection sqref="A1:K1"/>
    </sheetView>
  </sheetViews>
  <sheetFormatPr defaultColWidth="8.81640625" defaultRowHeight="14.5" x14ac:dyDescent="0.35"/>
  <cols>
    <col min="1" max="1" width="12.1796875" customWidth="1"/>
    <col min="2" max="2" width="12.81640625" customWidth="1"/>
    <col min="7" max="7" width="8.6328125" style="1"/>
    <col min="20" max="21" width="8.6328125" customWidth="1"/>
  </cols>
  <sheetData>
    <row r="1" spans="1:13" s="7" customFormat="1" x14ac:dyDescent="0.35">
      <c r="A1" s="14" t="s">
        <v>714</v>
      </c>
      <c r="B1" s="14"/>
      <c r="C1" s="14"/>
      <c r="D1" s="14"/>
      <c r="E1" s="14"/>
      <c r="F1" s="14"/>
      <c r="G1" s="14"/>
      <c r="H1" s="14"/>
      <c r="I1" s="14"/>
      <c r="J1" s="14"/>
      <c r="K1" s="14"/>
    </row>
    <row r="2" spans="1:13" x14ac:dyDescent="0.35">
      <c r="A2" t="s">
        <v>34</v>
      </c>
      <c r="B2" t="s">
        <v>49</v>
      </c>
      <c r="C2" t="s">
        <v>47</v>
      </c>
      <c r="D2" t="s">
        <v>30</v>
      </c>
      <c r="E2" t="s">
        <v>6</v>
      </c>
      <c r="F2" t="s">
        <v>5</v>
      </c>
      <c r="G2" s="1" t="s">
        <v>0</v>
      </c>
      <c r="H2" t="s">
        <v>1</v>
      </c>
      <c r="I2" t="s">
        <v>70</v>
      </c>
      <c r="J2" t="s">
        <v>71</v>
      </c>
      <c r="K2" t="s">
        <v>72</v>
      </c>
    </row>
    <row r="3" spans="1:13" x14ac:dyDescent="0.35">
      <c r="A3">
        <v>0</v>
      </c>
      <c r="B3" t="s">
        <v>19</v>
      </c>
      <c r="C3" t="s">
        <v>48</v>
      </c>
      <c r="D3" t="s">
        <v>10</v>
      </c>
      <c r="E3" t="s">
        <v>8</v>
      </c>
      <c r="F3" t="s">
        <v>66</v>
      </c>
      <c r="G3" s="1">
        <v>12.169312169312169</v>
      </c>
      <c r="H3" s="3">
        <v>7</v>
      </c>
      <c r="I3">
        <v>23.240000000000009</v>
      </c>
      <c r="J3">
        <v>19</v>
      </c>
      <c r="K3">
        <v>3</v>
      </c>
      <c r="L3" s="1"/>
      <c r="M3" s="2"/>
    </row>
    <row r="4" spans="1:13" x14ac:dyDescent="0.35">
      <c r="A4">
        <v>2</v>
      </c>
      <c r="B4" t="s">
        <v>20</v>
      </c>
      <c r="C4" t="s">
        <v>48</v>
      </c>
      <c r="D4" t="s">
        <v>15</v>
      </c>
      <c r="E4" t="s">
        <v>8</v>
      </c>
      <c r="F4" t="s">
        <v>67</v>
      </c>
      <c r="G4" s="1">
        <v>78.108812917515095</v>
      </c>
      <c r="H4" s="3">
        <v>98</v>
      </c>
      <c r="I4">
        <v>34.580000000000041</v>
      </c>
      <c r="J4">
        <v>203</v>
      </c>
      <c r="K4">
        <v>162</v>
      </c>
      <c r="M4" s="2"/>
    </row>
    <row r="5" spans="1:13" x14ac:dyDescent="0.35">
      <c r="A5">
        <v>2</v>
      </c>
      <c r="B5" t="s">
        <v>21</v>
      </c>
      <c r="C5" t="s">
        <v>48</v>
      </c>
      <c r="D5" t="s">
        <v>15</v>
      </c>
      <c r="E5" t="s">
        <v>8</v>
      </c>
      <c r="F5" t="s">
        <v>67</v>
      </c>
      <c r="G5" s="1">
        <v>90.692438166122372</v>
      </c>
      <c r="H5" s="3">
        <v>77</v>
      </c>
      <c r="I5">
        <v>41.75</v>
      </c>
      <c r="J5">
        <v>398</v>
      </c>
      <c r="K5">
        <v>364</v>
      </c>
      <c r="M5" s="2"/>
    </row>
    <row r="6" spans="1:13" x14ac:dyDescent="0.35">
      <c r="A6">
        <v>0</v>
      </c>
      <c r="B6" t="s">
        <v>22</v>
      </c>
      <c r="C6" t="s">
        <v>48</v>
      </c>
      <c r="D6" t="s">
        <v>10</v>
      </c>
      <c r="E6" t="s">
        <v>8</v>
      </c>
      <c r="F6" t="s">
        <v>67</v>
      </c>
      <c r="G6" s="1">
        <v>13.333333333333334</v>
      </c>
      <c r="H6" s="3">
        <v>5</v>
      </c>
      <c r="I6">
        <v>51.600000000000023</v>
      </c>
      <c r="J6">
        <v>12</v>
      </c>
      <c r="K6">
        <v>2</v>
      </c>
      <c r="M6" s="2"/>
    </row>
    <row r="7" spans="1:13" x14ac:dyDescent="0.35">
      <c r="A7">
        <v>1</v>
      </c>
      <c r="B7" t="s">
        <v>23</v>
      </c>
      <c r="C7" t="s">
        <v>48</v>
      </c>
      <c r="D7" t="s">
        <v>33</v>
      </c>
      <c r="E7" t="s">
        <v>8</v>
      </c>
      <c r="F7" t="s">
        <v>65</v>
      </c>
      <c r="G7" s="1">
        <v>65.98406315617801</v>
      </c>
      <c r="H7" s="3">
        <v>197</v>
      </c>
      <c r="I7">
        <v>65.960000000000036</v>
      </c>
      <c r="J7">
        <v>686</v>
      </c>
      <c r="K7">
        <v>457</v>
      </c>
    </row>
    <row r="8" spans="1:13" x14ac:dyDescent="0.35">
      <c r="A8">
        <v>1</v>
      </c>
      <c r="B8" t="s">
        <v>29</v>
      </c>
      <c r="C8" t="s">
        <v>48</v>
      </c>
      <c r="D8" t="s">
        <v>15</v>
      </c>
      <c r="E8" t="s">
        <v>8</v>
      </c>
      <c r="F8" t="s">
        <v>67</v>
      </c>
      <c r="G8" s="1">
        <v>56.452812584662951</v>
      </c>
      <c r="H8" s="3">
        <v>271</v>
      </c>
      <c r="I8">
        <v>86.38</v>
      </c>
      <c r="J8">
        <v>854</v>
      </c>
      <c r="K8">
        <v>480</v>
      </c>
    </row>
    <row r="9" spans="1:13" x14ac:dyDescent="0.35">
      <c r="A9">
        <v>1</v>
      </c>
      <c r="B9" t="s">
        <v>9</v>
      </c>
      <c r="C9" t="s">
        <v>48</v>
      </c>
      <c r="D9" t="s">
        <v>10</v>
      </c>
      <c r="E9" t="s">
        <v>8</v>
      </c>
      <c r="F9" t="s">
        <v>68</v>
      </c>
      <c r="G9" s="1">
        <v>88.562545839255918</v>
      </c>
      <c r="H9" s="3">
        <v>57</v>
      </c>
      <c r="I9">
        <v>35.909999999999968</v>
      </c>
      <c r="J9">
        <v>301</v>
      </c>
      <c r="K9">
        <v>264</v>
      </c>
    </row>
    <row r="10" spans="1:13" x14ac:dyDescent="0.35">
      <c r="A10">
        <v>0</v>
      </c>
      <c r="B10" t="s">
        <v>41</v>
      </c>
      <c r="C10" t="s">
        <v>48</v>
      </c>
      <c r="D10" t="s">
        <v>33</v>
      </c>
      <c r="E10" t="s">
        <v>8</v>
      </c>
      <c r="F10" t="s">
        <v>65</v>
      </c>
      <c r="G10" s="1">
        <v>83.496640531110373</v>
      </c>
      <c r="H10" s="3">
        <v>144</v>
      </c>
      <c r="I10">
        <v>69.759999999999991</v>
      </c>
      <c r="J10">
        <v>432</v>
      </c>
      <c r="K10">
        <v>363</v>
      </c>
    </row>
    <row r="11" spans="1:13" x14ac:dyDescent="0.35">
      <c r="A11">
        <v>0</v>
      </c>
      <c r="B11" t="s">
        <v>42</v>
      </c>
      <c r="C11" t="s">
        <v>48</v>
      </c>
      <c r="D11" t="s">
        <v>43</v>
      </c>
      <c r="E11" t="s">
        <v>8</v>
      </c>
      <c r="F11" t="s">
        <v>65</v>
      </c>
      <c r="G11" s="1">
        <v>87.905681104833647</v>
      </c>
      <c r="H11" s="3">
        <v>76.333333333333329</v>
      </c>
      <c r="I11">
        <v>68.409999999999968</v>
      </c>
      <c r="J11">
        <v>229</v>
      </c>
      <c r="K11">
        <v>203</v>
      </c>
    </row>
    <row r="12" spans="1:13" x14ac:dyDescent="0.35">
      <c r="A12">
        <v>1</v>
      </c>
      <c r="B12" t="s">
        <v>11</v>
      </c>
      <c r="C12" t="s">
        <v>48</v>
      </c>
      <c r="D12" t="s">
        <v>10</v>
      </c>
      <c r="E12" t="s">
        <v>8</v>
      </c>
      <c r="F12" t="s">
        <v>68</v>
      </c>
      <c r="G12" s="1">
        <v>0</v>
      </c>
      <c r="H12" s="3">
        <v>0</v>
      </c>
      <c r="I12">
        <v>34.659999999999968</v>
      </c>
      <c r="J12">
        <v>0</v>
      </c>
      <c r="K12">
        <v>0</v>
      </c>
    </row>
    <row r="13" spans="1:13" x14ac:dyDescent="0.35">
      <c r="A13">
        <v>1</v>
      </c>
      <c r="B13" t="s">
        <v>54</v>
      </c>
      <c r="C13" t="s">
        <v>48</v>
      </c>
      <c r="D13" t="s">
        <v>33</v>
      </c>
      <c r="E13" t="s">
        <v>8</v>
      </c>
      <c r="F13" t="s">
        <v>65</v>
      </c>
      <c r="G13" s="1">
        <v>89.289185657110195</v>
      </c>
      <c r="H13" s="3">
        <v>70.333333333333329</v>
      </c>
      <c r="I13">
        <v>48.349999999999909</v>
      </c>
      <c r="J13">
        <v>211</v>
      </c>
      <c r="K13">
        <v>189</v>
      </c>
    </row>
    <row r="14" spans="1:13" x14ac:dyDescent="0.35">
      <c r="A14">
        <v>0</v>
      </c>
      <c r="B14" t="s">
        <v>59</v>
      </c>
      <c r="C14" t="s">
        <v>48</v>
      </c>
      <c r="D14" t="s">
        <v>33</v>
      </c>
      <c r="E14" t="s">
        <v>8</v>
      </c>
      <c r="F14" t="s">
        <v>65</v>
      </c>
      <c r="G14">
        <v>93.033374789002551</v>
      </c>
      <c r="H14" s="3">
        <v>272.33333333333331</v>
      </c>
      <c r="I14">
        <v>54.840000000000032</v>
      </c>
      <c r="J14">
        <v>817</v>
      </c>
      <c r="K14">
        <v>760</v>
      </c>
    </row>
    <row r="15" spans="1:13" x14ac:dyDescent="0.35">
      <c r="A15">
        <v>0</v>
      </c>
      <c r="B15" t="s">
        <v>12</v>
      </c>
      <c r="C15" t="s">
        <v>48</v>
      </c>
      <c r="D15" t="s">
        <v>33</v>
      </c>
      <c r="E15" t="s">
        <v>7</v>
      </c>
      <c r="F15" t="s">
        <v>2</v>
      </c>
      <c r="G15" s="1">
        <v>87.539682539682531</v>
      </c>
      <c r="H15" s="3">
        <v>147</v>
      </c>
      <c r="I15">
        <v>7.0100000000001046</v>
      </c>
      <c r="J15">
        <v>497</v>
      </c>
      <c r="K15">
        <v>434</v>
      </c>
    </row>
    <row r="16" spans="1:13" x14ac:dyDescent="0.35">
      <c r="A16">
        <v>0</v>
      </c>
      <c r="B16" t="s">
        <v>62</v>
      </c>
      <c r="C16" t="s">
        <v>48</v>
      </c>
      <c r="D16" t="s">
        <v>33</v>
      </c>
      <c r="E16" t="s">
        <v>8</v>
      </c>
      <c r="F16" t="s">
        <v>65</v>
      </c>
      <c r="G16">
        <v>85.158662727550066</v>
      </c>
      <c r="H16" s="3">
        <v>237.66666666666666</v>
      </c>
      <c r="I16">
        <v>44.809999999999945</v>
      </c>
      <c r="J16">
        <v>713</v>
      </c>
      <c r="K16">
        <v>607</v>
      </c>
    </row>
    <row r="17" spans="1:12" x14ac:dyDescent="0.35">
      <c r="A17">
        <v>0</v>
      </c>
      <c r="B17" t="s">
        <v>13</v>
      </c>
      <c r="C17" t="s">
        <v>48</v>
      </c>
      <c r="D17" t="s">
        <v>33</v>
      </c>
      <c r="E17" t="s">
        <v>7</v>
      </c>
      <c r="F17" t="s">
        <v>2</v>
      </c>
      <c r="G17" s="1">
        <v>54.120318521941243</v>
      </c>
      <c r="H17" s="3">
        <v>232</v>
      </c>
      <c r="I17">
        <v>7.3299999999999272</v>
      </c>
      <c r="J17">
        <v>581</v>
      </c>
      <c r="K17">
        <v>300</v>
      </c>
    </row>
    <row r="18" spans="1:12" x14ac:dyDescent="0.35">
      <c r="A18">
        <v>1</v>
      </c>
      <c r="B18" t="s">
        <v>14</v>
      </c>
      <c r="C18" t="s">
        <v>48</v>
      </c>
      <c r="D18" t="s">
        <v>15</v>
      </c>
      <c r="E18" t="s">
        <v>8</v>
      </c>
      <c r="F18" t="s">
        <v>65</v>
      </c>
      <c r="G18" s="1">
        <v>11.01412417201891</v>
      </c>
      <c r="H18" s="3">
        <v>37</v>
      </c>
      <c r="I18">
        <v>39.259999999999991</v>
      </c>
      <c r="J18">
        <v>138</v>
      </c>
      <c r="K18">
        <v>15</v>
      </c>
    </row>
    <row r="19" spans="1:12" x14ac:dyDescent="0.35">
      <c r="A19">
        <v>1</v>
      </c>
      <c r="B19" t="s">
        <v>16</v>
      </c>
      <c r="C19" t="s">
        <v>48</v>
      </c>
      <c r="D19" t="s">
        <v>15</v>
      </c>
      <c r="E19" t="s">
        <v>8</v>
      </c>
      <c r="F19" t="s">
        <v>65</v>
      </c>
      <c r="G19" s="1">
        <v>73.651960784313715</v>
      </c>
      <c r="H19" s="3">
        <v>102</v>
      </c>
      <c r="I19">
        <v>56.420000000000073</v>
      </c>
      <c r="J19">
        <v>266</v>
      </c>
      <c r="K19">
        <v>199</v>
      </c>
    </row>
    <row r="20" spans="1:12" x14ac:dyDescent="0.35">
      <c r="A20">
        <v>1</v>
      </c>
      <c r="B20" t="s">
        <v>17</v>
      </c>
      <c r="C20" t="s">
        <v>48</v>
      </c>
      <c r="D20" t="s">
        <v>33</v>
      </c>
      <c r="E20" t="s">
        <v>8</v>
      </c>
      <c r="F20" t="s">
        <v>65</v>
      </c>
      <c r="G20" s="1">
        <v>0</v>
      </c>
      <c r="H20" s="3">
        <v>0</v>
      </c>
      <c r="I20">
        <v>36.620000000000005</v>
      </c>
      <c r="J20">
        <v>0</v>
      </c>
      <c r="K20">
        <v>0</v>
      </c>
    </row>
    <row r="21" spans="1:12" x14ac:dyDescent="0.35">
      <c r="A21">
        <v>1</v>
      </c>
      <c r="B21" t="s">
        <v>18</v>
      </c>
      <c r="C21" t="s">
        <v>48</v>
      </c>
      <c r="D21" t="s">
        <v>15</v>
      </c>
      <c r="E21" t="s">
        <v>8</v>
      </c>
      <c r="F21" t="s">
        <v>65</v>
      </c>
      <c r="G21" s="1">
        <v>74.58556775621382</v>
      </c>
      <c r="H21" s="3">
        <v>64</v>
      </c>
      <c r="I21">
        <v>54.6400000000001</v>
      </c>
      <c r="J21">
        <v>241</v>
      </c>
      <c r="K21">
        <v>180</v>
      </c>
    </row>
    <row r="22" spans="1:12" x14ac:dyDescent="0.35">
      <c r="A22">
        <v>0</v>
      </c>
      <c r="B22">
        <v>3</v>
      </c>
      <c r="C22" t="s">
        <v>25</v>
      </c>
      <c r="D22" t="s">
        <v>31</v>
      </c>
      <c r="E22" t="s">
        <v>7</v>
      </c>
      <c r="F22" t="s">
        <v>2</v>
      </c>
      <c r="G22" s="1">
        <v>81.228070175438603</v>
      </c>
      <c r="H22" s="3">
        <v>180.33333333333334</v>
      </c>
      <c r="I22">
        <v>75.989999999999895</v>
      </c>
      <c r="J22" s="3">
        <f t="shared" ref="J22:J33" si="0">H22*3</f>
        <v>541</v>
      </c>
      <c r="K22" s="3">
        <f t="shared" ref="K22:K33" si="1">J22*G22/100</f>
        <v>439.44385964912283</v>
      </c>
      <c r="L22" s="1"/>
    </row>
    <row r="23" spans="1:12" x14ac:dyDescent="0.35">
      <c r="A23">
        <v>0</v>
      </c>
      <c r="B23">
        <v>6</v>
      </c>
      <c r="C23" t="s">
        <v>25</v>
      </c>
      <c r="D23" t="s">
        <v>31</v>
      </c>
      <c r="E23" t="s">
        <v>7</v>
      </c>
      <c r="F23" t="s">
        <v>2</v>
      </c>
      <c r="G23" s="1">
        <v>87.031743615956543</v>
      </c>
      <c r="H23" s="3">
        <v>195.66666666666666</v>
      </c>
      <c r="I23">
        <v>82.100000000000023</v>
      </c>
      <c r="J23" s="3">
        <f t="shared" si="0"/>
        <v>587</v>
      </c>
      <c r="K23" s="3">
        <f t="shared" si="1"/>
        <v>510.8763350256649</v>
      </c>
    </row>
    <row r="24" spans="1:12" x14ac:dyDescent="0.35">
      <c r="A24">
        <v>0</v>
      </c>
      <c r="B24">
        <v>7</v>
      </c>
      <c r="C24" t="s">
        <v>25</v>
      </c>
      <c r="D24" t="s">
        <v>31</v>
      </c>
      <c r="E24" t="s">
        <v>7</v>
      </c>
      <c r="F24" t="s">
        <v>2</v>
      </c>
      <c r="G24" s="1">
        <v>45.606537711800875</v>
      </c>
      <c r="H24" s="3">
        <v>131.66666666666666</v>
      </c>
      <c r="I24">
        <v>41.589999999999918</v>
      </c>
      <c r="J24" s="3">
        <f t="shared" si="0"/>
        <v>395</v>
      </c>
      <c r="K24" s="3">
        <f t="shared" si="1"/>
        <v>180.14582396161347</v>
      </c>
    </row>
    <row r="25" spans="1:12" x14ac:dyDescent="0.35">
      <c r="A25">
        <v>0</v>
      </c>
      <c r="B25">
        <v>15</v>
      </c>
      <c r="C25" t="s">
        <v>25</v>
      </c>
      <c r="D25" t="s">
        <v>31</v>
      </c>
      <c r="E25" t="s">
        <v>7</v>
      </c>
      <c r="F25" t="s">
        <v>2</v>
      </c>
      <c r="G25" s="1">
        <v>89.887734973100748</v>
      </c>
      <c r="H25" s="3">
        <v>213</v>
      </c>
      <c r="I25">
        <v>38.339999999999918</v>
      </c>
      <c r="J25" s="3">
        <f t="shared" si="0"/>
        <v>639</v>
      </c>
      <c r="K25" s="3">
        <f t="shared" si="1"/>
        <v>574.38262647811382</v>
      </c>
    </row>
    <row r="26" spans="1:12" x14ac:dyDescent="0.35">
      <c r="A26">
        <v>0</v>
      </c>
      <c r="B26">
        <v>33</v>
      </c>
      <c r="C26" t="s">
        <v>25</v>
      </c>
      <c r="D26" t="s">
        <v>69</v>
      </c>
      <c r="E26" t="s">
        <v>8</v>
      </c>
      <c r="F26" t="s">
        <v>4</v>
      </c>
      <c r="G26" s="1">
        <v>87.698092031425361</v>
      </c>
      <c r="H26" s="3">
        <v>97</v>
      </c>
      <c r="I26">
        <v>82.389999999999986</v>
      </c>
      <c r="J26" s="3">
        <f t="shared" si="0"/>
        <v>291</v>
      </c>
      <c r="K26" s="3">
        <f t="shared" si="1"/>
        <v>255.20144781144779</v>
      </c>
    </row>
    <row r="27" spans="1:12" x14ac:dyDescent="0.35">
      <c r="A27">
        <v>0</v>
      </c>
      <c r="B27">
        <v>34</v>
      </c>
      <c r="C27" t="s">
        <v>25</v>
      </c>
      <c r="D27" t="s">
        <v>69</v>
      </c>
      <c r="E27" t="s">
        <v>8</v>
      </c>
      <c r="F27" t="s">
        <v>4</v>
      </c>
      <c r="G27" s="1">
        <v>86.945141744004971</v>
      </c>
      <c r="H27" s="3">
        <v>192.33333333333334</v>
      </c>
      <c r="I27">
        <v>72.809999999999945</v>
      </c>
      <c r="J27" s="3">
        <f t="shared" si="0"/>
        <v>577</v>
      </c>
      <c r="K27" s="3">
        <f t="shared" si="1"/>
        <v>501.67346786290864</v>
      </c>
    </row>
    <row r="28" spans="1:12" x14ac:dyDescent="0.35">
      <c r="A28">
        <v>0</v>
      </c>
      <c r="B28">
        <v>36</v>
      </c>
      <c r="C28" t="s">
        <v>25</v>
      </c>
      <c r="D28" t="s">
        <v>69</v>
      </c>
      <c r="E28" t="s">
        <v>8</v>
      </c>
      <c r="F28" t="s">
        <v>4</v>
      </c>
      <c r="G28" s="1">
        <v>9.5355887348422019</v>
      </c>
      <c r="H28" s="3">
        <v>119</v>
      </c>
      <c r="I28">
        <v>59.380000000000109</v>
      </c>
      <c r="J28" s="3">
        <f t="shared" si="0"/>
        <v>357</v>
      </c>
      <c r="K28" s="3">
        <f t="shared" si="1"/>
        <v>34.042051783386661</v>
      </c>
    </row>
    <row r="29" spans="1:12" x14ac:dyDescent="0.35">
      <c r="A29">
        <v>0</v>
      </c>
      <c r="B29">
        <v>38</v>
      </c>
      <c r="C29" t="s">
        <v>25</v>
      </c>
      <c r="D29" t="s">
        <v>69</v>
      </c>
      <c r="E29" t="s">
        <v>8</v>
      </c>
      <c r="F29" t="s">
        <v>4</v>
      </c>
      <c r="G29" s="1">
        <v>94.003984551515359</v>
      </c>
      <c r="H29" s="3">
        <v>144.33333333333334</v>
      </c>
      <c r="I29">
        <v>65.029999999999973</v>
      </c>
      <c r="J29" s="3">
        <f t="shared" si="0"/>
        <v>433</v>
      </c>
      <c r="K29" s="3">
        <f t="shared" si="1"/>
        <v>407.03725310806146</v>
      </c>
    </row>
    <row r="30" spans="1:12" x14ac:dyDescent="0.35">
      <c r="A30">
        <v>0</v>
      </c>
      <c r="B30">
        <v>40</v>
      </c>
      <c r="C30" t="s">
        <v>25</v>
      </c>
      <c r="D30" t="s">
        <v>69</v>
      </c>
      <c r="E30" t="s">
        <v>8</v>
      </c>
      <c r="F30" t="s">
        <v>4</v>
      </c>
      <c r="G30" s="1">
        <v>22.71074565083627</v>
      </c>
      <c r="H30" s="3">
        <v>299</v>
      </c>
      <c r="I30">
        <v>72.950000000000045</v>
      </c>
      <c r="J30" s="3">
        <f t="shared" si="0"/>
        <v>897</v>
      </c>
      <c r="K30" s="3">
        <f t="shared" si="1"/>
        <v>203.71538848800134</v>
      </c>
    </row>
    <row r="31" spans="1:12" x14ac:dyDescent="0.35">
      <c r="A31">
        <v>0</v>
      </c>
      <c r="B31">
        <v>48</v>
      </c>
      <c r="C31" t="s">
        <v>25</v>
      </c>
      <c r="D31" t="s">
        <v>69</v>
      </c>
      <c r="E31" t="s">
        <v>8</v>
      </c>
      <c r="F31" t="s">
        <v>3</v>
      </c>
      <c r="G31" s="1">
        <v>65.507461704108422</v>
      </c>
      <c r="H31" s="3">
        <v>144.33333333333334</v>
      </c>
      <c r="I31">
        <v>54.190000000000055</v>
      </c>
      <c r="J31" s="3">
        <f t="shared" si="0"/>
        <v>433</v>
      </c>
      <c r="K31" s="3">
        <f t="shared" si="1"/>
        <v>283.6473091787895</v>
      </c>
    </row>
    <row r="32" spans="1:12" x14ac:dyDescent="0.35">
      <c r="A32">
        <v>0</v>
      </c>
      <c r="B32">
        <v>50</v>
      </c>
      <c r="C32" t="s">
        <v>25</v>
      </c>
      <c r="D32" t="s">
        <v>69</v>
      </c>
      <c r="E32" t="s">
        <v>8</v>
      </c>
      <c r="F32" t="s">
        <v>4</v>
      </c>
      <c r="G32" s="1">
        <v>84.105375128044898</v>
      </c>
      <c r="H32" s="3">
        <v>232.66666666666666</v>
      </c>
      <c r="I32">
        <v>39.279999999999859</v>
      </c>
      <c r="J32" s="3">
        <f t="shared" si="0"/>
        <v>698</v>
      </c>
      <c r="K32" s="3">
        <f t="shared" si="1"/>
        <v>587.05551839375335</v>
      </c>
    </row>
    <row r="33" spans="1:11" x14ac:dyDescent="0.35">
      <c r="A33">
        <v>0</v>
      </c>
      <c r="B33">
        <v>58</v>
      </c>
      <c r="C33" t="s">
        <v>25</v>
      </c>
      <c r="D33" t="s">
        <v>69</v>
      </c>
      <c r="E33" t="s">
        <v>8</v>
      </c>
      <c r="F33" t="s">
        <v>4</v>
      </c>
      <c r="G33" s="1">
        <v>88.025829198116881</v>
      </c>
      <c r="H33" s="3">
        <v>99.333333333333329</v>
      </c>
      <c r="I33">
        <v>48.979999999999905</v>
      </c>
      <c r="J33" s="3">
        <f t="shared" si="0"/>
        <v>298</v>
      </c>
      <c r="K33" s="3">
        <f t="shared" si="1"/>
        <v>262.31697101038827</v>
      </c>
    </row>
    <row r="34" spans="1:11" x14ac:dyDescent="0.35">
      <c r="A34">
        <v>2</v>
      </c>
      <c r="B34" t="s">
        <v>24</v>
      </c>
      <c r="C34" t="s">
        <v>25</v>
      </c>
      <c r="D34" t="s">
        <v>25</v>
      </c>
      <c r="E34" t="s">
        <v>8</v>
      </c>
      <c r="F34" t="s">
        <v>67</v>
      </c>
      <c r="G34" s="1">
        <v>32.312789265141681</v>
      </c>
      <c r="H34" s="3">
        <v>142</v>
      </c>
      <c r="I34">
        <v>72.720000000000141</v>
      </c>
      <c r="J34">
        <v>418</v>
      </c>
      <c r="K34">
        <v>135</v>
      </c>
    </row>
    <row r="35" spans="1:11" x14ac:dyDescent="0.35">
      <c r="A35">
        <v>2</v>
      </c>
      <c r="B35" t="s">
        <v>26</v>
      </c>
      <c r="C35" t="s">
        <v>25</v>
      </c>
      <c r="D35" t="s">
        <v>25</v>
      </c>
      <c r="E35" t="s">
        <v>8</v>
      </c>
      <c r="F35" t="s">
        <v>67</v>
      </c>
      <c r="G35" s="1">
        <v>77.401830082292534</v>
      </c>
      <c r="H35" s="3">
        <v>94</v>
      </c>
      <c r="I35">
        <v>64.879999999999882</v>
      </c>
      <c r="J35">
        <v>375</v>
      </c>
      <c r="K35">
        <v>290</v>
      </c>
    </row>
    <row r="36" spans="1:11" x14ac:dyDescent="0.35">
      <c r="A36">
        <v>2</v>
      </c>
      <c r="B36" t="s">
        <v>27</v>
      </c>
      <c r="C36" t="s">
        <v>25</v>
      </c>
      <c r="D36" t="s">
        <v>25</v>
      </c>
      <c r="E36" t="s">
        <v>8</v>
      </c>
      <c r="F36" t="s">
        <v>67</v>
      </c>
      <c r="G36" s="1">
        <v>87.848650525036888</v>
      </c>
      <c r="H36" s="3">
        <v>149.66666666666666</v>
      </c>
      <c r="I36">
        <v>121.91000000000008</v>
      </c>
      <c r="J36">
        <f>H36*3</f>
        <v>449</v>
      </c>
      <c r="K36" s="3">
        <f>J36*G36/100</f>
        <v>394.44044085741558</v>
      </c>
    </row>
    <row r="37" spans="1:11" x14ac:dyDescent="0.35">
      <c r="A37">
        <v>0</v>
      </c>
      <c r="B37" t="s">
        <v>28</v>
      </c>
      <c r="C37" t="s">
        <v>25</v>
      </c>
      <c r="D37" t="s">
        <v>25</v>
      </c>
      <c r="E37" t="s">
        <v>8</v>
      </c>
      <c r="F37" t="s">
        <v>67</v>
      </c>
      <c r="G37" s="1">
        <v>31.582952815829529</v>
      </c>
      <c r="H37" s="3">
        <v>73</v>
      </c>
      <c r="I37">
        <v>82.379999999999882</v>
      </c>
      <c r="J37">
        <v>212</v>
      </c>
      <c r="K37">
        <v>68</v>
      </c>
    </row>
    <row r="38" spans="1:11" x14ac:dyDescent="0.35">
      <c r="A38">
        <v>1</v>
      </c>
      <c r="B38" t="s">
        <v>35</v>
      </c>
      <c r="C38" t="s">
        <v>25</v>
      </c>
      <c r="D38" t="s">
        <v>25</v>
      </c>
      <c r="E38" t="s">
        <v>32</v>
      </c>
      <c r="F38" t="s">
        <v>65</v>
      </c>
      <c r="G38" s="1">
        <v>48.901098901098898</v>
      </c>
      <c r="H38" s="3">
        <v>13</v>
      </c>
      <c r="I38">
        <v>47.720000000000027</v>
      </c>
      <c r="J38">
        <v>39</v>
      </c>
      <c r="K38">
        <v>19</v>
      </c>
    </row>
    <row r="39" spans="1:11" x14ac:dyDescent="0.35">
      <c r="A39">
        <v>1</v>
      </c>
      <c r="B39" t="s">
        <v>36</v>
      </c>
      <c r="C39" t="s">
        <v>25</v>
      </c>
      <c r="D39" t="s">
        <v>25</v>
      </c>
      <c r="E39" t="s">
        <v>32</v>
      </c>
      <c r="F39" t="s">
        <v>65</v>
      </c>
      <c r="G39" s="1">
        <v>91.857794096778775</v>
      </c>
      <c r="H39" s="3">
        <v>195.33333333333334</v>
      </c>
      <c r="I39">
        <v>51.080000000000155</v>
      </c>
      <c r="J39">
        <v>586</v>
      </c>
      <c r="K39">
        <v>537</v>
      </c>
    </row>
    <row r="40" spans="1:11" x14ac:dyDescent="0.35">
      <c r="A40">
        <v>1</v>
      </c>
      <c r="B40" t="s">
        <v>37</v>
      </c>
      <c r="C40" t="s">
        <v>25</v>
      </c>
      <c r="D40" t="s">
        <v>25</v>
      </c>
      <c r="E40" t="s">
        <v>32</v>
      </c>
      <c r="F40" t="s">
        <v>65</v>
      </c>
      <c r="G40" s="1">
        <v>84.78200371057514</v>
      </c>
      <c r="H40" s="3">
        <v>88.666666666666671</v>
      </c>
      <c r="I40">
        <v>49.630000000000109</v>
      </c>
      <c r="J40">
        <v>266</v>
      </c>
      <c r="K40">
        <v>226</v>
      </c>
    </row>
    <row r="41" spans="1:11" x14ac:dyDescent="0.35">
      <c r="A41">
        <v>1</v>
      </c>
      <c r="B41" t="s">
        <v>38</v>
      </c>
      <c r="C41" t="s">
        <v>25</v>
      </c>
      <c r="D41" t="s">
        <v>25</v>
      </c>
      <c r="E41" t="s">
        <v>32</v>
      </c>
      <c r="F41" t="s">
        <v>65</v>
      </c>
      <c r="G41" s="1">
        <v>61.20255183413078</v>
      </c>
      <c r="H41" s="3">
        <v>68.666666666666671</v>
      </c>
      <c r="I41">
        <v>56.129999999999995</v>
      </c>
      <c r="J41">
        <v>206</v>
      </c>
      <c r="K41">
        <v>126</v>
      </c>
    </row>
    <row r="42" spans="1:11" x14ac:dyDescent="0.35">
      <c r="A42">
        <v>1</v>
      </c>
      <c r="B42" t="s">
        <v>39</v>
      </c>
      <c r="C42" t="s">
        <v>25</v>
      </c>
      <c r="D42" t="s">
        <v>25</v>
      </c>
      <c r="E42" t="s">
        <v>32</v>
      </c>
      <c r="F42" t="s">
        <v>65</v>
      </c>
      <c r="G42" s="1">
        <v>91.875909674504513</v>
      </c>
      <c r="H42" s="3">
        <v>178.33333333333334</v>
      </c>
      <c r="I42">
        <v>56.839999999999918</v>
      </c>
      <c r="J42">
        <v>535</v>
      </c>
      <c r="K42">
        <v>492</v>
      </c>
    </row>
    <row r="43" spans="1:11" x14ac:dyDescent="0.35">
      <c r="A43">
        <v>1</v>
      </c>
      <c r="B43" t="s">
        <v>40</v>
      </c>
      <c r="C43" t="s">
        <v>25</v>
      </c>
      <c r="D43" t="s">
        <v>25</v>
      </c>
      <c r="E43" t="s">
        <v>32</v>
      </c>
      <c r="F43" t="s">
        <v>65</v>
      </c>
      <c r="G43" s="1">
        <v>92.415440083259</v>
      </c>
      <c r="H43" s="3">
        <v>285</v>
      </c>
      <c r="I43">
        <v>53.620000000000118</v>
      </c>
      <c r="J43">
        <v>855</v>
      </c>
      <c r="K43">
        <v>791</v>
      </c>
    </row>
    <row r="44" spans="1:11" x14ac:dyDescent="0.35">
      <c r="A44">
        <v>2</v>
      </c>
      <c r="B44" t="s">
        <v>50</v>
      </c>
      <c r="C44" t="s">
        <v>25</v>
      </c>
      <c r="D44" t="s">
        <v>25</v>
      </c>
      <c r="E44" t="s">
        <v>32</v>
      </c>
      <c r="F44" t="s">
        <v>65</v>
      </c>
      <c r="G44" s="1">
        <v>89.51822063870479</v>
      </c>
      <c r="H44" s="3">
        <v>147</v>
      </c>
      <c r="I44">
        <v>48.009999999999877</v>
      </c>
      <c r="J44">
        <v>441</v>
      </c>
      <c r="K44">
        <v>398</v>
      </c>
    </row>
    <row r="45" spans="1:11" x14ac:dyDescent="0.35">
      <c r="A45">
        <v>2</v>
      </c>
      <c r="B45" t="s">
        <v>51</v>
      </c>
      <c r="C45" t="s">
        <v>25</v>
      </c>
      <c r="D45" t="s">
        <v>25</v>
      </c>
      <c r="E45" t="s">
        <v>32</v>
      </c>
      <c r="F45" t="s">
        <v>65</v>
      </c>
      <c r="G45" s="1">
        <v>85.257056646957309</v>
      </c>
      <c r="H45" s="3">
        <v>157.33333333333334</v>
      </c>
      <c r="I45">
        <v>69.88</v>
      </c>
      <c r="J45">
        <v>472</v>
      </c>
      <c r="K45">
        <v>403</v>
      </c>
    </row>
    <row r="46" spans="1:11" x14ac:dyDescent="0.35">
      <c r="A46">
        <v>1</v>
      </c>
      <c r="B46" t="s">
        <v>52</v>
      </c>
      <c r="C46" t="s">
        <v>25</v>
      </c>
      <c r="D46" t="s">
        <v>25</v>
      </c>
      <c r="E46" t="s">
        <v>32</v>
      </c>
      <c r="F46" t="s">
        <v>65</v>
      </c>
      <c r="G46" s="1">
        <v>93.754223517172235</v>
      </c>
      <c r="H46" s="3">
        <v>203</v>
      </c>
      <c r="I46">
        <v>59.829999999999927</v>
      </c>
      <c r="J46">
        <v>609</v>
      </c>
      <c r="K46">
        <v>573</v>
      </c>
    </row>
    <row r="47" spans="1:11" x14ac:dyDescent="0.35">
      <c r="A47">
        <v>1</v>
      </c>
      <c r="B47" t="s">
        <v>53</v>
      </c>
      <c r="C47" t="s">
        <v>25</v>
      </c>
      <c r="D47" t="s">
        <v>25</v>
      </c>
      <c r="E47" t="s">
        <v>32</v>
      </c>
      <c r="F47" t="s">
        <v>65</v>
      </c>
      <c r="G47" s="1">
        <v>91.543447553677723</v>
      </c>
      <c r="H47" s="3">
        <v>222</v>
      </c>
      <c r="I47">
        <v>43.930000000000064</v>
      </c>
      <c r="J47">
        <v>666</v>
      </c>
      <c r="K47">
        <v>610</v>
      </c>
    </row>
    <row r="48" spans="1:11" x14ac:dyDescent="0.35">
      <c r="A48">
        <v>1</v>
      </c>
      <c r="B48" t="s">
        <v>55</v>
      </c>
      <c r="C48" t="s">
        <v>25</v>
      </c>
      <c r="D48" t="s">
        <v>25</v>
      </c>
      <c r="E48" t="s">
        <v>32</v>
      </c>
      <c r="F48" t="s">
        <v>65</v>
      </c>
      <c r="G48" s="1">
        <v>87.582632855529127</v>
      </c>
      <c r="H48" s="3">
        <v>94.333333333333329</v>
      </c>
      <c r="I48">
        <v>50.770000000000095</v>
      </c>
      <c r="J48">
        <v>283</v>
      </c>
      <c r="K48">
        <v>248</v>
      </c>
    </row>
    <row r="49" spans="1:17" x14ac:dyDescent="0.35">
      <c r="A49">
        <v>1</v>
      </c>
      <c r="B49" t="s">
        <v>56</v>
      </c>
      <c r="C49" t="s">
        <v>25</v>
      </c>
      <c r="D49" t="s">
        <v>25</v>
      </c>
      <c r="E49" t="s">
        <v>32</v>
      </c>
      <c r="F49" t="s">
        <v>65</v>
      </c>
      <c r="G49" s="1">
        <v>93.444706405082343</v>
      </c>
      <c r="H49" s="3">
        <v>122.66666666666667</v>
      </c>
      <c r="I49">
        <v>60.749999999999886</v>
      </c>
      <c r="J49">
        <v>368</v>
      </c>
      <c r="K49">
        <v>344</v>
      </c>
    </row>
    <row r="50" spans="1:17" x14ac:dyDescent="0.35">
      <c r="A50">
        <v>1</v>
      </c>
      <c r="B50" t="s">
        <v>57</v>
      </c>
      <c r="C50" t="s">
        <v>25</v>
      </c>
      <c r="D50" t="s">
        <v>25</v>
      </c>
      <c r="E50" t="s">
        <v>32</v>
      </c>
      <c r="F50" t="s">
        <v>65</v>
      </c>
      <c r="G50" s="1">
        <v>85.224373949811493</v>
      </c>
      <c r="H50" s="3">
        <v>115.66666666666667</v>
      </c>
      <c r="I50">
        <v>79.610000000000014</v>
      </c>
      <c r="J50">
        <v>347</v>
      </c>
      <c r="K50">
        <v>294</v>
      </c>
    </row>
    <row r="51" spans="1:17" x14ac:dyDescent="0.35">
      <c r="A51">
        <v>1</v>
      </c>
      <c r="B51" t="s">
        <v>58</v>
      </c>
      <c r="C51" t="s">
        <v>25</v>
      </c>
      <c r="D51" t="s">
        <v>25</v>
      </c>
      <c r="E51" t="s">
        <v>32</v>
      </c>
      <c r="F51" t="s">
        <v>65</v>
      </c>
      <c r="G51" s="1">
        <v>85.909607483171598</v>
      </c>
      <c r="H51" s="3">
        <v>108.33333333333333</v>
      </c>
      <c r="I51">
        <v>72.519999999999868</v>
      </c>
      <c r="J51">
        <v>325</v>
      </c>
      <c r="K51">
        <v>282</v>
      </c>
    </row>
    <row r="52" spans="1:17" x14ac:dyDescent="0.35">
      <c r="A52">
        <v>0</v>
      </c>
      <c r="B52" t="s">
        <v>60</v>
      </c>
      <c r="C52" t="s">
        <v>25</v>
      </c>
      <c r="D52" t="s">
        <v>64</v>
      </c>
      <c r="E52" t="s">
        <v>8</v>
      </c>
      <c r="F52" t="s">
        <v>65</v>
      </c>
      <c r="G52">
        <v>92.904040404040401</v>
      </c>
      <c r="H52" s="3">
        <v>195</v>
      </c>
      <c r="I52">
        <v>50.100000000000136</v>
      </c>
      <c r="J52">
        <v>585</v>
      </c>
      <c r="K52">
        <v>542</v>
      </c>
    </row>
    <row r="53" spans="1:17" x14ac:dyDescent="0.35">
      <c r="A53">
        <v>0</v>
      </c>
      <c r="B53" t="s">
        <v>61</v>
      </c>
      <c r="C53" t="s">
        <v>25</v>
      </c>
      <c r="D53" t="s">
        <v>64</v>
      </c>
      <c r="E53" t="s">
        <v>8</v>
      </c>
      <c r="F53" t="s">
        <v>65</v>
      </c>
      <c r="G53">
        <v>89.010499304616943</v>
      </c>
      <c r="H53" s="3">
        <v>177.33333333333334</v>
      </c>
      <c r="I53">
        <v>24.57000000000005</v>
      </c>
      <c r="J53">
        <v>532</v>
      </c>
      <c r="K53">
        <v>473</v>
      </c>
    </row>
    <row r="54" spans="1:17" x14ac:dyDescent="0.35">
      <c r="A54">
        <v>0</v>
      </c>
      <c r="B54" t="s">
        <v>44</v>
      </c>
      <c r="C54" t="s">
        <v>25</v>
      </c>
      <c r="D54" t="s">
        <v>63</v>
      </c>
      <c r="E54" t="s">
        <v>8</v>
      </c>
      <c r="F54" t="s">
        <v>65</v>
      </c>
      <c r="G54" s="1">
        <v>91.308270676691734</v>
      </c>
      <c r="H54" s="3">
        <v>172.33333333333334</v>
      </c>
      <c r="I54">
        <v>27.200000000000045</v>
      </c>
      <c r="J54">
        <v>517</v>
      </c>
      <c r="K54">
        <v>472</v>
      </c>
    </row>
    <row r="55" spans="1:17" x14ac:dyDescent="0.35">
      <c r="A55">
        <v>0</v>
      </c>
      <c r="B55" t="s">
        <v>45</v>
      </c>
      <c r="C55" t="s">
        <v>25</v>
      </c>
      <c r="D55" t="s">
        <v>63</v>
      </c>
      <c r="E55" t="s">
        <v>8</v>
      </c>
      <c r="F55" t="s">
        <v>65</v>
      </c>
      <c r="G55" s="1">
        <v>70.58670502907151</v>
      </c>
      <c r="H55" s="3">
        <v>105.66666666666667</v>
      </c>
      <c r="I55">
        <v>41.569999999999936</v>
      </c>
      <c r="J55">
        <v>317</v>
      </c>
      <c r="K55">
        <v>225</v>
      </c>
    </row>
    <row r="56" spans="1:17" x14ac:dyDescent="0.35">
      <c r="A56">
        <v>0</v>
      </c>
      <c r="B56" t="s">
        <v>46</v>
      </c>
      <c r="C56" t="s">
        <v>25</v>
      </c>
      <c r="D56" t="s">
        <v>63</v>
      </c>
      <c r="E56" t="s">
        <v>8</v>
      </c>
      <c r="F56" t="s">
        <v>65</v>
      </c>
      <c r="G56" s="1">
        <v>81.652376498544299</v>
      </c>
      <c r="H56" s="3">
        <v>280</v>
      </c>
      <c r="I56">
        <v>47.180000000000064</v>
      </c>
      <c r="J56">
        <v>840</v>
      </c>
      <c r="K56">
        <v>689</v>
      </c>
    </row>
    <row r="57" spans="1:17" x14ac:dyDescent="0.35">
      <c r="G57"/>
    </row>
    <row r="58" spans="1:17" x14ac:dyDescent="0.35">
      <c r="G58"/>
      <c r="Q58" s="1"/>
    </row>
    <row r="59" spans="1:17" x14ac:dyDescent="0.35">
      <c r="G59"/>
      <c r="Q59" s="1"/>
    </row>
    <row r="60" spans="1:17" x14ac:dyDescent="0.35">
      <c r="Q60" s="1"/>
    </row>
    <row r="61" spans="1:17" x14ac:dyDescent="0.35">
      <c r="Q61" s="1"/>
    </row>
    <row r="62" spans="1:17" x14ac:dyDescent="0.35">
      <c r="Q62" s="1"/>
    </row>
  </sheetData>
  <sortState xmlns:xlrd2="http://schemas.microsoft.com/office/spreadsheetml/2017/richdata2" ref="A3:K56">
    <sortCondition ref="C7:C56"/>
  </sortState>
  <mergeCells count="1">
    <mergeCell ref="A1:K1"/>
  </mergeCells>
  <phoneticPr fontId="1" type="noConversion"/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951BED-C5FD-4FDF-879D-AFC1247652EF}">
  <dimension ref="A1:F117"/>
  <sheetViews>
    <sheetView workbookViewId="0">
      <selection sqref="A1:F1"/>
    </sheetView>
  </sheetViews>
  <sheetFormatPr defaultColWidth="8.81640625" defaultRowHeight="14.5" x14ac:dyDescent="0.35"/>
  <cols>
    <col min="3" max="3" width="16" customWidth="1"/>
    <col min="4" max="4" width="11.453125" customWidth="1"/>
  </cols>
  <sheetData>
    <row r="1" spans="1:6" s="7" customFormat="1" x14ac:dyDescent="0.35">
      <c r="A1" s="14" t="s">
        <v>715</v>
      </c>
      <c r="B1" s="14"/>
      <c r="C1" s="14"/>
      <c r="D1" s="14"/>
      <c r="E1" s="14"/>
      <c r="F1" s="14"/>
    </row>
    <row r="2" spans="1:6" x14ac:dyDescent="0.35">
      <c r="A2" t="s">
        <v>73</v>
      </c>
      <c r="B2" t="s">
        <v>74</v>
      </c>
      <c r="C2" t="s">
        <v>75</v>
      </c>
      <c r="D2" t="s">
        <v>76</v>
      </c>
      <c r="E2" t="s">
        <v>77</v>
      </c>
      <c r="F2" t="s">
        <v>78</v>
      </c>
    </row>
    <row r="3" spans="1:6" x14ac:dyDescent="0.35">
      <c r="A3" t="s">
        <v>25</v>
      </c>
      <c r="B3" t="s">
        <v>79</v>
      </c>
      <c r="C3" t="s">
        <v>80</v>
      </c>
      <c r="D3" t="s">
        <v>81</v>
      </c>
      <c r="E3">
        <v>63.5</v>
      </c>
      <c r="F3">
        <f>E3-(AVERAGE($E$3:$E$24))</f>
        <v>13.613636363636367</v>
      </c>
    </row>
    <row r="4" spans="1:6" x14ac:dyDescent="0.35">
      <c r="A4" t="s">
        <v>25</v>
      </c>
      <c r="B4" t="s">
        <v>79</v>
      </c>
      <c r="C4" t="s">
        <v>80</v>
      </c>
      <c r="D4" t="s">
        <v>81</v>
      </c>
      <c r="E4">
        <v>57</v>
      </c>
      <c r="F4">
        <f t="shared" ref="F4:F24" si="0">E4-(AVERAGE($E$3:$E$24))</f>
        <v>7.1136363636363669</v>
      </c>
    </row>
    <row r="5" spans="1:6" x14ac:dyDescent="0.35">
      <c r="A5" t="s">
        <v>25</v>
      </c>
      <c r="B5" t="s">
        <v>79</v>
      </c>
      <c r="C5" t="s">
        <v>80</v>
      </c>
      <c r="D5" t="s">
        <v>81</v>
      </c>
      <c r="E5">
        <v>49.5</v>
      </c>
      <c r="F5">
        <f t="shared" si="0"/>
        <v>-0.38636363636363313</v>
      </c>
    </row>
    <row r="6" spans="1:6" x14ac:dyDescent="0.35">
      <c r="A6" t="s">
        <v>25</v>
      </c>
      <c r="B6" t="s">
        <v>79</v>
      </c>
      <c r="C6" t="s">
        <v>80</v>
      </c>
      <c r="D6" t="s">
        <v>81</v>
      </c>
      <c r="E6">
        <v>63.5</v>
      </c>
      <c r="F6">
        <f t="shared" si="0"/>
        <v>13.613636363636367</v>
      </c>
    </row>
    <row r="7" spans="1:6" x14ac:dyDescent="0.35">
      <c r="A7" t="s">
        <v>25</v>
      </c>
      <c r="B7" t="s">
        <v>79</v>
      </c>
      <c r="C7" t="s">
        <v>80</v>
      </c>
      <c r="D7" t="s">
        <v>81</v>
      </c>
      <c r="E7">
        <v>62.5</v>
      </c>
      <c r="F7">
        <f t="shared" si="0"/>
        <v>12.613636363636367</v>
      </c>
    </row>
    <row r="8" spans="1:6" x14ac:dyDescent="0.35">
      <c r="A8" t="s">
        <v>25</v>
      </c>
      <c r="B8" t="s">
        <v>79</v>
      </c>
      <c r="C8" t="s">
        <v>80</v>
      </c>
      <c r="D8" t="s">
        <v>81</v>
      </c>
      <c r="E8">
        <v>50.5</v>
      </c>
      <c r="F8">
        <f t="shared" si="0"/>
        <v>0.61363636363636687</v>
      </c>
    </row>
    <row r="9" spans="1:6" x14ac:dyDescent="0.35">
      <c r="A9" t="s">
        <v>25</v>
      </c>
      <c r="B9" t="s">
        <v>79</v>
      </c>
      <c r="C9" t="s">
        <v>80</v>
      </c>
      <c r="D9" t="s">
        <v>81</v>
      </c>
      <c r="E9">
        <v>63.5</v>
      </c>
      <c r="F9">
        <f t="shared" si="0"/>
        <v>13.613636363636367</v>
      </c>
    </row>
    <row r="10" spans="1:6" x14ac:dyDescent="0.35">
      <c r="A10" t="s">
        <v>25</v>
      </c>
      <c r="B10" t="s">
        <v>79</v>
      </c>
      <c r="C10" t="s">
        <v>80</v>
      </c>
      <c r="D10" t="s">
        <v>81</v>
      </c>
      <c r="E10">
        <v>59</v>
      </c>
      <c r="F10">
        <f t="shared" si="0"/>
        <v>9.1136363636363669</v>
      </c>
    </row>
    <row r="11" spans="1:6" x14ac:dyDescent="0.35">
      <c r="A11" t="s">
        <v>25</v>
      </c>
      <c r="B11" t="s">
        <v>79</v>
      </c>
      <c r="C11" t="s">
        <v>80</v>
      </c>
      <c r="D11" t="s">
        <v>81</v>
      </c>
      <c r="E11">
        <v>53.5</v>
      </c>
      <c r="F11">
        <f t="shared" si="0"/>
        <v>3.6136363636363669</v>
      </c>
    </row>
    <row r="12" spans="1:6" x14ac:dyDescent="0.35">
      <c r="A12" t="s">
        <v>25</v>
      </c>
      <c r="B12" t="s">
        <v>79</v>
      </c>
      <c r="C12" t="s">
        <v>80</v>
      </c>
      <c r="D12" t="s">
        <v>81</v>
      </c>
      <c r="E12">
        <v>55</v>
      </c>
      <c r="F12">
        <f t="shared" si="0"/>
        <v>5.1136363636363669</v>
      </c>
    </row>
    <row r="13" spans="1:6" x14ac:dyDescent="0.35">
      <c r="A13" t="s">
        <v>25</v>
      </c>
      <c r="B13" t="s">
        <v>79</v>
      </c>
      <c r="C13" t="s">
        <v>80</v>
      </c>
      <c r="D13" t="s">
        <v>81</v>
      </c>
      <c r="E13">
        <v>58</v>
      </c>
      <c r="F13">
        <f t="shared" si="0"/>
        <v>8.1136363636363669</v>
      </c>
    </row>
    <row r="14" spans="1:6" x14ac:dyDescent="0.35">
      <c r="A14" t="s">
        <v>48</v>
      </c>
      <c r="B14" t="s">
        <v>79</v>
      </c>
      <c r="C14" t="s">
        <v>80</v>
      </c>
      <c r="D14" t="s">
        <v>81</v>
      </c>
      <c r="E14">
        <v>20</v>
      </c>
      <c r="F14">
        <f t="shared" si="0"/>
        <v>-29.886363636363633</v>
      </c>
    </row>
    <row r="15" spans="1:6" x14ac:dyDescent="0.35">
      <c r="A15" t="s">
        <v>48</v>
      </c>
      <c r="B15" t="s">
        <v>79</v>
      </c>
      <c r="C15" t="s">
        <v>80</v>
      </c>
      <c r="D15" t="s">
        <v>81</v>
      </c>
      <c r="E15">
        <v>30.5</v>
      </c>
      <c r="F15">
        <f t="shared" si="0"/>
        <v>-19.386363636363633</v>
      </c>
    </row>
    <row r="16" spans="1:6" x14ac:dyDescent="0.35">
      <c r="A16" t="s">
        <v>48</v>
      </c>
      <c r="B16" t="s">
        <v>79</v>
      </c>
      <c r="C16" t="s">
        <v>80</v>
      </c>
      <c r="D16" t="s">
        <v>81</v>
      </c>
      <c r="E16">
        <v>41</v>
      </c>
      <c r="F16">
        <f t="shared" si="0"/>
        <v>-8.8863636363636331</v>
      </c>
    </row>
    <row r="17" spans="1:6" x14ac:dyDescent="0.35">
      <c r="A17" t="s">
        <v>48</v>
      </c>
      <c r="B17" t="s">
        <v>79</v>
      </c>
      <c r="C17" t="s">
        <v>80</v>
      </c>
      <c r="D17" t="s">
        <v>81</v>
      </c>
      <c r="E17">
        <v>64</v>
      </c>
      <c r="F17">
        <f t="shared" si="0"/>
        <v>14.113636363636367</v>
      </c>
    </row>
    <row r="18" spans="1:6" x14ac:dyDescent="0.35">
      <c r="A18" t="s">
        <v>48</v>
      </c>
      <c r="B18" t="s">
        <v>79</v>
      </c>
      <c r="C18" t="s">
        <v>80</v>
      </c>
      <c r="D18" t="s">
        <v>81</v>
      </c>
      <c r="E18">
        <v>62</v>
      </c>
      <c r="F18">
        <f t="shared" si="0"/>
        <v>12.113636363636367</v>
      </c>
    </row>
    <row r="19" spans="1:6" x14ac:dyDescent="0.35">
      <c r="A19" t="s">
        <v>48</v>
      </c>
      <c r="B19" t="s">
        <v>79</v>
      </c>
      <c r="C19" t="s">
        <v>80</v>
      </c>
      <c r="D19" t="s">
        <v>81</v>
      </c>
      <c r="E19">
        <v>43</v>
      </c>
      <c r="F19">
        <f t="shared" si="0"/>
        <v>-6.8863636363636331</v>
      </c>
    </row>
    <row r="20" spans="1:6" x14ac:dyDescent="0.35">
      <c r="A20" t="s">
        <v>48</v>
      </c>
      <c r="B20" t="s">
        <v>79</v>
      </c>
      <c r="C20" t="s">
        <v>80</v>
      </c>
      <c r="D20" t="s">
        <v>81</v>
      </c>
      <c r="E20">
        <v>33</v>
      </c>
      <c r="F20">
        <f t="shared" si="0"/>
        <v>-16.886363636363633</v>
      </c>
    </row>
    <row r="21" spans="1:6" x14ac:dyDescent="0.35">
      <c r="A21" t="s">
        <v>48</v>
      </c>
      <c r="B21" t="s">
        <v>79</v>
      </c>
      <c r="C21" t="s">
        <v>80</v>
      </c>
      <c r="D21" t="s">
        <v>81</v>
      </c>
      <c r="E21">
        <v>43</v>
      </c>
      <c r="F21">
        <f t="shared" si="0"/>
        <v>-6.8863636363636331</v>
      </c>
    </row>
    <row r="22" spans="1:6" x14ac:dyDescent="0.35">
      <c r="A22" t="s">
        <v>48</v>
      </c>
      <c r="B22" t="s">
        <v>79</v>
      </c>
      <c r="C22" t="s">
        <v>80</v>
      </c>
      <c r="D22" t="s">
        <v>81</v>
      </c>
      <c r="E22">
        <v>39</v>
      </c>
      <c r="F22">
        <f t="shared" si="0"/>
        <v>-10.886363636363633</v>
      </c>
    </row>
    <row r="23" spans="1:6" x14ac:dyDescent="0.35">
      <c r="A23" t="s">
        <v>48</v>
      </c>
      <c r="B23" t="s">
        <v>79</v>
      </c>
      <c r="C23" t="s">
        <v>80</v>
      </c>
      <c r="D23" t="s">
        <v>81</v>
      </c>
      <c r="E23">
        <v>32.5</v>
      </c>
      <c r="F23">
        <f t="shared" si="0"/>
        <v>-17.386363636363633</v>
      </c>
    </row>
    <row r="24" spans="1:6" x14ac:dyDescent="0.35">
      <c r="A24" t="s">
        <v>48</v>
      </c>
      <c r="B24" t="s">
        <v>79</v>
      </c>
      <c r="C24" t="s">
        <v>80</v>
      </c>
      <c r="D24" t="s">
        <v>81</v>
      </c>
      <c r="E24">
        <v>54</v>
      </c>
      <c r="F24">
        <f t="shared" si="0"/>
        <v>4.1136363636363669</v>
      </c>
    </row>
    <row r="25" spans="1:6" x14ac:dyDescent="0.35">
      <c r="A25" t="s">
        <v>25</v>
      </c>
      <c r="B25" t="s">
        <v>82</v>
      </c>
      <c r="C25" t="s">
        <v>83</v>
      </c>
      <c r="D25" t="s">
        <v>25</v>
      </c>
      <c r="E25">
        <v>30.6</v>
      </c>
      <c r="F25">
        <f>E25-(AVERAGE($E$25:$E$63))</f>
        <v>-10.358974358974351</v>
      </c>
    </row>
    <row r="26" spans="1:6" x14ac:dyDescent="0.35">
      <c r="A26" t="s">
        <v>25</v>
      </c>
      <c r="B26" t="s">
        <v>82</v>
      </c>
      <c r="C26" t="s">
        <v>83</v>
      </c>
      <c r="D26" t="s">
        <v>25</v>
      </c>
      <c r="E26">
        <v>28.7</v>
      </c>
      <c r="F26">
        <f t="shared" ref="F26:F63" si="1">E26-(AVERAGE($E$25:$E$63))</f>
        <v>-12.258974358974353</v>
      </c>
    </row>
    <row r="27" spans="1:6" x14ac:dyDescent="0.35">
      <c r="A27" t="s">
        <v>25</v>
      </c>
      <c r="B27" t="s">
        <v>82</v>
      </c>
      <c r="C27" t="s">
        <v>83</v>
      </c>
      <c r="D27" t="s">
        <v>25</v>
      </c>
      <c r="E27">
        <v>34.4</v>
      </c>
      <c r="F27">
        <f t="shared" si="1"/>
        <v>-6.5589743589743534</v>
      </c>
    </row>
    <row r="28" spans="1:6" x14ac:dyDescent="0.35">
      <c r="A28" t="s">
        <v>25</v>
      </c>
      <c r="B28" t="s">
        <v>82</v>
      </c>
      <c r="C28" t="s">
        <v>83</v>
      </c>
      <c r="D28" t="s">
        <v>25</v>
      </c>
      <c r="E28">
        <v>25.8</v>
      </c>
      <c r="F28">
        <f t="shared" si="1"/>
        <v>-15.158974358974351</v>
      </c>
    </row>
    <row r="29" spans="1:6" x14ac:dyDescent="0.35">
      <c r="A29" t="s">
        <v>25</v>
      </c>
      <c r="B29" t="s">
        <v>82</v>
      </c>
      <c r="C29" t="s">
        <v>83</v>
      </c>
      <c r="D29" t="s">
        <v>25</v>
      </c>
      <c r="E29">
        <v>35.700000000000003</v>
      </c>
      <c r="F29">
        <f t="shared" si="1"/>
        <v>-5.2589743589743492</v>
      </c>
    </row>
    <row r="30" spans="1:6" x14ac:dyDescent="0.35">
      <c r="A30" t="s">
        <v>25</v>
      </c>
      <c r="B30" t="s">
        <v>82</v>
      </c>
      <c r="C30" t="s">
        <v>83</v>
      </c>
      <c r="D30" t="s">
        <v>25</v>
      </c>
      <c r="E30">
        <v>37.799999999999997</v>
      </c>
      <c r="F30">
        <f t="shared" si="1"/>
        <v>-3.1589743589743549</v>
      </c>
    </row>
    <row r="31" spans="1:6" x14ac:dyDescent="0.35">
      <c r="A31" t="s">
        <v>25</v>
      </c>
      <c r="B31" t="s">
        <v>82</v>
      </c>
      <c r="C31" t="s">
        <v>83</v>
      </c>
      <c r="D31" t="s">
        <v>25</v>
      </c>
      <c r="E31">
        <v>41.8</v>
      </c>
      <c r="F31">
        <f t="shared" si="1"/>
        <v>0.84102564102564514</v>
      </c>
    </row>
    <row r="32" spans="1:6" x14ac:dyDescent="0.35">
      <c r="A32" t="s">
        <v>25</v>
      </c>
      <c r="B32" t="s">
        <v>82</v>
      </c>
      <c r="C32" t="s">
        <v>83</v>
      </c>
      <c r="D32" t="s">
        <v>25</v>
      </c>
      <c r="E32">
        <v>30.5</v>
      </c>
      <c r="F32">
        <f t="shared" si="1"/>
        <v>-10.458974358974352</v>
      </c>
    </row>
    <row r="33" spans="1:6" x14ac:dyDescent="0.35">
      <c r="A33" t="s">
        <v>25</v>
      </c>
      <c r="B33" t="s">
        <v>84</v>
      </c>
      <c r="C33" t="s">
        <v>83</v>
      </c>
      <c r="D33" t="s">
        <v>25</v>
      </c>
      <c r="E33">
        <v>52.5</v>
      </c>
      <c r="F33">
        <f t="shared" si="1"/>
        <v>11.541025641025648</v>
      </c>
    </row>
    <row r="34" spans="1:6" x14ac:dyDescent="0.35">
      <c r="A34" t="s">
        <v>25</v>
      </c>
      <c r="B34" t="s">
        <v>84</v>
      </c>
      <c r="C34" t="s">
        <v>83</v>
      </c>
      <c r="D34" t="s">
        <v>25</v>
      </c>
      <c r="E34">
        <v>68.7</v>
      </c>
      <c r="F34">
        <f t="shared" si="1"/>
        <v>27.741025641025651</v>
      </c>
    </row>
    <row r="35" spans="1:6" x14ac:dyDescent="0.35">
      <c r="A35" t="s">
        <v>25</v>
      </c>
      <c r="B35" t="s">
        <v>84</v>
      </c>
      <c r="C35" t="s">
        <v>83</v>
      </c>
      <c r="D35" t="s">
        <v>25</v>
      </c>
      <c r="E35">
        <v>51.4</v>
      </c>
      <c r="F35">
        <f t="shared" si="1"/>
        <v>10.441025641025647</v>
      </c>
    </row>
    <row r="36" spans="1:6" x14ac:dyDescent="0.35">
      <c r="A36" t="s">
        <v>25</v>
      </c>
      <c r="B36" t="s">
        <v>84</v>
      </c>
      <c r="C36" t="s">
        <v>83</v>
      </c>
      <c r="D36" t="s">
        <v>25</v>
      </c>
      <c r="E36">
        <v>52.1</v>
      </c>
      <c r="F36">
        <f t="shared" si="1"/>
        <v>11.141025641025649</v>
      </c>
    </row>
    <row r="37" spans="1:6" x14ac:dyDescent="0.35">
      <c r="A37" t="s">
        <v>25</v>
      </c>
      <c r="B37" t="s">
        <v>84</v>
      </c>
      <c r="C37" t="s">
        <v>83</v>
      </c>
      <c r="D37" t="s">
        <v>25</v>
      </c>
      <c r="E37">
        <v>51.2</v>
      </c>
      <c r="F37">
        <f t="shared" si="1"/>
        <v>10.241025641025651</v>
      </c>
    </row>
    <row r="38" spans="1:6" x14ac:dyDescent="0.35">
      <c r="A38" t="s">
        <v>25</v>
      </c>
      <c r="B38" t="s">
        <v>84</v>
      </c>
      <c r="C38" t="s">
        <v>83</v>
      </c>
      <c r="D38" t="s">
        <v>25</v>
      </c>
      <c r="E38">
        <v>58.4</v>
      </c>
      <c r="F38">
        <f t="shared" si="1"/>
        <v>17.441025641025647</v>
      </c>
    </row>
    <row r="39" spans="1:6" x14ac:dyDescent="0.35">
      <c r="A39" t="s">
        <v>25</v>
      </c>
      <c r="B39" t="s">
        <v>84</v>
      </c>
      <c r="C39" t="s">
        <v>83</v>
      </c>
      <c r="D39" t="s">
        <v>25</v>
      </c>
      <c r="E39">
        <v>51</v>
      </c>
      <c r="F39">
        <f t="shared" si="1"/>
        <v>10.041025641025648</v>
      </c>
    </row>
    <row r="40" spans="1:6" x14ac:dyDescent="0.35">
      <c r="A40" t="s">
        <v>25</v>
      </c>
      <c r="B40" t="s">
        <v>84</v>
      </c>
      <c r="C40" t="s">
        <v>83</v>
      </c>
      <c r="D40" t="s">
        <v>25</v>
      </c>
      <c r="E40">
        <v>46.7</v>
      </c>
      <c r="F40">
        <f t="shared" si="1"/>
        <v>5.7410256410256508</v>
      </c>
    </row>
    <row r="41" spans="1:6" x14ac:dyDescent="0.35">
      <c r="A41" t="s">
        <v>48</v>
      </c>
      <c r="B41" t="s">
        <v>82</v>
      </c>
      <c r="C41" t="s">
        <v>83</v>
      </c>
      <c r="D41" t="s">
        <v>85</v>
      </c>
      <c r="E41">
        <v>49.8</v>
      </c>
      <c r="F41">
        <f t="shared" si="1"/>
        <v>8.8410256410256451</v>
      </c>
    </row>
    <row r="42" spans="1:6" x14ac:dyDescent="0.35">
      <c r="A42" t="s">
        <v>48</v>
      </c>
      <c r="B42" t="s">
        <v>82</v>
      </c>
      <c r="C42" t="s">
        <v>83</v>
      </c>
      <c r="D42" t="s">
        <v>10</v>
      </c>
      <c r="E42">
        <v>53.6</v>
      </c>
      <c r="F42">
        <f t="shared" si="1"/>
        <v>12.641025641025649</v>
      </c>
    </row>
    <row r="43" spans="1:6" x14ac:dyDescent="0.35">
      <c r="A43" t="s">
        <v>48</v>
      </c>
      <c r="B43" t="s">
        <v>82</v>
      </c>
      <c r="C43" t="s">
        <v>83</v>
      </c>
      <c r="D43" t="s">
        <v>10</v>
      </c>
      <c r="E43">
        <v>61.1</v>
      </c>
      <c r="F43">
        <f t="shared" si="1"/>
        <v>20.141025641025649</v>
      </c>
    </row>
    <row r="44" spans="1:6" x14ac:dyDescent="0.35">
      <c r="A44" t="s">
        <v>48</v>
      </c>
      <c r="B44" t="s">
        <v>82</v>
      </c>
      <c r="C44" t="s">
        <v>83</v>
      </c>
      <c r="D44" t="s">
        <v>10</v>
      </c>
      <c r="E44">
        <v>50.8</v>
      </c>
      <c r="F44">
        <f t="shared" si="1"/>
        <v>9.8410256410256451</v>
      </c>
    </row>
    <row r="45" spans="1:6" x14ac:dyDescent="0.35">
      <c r="A45" t="s">
        <v>48</v>
      </c>
      <c r="B45" t="s">
        <v>82</v>
      </c>
      <c r="C45" t="s">
        <v>83</v>
      </c>
      <c r="D45" t="s">
        <v>33</v>
      </c>
      <c r="E45">
        <v>25</v>
      </c>
      <c r="F45">
        <f t="shared" si="1"/>
        <v>-15.958974358974352</v>
      </c>
    </row>
    <row r="46" spans="1:6" x14ac:dyDescent="0.35">
      <c r="A46" t="s">
        <v>48</v>
      </c>
      <c r="B46" t="s">
        <v>82</v>
      </c>
      <c r="C46" t="s">
        <v>83</v>
      </c>
      <c r="D46" t="s">
        <v>85</v>
      </c>
      <c r="E46">
        <v>78.3</v>
      </c>
      <c r="F46">
        <f t="shared" si="1"/>
        <v>37.341025641025645</v>
      </c>
    </row>
    <row r="47" spans="1:6" x14ac:dyDescent="0.35">
      <c r="A47" t="s">
        <v>48</v>
      </c>
      <c r="B47" t="s">
        <v>82</v>
      </c>
      <c r="C47" t="s">
        <v>83</v>
      </c>
      <c r="D47" t="s">
        <v>86</v>
      </c>
      <c r="E47">
        <v>39.9</v>
      </c>
      <c r="F47">
        <f t="shared" si="1"/>
        <v>-1.0589743589743534</v>
      </c>
    </row>
    <row r="48" spans="1:6" x14ac:dyDescent="0.35">
      <c r="A48" t="s">
        <v>48</v>
      </c>
      <c r="B48" t="s">
        <v>82</v>
      </c>
      <c r="C48" t="s">
        <v>83</v>
      </c>
      <c r="D48" t="s">
        <v>87</v>
      </c>
      <c r="E48">
        <v>38.799999999999997</v>
      </c>
      <c r="F48">
        <f t="shared" si="1"/>
        <v>-2.1589743589743549</v>
      </c>
    </row>
    <row r="49" spans="1:6" x14ac:dyDescent="0.35">
      <c r="A49" t="s">
        <v>48</v>
      </c>
      <c r="B49" t="s">
        <v>82</v>
      </c>
      <c r="C49" t="s">
        <v>83</v>
      </c>
      <c r="D49" t="s">
        <v>10</v>
      </c>
      <c r="E49">
        <v>28.4</v>
      </c>
      <c r="F49">
        <f t="shared" si="1"/>
        <v>-12.558974358974353</v>
      </c>
    </row>
    <row r="50" spans="1:6" x14ac:dyDescent="0.35">
      <c r="A50" t="s">
        <v>48</v>
      </c>
      <c r="B50" t="s">
        <v>82</v>
      </c>
      <c r="C50" t="s">
        <v>83</v>
      </c>
      <c r="D50" t="s">
        <v>88</v>
      </c>
      <c r="E50">
        <v>27.1</v>
      </c>
      <c r="F50">
        <f t="shared" si="1"/>
        <v>-13.858974358974351</v>
      </c>
    </row>
    <row r="51" spans="1:6" x14ac:dyDescent="0.35">
      <c r="A51" t="s">
        <v>48</v>
      </c>
      <c r="B51" t="s">
        <v>82</v>
      </c>
      <c r="C51" t="s">
        <v>83</v>
      </c>
      <c r="D51" t="s">
        <v>85</v>
      </c>
      <c r="E51">
        <v>32.200000000000003</v>
      </c>
      <c r="F51">
        <f t="shared" si="1"/>
        <v>-8.7589743589743492</v>
      </c>
    </row>
    <row r="52" spans="1:6" x14ac:dyDescent="0.35">
      <c r="A52" t="s">
        <v>48</v>
      </c>
      <c r="B52" t="s">
        <v>84</v>
      </c>
      <c r="C52" t="s">
        <v>83</v>
      </c>
      <c r="D52" t="s">
        <v>89</v>
      </c>
      <c r="E52">
        <v>43.7</v>
      </c>
      <c r="F52">
        <f t="shared" si="1"/>
        <v>2.7410256410256508</v>
      </c>
    </row>
    <row r="53" spans="1:6" x14ac:dyDescent="0.35">
      <c r="A53" t="s">
        <v>48</v>
      </c>
      <c r="B53" t="s">
        <v>84</v>
      </c>
      <c r="C53" t="s">
        <v>83</v>
      </c>
      <c r="D53" t="s">
        <v>85</v>
      </c>
      <c r="E53">
        <v>33.799999999999997</v>
      </c>
      <c r="F53">
        <f t="shared" si="1"/>
        <v>-7.1589743589743549</v>
      </c>
    </row>
    <row r="54" spans="1:6" x14ac:dyDescent="0.35">
      <c r="A54" t="s">
        <v>48</v>
      </c>
      <c r="B54" t="s">
        <v>84</v>
      </c>
      <c r="C54" t="s">
        <v>83</v>
      </c>
      <c r="D54" t="s">
        <v>85</v>
      </c>
      <c r="E54">
        <v>26.7</v>
      </c>
      <c r="F54">
        <f t="shared" si="1"/>
        <v>-14.258974358974353</v>
      </c>
    </row>
    <row r="55" spans="1:6" x14ac:dyDescent="0.35">
      <c r="A55" t="s">
        <v>48</v>
      </c>
      <c r="B55" t="s">
        <v>84</v>
      </c>
      <c r="C55" t="s">
        <v>83</v>
      </c>
      <c r="D55" t="s">
        <v>85</v>
      </c>
      <c r="E55">
        <v>38.799999999999997</v>
      </c>
      <c r="F55">
        <f t="shared" si="1"/>
        <v>-2.1589743589743549</v>
      </c>
    </row>
    <row r="56" spans="1:6" x14ac:dyDescent="0.35">
      <c r="A56" t="s">
        <v>48</v>
      </c>
      <c r="B56" t="s">
        <v>84</v>
      </c>
      <c r="C56" t="s">
        <v>83</v>
      </c>
      <c r="D56" t="s">
        <v>33</v>
      </c>
      <c r="E56">
        <v>24</v>
      </c>
      <c r="F56">
        <f t="shared" si="1"/>
        <v>-16.958974358974352</v>
      </c>
    </row>
    <row r="57" spans="1:6" x14ac:dyDescent="0.35">
      <c r="A57" t="s">
        <v>48</v>
      </c>
      <c r="B57" t="s">
        <v>84</v>
      </c>
      <c r="C57" t="s">
        <v>83</v>
      </c>
      <c r="D57" t="s">
        <v>85</v>
      </c>
      <c r="E57">
        <v>22</v>
      </c>
      <c r="F57">
        <f t="shared" si="1"/>
        <v>-18.958974358974352</v>
      </c>
    </row>
    <row r="58" spans="1:6" x14ac:dyDescent="0.35">
      <c r="A58" t="s">
        <v>48</v>
      </c>
      <c r="B58" t="s">
        <v>84</v>
      </c>
      <c r="C58" t="s">
        <v>83</v>
      </c>
      <c r="D58" t="s">
        <v>85</v>
      </c>
      <c r="E58">
        <v>28.3</v>
      </c>
      <c r="F58">
        <f t="shared" si="1"/>
        <v>-12.658974358974351</v>
      </c>
    </row>
    <row r="59" spans="1:6" x14ac:dyDescent="0.35">
      <c r="A59" t="s">
        <v>48</v>
      </c>
      <c r="B59" t="s">
        <v>84</v>
      </c>
      <c r="C59" t="s">
        <v>83</v>
      </c>
      <c r="D59" t="s">
        <v>88</v>
      </c>
      <c r="E59">
        <v>42.5</v>
      </c>
      <c r="F59">
        <f t="shared" si="1"/>
        <v>1.541025641025648</v>
      </c>
    </row>
    <row r="60" spans="1:6" x14ac:dyDescent="0.35">
      <c r="A60" t="s">
        <v>48</v>
      </c>
      <c r="B60" t="s">
        <v>84</v>
      </c>
      <c r="C60" t="s">
        <v>83</v>
      </c>
      <c r="D60" t="s">
        <v>88</v>
      </c>
      <c r="E60">
        <v>31.8</v>
      </c>
      <c r="F60">
        <f t="shared" si="1"/>
        <v>-9.1589743589743513</v>
      </c>
    </row>
    <row r="61" spans="1:6" x14ac:dyDescent="0.35">
      <c r="A61" t="s">
        <v>48</v>
      </c>
      <c r="B61" t="s">
        <v>84</v>
      </c>
      <c r="C61" t="s">
        <v>83</v>
      </c>
      <c r="D61" t="s">
        <v>89</v>
      </c>
      <c r="E61">
        <v>34.5</v>
      </c>
      <c r="F61">
        <f t="shared" si="1"/>
        <v>-6.458974358974352</v>
      </c>
    </row>
    <row r="62" spans="1:6" x14ac:dyDescent="0.35">
      <c r="A62" t="s">
        <v>48</v>
      </c>
      <c r="B62" t="s">
        <v>84</v>
      </c>
      <c r="C62" t="s">
        <v>83</v>
      </c>
      <c r="D62" t="s">
        <v>85</v>
      </c>
      <c r="E62">
        <v>45.2</v>
      </c>
      <c r="F62">
        <f t="shared" si="1"/>
        <v>4.2410256410256508</v>
      </c>
    </row>
    <row r="63" spans="1:6" x14ac:dyDescent="0.35">
      <c r="A63" t="s">
        <v>48</v>
      </c>
      <c r="B63" t="s">
        <v>84</v>
      </c>
      <c r="C63" t="s">
        <v>83</v>
      </c>
      <c r="D63" t="s">
        <v>89</v>
      </c>
      <c r="E63">
        <v>43.8</v>
      </c>
      <c r="F63">
        <f t="shared" si="1"/>
        <v>2.8410256410256451</v>
      </c>
    </row>
    <row r="64" spans="1:6" x14ac:dyDescent="0.35">
      <c r="A64" t="s">
        <v>48</v>
      </c>
      <c r="B64" t="s">
        <v>66</v>
      </c>
      <c r="C64" t="s">
        <v>90</v>
      </c>
      <c r="D64" t="s">
        <v>10</v>
      </c>
      <c r="E64">
        <v>23.240000000000009</v>
      </c>
      <c r="F64">
        <f>E64-(AVERAGE(E64:E117))</f>
        <v>-30.970925925925926</v>
      </c>
    </row>
    <row r="65" spans="1:6" x14ac:dyDescent="0.35">
      <c r="A65" t="s">
        <v>48</v>
      </c>
      <c r="B65" t="s">
        <v>67</v>
      </c>
      <c r="C65" t="s">
        <v>90</v>
      </c>
      <c r="D65" t="s">
        <v>86</v>
      </c>
      <c r="E65">
        <v>34.580000000000041</v>
      </c>
      <c r="F65">
        <f t="shared" ref="F65:F117" si="2">E65-(AVERAGE(E65:E118))</f>
        <v>-20.215283018867893</v>
      </c>
    </row>
    <row r="66" spans="1:6" x14ac:dyDescent="0.35">
      <c r="A66" t="s">
        <v>48</v>
      </c>
      <c r="B66" t="s">
        <v>67</v>
      </c>
      <c r="C66" t="s">
        <v>90</v>
      </c>
      <c r="D66" t="s">
        <v>86</v>
      </c>
      <c r="E66">
        <v>41.75</v>
      </c>
      <c r="F66">
        <f t="shared" si="2"/>
        <v>-13.434038461538456</v>
      </c>
    </row>
    <row r="67" spans="1:6" x14ac:dyDescent="0.35">
      <c r="A67" t="s">
        <v>48</v>
      </c>
      <c r="B67" t="s">
        <v>67</v>
      </c>
      <c r="C67" t="s">
        <v>90</v>
      </c>
      <c r="D67" t="s">
        <v>10</v>
      </c>
      <c r="E67">
        <v>51.600000000000023</v>
      </c>
      <c r="F67">
        <f t="shared" si="2"/>
        <v>-3.8474509803921251</v>
      </c>
    </row>
    <row r="68" spans="1:6" x14ac:dyDescent="0.35">
      <c r="A68" t="s">
        <v>48</v>
      </c>
      <c r="B68" t="s">
        <v>65</v>
      </c>
      <c r="C68" t="s">
        <v>90</v>
      </c>
      <c r="D68" t="s">
        <v>33</v>
      </c>
      <c r="E68">
        <v>65.960000000000036</v>
      </c>
      <c r="F68">
        <f t="shared" si="2"/>
        <v>10.435600000000029</v>
      </c>
    </row>
    <row r="69" spans="1:6" x14ac:dyDescent="0.35">
      <c r="A69" t="s">
        <v>48</v>
      </c>
      <c r="B69" t="s">
        <v>67</v>
      </c>
      <c r="C69" t="s">
        <v>90</v>
      </c>
      <c r="D69" t="s">
        <v>86</v>
      </c>
      <c r="E69">
        <v>86.38</v>
      </c>
      <c r="F69">
        <f t="shared" si="2"/>
        <v>31.068571428571417</v>
      </c>
    </row>
    <row r="70" spans="1:6" x14ac:dyDescent="0.35">
      <c r="A70" t="s">
        <v>48</v>
      </c>
      <c r="B70" t="s">
        <v>68</v>
      </c>
      <c r="C70" t="s">
        <v>90</v>
      </c>
      <c r="D70" t="s">
        <v>10</v>
      </c>
      <c r="E70">
        <v>35.909999999999968</v>
      </c>
      <c r="F70">
        <f t="shared" si="2"/>
        <v>-18.754166666666698</v>
      </c>
    </row>
    <row r="71" spans="1:6" x14ac:dyDescent="0.35">
      <c r="A71" t="s">
        <v>48</v>
      </c>
      <c r="B71" t="s">
        <v>65</v>
      </c>
      <c r="C71" t="s">
        <v>90</v>
      </c>
      <c r="D71" t="s">
        <v>33</v>
      </c>
      <c r="E71">
        <v>69.759999999999991</v>
      </c>
      <c r="F71">
        <f t="shared" si="2"/>
        <v>14.696808510638284</v>
      </c>
    </row>
    <row r="72" spans="1:6" x14ac:dyDescent="0.35">
      <c r="A72" t="s">
        <v>48</v>
      </c>
      <c r="B72" t="s">
        <v>65</v>
      </c>
      <c r="C72" t="s">
        <v>90</v>
      </c>
      <c r="D72" t="s">
        <v>43</v>
      </c>
      <c r="E72">
        <v>68.409999999999968</v>
      </c>
      <c r="F72">
        <f t="shared" si="2"/>
        <v>13.666304347826056</v>
      </c>
    </row>
    <row r="73" spans="1:6" x14ac:dyDescent="0.35">
      <c r="A73" t="s">
        <v>48</v>
      </c>
      <c r="B73" t="s">
        <v>68</v>
      </c>
      <c r="C73" t="s">
        <v>90</v>
      </c>
      <c r="D73" t="s">
        <v>10</v>
      </c>
      <c r="E73">
        <v>34.659999999999968</v>
      </c>
      <c r="F73">
        <f t="shared" si="2"/>
        <v>-19.780000000000058</v>
      </c>
    </row>
    <row r="74" spans="1:6" x14ac:dyDescent="0.35">
      <c r="A74" t="s">
        <v>48</v>
      </c>
      <c r="B74" t="s">
        <v>65</v>
      </c>
      <c r="C74" t="s">
        <v>90</v>
      </c>
      <c r="D74" t="s">
        <v>33</v>
      </c>
      <c r="E74">
        <v>48.349999999999909</v>
      </c>
      <c r="F74">
        <f t="shared" si="2"/>
        <v>-6.5395454545455749</v>
      </c>
    </row>
    <row r="75" spans="1:6" x14ac:dyDescent="0.35">
      <c r="A75" t="s">
        <v>48</v>
      </c>
      <c r="B75" t="s">
        <v>65</v>
      </c>
      <c r="C75" t="s">
        <v>90</v>
      </c>
      <c r="D75" t="s">
        <v>33</v>
      </c>
      <c r="E75">
        <v>54.840000000000032</v>
      </c>
      <c r="F75">
        <f t="shared" si="2"/>
        <v>-0.20162790697673216</v>
      </c>
    </row>
    <row r="76" spans="1:6" x14ac:dyDescent="0.35">
      <c r="A76" t="s">
        <v>48</v>
      </c>
      <c r="B76" t="s">
        <v>2</v>
      </c>
      <c r="C76" t="s">
        <v>90</v>
      </c>
      <c r="D76" t="s">
        <v>33</v>
      </c>
      <c r="E76">
        <v>7.0100000000001046</v>
      </c>
      <c r="F76">
        <f t="shared" si="2"/>
        <v>-48.036428571428488</v>
      </c>
    </row>
    <row r="77" spans="1:6" x14ac:dyDescent="0.35">
      <c r="A77" t="s">
        <v>48</v>
      </c>
      <c r="B77" t="s">
        <v>65</v>
      </c>
      <c r="C77" t="s">
        <v>90</v>
      </c>
      <c r="D77" t="s">
        <v>33</v>
      </c>
      <c r="E77">
        <v>44.809999999999945</v>
      </c>
      <c r="F77">
        <f t="shared" si="2"/>
        <v>-11.408048780487874</v>
      </c>
    </row>
    <row r="78" spans="1:6" x14ac:dyDescent="0.35">
      <c r="A78" t="s">
        <v>48</v>
      </c>
      <c r="B78" t="s">
        <v>2</v>
      </c>
      <c r="C78" t="s">
        <v>90</v>
      </c>
      <c r="D78" t="s">
        <v>33</v>
      </c>
      <c r="E78">
        <v>7.3299999999999272</v>
      </c>
      <c r="F78">
        <f t="shared" si="2"/>
        <v>-49.173250000000095</v>
      </c>
    </row>
    <row r="79" spans="1:6" x14ac:dyDescent="0.35">
      <c r="A79" t="s">
        <v>48</v>
      </c>
      <c r="B79" t="s">
        <v>65</v>
      </c>
      <c r="C79" t="s">
        <v>90</v>
      </c>
      <c r="D79" t="s">
        <v>86</v>
      </c>
      <c r="E79">
        <v>39.259999999999991</v>
      </c>
      <c r="F79">
        <f t="shared" si="2"/>
        <v>-18.504102564102602</v>
      </c>
    </row>
    <row r="80" spans="1:6" x14ac:dyDescent="0.35">
      <c r="A80" t="s">
        <v>48</v>
      </c>
      <c r="B80" t="s">
        <v>65</v>
      </c>
      <c r="C80" t="s">
        <v>90</v>
      </c>
      <c r="D80" t="s">
        <v>86</v>
      </c>
      <c r="E80">
        <v>56.420000000000073</v>
      </c>
      <c r="F80">
        <f t="shared" si="2"/>
        <v>-1.8310526315788991</v>
      </c>
    </row>
    <row r="81" spans="1:6" x14ac:dyDescent="0.35">
      <c r="A81" t="s">
        <v>48</v>
      </c>
      <c r="B81" t="s">
        <v>65</v>
      </c>
      <c r="C81" t="s">
        <v>90</v>
      </c>
      <c r="D81" t="s">
        <v>33</v>
      </c>
      <c r="E81">
        <v>36.620000000000005</v>
      </c>
      <c r="F81">
        <f t="shared" si="2"/>
        <v>-21.680540540540534</v>
      </c>
    </row>
    <row r="82" spans="1:6" x14ac:dyDescent="0.35">
      <c r="A82" t="s">
        <v>48</v>
      </c>
      <c r="B82" t="s">
        <v>65</v>
      </c>
      <c r="C82" t="s">
        <v>90</v>
      </c>
      <c r="D82" t="s">
        <v>86</v>
      </c>
      <c r="E82">
        <v>54.6400000000001</v>
      </c>
      <c r="F82">
        <f t="shared" si="2"/>
        <v>-4.2627777777776785</v>
      </c>
    </row>
    <row r="83" spans="1:6" x14ac:dyDescent="0.35">
      <c r="A83" t="s">
        <v>25</v>
      </c>
      <c r="B83" t="s">
        <v>2</v>
      </c>
      <c r="C83" t="s">
        <v>90</v>
      </c>
      <c r="D83" t="s">
        <v>25</v>
      </c>
      <c r="E83">
        <v>75.989999999999895</v>
      </c>
      <c r="F83">
        <f t="shared" si="2"/>
        <v>16.965428571428447</v>
      </c>
    </row>
    <row r="84" spans="1:6" x14ac:dyDescent="0.35">
      <c r="A84" t="s">
        <v>25</v>
      </c>
      <c r="B84" t="s">
        <v>2</v>
      </c>
      <c r="C84" t="s">
        <v>90</v>
      </c>
      <c r="D84" t="s">
        <v>25</v>
      </c>
      <c r="E84">
        <v>82.100000000000023</v>
      </c>
      <c r="F84">
        <f t="shared" si="2"/>
        <v>23.5744117647059</v>
      </c>
    </row>
    <row r="85" spans="1:6" x14ac:dyDescent="0.35">
      <c r="A85" t="s">
        <v>25</v>
      </c>
      <c r="B85" t="s">
        <v>2</v>
      </c>
      <c r="C85" t="s">
        <v>90</v>
      </c>
      <c r="D85" t="s">
        <v>25</v>
      </c>
      <c r="E85">
        <v>41.589999999999918</v>
      </c>
      <c r="F85">
        <f t="shared" si="2"/>
        <v>-16.221212121212211</v>
      </c>
    </row>
    <row r="86" spans="1:6" x14ac:dyDescent="0.35">
      <c r="A86" t="s">
        <v>25</v>
      </c>
      <c r="B86" t="s">
        <v>2</v>
      </c>
      <c r="C86" t="s">
        <v>90</v>
      </c>
      <c r="D86" t="s">
        <v>25</v>
      </c>
      <c r="E86">
        <v>38.339999999999918</v>
      </c>
      <c r="F86">
        <f t="shared" si="2"/>
        <v>-19.978125000000098</v>
      </c>
    </row>
    <row r="87" spans="1:6" x14ac:dyDescent="0.35">
      <c r="A87" t="s">
        <v>25</v>
      </c>
      <c r="B87" t="s">
        <v>4</v>
      </c>
      <c r="C87" t="s">
        <v>90</v>
      </c>
      <c r="D87" t="s">
        <v>25</v>
      </c>
      <c r="E87">
        <v>82.389999999999986</v>
      </c>
      <c r="F87">
        <f t="shared" si="2"/>
        <v>23.427419354838683</v>
      </c>
    </row>
    <row r="88" spans="1:6" x14ac:dyDescent="0.35">
      <c r="A88" t="s">
        <v>25</v>
      </c>
      <c r="B88" t="s">
        <v>4</v>
      </c>
      <c r="C88" t="s">
        <v>90</v>
      </c>
      <c r="D88" t="s">
        <v>25</v>
      </c>
      <c r="E88">
        <v>72.809999999999945</v>
      </c>
      <c r="F88">
        <f t="shared" si="2"/>
        <v>14.628333333333259</v>
      </c>
    </row>
    <row r="89" spans="1:6" x14ac:dyDescent="0.35">
      <c r="A89" t="s">
        <v>25</v>
      </c>
      <c r="B89" t="s">
        <v>4</v>
      </c>
      <c r="C89" t="s">
        <v>90</v>
      </c>
      <c r="D89" t="s">
        <v>25</v>
      </c>
      <c r="E89">
        <v>59.380000000000109</v>
      </c>
      <c r="F89">
        <f t="shared" si="2"/>
        <v>1.7027586206897425</v>
      </c>
    </row>
    <row r="90" spans="1:6" x14ac:dyDescent="0.35">
      <c r="A90" t="s">
        <v>25</v>
      </c>
      <c r="B90" t="s">
        <v>4</v>
      </c>
      <c r="C90" t="s">
        <v>90</v>
      </c>
      <c r="D90" t="s">
        <v>25</v>
      </c>
      <c r="E90">
        <v>65.029999999999973</v>
      </c>
      <c r="F90">
        <f t="shared" si="2"/>
        <v>7.4135714285713874</v>
      </c>
    </row>
    <row r="91" spans="1:6" x14ac:dyDescent="0.35">
      <c r="A91" t="s">
        <v>25</v>
      </c>
      <c r="B91" t="s">
        <v>4</v>
      </c>
      <c r="C91" t="s">
        <v>90</v>
      </c>
      <c r="D91" t="s">
        <v>25</v>
      </c>
      <c r="E91">
        <v>72.950000000000045</v>
      </c>
      <c r="F91">
        <f t="shared" si="2"/>
        <v>15.608148148148182</v>
      </c>
    </row>
    <row r="92" spans="1:6" x14ac:dyDescent="0.35">
      <c r="A92" t="s">
        <v>25</v>
      </c>
      <c r="B92" t="s">
        <v>3</v>
      </c>
      <c r="C92" t="s">
        <v>90</v>
      </c>
      <c r="D92" t="s">
        <v>25</v>
      </c>
      <c r="E92">
        <v>54.190000000000055</v>
      </c>
      <c r="F92">
        <f t="shared" si="2"/>
        <v>-2.5515384615384207</v>
      </c>
    </row>
    <row r="93" spans="1:6" x14ac:dyDescent="0.35">
      <c r="A93" t="s">
        <v>25</v>
      </c>
      <c r="B93" t="s">
        <v>4</v>
      </c>
      <c r="C93" t="s">
        <v>90</v>
      </c>
      <c r="D93" t="s">
        <v>25</v>
      </c>
      <c r="E93">
        <v>39.279999999999859</v>
      </c>
      <c r="F93">
        <f t="shared" si="2"/>
        <v>-17.563600000000136</v>
      </c>
    </row>
    <row r="94" spans="1:6" x14ac:dyDescent="0.35">
      <c r="A94" t="s">
        <v>25</v>
      </c>
      <c r="B94" t="s">
        <v>4</v>
      </c>
      <c r="C94" t="s">
        <v>90</v>
      </c>
      <c r="D94" t="s">
        <v>25</v>
      </c>
      <c r="E94">
        <v>48.979999999999905</v>
      </c>
      <c r="F94">
        <f t="shared" si="2"/>
        <v>-8.5954166666667717</v>
      </c>
    </row>
    <row r="95" spans="1:6" x14ac:dyDescent="0.35">
      <c r="A95" t="s">
        <v>25</v>
      </c>
      <c r="B95" t="s">
        <v>67</v>
      </c>
      <c r="C95" t="s">
        <v>90</v>
      </c>
      <c r="D95" t="s">
        <v>25</v>
      </c>
      <c r="E95">
        <v>72.720000000000141</v>
      </c>
      <c r="F95">
        <f t="shared" si="2"/>
        <v>14.770869565217524</v>
      </c>
    </row>
    <row r="96" spans="1:6" x14ac:dyDescent="0.35">
      <c r="A96" t="s">
        <v>25</v>
      </c>
      <c r="B96" t="s">
        <v>67</v>
      </c>
      <c r="C96" t="s">
        <v>90</v>
      </c>
      <c r="D96" t="s">
        <v>25</v>
      </c>
      <c r="E96">
        <v>64.879999999999882</v>
      </c>
      <c r="F96">
        <f t="shared" si="2"/>
        <v>7.6022727272726129</v>
      </c>
    </row>
    <row r="97" spans="1:6" x14ac:dyDescent="0.35">
      <c r="A97" t="s">
        <v>25</v>
      </c>
      <c r="B97" t="s">
        <v>67</v>
      </c>
      <c r="C97" t="s">
        <v>90</v>
      </c>
      <c r="D97" t="s">
        <v>25</v>
      </c>
      <c r="E97">
        <v>121.91000000000008</v>
      </c>
      <c r="F97">
        <f t="shared" si="2"/>
        <v>64.99428571428578</v>
      </c>
    </row>
    <row r="98" spans="1:6" x14ac:dyDescent="0.35">
      <c r="A98" t="s">
        <v>25</v>
      </c>
      <c r="B98" t="s">
        <v>67</v>
      </c>
      <c r="C98" t="s">
        <v>90</v>
      </c>
      <c r="D98" t="s">
        <v>25</v>
      </c>
      <c r="E98">
        <v>82.379999999999882</v>
      </c>
      <c r="F98">
        <f t="shared" si="2"/>
        <v>28.713999999999871</v>
      </c>
    </row>
    <row r="99" spans="1:6" x14ac:dyDescent="0.35">
      <c r="A99" t="s">
        <v>25</v>
      </c>
      <c r="B99" t="s">
        <v>65</v>
      </c>
      <c r="C99" t="s">
        <v>90</v>
      </c>
      <c r="D99" t="s">
        <v>25</v>
      </c>
      <c r="E99">
        <v>47.720000000000027</v>
      </c>
      <c r="F99">
        <f t="shared" si="2"/>
        <v>-4.4347368421052522</v>
      </c>
    </row>
    <row r="100" spans="1:6" x14ac:dyDescent="0.35">
      <c r="A100" t="s">
        <v>25</v>
      </c>
      <c r="B100" t="s">
        <v>65</v>
      </c>
      <c r="C100" t="s">
        <v>90</v>
      </c>
      <c r="D100" t="s">
        <v>25</v>
      </c>
      <c r="E100">
        <v>51.080000000000155</v>
      </c>
      <c r="F100">
        <f t="shared" si="2"/>
        <v>-1.321111111110973</v>
      </c>
    </row>
    <row r="101" spans="1:6" x14ac:dyDescent="0.35">
      <c r="A101" t="s">
        <v>25</v>
      </c>
      <c r="B101" t="s">
        <v>65</v>
      </c>
      <c r="C101" t="s">
        <v>90</v>
      </c>
      <c r="D101" t="s">
        <v>25</v>
      </c>
      <c r="E101">
        <v>49.630000000000109</v>
      </c>
      <c r="F101">
        <f t="shared" si="2"/>
        <v>-2.8488235294116606</v>
      </c>
    </row>
    <row r="102" spans="1:6" x14ac:dyDescent="0.35">
      <c r="A102" t="s">
        <v>25</v>
      </c>
      <c r="B102" t="s">
        <v>65</v>
      </c>
      <c r="C102" t="s">
        <v>90</v>
      </c>
      <c r="D102" t="s">
        <v>25</v>
      </c>
      <c r="E102">
        <v>56.129999999999995</v>
      </c>
      <c r="F102">
        <f t="shared" si="2"/>
        <v>3.473124999999996</v>
      </c>
    </row>
    <row r="103" spans="1:6" x14ac:dyDescent="0.35">
      <c r="A103" t="s">
        <v>25</v>
      </c>
      <c r="B103" t="s">
        <v>65</v>
      </c>
      <c r="C103" t="s">
        <v>90</v>
      </c>
      <c r="D103" t="s">
        <v>25</v>
      </c>
      <c r="E103">
        <v>56.839999999999918</v>
      </c>
      <c r="F103">
        <f t="shared" si="2"/>
        <v>4.4146666666665837</v>
      </c>
    </row>
    <row r="104" spans="1:6" x14ac:dyDescent="0.35">
      <c r="A104" t="s">
        <v>25</v>
      </c>
      <c r="B104" t="s">
        <v>65</v>
      </c>
      <c r="C104" t="s">
        <v>90</v>
      </c>
      <c r="D104" t="s">
        <v>25</v>
      </c>
      <c r="E104">
        <v>53.620000000000118</v>
      </c>
      <c r="F104">
        <f t="shared" si="2"/>
        <v>1.5100000000001117</v>
      </c>
    </row>
    <row r="105" spans="1:6" x14ac:dyDescent="0.35">
      <c r="A105" t="s">
        <v>25</v>
      </c>
      <c r="B105" t="s">
        <v>65</v>
      </c>
      <c r="C105" t="s">
        <v>90</v>
      </c>
      <c r="D105" t="s">
        <v>25</v>
      </c>
      <c r="E105">
        <v>48.009999999999877</v>
      </c>
      <c r="F105">
        <f t="shared" si="2"/>
        <v>-3.9838461538462724</v>
      </c>
    </row>
    <row r="106" spans="1:6" x14ac:dyDescent="0.35">
      <c r="A106" t="s">
        <v>25</v>
      </c>
      <c r="B106" t="s">
        <v>65</v>
      </c>
      <c r="C106" t="s">
        <v>90</v>
      </c>
      <c r="D106" t="s">
        <v>25</v>
      </c>
      <c r="E106">
        <v>69.88</v>
      </c>
      <c r="F106">
        <f t="shared" si="2"/>
        <v>17.554166666666653</v>
      </c>
    </row>
    <row r="107" spans="1:6" x14ac:dyDescent="0.35">
      <c r="A107" t="s">
        <v>25</v>
      </c>
      <c r="B107" t="s">
        <v>65</v>
      </c>
      <c r="C107" t="s">
        <v>90</v>
      </c>
      <c r="D107" t="s">
        <v>25</v>
      </c>
      <c r="E107">
        <v>59.829999999999927</v>
      </c>
      <c r="F107">
        <f t="shared" si="2"/>
        <v>9.0999999999999162</v>
      </c>
    </row>
    <row r="108" spans="1:6" x14ac:dyDescent="0.35">
      <c r="A108" t="s">
        <v>25</v>
      </c>
      <c r="B108" t="s">
        <v>65</v>
      </c>
      <c r="C108" t="s">
        <v>90</v>
      </c>
      <c r="D108" t="s">
        <v>25</v>
      </c>
      <c r="E108">
        <v>43.930000000000064</v>
      </c>
      <c r="F108">
        <f t="shared" si="2"/>
        <v>-5.8899999999999508</v>
      </c>
    </row>
    <row r="109" spans="1:6" x14ac:dyDescent="0.35">
      <c r="A109" t="s">
        <v>25</v>
      </c>
      <c r="B109" t="s">
        <v>65</v>
      </c>
      <c r="C109" t="s">
        <v>90</v>
      </c>
      <c r="D109" t="s">
        <v>25</v>
      </c>
      <c r="E109">
        <v>50.770000000000095</v>
      </c>
      <c r="F109">
        <f t="shared" si="2"/>
        <v>0.29555555555563728</v>
      </c>
    </row>
    <row r="110" spans="1:6" x14ac:dyDescent="0.35">
      <c r="A110" t="s">
        <v>25</v>
      </c>
      <c r="B110" t="s">
        <v>65</v>
      </c>
      <c r="C110" t="s">
        <v>90</v>
      </c>
      <c r="D110" t="s">
        <v>25</v>
      </c>
      <c r="E110">
        <v>60.749999999999886</v>
      </c>
      <c r="F110">
        <f t="shared" si="2"/>
        <v>10.312499999999886</v>
      </c>
    </row>
    <row r="111" spans="1:6" x14ac:dyDescent="0.35">
      <c r="A111" t="s">
        <v>25</v>
      </c>
      <c r="B111" t="s">
        <v>65</v>
      </c>
      <c r="C111" t="s">
        <v>90</v>
      </c>
      <c r="D111" t="s">
        <v>25</v>
      </c>
      <c r="E111">
        <v>79.610000000000014</v>
      </c>
      <c r="F111">
        <f t="shared" si="2"/>
        <v>30.645714285714284</v>
      </c>
    </row>
    <row r="112" spans="1:6" x14ac:dyDescent="0.35">
      <c r="A112" t="s">
        <v>25</v>
      </c>
      <c r="B112" t="s">
        <v>65</v>
      </c>
      <c r="C112" t="s">
        <v>90</v>
      </c>
      <c r="D112" t="s">
        <v>25</v>
      </c>
      <c r="E112">
        <v>72.519999999999868</v>
      </c>
      <c r="F112">
        <f t="shared" si="2"/>
        <v>28.663333333333185</v>
      </c>
    </row>
    <row r="113" spans="1:6" x14ac:dyDescent="0.35">
      <c r="A113" t="s">
        <v>25</v>
      </c>
      <c r="B113" t="s">
        <v>65</v>
      </c>
      <c r="C113" t="s">
        <v>90</v>
      </c>
      <c r="D113" t="s">
        <v>25</v>
      </c>
      <c r="E113">
        <v>50.100000000000136</v>
      </c>
      <c r="F113">
        <f t="shared" si="2"/>
        <v>11.976000000000091</v>
      </c>
    </row>
    <row r="114" spans="1:6" x14ac:dyDescent="0.35">
      <c r="A114" t="s">
        <v>25</v>
      </c>
      <c r="B114" t="s">
        <v>65</v>
      </c>
      <c r="C114" t="s">
        <v>90</v>
      </c>
      <c r="D114" t="s">
        <v>25</v>
      </c>
      <c r="E114">
        <v>24.57000000000005</v>
      </c>
      <c r="F114">
        <f t="shared" si="2"/>
        <v>-10.559999999999974</v>
      </c>
    </row>
    <row r="115" spans="1:6" x14ac:dyDescent="0.35">
      <c r="A115" t="s">
        <v>25</v>
      </c>
      <c r="B115" t="s">
        <v>65</v>
      </c>
      <c r="C115" t="s">
        <v>90</v>
      </c>
      <c r="D115" t="s">
        <v>25</v>
      </c>
      <c r="E115">
        <v>27.200000000000045</v>
      </c>
      <c r="F115">
        <f t="shared" si="2"/>
        <v>-11.449999999999967</v>
      </c>
    </row>
    <row r="116" spans="1:6" x14ac:dyDescent="0.35">
      <c r="A116" t="s">
        <v>25</v>
      </c>
      <c r="B116" t="s">
        <v>65</v>
      </c>
      <c r="C116" t="s">
        <v>90</v>
      </c>
      <c r="D116" t="s">
        <v>25</v>
      </c>
      <c r="E116">
        <v>41.569999999999936</v>
      </c>
      <c r="F116">
        <f t="shared" si="2"/>
        <v>-2.8050000000000637</v>
      </c>
    </row>
    <row r="117" spans="1:6" x14ac:dyDescent="0.35">
      <c r="A117" t="s">
        <v>25</v>
      </c>
      <c r="B117" t="s">
        <v>65</v>
      </c>
      <c r="C117" t="s">
        <v>90</v>
      </c>
      <c r="D117" t="s">
        <v>25</v>
      </c>
      <c r="E117">
        <v>47.180000000000064</v>
      </c>
      <c r="F117">
        <f t="shared" si="2"/>
        <v>0</v>
      </c>
    </row>
  </sheetData>
  <mergeCells count="1">
    <mergeCell ref="A1:F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700B18-3520-4E4F-AB43-3AC2959A2919}">
  <dimension ref="A1:P133"/>
  <sheetViews>
    <sheetView workbookViewId="0">
      <selection sqref="A1:P1"/>
    </sheetView>
  </sheetViews>
  <sheetFormatPr defaultColWidth="8.81640625" defaultRowHeight="14.5" x14ac:dyDescent="0.35"/>
  <sheetData>
    <row r="1" spans="1:16" s="7" customFormat="1" x14ac:dyDescent="0.35">
      <c r="A1" s="14" t="s">
        <v>716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</row>
    <row r="2" spans="1:16" x14ac:dyDescent="0.35">
      <c r="A2" t="s">
        <v>92</v>
      </c>
      <c r="B2" t="s">
        <v>75</v>
      </c>
      <c r="C2" t="s">
        <v>93</v>
      </c>
      <c r="D2" t="s">
        <v>73</v>
      </c>
      <c r="E2" t="s">
        <v>94</v>
      </c>
      <c r="F2" t="s">
        <v>95</v>
      </c>
      <c r="G2" t="s">
        <v>96</v>
      </c>
      <c r="H2" t="s">
        <v>97</v>
      </c>
      <c r="I2" t="s">
        <v>76</v>
      </c>
      <c r="J2" t="s">
        <v>98</v>
      </c>
      <c r="K2" t="s">
        <v>99</v>
      </c>
      <c r="L2" t="s">
        <v>100</v>
      </c>
      <c r="M2" t="s">
        <v>101</v>
      </c>
      <c r="N2" t="s">
        <v>102</v>
      </c>
      <c r="O2" t="s">
        <v>103</v>
      </c>
      <c r="P2" t="s">
        <v>104</v>
      </c>
    </row>
    <row r="3" spans="1:16" x14ac:dyDescent="0.35">
      <c r="A3" t="s">
        <v>105</v>
      </c>
      <c r="B3">
        <v>2</v>
      </c>
      <c r="C3" t="s">
        <v>106</v>
      </c>
      <c r="D3" t="s">
        <v>25</v>
      </c>
      <c r="E3">
        <v>13</v>
      </c>
      <c r="F3" t="s">
        <v>107</v>
      </c>
      <c r="G3">
        <v>62.403600840000003</v>
      </c>
      <c r="H3">
        <v>3.8458000000000001</v>
      </c>
      <c r="I3" t="s">
        <v>25</v>
      </c>
      <c r="J3">
        <v>39.200000000000003</v>
      </c>
      <c r="K3">
        <v>2019</v>
      </c>
      <c r="L3">
        <v>1</v>
      </c>
      <c r="M3">
        <v>0</v>
      </c>
      <c r="N3">
        <v>0</v>
      </c>
      <c r="O3">
        <v>0</v>
      </c>
      <c r="P3">
        <v>0</v>
      </c>
    </row>
    <row r="4" spans="1:16" x14ac:dyDescent="0.35">
      <c r="A4" t="s">
        <v>108</v>
      </c>
      <c r="B4">
        <v>3</v>
      </c>
      <c r="C4" t="s">
        <v>109</v>
      </c>
      <c r="D4" t="s">
        <v>25</v>
      </c>
      <c r="E4">
        <v>14</v>
      </c>
      <c r="F4" t="s">
        <v>107</v>
      </c>
      <c r="G4">
        <v>76.314246310000001</v>
      </c>
      <c r="H4">
        <v>3.7970333329999999</v>
      </c>
      <c r="I4" t="s">
        <v>25</v>
      </c>
      <c r="J4">
        <v>60.7</v>
      </c>
      <c r="K4">
        <v>2019</v>
      </c>
      <c r="L4">
        <v>1</v>
      </c>
      <c r="M4">
        <v>0</v>
      </c>
      <c r="N4">
        <v>0</v>
      </c>
      <c r="O4">
        <v>0</v>
      </c>
      <c r="P4">
        <v>0</v>
      </c>
    </row>
    <row r="5" spans="1:16" x14ac:dyDescent="0.35">
      <c r="A5" t="s">
        <v>110</v>
      </c>
      <c r="B5">
        <v>4</v>
      </c>
      <c r="C5" t="s">
        <v>111</v>
      </c>
      <c r="D5" t="s">
        <v>25</v>
      </c>
      <c r="E5">
        <v>15</v>
      </c>
      <c r="F5" t="s">
        <v>107</v>
      </c>
      <c r="G5">
        <v>96.285178459999997</v>
      </c>
      <c r="H5">
        <v>3.4442333330000001</v>
      </c>
      <c r="I5" t="s">
        <v>25</v>
      </c>
      <c r="J5">
        <v>46</v>
      </c>
      <c r="K5">
        <v>2019</v>
      </c>
      <c r="L5">
        <v>1</v>
      </c>
      <c r="M5">
        <v>0</v>
      </c>
      <c r="N5">
        <v>0</v>
      </c>
      <c r="O5">
        <v>0</v>
      </c>
      <c r="P5">
        <v>0</v>
      </c>
    </row>
    <row r="6" spans="1:16" x14ac:dyDescent="0.35">
      <c r="A6" t="s">
        <v>112</v>
      </c>
      <c r="B6">
        <v>5</v>
      </c>
      <c r="C6" t="s">
        <v>113</v>
      </c>
      <c r="D6" t="s">
        <v>25</v>
      </c>
      <c r="E6">
        <v>16</v>
      </c>
      <c r="F6" t="s">
        <v>107</v>
      </c>
      <c r="G6">
        <v>92.625959739999999</v>
      </c>
      <c r="H6">
        <v>3.328033333</v>
      </c>
      <c r="I6" t="s">
        <v>25</v>
      </c>
      <c r="J6">
        <v>74</v>
      </c>
      <c r="K6">
        <v>2019</v>
      </c>
      <c r="L6">
        <v>1</v>
      </c>
      <c r="M6">
        <v>0</v>
      </c>
      <c r="N6">
        <v>0</v>
      </c>
      <c r="O6">
        <v>0</v>
      </c>
      <c r="P6">
        <v>0</v>
      </c>
    </row>
    <row r="7" spans="1:16" x14ac:dyDescent="0.35">
      <c r="A7" t="s">
        <v>114</v>
      </c>
      <c r="B7">
        <v>6</v>
      </c>
      <c r="C7" t="s">
        <v>115</v>
      </c>
      <c r="D7" t="s">
        <v>116</v>
      </c>
      <c r="E7">
        <v>18</v>
      </c>
      <c r="F7" t="s">
        <v>117</v>
      </c>
      <c r="G7">
        <v>93.128536710000006</v>
      </c>
      <c r="H7">
        <v>3.9807000000000001</v>
      </c>
      <c r="I7" t="s">
        <v>25</v>
      </c>
      <c r="J7">
        <v>31.2</v>
      </c>
      <c r="K7">
        <v>2019</v>
      </c>
      <c r="L7">
        <v>1</v>
      </c>
      <c r="M7">
        <v>0</v>
      </c>
      <c r="N7">
        <v>0</v>
      </c>
      <c r="O7">
        <v>0</v>
      </c>
      <c r="P7">
        <v>0</v>
      </c>
    </row>
    <row r="8" spans="1:16" x14ac:dyDescent="0.35">
      <c r="A8" t="s">
        <v>118</v>
      </c>
      <c r="B8">
        <v>7</v>
      </c>
      <c r="C8" t="s">
        <v>119</v>
      </c>
      <c r="D8" t="s">
        <v>116</v>
      </c>
      <c r="E8">
        <v>19</v>
      </c>
      <c r="F8" t="s">
        <v>117</v>
      </c>
      <c r="G8">
        <v>86.747650629999995</v>
      </c>
      <c r="H8">
        <v>4.0159666669999998</v>
      </c>
      <c r="I8" t="s">
        <v>25</v>
      </c>
      <c r="J8">
        <v>34.299999999999997</v>
      </c>
      <c r="K8">
        <v>2019</v>
      </c>
      <c r="L8">
        <v>1</v>
      </c>
      <c r="M8">
        <v>0</v>
      </c>
      <c r="N8">
        <v>0</v>
      </c>
      <c r="O8">
        <v>0</v>
      </c>
      <c r="P8">
        <v>0</v>
      </c>
    </row>
    <row r="9" spans="1:16" x14ac:dyDescent="0.35">
      <c r="A9" t="s">
        <v>120</v>
      </c>
      <c r="B9">
        <v>8</v>
      </c>
      <c r="C9" t="s">
        <v>121</v>
      </c>
      <c r="D9" t="s">
        <v>116</v>
      </c>
      <c r="E9">
        <v>20</v>
      </c>
      <c r="F9" t="s">
        <v>117</v>
      </c>
      <c r="G9">
        <v>85.147046130000007</v>
      </c>
      <c r="H9">
        <v>4.0273333329999996</v>
      </c>
      <c r="I9" t="s">
        <v>25</v>
      </c>
      <c r="J9">
        <v>26.9</v>
      </c>
      <c r="K9">
        <v>2019</v>
      </c>
      <c r="L9">
        <v>1</v>
      </c>
      <c r="M9">
        <v>0</v>
      </c>
      <c r="N9">
        <v>0</v>
      </c>
      <c r="O9">
        <v>0</v>
      </c>
      <c r="P9">
        <v>0</v>
      </c>
    </row>
    <row r="10" spans="1:16" x14ac:dyDescent="0.35">
      <c r="A10" t="s">
        <v>122</v>
      </c>
      <c r="B10">
        <v>9</v>
      </c>
      <c r="C10" t="s">
        <v>123</v>
      </c>
      <c r="D10" t="s">
        <v>116</v>
      </c>
      <c r="E10">
        <v>21</v>
      </c>
      <c r="F10" t="s">
        <v>117</v>
      </c>
      <c r="G10">
        <v>79.246585080000003</v>
      </c>
      <c r="H10">
        <v>2.7461666669999998</v>
      </c>
      <c r="I10" t="s">
        <v>25</v>
      </c>
      <c r="J10">
        <v>24.7</v>
      </c>
      <c r="K10">
        <v>2019</v>
      </c>
      <c r="L10">
        <v>1</v>
      </c>
      <c r="M10">
        <v>0</v>
      </c>
      <c r="N10">
        <v>0</v>
      </c>
      <c r="O10">
        <v>0</v>
      </c>
      <c r="P10">
        <v>0</v>
      </c>
    </row>
    <row r="11" spans="1:16" x14ac:dyDescent="0.35">
      <c r="A11" t="s">
        <v>124</v>
      </c>
      <c r="B11">
        <v>15</v>
      </c>
      <c r="C11" t="s">
        <v>125</v>
      </c>
      <c r="D11" t="s">
        <v>116</v>
      </c>
      <c r="E11">
        <v>27</v>
      </c>
      <c r="F11" t="s">
        <v>126</v>
      </c>
      <c r="G11">
        <v>89.950095520000005</v>
      </c>
      <c r="H11">
        <v>3.1646999999999998</v>
      </c>
      <c r="I11" t="s">
        <v>25</v>
      </c>
      <c r="J11">
        <v>39.4</v>
      </c>
      <c r="K11">
        <v>2019</v>
      </c>
      <c r="L11">
        <v>1</v>
      </c>
      <c r="M11">
        <v>0</v>
      </c>
      <c r="N11">
        <v>0</v>
      </c>
      <c r="O11">
        <v>0</v>
      </c>
      <c r="P11">
        <v>0</v>
      </c>
    </row>
    <row r="12" spans="1:16" x14ac:dyDescent="0.35">
      <c r="A12" t="s">
        <v>127</v>
      </c>
      <c r="B12">
        <v>16</v>
      </c>
      <c r="C12" t="s">
        <v>128</v>
      </c>
      <c r="D12" t="s">
        <v>116</v>
      </c>
      <c r="E12">
        <v>28</v>
      </c>
      <c r="F12" t="s">
        <v>126</v>
      </c>
      <c r="G12">
        <v>88.379542830000005</v>
      </c>
      <c r="H12">
        <v>3.5152333329999998</v>
      </c>
      <c r="I12" t="s">
        <v>25</v>
      </c>
      <c r="J12">
        <v>40.9</v>
      </c>
      <c r="K12">
        <v>2019</v>
      </c>
      <c r="L12">
        <v>1</v>
      </c>
      <c r="M12">
        <v>0</v>
      </c>
      <c r="N12">
        <v>0</v>
      </c>
      <c r="O12">
        <v>0</v>
      </c>
      <c r="P12">
        <v>0</v>
      </c>
    </row>
    <row r="13" spans="1:16" x14ac:dyDescent="0.35">
      <c r="A13" t="s">
        <v>129</v>
      </c>
      <c r="B13">
        <v>17</v>
      </c>
      <c r="C13" t="s">
        <v>130</v>
      </c>
      <c r="D13" t="s">
        <v>116</v>
      </c>
      <c r="E13">
        <v>29</v>
      </c>
      <c r="F13" t="s">
        <v>126</v>
      </c>
      <c r="G13">
        <v>90.276339489999998</v>
      </c>
      <c r="H13">
        <v>3.5737000000000001</v>
      </c>
      <c r="I13" t="s">
        <v>25</v>
      </c>
      <c r="J13">
        <v>35.6</v>
      </c>
      <c r="K13">
        <v>2019</v>
      </c>
      <c r="L13">
        <v>1</v>
      </c>
      <c r="M13">
        <v>0</v>
      </c>
      <c r="N13">
        <v>0</v>
      </c>
      <c r="O13">
        <v>0</v>
      </c>
      <c r="P13">
        <v>0</v>
      </c>
    </row>
    <row r="14" spans="1:16" x14ac:dyDescent="0.35">
      <c r="A14" t="s">
        <v>131</v>
      </c>
      <c r="B14">
        <v>32</v>
      </c>
      <c r="C14" t="s">
        <v>132</v>
      </c>
      <c r="D14" t="s">
        <v>25</v>
      </c>
      <c r="E14">
        <v>45</v>
      </c>
      <c r="F14" t="s">
        <v>133</v>
      </c>
      <c r="G14">
        <v>92.136394629999998</v>
      </c>
      <c r="H14">
        <v>3.5837333330000001</v>
      </c>
      <c r="I14" t="s">
        <v>25</v>
      </c>
      <c r="J14">
        <v>52.5</v>
      </c>
      <c r="K14">
        <v>2019</v>
      </c>
      <c r="L14">
        <v>1</v>
      </c>
      <c r="M14">
        <v>0</v>
      </c>
      <c r="N14">
        <v>0</v>
      </c>
      <c r="O14">
        <v>0</v>
      </c>
      <c r="P14">
        <v>0</v>
      </c>
    </row>
    <row r="15" spans="1:16" x14ac:dyDescent="0.35">
      <c r="A15" t="s">
        <v>134</v>
      </c>
      <c r="B15">
        <v>58</v>
      </c>
      <c r="C15" t="s">
        <v>135</v>
      </c>
      <c r="D15" t="s">
        <v>25</v>
      </c>
      <c r="E15">
        <v>71</v>
      </c>
      <c r="F15" t="s">
        <v>136</v>
      </c>
      <c r="G15">
        <v>100</v>
      </c>
      <c r="H15">
        <v>2.5955666669999999</v>
      </c>
      <c r="I15" t="s">
        <v>25</v>
      </c>
      <c r="J15">
        <v>43.1</v>
      </c>
      <c r="K15">
        <v>2019</v>
      </c>
      <c r="L15">
        <v>1</v>
      </c>
      <c r="M15">
        <v>0</v>
      </c>
      <c r="N15">
        <v>0</v>
      </c>
      <c r="O15">
        <v>0</v>
      </c>
      <c r="P15">
        <v>0</v>
      </c>
    </row>
    <row r="16" spans="1:16" x14ac:dyDescent="0.35">
      <c r="A16" t="s">
        <v>137</v>
      </c>
      <c r="B16">
        <v>59</v>
      </c>
      <c r="C16" t="s">
        <v>138</v>
      </c>
      <c r="D16" t="s">
        <v>25</v>
      </c>
      <c r="E16">
        <v>72</v>
      </c>
      <c r="F16" t="s">
        <v>136</v>
      </c>
      <c r="G16">
        <v>91.935882520000007</v>
      </c>
      <c r="I16" t="s">
        <v>25</v>
      </c>
      <c r="J16">
        <v>32.4</v>
      </c>
      <c r="K16">
        <v>2019</v>
      </c>
      <c r="L16">
        <v>1</v>
      </c>
      <c r="M16">
        <v>0</v>
      </c>
      <c r="N16">
        <v>0</v>
      </c>
      <c r="O16">
        <v>0</v>
      </c>
      <c r="P16">
        <v>0</v>
      </c>
    </row>
    <row r="17" spans="1:16" x14ac:dyDescent="0.35">
      <c r="A17" t="s">
        <v>139</v>
      </c>
      <c r="B17">
        <v>60</v>
      </c>
      <c r="C17" t="s">
        <v>140</v>
      </c>
      <c r="D17" t="s">
        <v>25</v>
      </c>
      <c r="E17">
        <v>73</v>
      </c>
      <c r="F17" t="s">
        <v>136</v>
      </c>
      <c r="G17">
        <v>100</v>
      </c>
      <c r="H17">
        <v>2.8129233330000001</v>
      </c>
      <c r="I17" t="s">
        <v>25</v>
      </c>
      <c r="J17">
        <v>30.5</v>
      </c>
      <c r="K17">
        <v>2019</v>
      </c>
      <c r="L17">
        <v>1</v>
      </c>
      <c r="M17">
        <v>0</v>
      </c>
      <c r="N17">
        <v>0</v>
      </c>
      <c r="O17">
        <v>0</v>
      </c>
      <c r="P17">
        <v>0</v>
      </c>
    </row>
    <row r="18" spans="1:16" x14ac:dyDescent="0.35">
      <c r="A18" t="s">
        <v>141</v>
      </c>
      <c r="B18">
        <v>66</v>
      </c>
      <c r="C18" t="s">
        <v>142</v>
      </c>
      <c r="D18" t="s">
        <v>25</v>
      </c>
      <c r="E18">
        <v>79</v>
      </c>
      <c r="F18" t="s">
        <v>143</v>
      </c>
      <c r="G18">
        <v>93.618875900000006</v>
      </c>
      <c r="H18">
        <v>2.0912666670000002</v>
      </c>
      <c r="I18" t="s">
        <v>25</v>
      </c>
      <c r="J18">
        <v>42.5</v>
      </c>
      <c r="K18">
        <v>2019</v>
      </c>
      <c r="L18">
        <v>1</v>
      </c>
      <c r="M18">
        <v>0</v>
      </c>
      <c r="N18">
        <v>0</v>
      </c>
      <c r="O18">
        <v>0</v>
      </c>
      <c r="P18">
        <v>0</v>
      </c>
    </row>
    <row r="19" spans="1:16" x14ac:dyDescent="0.35">
      <c r="A19" t="s">
        <v>144</v>
      </c>
      <c r="B19">
        <v>67</v>
      </c>
      <c r="C19" t="s">
        <v>145</v>
      </c>
      <c r="D19" t="s">
        <v>25</v>
      </c>
      <c r="E19">
        <v>80</v>
      </c>
      <c r="F19" t="s">
        <v>143</v>
      </c>
      <c r="G19">
        <v>89.568401989999998</v>
      </c>
      <c r="I19" t="s">
        <v>25</v>
      </c>
      <c r="J19">
        <v>64.599999999999994</v>
      </c>
      <c r="K19">
        <v>2019</v>
      </c>
      <c r="L19">
        <v>1</v>
      </c>
      <c r="M19">
        <v>0</v>
      </c>
      <c r="N19">
        <v>0</v>
      </c>
      <c r="O19">
        <v>0</v>
      </c>
      <c r="P19">
        <v>0</v>
      </c>
    </row>
    <row r="20" spans="1:16" x14ac:dyDescent="0.35">
      <c r="A20" t="s">
        <v>146</v>
      </c>
      <c r="B20">
        <v>68</v>
      </c>
      <c r="C20" t="s">
        <v>147</v>
      </c>
      <c r="D20" t="s">
        <v>25</v>
      </c>
      <c r="E20">
        <v>81</v>
      </c>
      <c r="F20" t="s">
        <v>143</v>
      </c>
      <c r="G20">
        <v>97.186018450000006</v>
      </c>
      <c r="I20" t="s">
        <v>25</v>
      </c>
      <c r="J20">
        <v>71.2</v>
      </c>
      <c r="K20">
        <v>2019</v>
      </c>
      <c r="L20">
        <v>1</v>
      </c>
      <c r="M20">
        <v>0</v>
      </c>
      <c r="N20">
        <v>0</v>
      </c>
      <c r="O20">
        <v>0</v>
      </c>
      <c r="P20">
        <v>0</v>
      </c>
    </row>
    <row r="21" spans="1:16" x14ac:dyDescent="0.35">
      <c r="A21" t="s">
        <v>148</v>
      </c>
      <c r="B21">
        <v>69</v>
      </c>
      <c r="C21" t="s">
        <v>149</v>
      </c>
      <c r="D21" t="s">
        <v>25</v>
      </c>
      <c r="E21">
        <v>82</v>
      </c>
      <c r="F21" t="s">
        <v>143</v>
      </c>
      <c r="G21">
        <v>99.716914020000004</v>
      </c>
      <c r="H21">
        <v>2.9887333329999999</v>
      </c>
      <c r="I21" t="s">
        <v>25</v>
      </c>
      <c r="J21">
        <v>56.9</v>
      </c>
      <c r="K21">
        <v>2019</v>
      </c>
      <c r="L21">
        <v>1</v>
      </c>
      <c r="M21">
        <v>0</v>
      </c>
      <c r="N21">
        <v>0</v>
      </c>
      <c r="O21">
        <v>0</v>
      </c>
      <c r="P21">
        <v>0</v>
      </c>
    </row>
    <row r="22" spans="1:16" x14ac:dyDescent="0.35">
      <c r="A22" t="s">
        <v>150</v>
      </c>
      <c r="B22">
        <v>83</v>
      </c>
      <c r="C22" t="s">
        <v>151</v>
      </c>
      <c r="D22" t="s">
        <v>48</v>
      </c>
      <c r="E22" t="s">
        <v>152</v>
      </c>
      <c r="F22" t="s">
        <v>153</v>
      </c>
      <c r="G22">
        <v>54.220644550000003</v>
      </c>
      <c r="H22">
        <v>5.5623333329999998</v>
      </c>
      <c r="I22" t="s">
        <v>154</v>
      </c>
      <c r="J22">
        <v>39.9</v>
      </c>
      <c r="K22">
        <v>2019</v>
      </c>
      <c r="L22" t="s">
        <v>81</v>
      </c>
      <c r="M22" s="4">
        <v>0</v>
      </c>
      <c r="N22" s="4">
        <v>0</v>
      </c>
      <c r="O22" s="4">
        <v>0</v>
      </c>
      <c r="P22">
        <v>0</v>
      </c>
    </row>
    <row r="23" spans="1:16" x14ac:dyDescent="0.35">
      <c r="A23" t="s">
        <v>155</v>
      </c>
      <c r="B23">
        <v>105</v>
      </c>
      <c r="C23" t="s">
        <v>156</v>
      </c>
      <c r="D23" t="s">
        <v>48</v>
      </c>
      <c r="E23" t="s">
        <v>157</v>
      </c>
      <c r="F23" t="s">
        <v>158</v>
      </c>
      <c r="G23">
        <v>84.119209920000003</v>
      </c>
      <c r="H23">
        <v>1.58</v>
      </c>
      <c r="I23" t="s">
        <v>33</v>
      </c>
      <c r="J23">
        <v>61.1</v>
      </c>
      <c r="K23" t="s">
        <v>81</v>
      </c>
      <c r="L23" t="s">
        <v>81</v>
      </c>
      <c r="M23" s="4">
        <v>0</v>
      </c>
      <c r="N23" s="4">
        <v>0</v>
      </c>
      <c r="O23" s="4">
        <v>0</v>
      </c>
      <c r="P23">
        <v>0</v>
      </c>
    </row>
    <row r="24" spans="1:16" x14ac:dyDescent="0.35">
      <c r="A24" t="s">
        <v>159</v>
      </c>
      <c r="B24">
        <v>106</v>
      </c>
      <c r="C24" t="s">
        <v>160</v>
      </c>
      <c r="D24" t="s">
        <v>48</v>
      </c>
      <c r="E24" t="s">
        <v>161</v>
      </c>
      <c r="F24" t="s">
        <v>162</v>
      </c>
      <c r="G24">
        <v>51.359516620000001</v>
      </c>
      <c r="H24">
        <v>1.605</v>
      </c>
      <c r="I24" t="s">
        <v>33</v>
      </c>
      <c r="J24">
        <v>40.9</v>
      </c>
      <c r="K24" t="s">
        <v>81</v>
      </c>
      <c r="L24" t="s">
        <v>81</v>
      </c>
      <c r="M24" s="4">
        <v>0</v>
      </c>
      <c r="N24" s="4">
        <v>0</v>
      </c>
      <c r="O24" s="4">
        <v>0</v>
      </c>
      <c r="P24">
        <v>0</v>
      </c>
    </row>
    <row r="25" spans="1:16" x14ac:dyDescent="0.35">
      <c r="A25" t="s">
        <v>163</v>
      </c>
      <c r="B25">
        <v>109</v>
      </c>
      <c r="C25" t="s">
        <v>164</v>
      </c>
      <c r="D25" t="s">
        <v>48</v>
      </c>
      <c r="E25" t="s">
        <v>165</v>
      </c>
      <c r="F25" t="s">
        <v>166</v>
      </c>
      <c r="G25">
        <v>83.006294400000002</v>
      </c>
      <c r="H25">
        <v>2.233333333</v>
      </c>
      <c r="I25" t="s">
        <v>33</v>
      </c>
      <c r="J25">
        <v>42.7</v>
      </c>
      <c r="K25" t="s">
        <v>81</v>
      </c>
      <c r="L25" t="s">
        <v>81</v>
      </c>
      <c r="M25" s="4">
        <v>0</v>
      </c>
      <c r="N25" s="4">
        <v>0</v>
      </c>
      <c r="O25" s="4">
        <v>0</v>
      </c>
      <c r="P25">
        <v>0</v>
      </c>
    </row>
    <row r="26" spans="1:16" x14ac:dyDescent="0.35">
      <c r="A26" t="s">
        <v>167</v>
      </c>
      <c r="B26">
        <v>111</v>
      </c>
      <c r="C26" t="s">
        <v>168</v>
      </c>
      <c r="D26" t="s">
        <v>48</v>
      </c>
      <c r="E26" t="s">
        <v>169</v>
      </c>
      <c r="F26" t="s">
        <v>170</v>
      </c>
      <c r="G26">
        <v>56.20487533</v>
      </c>
      <c r="H26">
        <v>0.17499999999999999</v>
      </c>
      <c r="I26" t="s">
        <v>33</v>
      </c>
      <c r="J26">
        <v>55.7</v>
      </c>
      <c r="K26" t="s">
        <v>81</v>
      </c>
      <c r="L26" t="s">
        <v>81</v>
      </c>
      <c r="M26" s="4">
        <v>0</v>
      </c>
      <c r="N26" s="4">
        <v>0</v>
      </c>
      <c r="O26" s="4">
        <v>0</v>
      </c>
      <c r="P26">
        <v>0</v>
      </c>
    </row>
    <row r="27" spans="1:16" x14ac:dyDescent="0.35">
      <c r="A27" t="s">
        <v>171</v>
      </c>
      <c r="B27">
        <v>77</v>
      </c>
      <c r="C27" t="s">
        <v>172</v>
      </c>
      <c r="D27" t="s">
        <v>48</v>
      </c>
      <c r="E27" t="s">
        <v>173</v>
      </c>
      <c r="F27" t="s">
        <v>153</v>
      </c>
      <c r="G27">
        <v>81.176608380000005</v>
      </c>
      <c r="H27" t="s">
        <v>81</v>
      </c>
      <c r="I27" t="s">
        <v>174</v>
      </c>
      <c r="J27">
        <v>49.8</v>
      </c>
      <c r="K27">
        <v>2018</v>
      </c>
      <c r="L27">
        <v>12</v>
      </c>
      <c r="M27" s="4">
        <v>0</v>
      </c>
      <c r="N27" s="4">
        <v>0</v>
      </c>
      <c r="O27" s="4">
        <v>0</v>
      </c>
      <c r="P27">
        <v>0</v>
      </c>
    </row>
    <row r="28" spans="1:16" x14ac:dyDescent="0.35">
      <c r="A28" t="s">
        <v>175</v>
      </c>
      <c r="B28">
        <v>79</v>
      </c>
      <c r="C28" t="s">
        <v>176</v>
      </c>
      <c r="D28" t="s">
        <v>48</v>
      </c>
      <c r="E28" t="s">
        <v>177</v>
      </c>
      <c r="F28" t="s">
        <v>153</v>
      </c>
      <c r="G28">
        <v>79.2829689</v>
      </c>
      <c r="H28">
        <v>2.04</v>
      </c>
      <c r="I28" t="s">
        <v>178</v>
      </c>
      <c r="J28">
        <v>61.1</v>
      </c>
      <c r="K28">
        <v>2018</v>
      </c>
      <c r="L28">
        <v>12</v>
      </c>
      <c r="M28" s="4">
        <v>0</v>
      </c>
      <c r="N28" s="4">
        <v>0</v>
      </c>
      <c r="O28" s="4">
        <v>0</v>
      </c>
      <c r="P28">
        <v>0</v>
      </c>
    </row>
    <row r="29" spans="1:16" x14ac:dyDescent="0.35">
      <c r="A29" t="s">
        <v>81</v>
      </c>
      <c r="B29" t="s">
        <v>81</v>
      </c>
      <c r="C29" t="s">
        <v>81</v>
      </c>
      <c r="D29" t="s">
        <v>25</v>
      </c>
      <c r="E29">
        <v>4</v>
      </c>
      <c r="F29" t="s">
        <v>179</v>
      </c>
      <c r="G29">
        <v>83.276864810000006</v>
      </c>
      <c r="H29">
        <v>2.0454333330000001</v>
      </c>
      <c r="I29" t="s">
        <v>25</v>
      </c>
      <c r="J29">
        <v>61.5</v>
      </c>
      <c r="K29">
        <v>2019</v>
      </c>
      <c r="L29">
        <v>1</v>
      </c>
      <c r="M29">
        <v>0</v>
      </c>
      <c r="N29">
        <v>0</v>
      </c>
      <c r="O29">
        <v>0</v>
      </c>
      <c r="P29">
        <v>0</v>
      </c>
    </row>
    <row r="30" spans="1:16" x14ac:dyDescent="0.35">
      <c r="A30" t="s">
        <v>81</v>
      </c>
      <c r="B30" t="s">
        <v>81</v>
      </c>
      <c r="C30" t="s">
        <v>81</v>
      </c>
      <c r="D30" t="s">
        <v>25</v>
      </c>
      <c r="E30">
        <v>5</v>
      </c>
      <c r="F30" t="s">
        <v>179</v>
      </c>
      <c r="G30">
        <v>92.897259329999997</v>
      </c>
      <c r="H30">
        <v>1.7512666670000001</v>
      </c>
      <c r="I30" t="s">
        <v>25</v>
      </c>
      <c r="J30">
        <v>49.2</v>
      </c>
      <c r="K30">
        <v>2019</v>
      </c>
      <c r="L30">
        <v>1</v>
      </c>
      <c r="M30">
        <v>0</v>
      </c>
      <c r="N30">
        <v>0</v>
      </c>
      <c r="O30">
        <v>0</v>
      </c>
      <c r="P30">
        <v>0</v>
      </c>
    </row>
    <row r="31" spans="1:16" x14ac:dyDescent="0.35">
      <c r="A31" t="s">
        <v>81</v>
      </c>
      <c r="B31" t="s">
        <v>81</v>
      </c>
      <c r="C31" t="s">
        <v>81</v>
      </c>
      <c r="D31" t="s">
        <v>25</v>
      </c>
      <c r="E31">
        <v>6</v>
      </c>
      <c r="F31" t="s">
        <v>179</v>
      </c>
      <c r="G31">
        <v>97.587498769999996</v>
      </c>
      <c r="H31">
        <v>2.1472500000000001</v>
      </c>
      <c r="I31" t="s">
        <v>25</v>
      </c>
      <c r="J31">
        <v>67.7</v>
      </c>
      <c r="K31">
        <v>2019</v>
      </c>
      <c r="L31">
        <v>1</v>
      </c>
      <c r="M31">
        <v>0</v>
      </c>
      <c r="N31">
        <v>0</v>
      </c>
      <c r="O31">
        <v>0</v>
      </c>
      <c r="P31">
        <v>0</v>
      </c>
    </row>
    <row r="32" spans="1:16" x14ac:dyDescent="0.35">
      <c r="A32" t="s">
        <v>81</v>
      </c>
      <c r="B32" t="s">
        <v>81</v>
      </c>
      <c r="C32" t="s">
        <v>81</v>
      </c>
      <c r="D32" t="s">
        <v>25</v>
      </c>
      <c r="E32">
        <v>7</v>
      </c>
      <c r="F32" t="s">
        <v>179</v>
      </c>
      <c r="G32">
        <v>91.414552529999995</v>
      </c>
      <c r="H32">
        <v>3.1496</v>
      </c>
      <c r="I32" t="s">
        <v>25</v>
      </c>
      <c r="J32">
        <v>46.5</v>
      </c>
      <c r="K32">
        <v>2019</v>
      </c>
      <c r="L32">
        <v>1</v>
      </c>
      <c r="M32">
        <v>0</v>
      </c>
      <c r="N32">
        <v>0</v>
      </c>
      <c r="O32">
        <v>0</v>
      </c>
      <c r="P32">
        <v>0</v>
      </c>
    </row>
    <row r="33" spans="1:16" x14ac:dyDescent="0.35">
      <c r="A33" t="s">
        <v>81</v>
      </c>
      <c r="B33" t="s">
        <v>81</v>
      </c>
      <c r="C33" t="s">
        <v>81</v>
      </c>
      <c r="D33" t="s">
        <v>25</v>
      </c>
      <c r="E33">
        <v>8</v>
      </c>
      <c r="F33" t="s">
        <v>179</v>
      </c>
      <c r="G33">
        <v>81.434536850000001</v>
      </c>
      <c r="H33">
        <v>1.830133333</v>
      </c>
      <c r="I33" t="s">
        <v>25</v>
      </c>
      <c r="J33">
        <v>49.6</v>
      </c>
      <c r="K33">
        <v>2019</v>
      </c>
      <c r="L33">
        <v>1</v>
      </c>
      <c r="M33">
        <v>0</v>
      </c>
      <c r="N33">
        <v>0</v>
      </c>
      <c r="O33">
        <v>0</v>
      </c>
      <c r="P33">
        <v>0</v>
      </c>
    </row>
    <row r="34" spans="1:16" x14ac:dyDescent="0.35">
      <c r="A34" t="s">
        <v>180</v>
      </c>
      <c r="B34">
        <v>80</v>
      </c>
      <c r="C34" t="s">
        <v>181</v>
      </c>
      <c r="D34" t="s">
        <v>48</v>
      </c>
      <c r="E34" t="s">
        <v>182</v>
      </c>
      <c r="F34" t="s">
        <v>153</v>
      </c>
      <c r="G34">
        <v>77.086925399999998</v>
      </c>
      <c r="H34">
        <v>3.33</v>
      </c>
      <c r="I34" t="s">
        <v>178</v>
      </c>
      <c r="J34">
        <v>50.8</v>
      </c>
      <c r="K34" t="s">
        <v>81</v>
      </c>
      <c r="L34" t="s">
        <v>81</v>
      </c>
      <c r="M34" s="4">
        <v>0</v>
      </c>
      <c r="N34" s="4">
        <v>0</v>
      </c>
      <c r="O34" s="4">
        <v>2.2000000000000002</v>
      </c>
      <c r="P34">
        <v>2.199344655</v>
      </c>
    </row>
    <row r="35" spans="1:16" x14ac:dyDescent="0.35">
      <c r="A35" t="s">
        <v>183</v>
      </c>
      <c r="B35">
        <v>1</v>
      </c>
      <c r="C35" t="s">
        <v>184</v>
      </c>
      <c r="D35" t="s">
        <v>25</v>
      </c>
      <c r="E35">
        <v>12</v>
      </c>
      <c r="F35" t="s">
        <v>107</v>
      </c>
      <c r="G35">
        <v>71.328782149999995</v>
      </c>
      <c r="H35">
        <v>4.0984999999999996</v>
      </c>
      <c r="I35" t="s">
        <v>25</v>
      </c>
      <c r="J35">
        <v>57.1</v>
      </c>
      <c r="K35">
        <v>2019</v>
      </c>
      <c r="L35">
        <v>1</v>
      </c>
      <c r="M35">
        <v>0</v>
      </c>
      <c r="N35">
        <v>0</v>
      </c>
      <c r="O35">
        <v>2.253822918</v>
      </c>
      <c r="P35">
        <v>2.253822918</v>
      </c>
    </row>
    <row r="36" spans="1:16" x14ac:dyDescent="0.35">
      <c r="A36" t="s">
        <v>185</v>
      </c>
      <c r="B36">
        <v>51</v>
      </c>
      <c r="C36" t="s">
        <v>186</v>
      </c>
      <c r="D36" t="s">
        <v>25</v>
      </c>
      <c r="E36">
        <v>64</v>
      </c>
      <c r="F36" t="s">
        <v>187</v>
      </c>
      <c r="G36">
        <v>79.75338361</v>
      </c>
      <c r="H36">
        <v>3.6644333329999998</v>
      </c>
      <c r="I36" t="s">
        <v>25</v>
      </c>
      <c r="J36">
        <v>70.099999999999994</v>
      </c>
      <c r="K36">
        <v>2019</v>
      </c>
      <c r="L36">
        <v>1</v>
      </c>
      <c r="M36">
        <v>0</v>
      </c>
      <c r="N36">
        <v>0</v>
      </c>
      <c r="O36">
        <v>2.3297095109999999</v>
      </c>
      <c r="P36">
        <v>2.3297095109999999</v>
      </c>
    </row>
    <row r="37" spans="1:16" x14ac:dyDescent="0.35">
      <c r="A37" t="s">
        <v>188</v>
      </c>
      <c r="B37">
        <v>81</v>
      </c>
      <c r="C37" t="s">
        <v>189</v>
      </c>
      <c r="D37" t="s">
        <v>48</v>
      </c>
      <c r="E37" t="s">
        <v>190</v>
      </c>
      <c r="F37" t="s">
        <v>153</v>
      </c>
      <c r="G37">
        <v>50.293163370000002</v>
      </c>
      <c r="H37">
        <v>1.31</v>
      </c>
      <c r="I37" t="s">
        <v>33</v>
      </c>
      <c r="J37">
        <v>25</v>
      </c>
      <c r="K37">
        <v>2019</v>
      </c>
      <c r="L37" t="s">
        <v>81</v>
      </c>
      <c r="M37" s="4">
        <v>0</v>
      </c>
      <c r="N37" s="4">
        <v>2.34</v>
      </c>
      <c r="O37" s="4">
        <v>1.69</v>
      </c>
      <c r="P37">
        <v>2.4255608469999999</v>
      </c>
    </row>
    <row r="38" spans="1:16" x14ac:dyDescent="0.35">
      <c r="A38" t="s">
        <v>191</v>
      </c>
      <c r="B38">
        <v>57</v>
      </c>
      <c r="C38" t="s">
        <v>192</v>
      </c>
      <c r="D38" t="s">
        <v>25</v>
      </c>
      <c r="E38">
        <v>70</v>
      </c>
      <c r="F38" t="s">
        <v>136</v>
      </c>
      <c r="G38">
        <v>82.794621520000007</v>
      </c>
      <c r="H38">
        <v>3.3595333329999999</v>
      </c>
      <c r="I38" t="s">
        <v>25</v>
      </c>
      <c r="J38">
        <v>35.799999999999997</v>
      </c>
      <c r="K38">
        <v>2019</v>
      </c>
      <c r="L38">
        <v>1</v>
      </c>
      <c r="M38">
        <v>0</v>
      </c>
      <c r="N38">
        <v>0</v>
      </c>
      <c r="O38">
        <v>2.4412638819999999</v>
      </c>
      <c r="P38">
        <v>2.4412638819999999</v>
      </c>
    </row>
    <row r="39" spans="1:16" x14ac:dyDescent="0.35">
      <c r="A39" t="s">
        <v>193</v>
      </c>
      <c r="B39">
        <v>78</v>
      </c>
      <c r="C39" t="s">
        <v>194</v>
      </c>
      <c r="D39" t="s">
        <v>48</v>
      </c>
      <c r="E39" t="s">
        <v>195</v>
      </c>
      <c r="F39" t="s">
        <v>153</v>
      </c>
      <c r="G39">
        <v>76.786593809999999</v>
      </c>
      <c r="H39">
        <v>2.79</v>
      </c>
      <c r="I39" t="s">
        <v>178</v>
      </c>
      <c r="J39">
        <v>53.6</v>
      </c>
      <c r="K39">
        <v>2018</v>
      </c>
      <c r="L39">
        <v>12</v>
      </c>
      <c r="M39" s="4">
        <v>0</v>
      </c>
      <c r="N39" s="4">
        <v>2.48</v>
      </c>
      <c r="O39" s="4">
        <v>0</v>
      </c>
      <c r="P39">
        <v>2.480923872</v>
      </c>
    </row>
    <row r="40" spans="1:16" x14ac:dyDescent="0.35">
      <c r="A40" t="s">
        <v>81</v>
      </c>
      <c r="B40" t="s">
        <v>81</v>
      </c>
      <c r="C40" t="s">
        <v>81</v>
      </c>
      <c r="D40" t="s">
        <v>25</v>
      </c>
      <c r="E40">
        <v>9</v>
      </c>
      <c r="F40" t="s">
        <v>179</v>
      </c>
      <c r="G40">
        <v>96.881390139999993</v>
      </c>
      <c r="H40">
        <v>1.959966667</v>
      </c>
      <c r="I40" t="s">
        <v>25</v>
      </c>
      <c r="J40">
        <v>48.8</v>
      </c>
      <c r="K40">
        <v>2019</v>
      </c>
      <c r="L40">
        <v>1</v>
      </c>
      <c r="M40">
        <v>0</v>
      </c>
      <c r="N40">
        <v>0</v>
      </c>
      <c r="O40">
        <v>2.498542225</v>
      </c>
      <c r="P40">
        <v>2.498542225</v>
      </c>
    </row>
    <row r="41" spans="1:16" x14ac:dyDescent="0.35">
      <c r="A41" t="s">
        <v>196</v>
      </c>
      <c r="B41">
        <v>56</v>
      </c>
      <c r="C41" t="s">
        <v>197</v>
      </c>
      <c r="D41" t="s">
        <v>25</v>
      </c>
      <c r="E41">
        <v>69</v>
      </c>
      <c r="F41" t="s">
        <v>136</v>
      </c>
      <c r="G41">
        <v>70.630632439999999</v>
      </c>
      <c r="H41">
        <v>3.2364666670000002</v>
      </c>
      <c r="I41" t="s">
        <v>25</v>
      </c>
      <c r="J41">
        <v>34.4</v>
      </c>
      <c r="K41">
        <v>2019</v>
      </c>
      <c r="L41">
        <v>1</v>
      </c>
      <c r="M41">
        <v>0</v>
      </c>
      <c r="N41">
        <v>0</v>
      </c>
      <c r="O41">
        <v>2.6078357219999999</v>
      </c>
      <c r="P41">
        <v>2.6078357219999999</v>
      </c>
    </row>
    <row r="42" spans="1:16" x14ac:dyDescent="0.35">
      <c r="A42" t="s">
        <v>198</v>
      </c>
      <c r="B42">
        <v>70</v>
      </c>
      <c r="C42" t="s">
        <v>199</v>
      </c>
      <c r="D42" t="s">
        <v>25</v>
      </c>
      <c r="E42">
        <v>83</v>
      </c>
      <c r="F42" t="s">
        <v>143</v>
      </c>
      <c r="G42">
        <v>97.519989159999994</v>
      </c>
      <c r="H42">
        <v>2.4838499999999999</v>
      </c>
      <c r="I42" t="s">
        <v>25</v>
      </c>
      <c r="J42">
        <v>61.1</v>
      </c>
      <c r="K42">
        <v>2019</v>
      </c>
      <c r="L42">
        <v>1</v>
      </c>
      <c r="M42">
        <v>0</v>
      </c>
      <c r="N42">
        <v>0</v>
      </c>
      <c r="O42">
        <v>2.760819519</v>
      </c>
      <c r="P42">
        <v>2.760819519</v>
      </c>
    </row>
    <row r="43" spans="1:16" x14ac:dyDescent="0.35">
      <c r="A43" t="s">
        <v>200</v>
      </c>
      <c r="B43">
        <v>82</v>
      </c>
      <c r="C43" t="s">
        <v>201</v>
      </c>
      <c r="D43" t="s">
        <v>48</v>
      </c>
      <c r="E43" t="s">
        <v>202</v>
      </c>
      <c r="F43" t="s">
        <v>153</v>
      </c>
      <c r="G43">
        <v>55.868677779999999</v>
      </c>
      <c r="H43">
        <v>3.58</v>
      </c>
      <c r="I43" t="s">
        <v>174</v>
      </c>
      <c r="J43">
        <v>78.3</v>
      </c>
      <c r="K43">
        <v>2019</v>
      </c>
      <c r="L43" t="s">
        <v>81</v>
      </c>
      <c r="M43" s="4">
        <v>2.9</v>
      </c>
      <c r="N43" s="4">
        <v>0</v>
      </c>
      <c r="O43" s="4">
        <v>1.79</v>
      </c>
      <c r="P43">
        <v>2.9315473239999998</v>
      </c>
    </row>
    <row r="44" spans="1:16" x14ac:dyDescent="0.35">
      <c r="A44" t="s">
        <v>203</v>
      </c>
      <c r="B44">
        <v>28</v>
      </c>
      <c r="C44" t="s">
        <v>204</v>
      </c>
      <c r="D44" t="s">
        <v>25</v>
      </c>
      <c r="E44">
        <v>41</v>
      </c>
      <c r="F44" t="s">
        <v>187</v>
      </c>
      <c r="G44">
        <v>84.022888320000007</v>
      </c>
      <c r="H44">
        <v>3.4794</v>
      </c>
      <c r="I44" t="s">
        <v>25</v>
      </c>
      <c r="J44">
        <v>35.700000000000003</v>
      </c>
      <c r="K44">
        <v>2019</v>
      </c>
      <c r="L44">
        <v>1</v>
      </c>
      <c r="M44">
        <v>2.9639711430000002</v>
      </c>
      <c r="N44">
        <v>0</v>
      </c>
      <c r="O44">
        <v>0</v>
      </c>
      <c r="P44">
        <v>2.9639711430000002</v>
      </c>
    </row>
    <row r="45" spans="1:16" x14ac:dyDescent="0.35">
      <c r="A45" t="s">
        <v>205</v>
      </c>
      <c r="B45">
        <v>49</v>
      </c>
      <c r="C45" t="s">
        <v>206</v>
      </c>
      <c r="D45" t="s">
        <v>25</v>
      </c>
      <c r="E45">
        <v>62</v>
      </c>
      <c r="F45" t="s">
        <v>187</v>
      </c>
      <c r="G45">
        <v>83.380858099999998</v>
      </c>
      <c r="H45">
        <v>4.7948000000000004</v>
      </c>
      <c r="I45" t="s">
        <v>25</v>
      </c>
      <c r="J45">
        <v>37.4</v>
      </c>
      <c r="K45">
        <v>2019</v>
      </c>
      <c r="L45">
        <v>1</v>
      </c>
      <c r="M45">
        <v>3.0222254190000002</v>
      </c>
      <c r="N45">
        <v>0</v>
      </c>
      <c r="O45">
        <v>0</v>
      </c>
      <c r="P45">
        <v>3.0222254190000002</v>
      </c>
    </row>
    <row r="46" spans="1:16" x14ac:dyDescent="0.35">
      <c r="A46" t="s">
        <v>207</v>
      </c>
      <c r="B46">
        <v>75</v>
      </c>
      <c r="C46" t="s">
        <v>208</v>
      </c>
      <c r="D46" t="s">
        <v>48</v>
      </c>
      <c r="E46" t="s">
        <v>209</v>
      </c>
      <c r="F46" t="s">
        <v>210</v>
      </c>
      <c r="G46">
        <v>82.80059885</v>
      </c>
      <c r="H46" t="s">
        <v>81</v>
      </c>
      <c r="I46" t="s">
        <v>33</v>
      </c>
      <c r="J46">
        <v>43.5</v>
      </c>
      <c r="K46">
        <v>2019</v>
      </c>
      <c r="L46">
        <v>1</v>
      </c>
      <c r="M46" s="4">
        <v>3.12</v>
      </c>
      <c r="N46" s="4">
        <v>0</v>
      </c>
      <c r="O46" s="4">
        <v>0</v>
      </c>
      <c r="P46">
        <v>3.119523907</v>
      </c>
    </row>
    <row r="47" spans="1:16" x14ac:dyDescent="0.35">
      <c r="A47" t="s">
        <v>211</v>
      </c>
      <c r="B47">
        <v>36</v>
      </c>
      <c r="C47" t="s">
        <v>212</v>
      </c>
      <c r="D47" t="s">
        <v>25</v>
      </c>
      <c r="E47">
        <v>49</v>
      </c>
      <c r="F47" t="s">
        <v>133</v>
      </c>
      <c r="G47">
        <v>72.180312009999994</v>
      </c>
      <c r="H47">
        <v>3.7569333330000001</v>
      </c>
      <c r="I47" t="s">
        <v>25</v>
      </c>
      <c r="J47">
        <v>51.2</v>
      </c>
      <c r="K47">
        <v>2019</v>
      </c>
      <c r="L47">
        <v>1</v>
      </c>
      <c r="M47">
        <v>3.184866918</v>
      </c>
      <c r="N47">
        <v>0</v>
      </c>
      <c r="O47">
        <v>0</v>
      </c>
      <c r="P47">
        <v>3.184866918</v>
      </c>
    </row>
    <row r="48" spans="1:16" x14ac:dyDescent="0.35">
      <c r="A48" t="s">
        <v>213</v>
      </c>
      <c r="B48">
        <v>123</v>
      </c>
      <c r="C48" t="s">
        <v>214</v>
      </c>
      <c r="D48" t="s">
        <v>48</v>
      </c>
      <c r="E48" t="s">
        <v>215</v>
      </c>
      <c r="F48" t="s">
        <v>153</v>
      </c>
      <c r="G48">
        <v>86.749441770000004</v>
      </c>
      <c r="H48">
        <v>2.2266666669999999</v>
      </c>
      <c r="I48" t="s">
        <v>33</v>
      </c>
      <c r="J48">
        <v>53.8</v>
      </c>
      <c r="K48">
        <v>2019</v>
      </c>
      <c r="L48">
        <v>2</v>
      </c>
      <c r="M48" s="4">
        <v>0</v>
      </c>
      <c r="N48" s="4">
        <v>2.91</v>
      </c>
      <c r="O48" s="4">
        <v>2.92</v>
      </c>
      <c r="P48">
        <v>3.2137954259999999</v>
      </c>
    </row>
    <row r="49" spans="1:16" x14ac:dyDescent="0.35">
      <c r="A49" t="s">
        <v>216</v>
      </c>
      <c r="B49">
        <v>110</v>
      </c>
      <c r="C49" t="s">
        <v>217</v>
      </c>
      <c r="D49" t="s">
        <v>48</v>
      </c>
      <c r="E49" t="s">
        <v>218</v>
      </c>
      <c r="F49" t="s">
        <v>219</v>
      </c>
      <c r="G49">
        <v>80.972516510000005</v>
      </c>
      <c r="H49">
        <v>0.16066666700000001</v>
      </c>
      <c r="I49" t="s">
        <v>33</v>
      </c>
      <c r="J49">
        <v>51.6</v>
      </c>
      <c r="K49" t="s">
        <v>81</v>
      </c>
      <c r="L49" t="s">
        <v>81</v>
      </c>
      <c r="M49" s="4">
        <v>0</v>
      </c>
      <c r="N49" s="4">
        <v>0</v>
      </c>
      <c r="O49" s="4">
        <v>3.24</v>
      </c>
      <c r="P49">
        <v>3.2382471709999998</v>
      </c>
    </row>
    <row r="50" spans="1:16" x14ac:dyDescent="0.35">
      <c r="A50" t="s">
        <v>220</v>
      </c>
      <c r="B50">
        <v>96</v>
      </c>
      <c r="C50" t="s">
        <v>221</v>
      </c>
      <c r="D50" t="s">
        <v>48</v>
      </c>
      <c r="E50" t="s">
        <v>222</v>
      </c>
      <c r="F50" t="s">
        <v>133</v>
      </c>
      <c r="G50">
        <v>57.934452880000002</v>
      </c>
      <c r="H50">
        <v>3.8766666669999998</v>
      </c>
      <c r="I50" t="s">
        <v>174</v>
      </c>
      <c r="J50">
        <v>22</v>
      </c>
      <c r="K50" t="s">
        <v>81</v>
      </c>
      <c r="L50" t="s">
        <v>81</v>
      </c>
      <c r="M50" s="4">
        <v>0</v>
      </c>
      <c r="N50" s="4">
        <v>2.82</v>
      </c>
      <c r="O50" s="4">
        <v>3.08</v>
      </c>
      <c r="P50">
        <v>3.2732763290000002</v>
      </c>
    </row>
    <row r="51" spans="1:16" x14ac:dyDescent="0.35">
      <c r="A51" t="s">
        <v>81</v>
      </c>
      <c r="B51" t="s">
        <v>81</v>
      </c>
      <c r="C51" t="s">
        <v>81</v>
      </c>
      <c r="D51" t="s">
        <v>48</v>
      </c>
      <c r="E51" t="s">
        <v>223</v>
      </c>
      <c r="F51" t="s">
        <v>66</v>
      </c>
      <c r="G51">
        <v>80.580215920000001</v>
      </c>
      <c r="H51" t="s">
        <v>81</v>
      </c>
      <c r="I51" t="s">
        <v>224</v>
      </c>
      <c r="J51">
        <v>37.1</v>
      </c>
      <c r="K51">
        <v>2018</v>
      </c>
      <c r="L51">
        <v>12</v>
      </c>
      <c r="M51" s="4">
        <v>3.25</v>
      </c>
      <c r="N51" s="4">
        <v>0</v>
      </c>
      <c r="O51" s="4">
        <v>2.14</v>
      </c>
      <c r="P51">
        <v>3.2798821579999999</v>
      </c>
    </row>
    <row r="52" spans="1:16" x14ac:dyDescent="0.35">
      <c r="A52" t="s">
        <v>225</v>
      </c>
      <c r="B52">
        <v>50</v>
      </c>
      <c r="C52" t="s">
        <v>226</v>
      </c>
      <c r="D52" t="s">
        <v>25</v>
      </c>
      <c r="E52">
        <v>63</v>
      </c>
      <c r="F52" t="s">
        <v>187</v>
      </c>
      <c r="G52">
        <v>91.632378680000002</v>
      </c>
      <c r="H52">
        <v>3.699566667</v>
      </c>
      <c r="I52" t="s">
        <v>25</v>
      </c>
      <c r="J52">
        <v>72.8</v>
      </c>
      <c r="K52">
        <v>2019</v>
      </c>
      <c r="L52">
        <v>1</v>
      </c>
      <c r="M52">
        <v>3.2905077600000001</v>
      </c>
      <c r="N52">
        <v>0</v>
      </c>
      <c r="O52">
        <v>0</v>
      </c>
      <c r="P52">
        <v>3.2905077600000001</v>
      </c>
    </row>
    <row r="53" spans="1:16" x14ac:dyDescent="0.35">
      <c r="A53" t="s">
        <v>227</v>
      </c>
      <c r="B53">
        <v>48</v>
      </c>
      <c r="C53" t="s">
        <v>228</v>
      </c>
      <c r="D53" t="s">
        <v>25</v>
      </c>
      <c r="E53">
        <v>61</v>
      </c>
      <c r="F53" t="s">
        <v>187</v>
      </c>
      <c r="G53">
        <v>75.419955139999999</v>
      </c>
      <c r="H53">
        <v>3.0132666669999999</v>
      </c>
      <c r="I53" t="s">
        <v>25</v>
      </c>
      <c r="J53">
        <v>28.9</v>
      </c>
      <c r="K53">
        <v>2019</v>
      </c>
      <c r="L53">
        <v>1</v>
      </c>
      <c r="M53">
        <v>3.3679062540000002</v>
      </c>
      <c r="N53">
        <v>0</v>
      </c>
      <c r="O53">
        <v>0</v>
      </c>
      <c r="P53">
        <v>3.3679062540000002</v>
      </c>
    </row>
    <row r="54" spans="1:16" x14ac:dyDescent="0.35">
      <c r="A54" t="s">
        <v>229</v>
      </c>
      <c r="B54">
        <v>120</v>
      </c>
      <c r="C54" t="s">
        <v>230</v>
      </c>
      <c r="D54" t="s">
        <v>48</v>
      </c>
      <c r="E54" t="s">
        <v>231</v>
      </c>
      <c r="F54" t="s">
        <v>153</v>
      </c>
      <c r="G54">
        <v>75.878671979999993</v>
      </c>
      <c r="H54">
        <v>1.606666667</v>
      </c>
      <c r="I54" t="s">
        <v>232</v>
      </c>
      <c r="J54">
        <v>42</v>
      </c>
      <c r="K54">
        <v>2019</v>
      </c>
      <c r="L54">
        <v>2</v>
      </c>
      <c r="M54" s="4">
        <v>0</v>
      </c>
      <c r="N54" s="4">
        <v>3.25</v>
      </c>
      <c r="O54" s="4">
        <v>2.84</v>
      </c>
      <c r="P54">
        <v>3.3918338449999998</v>
      </c>
    </row>
    <row r="55" spans="1:16" x14ac:dyDescent="0.35">
      <c r="A55" t="s">
        <v>233</v>
      </c>
      <c r="B55">
        <v>76</v>
      </c>
      <c r="C55" t="s">
        <v>234</v>
      </c>
      <c r="D55" t="s">
        <v>48</v>
      </c>
      <c r="E55" t="s">
        <v>235</v>
      </c>
      <c r="F55" t="s">
        <v>236</v>
      </c>
      <c r="G55">
        <v>74.056542870000001</v>
      </c>
      <c r="H55">
        <v>0.828333333</v>
      </c>
      <c r="I55" t="s">
        <v>33</v>
      </c>
      <c r="J55">
        <v>10.3</v>
      </c>
      <c r="K55">
        <v>2019</v>
      </c>
      <c r="L55">
        <v>1</v>
      </c>
      <c r="M55" s="4">
        <v>3.41</v>
      </c>
      <c r="N55" s="4">
        <v>0</v>
      </c>
      <c r="O55" s="4">
        <v>0</v>
      </c>
      <c r="P55">
        <v>3.4133123689999998</v>
      </c>
    </row>
    <row r="56" spans="1:16" x14ac:dyDescent="0.35">
      <c r="A56" t="s">
        <v>237</v>
      </c>
      <c r="B56">
        <v>85</v>
      </c>
      <c r="C56" t="s">
        <v>238</v>
      </c>
      <c r="D56" t="s">
        <v>48</v>
      </c>
      <c r="E56" t="s">
        <v>239</v>
      </c>
      <c r="F56" t="s">
        <v>153</v>
      </c>
      <c r="G56" t="s">
        <v>81</v>
      </c>
      <c r="H56">
        <v>5.9666667E-2</v>
      </c>
      <c r="I56" t="s">
        <v>178</v>
      </c>
      <c r="J56">
        <v>28.4</v>
      </c>
      <c r="K56">
        <v>2019</v>
      </c>
      <c r="L56" t="s">
        <v>81</v>
      </c>
      <c r="M56" s="4">
        <v>3.5</v>
      </c>
      <c r="N56" s="4">
        <v>0</v>
      </c>
      <c r="O56" s="4">
        <v>1.95</v>
      </c>
      <c r="P56">
        <v>3.5088583779999998</v>
      </c>
    </row>
    <row r="57" spans="1:16" x14ac:dyDescent="0.35">
      <c r="A57" t="s">
        <v>240</v>
      </c>
      <c r="B57">
        <v>118</v>
      </c>
      <c r="C57" t="s">
        <v>241</v>
      </c>
      <c r="D57" t="s">
        <v>48</v>
      </c>
      <c r="E57" t="s">
        <v>242</v>
      </c>
      <c r="F57" t="s">
        <v>153</v>
      </c>
      <c r="G57">
        <v>69.825396830000003</v>
      </c>
      <c r="H57">
        <v>1.094666667</v>
      </c>
      <c r="I57" t="s">
        <v>243</v>
      </c>
      <c r="J57">
        <v>36.799999999999997</v>
      </c>
      <c r="K57">
        <v>2019</v>
      </c>
      <c r="L57">
        <v>2</v>
      </c>
      <c r="M57" s="4">
        <v>0</v>
      </c>
      <c r="N57" s="4">
        <v>3.12</v>
      </c>
      <c r="O57" s="4">
        <v>3.34</v>
      </c>
      <c r="P57">
        <v>3.5490175590000002</v>
      </c>
    </row>
    <row r="58" spans="1:16" x14ac:dyDescent="0.35">
      <c r="A58" t="s">
        <v>244</v>
      </c>
      <c r="B58">
        <v>97</v>
      </c>
      <c r="C58" t="s">
        <v>245</v>
      </c>
      <c r="D58" t="s">
        <v>48</v>
      </c>
      <c r="E58" t="s">
        <v>246</v>
      </c>
      <c r="F58" t="s">
        <v>133</v>
      </c>
      <c r="G58">
        <v>69.817349710000002</v>
      </c>
      <c r="H58">
        <v>2.6323333330000001</v>
      </c>
      <c r="I58" t="s">
        <v>174</v>
      </c>
      <c r="J58">
        <v>28.3</v>
      </c>
      <c r="K58" t="s">
        <v>81</v>
      </c>
      <c r="L58" t="s">
        <v>81</v>
      </c>
      <c r="M58" s="4">
        <v>0</v>
      </c>
      <c r="N58" s="4">
        <v>3.07</v>
      </c>
      <c r="O58" s="4">
        <v>3.44</v>
      </c>
      <c r="P58">
        <v>3.5984743450000001</v>
      </c>
    </row>
    <row r="59" spans="1:16" x14ac:dyDescent="0.35">
      <c r="A59" t="s">
        <v>247</v>
      </c>
      <c r="B59">
        <v>116</v>
      </c>
      <c r="C59" t="s">
        <v>248</v>
      </c>
      <c r="D59" t="s">
        <v>48</v>
      </c>
      <c r="E59" t="s">
        <v>249</v>
      </c>
      <c r="F59" t="s">
        <v>153</v>
      </c>
      <c r="G59">
        <v>61.157700869999999</v>
      </c>
      <c r="H59">
        <v>1.3009999999999999</v>
      </c>
      <c r="I59" t="s">
        <v>174</v>
      </c>
      <c r="J59">
        <v>33.1</v>
      </c>
      <c r="K59">
        <v>2017</v>
      </c>
      <c r="L59">
        <v>36</v>
      </c>
      <c r="M59" s="4">
        <v>0</v>
      </c>
      <c r="N59" s="4">
        <v>0</v>
      </c>
      <c r="O59" s="4">
        <v>3.63</v>
      </c>
      <c r="P59">
        <v>3.6280939640000001</v>
      </c>
    </row>
    <row r="60" spans="1:16" x14ac:dyDescent="0.35">
      <c r="A60" t="s">
        <v>250</v>
      </c>
      <c r="B60">
        <v>27</v>
      </c>
      <c r="C60" t="s">
        <v>251</v>
      </c>
      <c r="D60" t="s">
        <v>25</v>
      </c>
      <c r="E60">
        <v>40</v>
      </c>
      <c r="F60" t="s">
        <v>187</v>
      </c>
      <c r="G60">
        <v>81.73854</v>
      </c>
      <c r="H60">
        <v>3.1848999999999998</v>
      </c>
      <c r="I60" t="s">
        <v>25</v>
      </c>
      <c r="J60">
        <v>25.8</v>
      </c>
      <c r="K60">
        <v>2019</v>
      </c>
      <c r="L60">
        <v>1</v>
      </c>
      <c r="M60">
        <v>3.634333158</v>
      </c>
      <c r="N60">
        <v>0</v>
      </c>
      <c r="O60">
        <v>0</v>
      </c>
      <c r="P60">
        <v>3.634333158</v>
      </c>
    </row>
    <row r="61" spans="1:16" x14ac:dyDescent="0.35">
      <c r="A61" t="s">
        <v>252</v>
      </c>
      <c r="B61">
        <v>102</v>
      </c>
      <c r="C61" t="s">
        <v>253</v>
      </c>
      <c r="D61" t="s">
        <v>48</v>
      </c>
      <c r="E61" t="s">
        <v>254</v>
      </c>
      <c r="F61" t="s">
        <v>133</v>
      </c>
      <c r="G61">
        <v>69.344852770000003</v>
      </c>
      <c r="H61">
        <v>2.576666667</v>
      </c>
      <c r="I61" t="s">
        <v>81</v>
      </c>
      <c r="J61">
        <v>43.8</v>
      </c>
      <c r="K61" t="s">
        <v>81</v>
      </c>
      <c r="L61" t="s">
        <v>81</v>
      </c>
      <c r="M61" s="4">
        <v>0</v>
      </c>
      <c r="N61" s="4">
        <v>3.51</v>
      </c>
      <c r="O61" s="4">
        <v>3.32</v>
      </c>
      <c r="P61">
        <v>3.7294210090000002</v>
      </c>
    </row>
    <row r="62" spans="1:16" x14ac:dyDescent="0.35">
      <c r="A62" t="s">
        <v>255</v>
      </c>
      <c r="B62">
        <v>35</v>
      </c>
      <c r="C62" t="s">
        <v>256</v>
      </c>
      <c r="D62" t="s">
        <v>25</v>
      </c>
      <c r="E62">
        <v>48</v>
      </c>
      <c r="F62" t="s">
        <v>133</v>
      </c>
      <c r="G62">
        <v>86.103122200000001</v>
      </c>
      <c r="H62">
        <v>3.9180000000000001</v>
      </c>
      <c r="I62" t="s">
        <v>25</v>
      </c>
      <c r="J62">
        <v>52.1</v>
      </c>
      <c r="K62">
        <v>2019</v>
      </c>
      <c r="L62">
        <v>1</v>
      </c>
      <c r="M62">
        <v>3.739333888</v>
      </c>
      <c r="N62">
        <v>0</v>
      </c>
      <c r="O62">
        <v>0</v>
      </c>
      <c r="P62">
        <v>3.739333888</v>
      </c>
    </row>
    <row r="63" spans="1:16" x14ac:dyDescent="0.35">
      <c r="A63" t="s">
        <v>257</v>
      </c>
      <c r="B63">
        <v>112</v>
      </c>
      <c r="C63" t="s">
        <v>258</v>
      </c>
      <c r="D63" t="s">
        <v>48</v>
      </c>
      <c r="E63" t="s">
        <v>259</v>
      </c>
      <c r="F63" t="s">
        <v>153</v>
      </c>
      <c r="G63">
        <v>80.732675740000005</v>
      </c>
      <c r="H63">
        <v>2.58</v>
      </c>
      <c r="I63" t="s">
        <v>243</v>
      </c>
      <c r="J63">
        <v>46.7</v>
      </c>
      <c r="K63">
        <v>2019</v>
      </c>
      <c r="L63">
        <v>2</v>
      </c>
      <c r="M63" s="4">
        <v>0</v>
      </c>
      <c r="N63" s="4">
        <v>3.5</v>
      </c>
      <c r="O63" s="4">
        <v>3.51</v>
      </c>
      <c r="P63">
        <v>3.804878773</v>
      </c>
    </row>
    <row r="64" spans="1:16" x14ac:dyDescent="0.35">
      <c r="A64" t="s">
        <v>260</v>
      </c>
      <c r="B64">
        <v>100</v>
      </c>
      <c r="C64" t="s">
        <v>261</v>
      </c>
      <c r="D64" t="s">
        <v>48</v>
      </c>
      <c r="E64" t="s">
        <v>262</v>
      </c>
      <c r="F64" t="s">
        <v>133</v>
      </c>
      <c r="G64">
        <v>60.857340520000001</v>
      </c>
      <c r="H64">
        <v>2.5533333329999999</v>
      </c>
      <c r="I64" t="s">
        <v>243</v>
      </c>
      <c r="J64">
        <v>34.5</v>
      </c>
      <c r="K64" t="s">
        <v>81</v>
      </c>
      <c r="L64" t="s">
        <v>81</v>
      </c>
      <c r="M64" s="4">
        <v>3.69</v>
      </c>
      <c r="N64" s="4">
        <v>2.95</v>
      </c>
      <c r="O64" s="4">
        <v>3.34</v>
      </c>
      <c r="P64">
        <v>3.9026636240000001</v>
      </c>
    </row>
    <row r="65" spans="1:16" x14ac:dyDescent="0.35">
      <c r="A65" t="s">
        <v>263</v>
      </c>
      <c r="B65">
        <v>34</v>
      </c>
      <c r="C65" t="s">
        <v>264</v>
      </c>
      <c r="D65" t="s">
        <v>25</v>
      </c>
      <c r="E65">
        <v>47</v>
      </c>
      <c r="F65" t="s">
        <v>133</v>
      </c>
      <c r="G65">
        <v>82.801376390000001</v>
      </c>
      <c r="H65">
        <v>3.7976999999999999</v>
      </c>
      <c r="I65" t="s">
        <v>25</v>
      </c>
      <c r="J65">
        <v>51.4</v>
      </c>
      <c r="K65">
        <v>2019</v>
      </c>
      <c r="L65">
        <v>1</v>
      </c>
      <c r="M65">
        <v>3.9194793489999999</v>
      </c>
      <c r="N65">
        <v>2.9052731230000002</v>
      </c>
      <c r="O65">
        <v>0</v>
      </c>
      <c r="P65">
        <v>3.959551925</v>
      </c>
    </row>
    <row r="66" spans="1:16" x14ac:dyDescent="0.35">
      <c r="A66" t="s">
        <v>265</v>
      </c>
      <c r="B66">
        <v>94</v>
      </c>
      <c r="C66" t="s">
        <v>266</v>
      </c>
      <c r="D66" t="s">
        <v>48</v>
      </c>
      <c r="E66" t="s">
        <v>267</v>
      </c>
      <c r="F66" t="s">
        <v>133</v>
      </c>
      <c r="G66">
        <v>72.715747910000005</v>
      </c>
      <c r="H66">
        <v>4.7066666670000004</v>
      </c>
      <c r="I66" t="s">
        <v>174</v>
      </c>
      <c r="J66">
        <v>38.799999999999997</v>
      </c>
      <c r="K66" t="s">
        <v>81</v>
      </c>
      <c r="L66" t="s">
        <v>81</v>
      </c>
      <c r="M66" s="4">
        <v>0</v>
      </c>
      <c r="N66" s="4">
        <v>3.2</v>
      </c>
      <c r="O66" s="4">
        <v>3.91</v>
      </c>
      <c r="P66">
        <v>3.9901653640000001</v>
      </c>
    </row>
    <row r="67" spans="1:16" x14ac:dyDescent="0.35">
      <c r="A67" t="s">
        <v>268</v>
      </c>
      <c r="B67">
        <v>24</v>
      </c>
      <c r="C67" t="s">
        <v>269</v>
      </c>
      <c r="D67" t="s">
        <v>25</v>
      </c>
      <c r="E67">
        <v>37</v>
      </c>
      <c r="F67" t="s">
        <v>187</v>
      </c>
      <c r="G67">
        <v>92.070709600000001</v>
      </c>
      <c r="H67">
        <v>3.3432333330000001</v>
      </c>
      <c r="I67" t="s">
        <v>25</v>
      </c>
      <c r="J67">
        <v>30.6</v>
      </c>
      <c r="K67">
        <v>2019</v>
      </c>
      <c r="L67">
        <v>1</v>
      </c>
      <c r="M67">
        <v>3.9946647350000002</v>
      </c>
      <c r="N67">
        <v>0</v>
      </c>
      <c r="O67">
        <v>0</v>
      </c>
      <c r="P67">
        <v>3.9946647350000002</v>
      </c>
    </row>
    <row r="68" spans="1:16" x14ac:dyDescent="0.35">
      <c r="A68" t="s">
        <v>270</v>
      </c>
      <c r="B68">
        <v>108</v>
      </c>
      <c r="C68" t="s">
        <v>271</v>
      </c>
      <c r="D68" t="s">
        <v>48</v>
      </c>
      <c r="E68" t="s">
        <v>272</v>
      </c>
      <c r="F68" t="s">
        <v>273</v>
      </c>
      <c r="G68">
        <v>78.710069950000005</v>
      </c>
      <c r="H68">
        <v>1.66</v>
      </c>
      <c r="I68" t="s">
        <v>33</v>
      </c>
      <c r="J68">
        <v>36.200000000000003</v>
      </c>
      <c r="K68" t="s">
        <v>81</v>
      </c>
      <c r="L68" t="s">
        <v>81</v>
      </c>
      <c r="M68" s="4">
        <v>3.9</v>
      </c>
      <c r="N68" s="4">
        <v>0</v>
      </c>
      <c r="O68" s="4">
        <v>3.32</v>
      </c>
      <c r="P68">
        <v>4.0024561189999996</v>
      </c>
    </row>
    <row r="69" spans="1:16" x14ac:dyDescent="0.35">
      <c r="A69" t="s">
        <v>274</v>
      </c>
      <c r="B69">
        <v>115</v>
      </c>
      <c r="C69" t="s">
        <v>275</v>
      </c>
      <c r="D69" t="s">
        <v>48</v>
      </c>
      <c r="E69" t="s">
        <v>276</v>
      </c>
      <c r="F69" t="s">
        <v>153</v>
      </c>
      <c r="G69">
        <v>78.692989310000002</v>
      </c>
      <c r="H69">
        <v>2.0933333329999999</v>
      </c>
      <c r="I69" t="s">
        <v>243</v>
      </c>
      <c r="J69">
        <v>36.6</v>
      </c>
      <c r="K69">
        <v>2019</v>
      </c>
      <c r="L69">
        <v>2</v>
      </c>
      <c r="M69" s="4">
        <v>0</v>
      </c>
      <c r="N69" s="4">
        <v>3.35</v>
      </c>
      <c r="O69" s="4">
        <v>3.94</v>
      </c>
      <c r="P69">
        <v>4.0386791369999999</v>
      </c>
    </row>
    <row r="70" spans="1:16" x14ac:dyDescent="0.35">
      <c r="A70" t="s">
        <v>277</v>
      </c>
      <c r="B70">
        <v>98</v>
      </c>
      <c r="C70" t="s">
        <v>278</v>
      </c>
      <c r="D70" t="s">
        <v>48</v>
      </c>
      <c r="E70" t="s">
        <v>279</v>
      </c>
      <c r="F70" t="s">
        <v>133</v>
      </c>
      <c r="G70">
        <v>46.128298690000001</v>
      </c>
      <c r="H70">
        <v>2.5066666670000002</v>
      </c>
      <c r="I70" t="s">
        <v>280</v>
      </c>
      <c r="J70">
        <v>42.5</v>
      </c>
      <c r="K70" t="s">
        <v>81</v>
      </c>
      <c r="L70" t="s">
        <v>81</v>
      </c>
      <c r="M70" s="4">
        <v>0</v>
      </c>
      <c r="N70" s="4">
        <v>0</v>
      </c>
      <c r="O70" s="4">
        <v>4.05</v>
      </c>
      <c r="P70">
        <v>4.0466204579999996</v>
      </c>
    </row>
    <row r="71" spans="1:16" x14ac:dyDescent="0.35">
      <c r="A71" t="s">
        <v>81</v>
      </c>
      <c r="B71" t="s">
        <v>81</v>
      </c>
      <c r="C71" t="s">
        <v>81</v>
      </c>
      <c r="D71" t="s">
        <v>116</v>
      </c>
      <c r="E71">
        <v>17</v>
      </c>
      <c r="F71" t="s">
        <v>117</v>
      </c>
      <c r="G71">
        <v>84.557319120000002</v>
      </c>
      <c r="H71">
        <v>3.2027333329999998</v>
      </c>
      <c r="I71" t="s">
        <v>25</v>
      </c>
      <c r="J71" t="s">
        <v>81</v>
      </c>
      <c r="K71">
        <v>2019</v>
      </c>
      <c r="L71">
        <v>1</v>
      </c>
      <c r="M71">
        <v>4.1267919319999997</v>
      </c>
      <c r="N71">
        <v>0</v>
      </c>
      <c r="O71">
        <v>0</v>
      </c>
      <c r="P71">
        <v>4.1267919319999997</v>
      </c>
    </row>
    <row r="72" spans="1:16" x14ac:dyDescent="0.35">
      <c r="A72" t="s">
        <v>281</v>
      </c>
      <c r="B72">
        <v>10</v>
      </c>
      <c r="C72" t="s">
        <v>282</v>
      </c>
      <c r="D72" t="s">
        <v>116</v>
      </c>
      <c r="E72">
        <v>22</v>
      </c>
      <c r="F72" t="s">
        <v>117</v>
      </c>
      <c r="G72">
        <v>70.765351069999994</v>
      </c>
      <c r="H72">
        <v>2.162833333</v>
      </c>
      <c r="I72" t="s">
        <v>25</v>
      </c>
      <c r="J72">
        <v>32.299999999999997</v>
      </c>
      <c r="K72">
        <v>2019</v>
      </c>
      <c r="L72">
        <v>1</v>
      </c>
      <c r="M72">
        <v>4.1245154980000001</v>
      </c>
      <c r="N72">
        <v>0</v>
      </c>
      <c r="O72">
        <v>3.2278784979999999</v>
      </c>
      <c r="P72">
        <v>4.1763608379999999</v>
      </c>
    </row>
    <row r="73" spans="1:16" x14ac:dyDescent="0.35">
      <c r="A73" t="s">
        <v>283</v>
      </c>
      <c r="B73">
        <v>26</v>
      </c>
      <c r="C73" t="s">
        <v>284</v>
      </c>
      <c r="D73" t="s">
        <v>25</v>
      </c>
      <c r="E73">
        <v>39</v>
      </c>
      <c r="F73" t="s">
        <v>187</v>
      </c>
      <c r="G73">
        <v>82.042579050000001</v>
      </c>
      <c r="H73">
        <v>3.1335666670000002</v>
      </c>
      <c r="I73" t="s">
        <v>25</v>
      </c>
      <c r="J73">
        <v>34.4</v>
      </c>
      <c r="K73">
        <v>2019</v>
      </c>
      <c r="L73">
        <v>1</v>
      </c>
      <c r="M73">
        <v>4.1918214730000001</v>
      </c>
      <c r="N73">
        <v>0</v>
      </c>
      <c r="O73">
        <v>0</v>
      </c>
      <c r="P73">
        <v>4.1918214730000001</v>
      </c>
    </row>
    <row r="74" spans="1:16" x14ac:dyDescent="0.35">
      <c r="A74" t="s">
        <v>285</v>
      </c>
      <c r="B74">
        <v>113</v>
      </c>
      <c r="C74" t="s">
        <v>286</v>
      </c>
      <c r="D74" t="s">
        <v>48</v>
      </c>
      <c r="E74" t="s">
        <v>287</v>
      </c>
      <c r="F74" t="s">
        <v>153</v>
      </c>
      <c r="G74">
        <v>90.071126079999999</v>
      </c>
      <c r="H74">
        <v>2.326666667</v>
      </c>
      <c r="I74" t="s">
        <v>243</v>
      </c>
      <c r="J74">
        <v>54.4</v>
      </c>
      <c r="K74">
        <v>2019</v>
      </c>
      <c r="L74">
        <v>2</v>
      </c>
      <c r="M74" s="4">
        <v>0</v>
      </c>
      <c r="N74" s="4">
        <v>3.43</v>
      </c>
      <c r="O74" s="4">
        <v>4.1500000000000004</v>
      </c>
      <c r="P74">
        <v>4.2233770079999999</v>
      </c>
    </row>
    <row r="75" spans="1:16" x14ac:dyDescent="0.35">
      <c r="A75" t="s">
        <v>288</v>
      </c>
      <c r="B75">
        <v>93</v>
      </c>
      <c r="C75" t="s">
        <v>289</v>
      </c>
      <c r="D75" t="s">
        <v>48</v>
      </c>
      <c r="E75" t="s">
        <v>290</v>
      </c>
      <c r="F75" t="s">
        <v>133</v>
      </c>
      <c r="G75">
        <v>75.401923909999994</v>
      </c>
      <c r="H75">
        <v>4.6334</v>
      </c>
      <c r="I75" t="s">
        <v>174</v>
      </c>
      <c r="J75">
        <v>26.7</v>
      </c>
      <c r="K75" t="s">
        <v>81</v>
      </c>
      <c r="L75" t="s">
        <v>81</v>
      </c>
      <c r="M75" s="4">
        <v>0</v>
      </c>
      <c r="N75" s="4">
        <v>3.06</v>
      </c>
      <c r="O75" s="4">
        <v>4.1900000000000004</v>
      </c>
      <c r="P75">
        <v>4.2248537669999999</v>
      </c>
    </row>
    <row r="76" spans="1:16" x14ac:dyDescent="0.35">
      <c r="A76" t="s">
        <v>291</v>
      </c>
      <c r="B76">
        <v>121</v>
      </c>
      <c r="C76" t="s">
        <v>292</v>
      </c>
      <c r="D76" t="s">
        <v>48</v>
      </c>
      <c r="E76" t="s">
        <v>293</v>
      </c>
      <c r="F76" t="s">
        <v>153</v>
      </c>
      <c r="G76">
        <v>94.191786919999998</v>
      </c>
      <c r="H76">
        <v>2.2276666669999998</v>
      </c>
      <c r="I76" t="s">
        <v>33</v>
      </c>
      <c r="J76">
        <v>48.8</v>
      </c>
      <c r="K76">
        <v>2019</v>
      </c>
      <c r="L76">
        <v>2</v>
      </c>
      <c r="M76" s="4">
        <v>0</v>
      </c>
      <c r="N76" s="4">
        <v>3.89</v>
      </c>
      <c r="O76" s="4">
        <v>4.0599999999999996</v>
      </c>
      <c r="P76">
        <v>4.2835936569999999</v>
      </c>
    </row>
    <row r="77" spans="1:16" x14ac:dyDescent="0.35">
      <c r="A77" t="s">
        <v>294</v>
      </c>
      <c r="B77">
        <v>114</v>
      </c>
      <c r="C77" t="s">
        <v>295</v>
      </c>
      <c r="D77" t="s">
        <v>48</v>
      </c>
      <c r="E77" t="s">
        <v>296</v>
      </c>
      <c r="F77" t="s">
        <v>153</v>
      </c>
      <c r="G77">
        <v>80.845687510000005</v>
      </c>
      <c r="H77">
        <v>0.84833333300000002</v>
      </c>
      <c r="I77" t="s">
        <v>33</v>
      </c>
      <c r="J77">
        <v>58</v>
      </c>
      <c r="K77">
        <v>2019</v>
      </c>
      <c r="L77">
        <v>2</v>
      </c>
      <c r="M77" s="4">
        <v>0</v>
      </c>
      <c r="N77" s="4">
        <v>3.61</v>
      </c>
      <c r="O77" s="4">
        <v>4.22</v>
      </c>
      <c r="P77">
        <v>4.312567993</v>
      </c>
    </row>
    <row r="78" spans="1:16" x14ac:dyDescent="0.35">
      <c r="A78" t="s">
        <v>297</v>
      </c>
      <c r="B78">
        <v>95</v>
      </c>
      <c r="C78" t="s">
        <v>298</v>
      </c>
      <c r="D78" t="s">
        <v>48</v>
      </c>
      <c r="E78" t="s">
        <v>299</v>
      </c>
      <c r="F78" t="s">
        <v>133</v>
      </c>
      <c r="G78">
        <v>77.437963490000001</v>
      </c>
      <c r="H78">
        <v>3.42</v>
      </c>
      <c r="I78" t="s">
        <v>33</v>
      </c>
      <c r="J78">
        <v>24</v>
      </c>
      <c r="K78" t="s">
        <v>81</v>
      </c>
      <c r="L78" t="s">
        <v>81</v>
      </c>
      <c r="M78" s="4">
        <v>0</v>
      </c>
      <c r="N78" s="4">
        <v>3.41</v>
      </c>
      <c r="O78" s="4">
        <v>4.26</v>
      </c>
      <c r="P78">
        <v>4.3138575360000004</v>
      </c>
    </row>
    <row r="79" spans="1:16" x14ac:dyDescent="0.35">
      <c r="A79" t="s">
        <v>300</v>
      </c>
      <c r="B79">
        <v>33</v>
      </c>
      <c r="C79" t="s">
        <v>301</v>
      </c>
      <c r="D79" t="s">
        <v>25</v>
      </c>
      <c r="E79">
        <v>46</v>
      </c>
      <c r="F79" t="s">
        <v>133</v>
      </c>
      <c r="G79">
        <v>93.218082809999999</v>
      </c>
      <c r="H79">
        <v>3.6689666669999998</v>
      </c>
      <c r="I79" t="s">
        <v>25</v>
      </c>
      <c r="J79">
        <v>68.7</v>
      </c>
      <c r="K79">
        <v>2019</v>
      </c>
      <c r="L79">
        <v>1</v>
      </c>
      <c r="M79">
        <v>4.3594978439999998</v>
      </c>
      <c r="N79">
        <v>0</v>
      </c>
      <c r="O79">
        <v>0</v>
      </c>
      <c r="P79">
        <v>4.3594978439999998</v>
      </c>
    </row>
    <row r="80" spans="1:16" x14ac:dyDescent="0.35">
      <c r="A80" t="s">
        <v>302</v>
      </c>
      <c r="B80">
        <v>119</v>
      </c>
      <c r="C80" t="s">
        <v>303</v>
      </c>
      <c r="D80" t="s">
        <v>48</v>
      </c>
      <c r="E80" t="s">
        <v>304</v>
      </c>
      <c r="F80" t="s">
        <v>153</v>
      </c>
      <c r="G80">
        <v>96.688450739999993</v>
      </c>
      <c r="H80">
        <v>2.1766666670000001</v>
      </c>
      <c r="I80" t="s">
        <v>232</v>
      </c>
      <c r="J80">
        <v>25.5</v>
      </c>
      <c r="K80">
        <v>2018</v>
      </c>
      <c r="L80">
        <v>12</v>
      </c>
      <c r="M80" s="4">
        <v>0</v>
      </c>
      <c r="N80" s="4">
        <v>4.09</v>
      </c>
      <c r="O80" s="4">
        <v>4.04</v>
      </c>
      <c r="P80">
        <v>4.3647603300000002</v>
      </c>
    </row>
    <row r="81" spans="1:16" x14ac:dyDescent="0.35">
      <c r="A81" t="s">
        <v>305</v>
      </c>
      <c r="B81">
        <v>101</v>
      </c>
      <c r="C81" t="s">
        <v>306</v>
      </c>
      <c r="D81" t="s">
        <v>48</v>
      </c>
      <c r="E81" t="s">
        <v>307</v>
      </c>
      <c r="F81" t="s">
        <v>133</v>
      </c>
      <c r="G81">
        <v>91.753614510000006</v>
      </c>
      <c r="H81">
        <v>3.4666666670000001</v>
      </c>
      <c r="I81" t="s">
        <v>174</v>
      </c>
      <c r="J81">
        <v>45.2</v>
      </c>
      <c r="K81" t="s">
        <v>81</v>
      </c>
      <c r="L81" t="s">
        <v>81</v>
      </c>
      <c r="M81" s="4">
        <v>0</v>
      </c>
      <c r="N81" s="4">
        <v>3.75</v>
      </c>
      <c r="O81" s="4">
        <v>4.29</v>
      </c>
      <c r="P81">
        <v>4.4037574079999997</v>
      </c>
    </row>
    <row r="82" spans="1:16" x14ac:dyDescent="0.35">
      <c r="A82" t="s">
        <v>308</v>
      </c>
      <c r="B82">
        <v>103</v>
      </c>
      <c r="C82" t="s">
        <v>309</v>
      </c>
      <c r="D82" t="s">
        <v>48</v>
      </c>
      <c r="E82" t="s">
        <v>310</v>
      </c>
      <c r="F82" t="s">
        <v>311</v>
      </c>
      <c r="G82">
        <v>81.115459880000003</v>
      </c>
      <c r="H82">
        <v>2.7124999999999999</v>
      </c>
      <c r="I82" t="s">
        <v>33</v>
      </c>
      <c r="J82">
        <v>63.3</v>
      </c>
      <c r="K82" t="s">
        <v>81</v>
      </c>
      <c r="L82" t="s">
        <v>81</v>
      </c>
      <c r="M82" s="4">
        <v>0</v>
      </c>
      <c r="N82" s="4">
        <v>3.93</v>
      </c>
      <c r="O82" s="4">
        <v>4.4400000000000004</v>
      </c>
      <c r="P82">
        <v>4.5565764240000002</v>
      </c>
    </row>
    <row r="83" spans="1:16" x14ac:dyDescent="0.35">
      <c r="A83" t="s">
        <v>312</v>
      </c>
      <c r="B83">
        <v>91</v>
      </c>
      <c r="C83" t="s">
        <v>313</v>
      </c>
      <c r="D83" t="s">
        <v>48</v>
      </c>
      <c r="E83" t="s">
        <v>314</v>
      </c>
      <c r="F83" t="s">
        <v>133</v>
      </c>
      <c r="G83">
        <v>54.767209149999999</v>
      </c>
      <c r="H83">
        <v>1.925333333</v>
      </c>
      <c r="I83" t="s">
        <v>243</v>
      </c>
      <c r="J83">
        <v>43.7</v>
      </c>
      <c r="K83" t="s">
        <v>81</v>
      </c>
      <c r="L83" t="s">
        <v>81</v>
      </c>
      <c r="M83" s="4">
        <v>0</v>
      </c>
      <c r="N83" s="4">
        <v>0</v>
      </c>
      <c r="O83" s="4">
        <v>4.57</v>
      </c>
      <c r="P83">
        <v>4.56778291</v>
      </c>
    </row>
    <row r="84" spans="1:16" x14ac:dyDescent="0.35">
      <c r="A84" t="s">
        <v>315</v>
      </c>
      <c r="B84">
        <v>104</v>
      </c>
      <c r="C84" t="s">
        <v>316</v>
      </c>
      <c r="D84" t="s">
        <v>48</v>
      </c>
      <c r="E84" t="s">
        <v>317</v>
      </c>
      <c r="F84" t="s">
        <v>318</v>
      </c>
      <c r="G84">
        <v>87.913489069999997</v>
      </c>
      <c r="H84">
        <v>3.6583333329999999</v>
      </c>
      <c r="I84" t="s">
        <v>33</v>
      </c>
      <c r="J84">
        <v>29.6</v>
      </c>
      <c r="K84" t="s">
        <v>81</v>
      </c>
      <c r="L84" t="s">
        <v>81</v>
      </c>
      <c r="M84" s="4">
        <v>0</v>
      </c>
      <c r="N84" s="4">
        <v>4.63</v>
      </c>
      <c r="O84" s="4">
        <v>3.34</v>
      </c>
      <c r="P84">
        <v>4.6527968040000003</v>
      </c>
    </row>
    <row r="85" spans="1:16" x14ac:dyDescent="0.35">
      <c r="A85" t="s">
        <v>319</v>
      </c>
      <c r="B85">
        <v>54</v>
      </c>
      <c r="C85" t="s">
        <v>320</v>
      </c>
      <c r="D85" t="s">
        <v>25</v>
      </c>
      <c r="E85">
        <v>67</v>
      </c>
      <c r="F85" t="s">
        <v>187</v>
      </c>
      <c r="G85">
        <v>81.653369049999995</v>
      </c>
      <c r="H85">
        <v>2.3923000000000001</v>
      </c>
      <c r="I85" t="s">
        <v>25</v>
      </c>
      <c r="J85">
        <v>29.2</v>
      </c>
      <c r="K85">
        <v>2019</v>
      </c>
      <c r="L85">
        <v>1</v>
      </c>
      <c r="M85">
        <v>4.392791731</v>
      </c>
      <c r="N85">
        <v>0</v>
      </c>
      <c r="O85">
        <v>4.450585523</v>
      </c>
      <c r="P85">
        <v>4.7236710730000002</v>
      </c>
    </row>
    <row r="86" spans="1:16" x14ac:dyDescent="0.35">
      <c r="A86" t="s">
        <v>321</v>
      </c>
      <c r="B86">
        <v>117</v>
      </c>
      <c r="C86" t="s">
        <v>322</v>
      </c>
      <c r="D86" t="s">
        <v>48</v>
      </c>
      <c r="E86" t="s">
        <v>323</v>
      </c>
      <c r="F86" t="s">
        <v>153</v>
      </c>
      <c r="G86">
        <v>89.010291010000003</v>
      </c>
      <c r="H86">
        <v>3.0666666669999998</v>
      </c>
      <c r="I86" t="s">
        <v>243</v>
      </c>
      <c r="J86">
        <v>38.799999999999997</v>
      </c>
      <c r="K86">
        <v>2018</v>
      </c>
      <c r="L86">
        <v>12</v>
      </c>
      <c r="M86" s="4">
        <v>3.82</v>
      </c>
      <c r="N86" s="4">
        <v>4.3</v>
      </c>
      <c r="O86" s="4">
        <v>4.42</v>
      </c>
      <c r="P86">
        <v>4.7251534169999996</v>
      </c>
    </row>
    <row r="87" spans="1:16" x14ac:dyDescent="0.35">
      <c r="A87" t="s">
        <v>324</v>
      </c>
      <c r="B87">
        <v>84</v>
      </c>
      <c r="C87" t="s">
        <v>325</v>
      </c>
      <c r="D87" t="s">
        <v>48</v>
      </c>
      <c r="E87" t="s">
        <v>326</v>
      </c>
      <c r="F87" t="s">
        <v>153</v>
      </c>
      <c r="G87">
        <v>84.372831469999994</v>
      </c>
      <c r="H87">
        <v>1.9049</v>
      </c>
      <c r="I87" t="s">
        <v>87</v>
      </c>
      <c r="J87">
        <v>38.799999999999997</v>
      </c>
      <c r="K87">
        <v>2019</v>
      </c>
      <c r="L87" t="s">
        <v>81</v>
      </c>
      <c r="M87" s="4">
        <v>0</v>
      </c>
      <c r="N87" s="4">
        <v>4.74</v>
      </c>
      <c r="O87" s="4">
        <v>1.83</v>
      </c>
      <c r="P87">
        <v>4.7428556569999998</v>
      </c>
    </row>
    <row r="88" spans="1:16" x14ac:dyDescent="0.35">
      <c r="A88" t="s">
        <v>327</v>
      </c>
      <c r="B88">
        <v>30</v>
      </c>
      <c r="C88" t="s">
        <v>328</v>
      </c>
      <c r="D88" t="s">
        <v>25</v>
      </c>
      <c r="E88">
        <v>43</v>
      </c>
      <c r="F88" t="s">
        <v>187</v>
      </c>
      <c r="G88">
        <v>82.176971190000003</v>
      </c>
      <c r="H88">
        <v>3.0952999999999999</v>
      </c>
      <c r="I88" t="s">
        <v>25</v>
      </c>
      <c r="J88">
        <v>41.8</v>
      </c>
      <c r="K88">
        <v>2019</v>
      </c>
      <c r="L88">
        <v>1</v>
      </c>
      <c r="M88">
        <v>4.8669403320000004</v>
      </c>
      <c r="N88">
        <v>0</v>
      </c>
      <c r="O88">
        <v>2.438118861</v>
      </c>
      <c r="P88">
        <v>4.868549389</v>
      </c>
    </row>
    <row r="89" spans="1:16" x14ac:dyDescent="0.35">
      <c r="A89" t="s">
        <v>329</v>
      </c>
      <c r="B89">
        <v>90</v>
      </c>
      <c r="C89" t="s">
        <v>330</v>
      </c>
      <c r="D89" t="s">
        <v>48</v>
      </c>
      <c r="E89" t="s">
        <v>331</v>
      </c>
      <c r="F89" t="s">
        <v>236</v>
      </c>
      <c r="G89" t="s">
        <v>81</v>
      </c>
      <c r="H89">
        <v>0</v>
      </c>
      <c r="I89" t="s">
        <v>33</v>
      </c>
      <c r="J89">
        <v>53.6</v>
      </c>
      <c r="K89">
        <v>2019</v>
      </c>
      <c r="L89">
        <v>1</v>
      </c>
      <c r="M89" s="4">
        <v>0</v>
      </c>
      <c r="N89" s="4">
        <v>0</v>
      </c>
      <c r="O89" s="4">
        <v>4.8899999999999997</v>
      </c>
      <c r="P89">
        <v>4.8876558460000004</v>
      </c>
    </row>
    <row r="90" spans="1:16" x14ac:dyDescent="0.35">
      <c r="A90" t="s">
        <v>332</v>
      </c>
      <c r="B90">
        <v>89</v>
      </c>
      <c r="C90" t="s">
        <v>333</v>
      </c>
      <c r="D90" t="s">
        <v>48</v>
      </c>
      <c r="E90" t="s">
        <v>334</v>
      </c>
      <c r="F90" t="s">
        <v>107</v>
      </c>
      <c r="G90">
        <v>98.983081459999994</v>
      </c>
      <c r="H90">
        <v>3.193333333</v>
      </c>
      <c r="I90" t="s">
        <v>232</v>
      </c>
      <c r="J90">
        <v>42.4</v>
      </c>
      <c r="K90">
        <v>2018</v>
      </c>
      <c r="L90">
        <v>12</v>
      </c>
      <c r="M90" s="4">
        <v>0</v>
      </c>
      <c r="N90" s="4">
        <v>0</v>
      </c>
      <c r="O90" s="4">
        <v>5.03</v>
      </c>
      <c r="P90">
        <v>5.0303090319999999</v>
      </c>
    </row>
    <row r="91" spans="1:16" x14ac:dyDescent="0.35">
      <c r="A91" t="s">
        <v>335</v>
      </c>
      <c r="B91">
        <v>29</v>
      </c>
      <c r="C91" t="s">
        <v>336</v>
      </c>
      <c r="D91" t="s">
        <v>25</v>
      </c>
      <c r="E91">
        <v>42</v>
      </c>
      <c r="F91" t="s">
        <v>187</v>
      </c>
      <c r="G91">
        <v>97.152856310000004</v>
      </c>
      <c r="H91">
        <v>1.8837333329999999</v>
      </c>
      <c r="I91" t="s">
        <v>25</v>
      </c>
      <c r="J91">
        <v>37.799999999999997</v>
      </c>
      <c r="K91">
        <v>2019</v>
      </c>
      <c r="L91">
        <v>1</v>
      </c>
      <c r="M91">
        <v>5.0791307809999999</v>
      </c>
      <c r="N91">
        <v>0</v>
      </c>
      <c r="O91">
        <v>3.314642241</v>
      </c>
      <c r="P91">
        <v>5.086533287</v>
      </c>
    </row>
    <row r="92" spans="1:16" x14ac:dyDescent="0.35">
      <c r="A92" t="s">
        <v>337</v>
      </c>
      <c r="B92">
        <v>92</v>
      </c>
      <c r="C92" t="s">
        <v>338</v>
      </c>
      <c r="D92" t="s">
        <v>48</v>
      </c>
      <c r="E92" t="s">
        <v>339</v>
      </c>
      <c r="F92" t="s">
        <v>133</v>
      </c>
      <c r="G92">
        <v>67.291532000000004</v>
      </c>
      <c r="H92">
        <v>3.5933333329999999</v>
      </c>
      <c r="I92" t="s">
        <v>174</v>
      </c>
      <c r="J92">
        <v>33.799999999999997</v>
      </c>
      <c r="K92" t="s">
        <v>81</v>
      </c>
      <c r="L92" t="s">
        <v>81</v>
      </c>
      <c r="M92" s="4">
        <v>0</v>
      </c>
      <c r="N92" s="4">
        <v>0</v>
      </c>
      <c r="O92" s="4">
        <v>5.19</v>
      </c>
      <c r="P92">
        <v>5.1929830749999999</v>
      </c>
    </row>
    <row r="93" spans="1:16" x14ac:dyDescent="0.35">
      <c r="A93" t="s">
        <v>340</v>
      </c>
      <c r="B93">
        <v>62</v>
      </c>
      <c r="C93" t="s">
        <v>341</v>
      </c>
      <c r="D93" t="s">
        <v>25</v>
      </c>
      <c r="E93">
        <v>75</v>
      </c>
      <c r="F93" t="s">
        <v>136</v>
      </c>
      <c r="G93">
        <v>87.297164420000001</v>
      </c>
      <c r="H93">
        <v>3.3877000000000002</v>
      </c>
      <c r="I93" t="s">
        <v>25</v>
      </c>
      <c r="J93">
        <v>39</v>
      </c>
      <c r="K93">
        <v>2019</v>
      </c>
      <c r="L93">
        <v>1</v>
      </c>
      <c r="M93">
        <v>5.2142486430000003</v>
      </c>
      <c r="N93">
        <v>0</v>
      </c>
      <c r="O93">
        <v>3.2918902069999998</v>
      </c>
      <c r="P93">
        <v>5.2194083100000004</v>
      </c>
    </row>
    <row r="94" spans="1:16" x14ac:dyDescent="0.35">
      <c r="A94" t="s">
        <v>342</v>
      </c>
      <c r="B94">
        <v>53</v>
      </c>
      <c r="C94" t="s">
        <v>343</v>
      </c>
      <c r="D94" t="s">
        <v>25</v>
      </c>
      <c r="E94">
        <v>66</v>
      </c>
      <c r="F94" t="s">
        <v>187</v>
      </c>
      <c r="G94">
        <v>84.353384520000006</v>
      </c>
      <c r="H94">
        <v>2.7905000000000002</v>
      </c>
      <c r="I94" t="s">
        <v>25</v>
      </c>
      <c r="J94">
        <v>30.5</v>
      </c>
      <c r="K94">
        <v>2019</v>
      </c>
      <c r="L94">
        <v>1</v>
      </c>
      <c r="M94">
        <v>5.2146332739999997</v>
      </c>
      <c r="N94">
        <v>0</v>
      </c>
      <c r="O94">
        <v>3.7152498430000001</v>
      </c>
      <c r="P94">
        <v>5.2281705409999999</v>
      </c>
    </row>
    <row r="95" spans="1:16" x14ac:dyDescent="0.35">
      <c r="A95" t="s">
        <v>344</v>
      </c>
      <c r="B95">
        <v>88</v>
      </c>
      <c r="C95" t="s">
        <v>345</v>
      </c>
      <c r="D95" t="s">
        <v>48</v>
      </c>
      <c r="E95" t="s">
        <v>346</v>
      </c>
      <c r="F95" t="s">
        <v>153</v>
      </c>
      <c r="G95">
        <v>86.583350109999998</v>
      </c>
      <c r="H95">
        <v>3.1033333330000001</v>
      </c>
      <c r="I95" t="s">
        <v>174</v>
      </c>
      <c r="J95">
        <v>32.200000000000003</v>
      </c>
      <c r="K95">
        <v>2018</v>
      </c>
      <c r="L95">
        <v>12</v>
      </c>
      <c r="M95" s="4">
        <v>0</v>
      </c>
      <c r="N95" s="4">
        <v>0</v>
      </c>
      <c r="O95" s="4">
        <v>5.37</v>
      </c>
      <c r="P95">
        <v>5.3686488570000002</v>
      </c>
    </row>
    <row r="96" spans="1:16" x14ac:dyDescent="0.35">
      <c r="A96" t="s">
        <v>347</v>
      </c>
      <c r="B96">
        <v>37</v>
      </c>
      <c r="C96" t="s">
        <v>348</v>
      </c>
      <c r="D96" t="s">
        <v>25</v>
      </c>
      <c r="E96">
        <v>50</v>
      </c>
      <c r="F96" t="s">
        <v>133</v>
      </c>
      <c r="G96">
        <v>83.690606470000006</v>
      </c>
      <c r="H96">
        <v>3.9630333329999998</v>
      </c>
      <c r="I96" t="s">
        <v>25</v>
      </c>
      <c r="J96">
        <v>58.4</v>
      </c>
      <c r="K96">
        <v>2019</v>
      </c>
      <c r="L96">
        <v>1</v>
      </c>
      <c r="M96">
        <v>5.368368448</v>
      </c>
      <c r="N96">
        <v>3.4909886810000001</v>
      </c>
      <c r="O96">
        <v>4.2168921450000001</v>
      </c>
      <c r="P96">
        <v>5.4033208449999997</v>
      </c>
    </row>
    <row r="97" spans="1:16" x14ac:dyDescent="0.35">
      <c r="A97" t="s">
        <v>349</v>
      </c>
      <c r="B97">
        <v>38</v>
      </c>
      <c r="C97" t="s">
        <v>350</v>
      </c>
      <c r="D97" t="s">
        <v>25</v>
      </c>
      <c r="E97">
        <v>51</v>
      </c>
      <c r="F97" t="s">
        <v>133</v>
      </c>
      <c r="G97">
        <v>86.859708069999996</v>
      </c>
      <c r="H97">
        <v>2.9628999999999999</v>
      </c>
      <c r="I97" t="s">
        <v>25</v>
      </c>
      <c r="J97">
        <v>51</v>
      </c>
      <c r="K97">
        <v>2019</v>
      </c>
      <c r="L97">
        <v>1</v>
      </c>
      <c r="M97">
        <v>5.4058909269999997</v>
      </c>
      <c r="N97">
        <v>0</v>
      </c>
      <c r="O97">
        <v>4.1296033200000002</v>
      </c>
      <c r="P97">
        <v>5.4282893349999997</v>
      </c>
    </row>
    <row r="98" spans="1:16" x14ac:dyDescent="0.35">
      <c r="A98" t="s">
        <v>351</v>
      </c>
      <c r="B98">
        <v>20</v>
      </c>
      <c r="C98" t="s">
        <v>352</v>
      </c>
      <c r="D98" t="s">
        <v>116</v>
      </c>
      <c r="E98">
        <v>32</v>
      </c>
      <c r="F98" t="s">
        <v>126</v>
      </c>
      <c r="G98">
        <v>85.402959050000007</v>
      </c>
      <c r="H98">
        <v>2.9634999999999998</v>
      </c>
      <c r="I98" t="s">
        <v>25</v>
      </c>
      <c r="J98">
        <v>43.5</v>
      </c>
      <c r="K98">
        <v>2019</v>
      </c>
      <c r="L98">
        <v>1</v>
      </c>
      <c r="M98">
        <v>5.4417161570000001</v>
      </c>
      <c r="N98">
        <v>0</v>
      </c>
      <c r="O98">
        <v>3.1209197579999999</v>
      </c>
      <c r="P98">
        <v>5.4437845090000003</v>
      </c>
    </row>
    <row r="99" spans="1:16" x14ac:dyDescent="0.35">
      <c r="A99" t="s">
        <v>353</v>
      </c>
      <c r="B99">
        <v>61</v>
      </c>
      <c r="C99" t="s">
        <v>354</v>
      </c>
      <c r="D99" t="s">
        <v>25</v>
      </c>
      <c r="E99">
        <v>74</v>
      </c>
      <c r="F99" t="s">
        <v>136</v>
      </c>
      <c r="G99">
        <v>84.050389339999995</v>
      </c>
      <c r="H99">
        <v>3.3169</v>
      </c>
      <c r="I99" t="s">
        <v>25</v>
      </c>
      <c r="J99">
        <v>45.4</v>
      </c>
      <c r="K99">
        <v>2019</v>
      </c>
      <c r="L99">
        <v>1</v>
      </c>
      <c r="M99">
        <v>5.4382685339999997</v>
      </c>
      <c r="N99">
        <v>0</v>
      </c>
      <c r="O99">
        <v>3.7773291549999999</v>
      </c>
      <c r="P99">
        <v>5.4476457810000003</v>
      </c>
    </row>
    <row r="100" spans="1:16" x14ac:dyDescent="0.35">
      <c r="A100" t="s">
        <v>355</v>
      </c>
      <c r="B100">
        <v>25</v>
      </c>
      <c r="C100" t="s">
        <v>356</v>
      </c>
      <c r="D100" t="s">
        <v>25</v>
      </c>
      <c r="E100">
        <v>38</v>
      </c>
      <c r="F100" t="s">
        <v>187</v>
      </c>
      <c r="G100">
        <v>81.386226960000002</v>
      </c>
      <c r="H100">
        <v>4.0592333329999999</v>
      </c>
      <c r="I100" t="s">
        <v>25</v>
      </c>
      <c r="J100">
        <v>28.7</v>
      </c>
      <c r="K100">
        <v>2019</v>
      </c>
      <c r="L100">
        <v>1</v>
      </c>
      <c r="M100">
        <v>5.5221270630000001</v>
      </c>
      <c r="N100">
        <v>0</v>
      </c>
      <c r="O100">
        <v>0</v>
      </c>
      <c r="P100">
        <v>5.5221270630000001</v>
      </c>
    </row>
    <row r="101" spans="1:16" x14ac:dyDescent="0.35">
      <c r="A101" t="s">
        <v>357</v>
      </c>
      <c r="B101">
        <v>107</v>
      </c>
      <c r="C101" t="s">
        <v>358</v>
      </c>
      <c r="D101" t="s">
        <v>48</v>
      </c>
      <c r="E101" t="s">
        <v>359</v>
      </c>
      <c r="F101" t="s">
        <v>360</v>
      </c>
      <c r="G101" t="s">
        <v>81</v>
      </c>
      <c r="H101">
        <v>3.28</v>
      </c>
      <c r="I101" t="s">
        <v>33</v>
      </c>
      <c r="J101">
        <v>40.5</v>
      </c>
      <c r="K101" t="s">
        <v>81</v>
      </c>
      <c r="L101" t="s">
        <v>81</v>
      </c>
      <c r="M101" s="4">
        <v>0</v>
      </c>
      <c r="N101" s="4">
        <v>3.11</v>
      </c>
      <c r="O101" s="4">
        <v>5.64</v>
      </c>
      <c r="P101">
        <v>5.6459200269999998</v>
      </c>
    </row>
    <row r="102" spans="1:16" x14ac:dyDescent="0.35">
      <c r="A102" t="s">
        <v>361</v>
      </c>
      <c r="B102">
        <v>21</v>
      </c>
      <c r="C102" t="s">
        <v>362</v>
      </c>
      <c r="D102" t="s">
        <v>116</v>
      </c>
      <c r="E102">
        <v>33</v>
      </c>
      <c r="F102" t="s">
        <v>126</v>
      </c>
      <c r="G102">
        <v>89.712346530000005</v>
      </c>
      <c r="H102">
        <v>3.1682999999999999</v>
      </c>
      <c r="I102" t="s">
        <v>25</v>
      </c>
      <c r="J102">
        <v>37.1</v>
      </c>
      <c r="K102">
        <v>2019</v>
      </c>
      <c r="L102">
        <v>1</v>
      </c>
      <c r="M102">
        <v>5.7004970259999999</v>
      </c>
      <c r="N102">
        <v>0</v>
      </c>
      <c r="O102">
        <v>2.092991466</v>
      </c>
      <c r="P102">
        <v>5.7006033690000004</v>
      </c>
    </row>
    <row r="103" spans="1:16" x14ac:dyDescent="0.35">
      <c r="A103" t="s">
        <v>363</v>
      </c>
      <c r="B103">
        <v>19</v>
      </c>
      <c r="C103" t="s">
        <v>364</v>
      </c>
      <c r="D103" t="s">
        <v>116</v>
      </c>
      <c r="E103">
        <v>31</v>
      </c>
      <c r="F103" t="s">
        <v>126</v>
      </c>
      <c r="G103">
        <v>78.328095970000007</v>
      </c>
      <c r="H103">
        <v>3.0785</v>
      </c>
      <c r="I103" t="s">
        <v>25</v>
      </c>
      <c r="J103">
        <v>44.7</v>
      </c>
      <c r="K103">
        <v>2019</v>
      </c>
      <c r="L103">
        <v>1</v>
      </c>
      <c r="M103">
        <v>5.9896592279999998</v>
      </c>
      <c r="N103">
        <v>0</v>
      </c>
      <c r="O103">
        <v>0</v>
      </c>
      <c r="P103">
        <v>5.9896592279999998</v>
      </c>
    </row>
    <row r="104" spans="1:16" x14ac:dyDescent="0.35">
      <c r="A104" t="s">
        <v>365</v>
      </c>
      <c r="B104">
        <v>52</v>
      </c>
      <c r="C104" t="s">
        <v>366</v>
      </c>
      <c r="D104" t="s">
        <v>25</v>
      </c>
      <c r="E104">
        <v>65</v>
      </c>
      <c r="F104" t="s">
        <v>187</v>
      </c>
      <c r="G104">
        <v>90.214044240000007</v>
      </c>
      <c r="H104">
        <v>4.6810666669999996</v>
      </c>
      <c r="I104" t="s">
        <v>25</v>
      </c>
      <c r="J104">
        <v>30.5</v>
      </c>
      <c r="K104">
        <v>2019</v>
      </c>
      <c r="L104">
        <v>1</v>
      </c>
      <c r="M104">
        <v>0</v>
      </c>
      <c r="N104">
        <v>0</v>
      </c>
      <c r="O104">
        <v>6.104014018</v>
      </c>
      <c r="P104">
        <v>6.104014018</v>
      </c>
    </row>
    <row r="105" spans="1:16" x14ac:dyDescent="0.35">
      <c r="A105" t="s">
        <v>367</v>
      </c>
      <c r="B105">
        <v>87</v>
      </c>
      <c r="C105" t="s">
        <v>368</v>
      </c>
      <c r="D105" t="s">
        <v>48</v>
      </c>
      <c r="E105" t="s">
        <v>369</v>
      </c>
      <c r="F105" t="s">
        <v>153</v>
      </c>
      <c r="G105">
        <v>86.967014359999993</v>
      </c>
      <c r="H105">
        <v>3.7166666670000001</v>
      </c>
      <c r="I105" t="s">
        <v>280</v>
      </c>
      <c r="J105">
        <v>27.1</v>
      </c>
      <c r="K105">
        <v>2019</v>
      </c>
      <c r="L105" t="s">
        <v>81</v>
      </c>
      <c r="M105" s="4">
        <v>0</v>
      </c>
      <c r="N105" s="4">
        <v>0</v>
      </c>
      <c r="O105" s="4">
        <v>7.87</v>
      </c>
      <c r="P105">
        <v>7.8702108190000004</v>
      </c>
    </row>
    <row r="106" spans="1:16" x14ac:dyDescent="0.35">
      <c r="A106" t="s">
        <v>370</v>
      </c>
      <c r="B106">
        <v>86</v>
      </c>
      <c r="C106" t="s">
        <v>371</v>
      </c>
      <c r="D106" t="s">
        <v>48</v>
      </c>
      <c r="E106" t="s">
        <v>372</v>
      </c>
      <c r="F106" t="s">
        <v>153</v>
      </c>
      <c r="G106">
        <v>60.176405750000001</v>
      </c>
      <c r="H106">
        <v>3.1866666669999999</v>
      </c>
      <c r="I106" t="s">
        <v>373</v>
      </c>
      <c r="J106">
        <v>34.700000000000003</v>
      </c>
      <c r="K106">
        <v>2019</v>
      </c>
      <c r="L106">
        <v>12</v>
      </c>
      <c r="M106" s="4">
        <v>0</v>
      </c>
      <c r="N106" s="4">
        <v>3.07</v>
      </c>
      <c r="O106" s="4">
        <v>8.0299999999999994</v>
      </c>
      <c r="P106">
        <v>8.0320810169999994</v>
      </c>
    </row>
    <row r="107" spans="1:16" x14ac:dyDescent="0.35">
      <c r="A107" t="s">
        <v>374</v>
      </c>
      <c r="B107">
        <v>99</v>
      </c>
      <c r="C107" t="s">
        <v>375</v>
      </c>
      <c r="D107" t="s">
        <v>48</v>
      </c>
      <c r="E107" t="s">
        <v>376</v>
      </c>
      <c r="F107" t="s">
        <v>133</v>
      </c>
      <c r="G107" t="s">
        <v>81</v>
      </c>
      <c r="H107">
        <v>0.191</v>
      </c>
      <c r="I107" t="s">
        <v>280</v>
      </c>
      <c r="J107">
        <v>31.8</v>
      </c>
      <c r="K107" t="s">
        <v>81</v>
      </c>
      <c r="L107" t="s">
        <v>81</v>
      </c>
      <c r="M107" s="4">
        <v>0</v>
      </c>
      <c r="N107" s="4">
        <v>8.48</v>
      </c>
      <c r="O107" s="4">
        <v>4.1100000000000003</v>
      </c>
      <c r="P107">
        <v>8.4836393710000007</v>
      </c>
    </row>
    <row r="108" spans="1:16" x14ac:dyDescent="0.35">
      <c r="A108" t="s">
        <v>377</v>
      </c>
      <c r="B108">
        <v>18</v>
      </c>
      <c r="C108" t="s">
        <v>378</v>
      </c>
      <c r="D108" t="s">
        <v>116</v>
      </c>
      <c r="E108">
        <v>30</v>
      </c>
      <c r="F108" t="s">
        <v>126</v>
      </c>
      <c r="G108">
        <v>93.039990959999997</v>
      </c>
      <c r="H108">
        <v>4.018033333</v>
      </c>
      <c r="I108" t="s">
        <v>25</v>
      </c>
      <c r="J108">
        <v>40.5</v>
      </c>
      <c r="K108">
        <v>2019</v>
      </c>
      <c r="L108">
        <v>1</v>
      </c>
      <c r="M108">
        <v>8.9192297650000008</v>
      </c>
      <c r="N108">
        <v>0</v>
      </c>
      <c r="O108">
        <v>0</v>
      </c>
      <c r="P108">
        <v>8.9192297650000008</v>
      </c>
    </row>
    <row r="109" spans="1:16" x14ac:dyDescent="0.35">
      <c r="A109" t="s">
        <v>379</v>
      </c>
      <c r="B109">
        <v>11</v>
      </c>
      <c r="C109" t="s">
        <v>380</v>
      </c>
      <c r="D109" t="s">
        <v>116</v>
      </c>
      <c r="E109">
        <v>23</v>
      </c>
      <c r="F109" t="s">
        <v>117</v>
      </c>
      <c r="G109">
        <v>86.389209699999995</v>
      </c>
      <c r="H109">
        <v>2.9949666669999999</v>
      </c>
      <c r="I109" t="s">
        <v>25</v>
      </c>
      <c r="J109">
        <v>23.9</v>
      </c>
      <c r="K109">
        <v>2019</v>
      </c>
      <c r="L109">
        <v>1</v>
      </c>
      <c r="M109" t="s">
        <v>81</v>
      </c>
      <c r="N109" t="s">
        <v>81</v>
      </c>
      <c r="O109" t="s">
        <v>81</v>
      </c>
      <c r="P109" t="s">
        <v>81</v>
      </c>
    </row>
    <row r="110" spans="1:16" x14ac:dyDescent="0.35">
      <c r="A110" t="s">
        <v>381</v>
      </c>
      <c r="B110">
        <v>12</v>
      </c>
      <c r="C110" t="s">
        <v>382</v>
      </c>
      <c r="D110" t="s">
        <v>116</v>
      </c>
      <c r="E110">
        <v>24</v>
      </c>
      <c r="F110" t="s">
        <v>117</v>
      </c>
      <c r="G110">
        <v>90.181726859999998</v>
      </c>
      <c r="H110">
        <v>4.4969666669999997</v>
      </c>
      <c r="I110" t="s">
        <v>25</v>
      </c>
      <c r="J110">
        <v>26.2</v>
      </c>
      <c r="K110">
        <v>2019</v>
      </c>
      <c r="L110">
        <v>1</v>
      </c>
      <c r="M110" t="s">
        <v>81</v>
      </c>
      <c r="N110" t="s">
        <v>81</v>
      </c>
      <c r="O110" t="s">
        <v>81</v>
      </c>
      <c r="P110" t="s">
        <v>81</v>
      </c>
    </row>
    <row r="111" spans="1:16" x14ac:dyDescent="0.35">
      <c r="A111" t="s">
        <v>383</v>
      </c>
      <c r="B111">
        <v>13</v>
      </c>
      <c r="C111" t="s">
        <v>384</v>
      </c>
      <c r="D111" t="s">
        <v>116</v>
      </c>
      <c r="E111">
        <v>25</v>
      </c>
      <c r="F111" t="s">
        <v>117</v>
      </c>
      <c r="G111">
        <v>88.165758080000003</v>
      </c>
      <c r="H111">
        <v>2.5598333329999998</v>
      </c>
      <c r="I111" t="s">
        <v>25</v>
      </c>
      <c r="J111">
        <v>31.5</v>
      </c>
      <c r="K111">
        <v>2019</v>
      </c>
      <c r="L111">
        <v>1</v>
      </c>
      <c r="M111" t="s">
        <v>81</v>
      </c>
      <c r="N111" t="s">
        <v>81</v>
      </c>
      <c r="O111" t="s">
        <v>81</v>
      </c>
      <c r="P111" t="s">
        <v>81</v>
      </c>
    </row>
    <row r="112" spans="1:16" x14ac:dyDescent="0.35">
      <c r="A112" t="s">
        <v>385</v>
      </c>
      <c r="B112">
        <v>14</v>
      </c>
      <c r="C112" t="s">
        <v>386</v>
      </c>
      <c r="D112" t="s">
        <v>116</v>
      </c>
      <c r="E112">
        <v>26</v>
      </c>
      <c r="F112" t="s">
        <v>117</v>
      </c>
      <c r="G112">
        <v>85.311714089999995</v>
      </c>
      <c r="H112">
        <v>1.6385000000000001</v>
      </c>
      <c r="I112" t="s">
        <v>25</v>
      </c>
      <c r="J112">
        <v>26.2</v>
      </c>
      <c r="K112">
        <v>2019</v>
      </c>
      <c r="L112">
        <v>1</v>
      </c>
      <c r="M112" t="s">
        <v>81</v>
      </c>
      <c r="N112" t="s">
        <v>81</v>
      </c>
      <c r="O112" t="s">
        <v>81</v>
      </c>
      <c r="P112" t="s">
        <v>81</v>
      </c>
    </row>
    <row r="113" spans="1:16" x14ac:dyDescent="0.35">
      <c r="A113" t="s">
        <v>387</v>
      </c>
      <c r="B113">
        <v>22</v>
      </c>
      <c r="C113" t="s">
        <v>388</v>
      </c>
      <c r="D113" t="s">
        <v>116</v>
      </c>
      <c r="E113">
        <v>34</v>
      </c>
      <c r="F113" t="s">
        <v>126</v>
      </c>
      <c r="G113">
        <v>81.90156691</v>
      </c>
      <c r="H113">
        <v>4.0568</v>
      </c>
      <c r="I113" t="s">
        <v>25</v>
      </c>
      <c r="J113">
        <v>39.700000000000003</v>
      </c>
      <c r="K113">
        <v>2019</v>
      </c>
      <c r="L113">
        <v>1</v>
      </c>
      <c r="M113" t="s">
        <v>81</v>
      </c>
      <c r="N113" t="s">
        <v>81</v>
      </c>
      <c r="O113" t="s">
        <v>81</v>
      </c>
      <c r="P113" t="s">
        <v>81</v>
      </c>
    </row>
    <row r="114" spans="1:16" x14ac:dyDescent="0.35">
      <c r="A114" t="s">
        <v>389</v>
      </c>
      <c r="B114">
        <v>23</v>
      </c>
      <c r="C114" t="s">
        <v>390</v>
      </c>
      <c r="D114" t="s">
        <v>116</v>
      </c>
      <c r="E114">
        <v>36</v>
      </c>
      <c r="F114" t="s">
        <v>126</v>
      </c>
      <c r="G114">
        <v>94.699407780000001</v>
      </c>
      <c r="H114">
        <v>1.656633333</v>
      </c>
      <c r="I114" t="s">
        <v>25</v>
      </c>
      <c r="J114">
        <v>42.5</v>
      </c>
      <c r="K114">
        <v>2019</v>
      </c>
      <c r="L114">
        <v>1</v>
      </c>
      <c r="M114" t="s">
        <v>81</v>
      </c>
      <c r="N114" t="s">
        <v>81</v>
      </c>
      <c r="O114" t="s">
        <v>81</v>
      </c>
      <c r="P114" t="s">
        <v>81</v>
      </c>
    </row>
    <row r="115" spans="1:16" x14ac:dyDescent="0.35">
      <c r="A115" t="s">
        <v>391</v>
      </c>
      <c r="B115">
        <v>31</v>
      </c>
      <c r="C115" t="s">
        <v>392</v>
      </c>
      <c r="D115" t="s">
        <v>25</v>
      </c>
      <c r="E115">
        <v>44</v>
      </c>
      <c r="F115" t="s">
        <v>187</v>
      </c>
      <c r="G115">
        <v>88.112839410000007</v>
      </c>
      <c r="H115">
        <v>4.8023666670000003</v>
      </c>
      <c r="I115" t="s">
        <v>25</v>
      </c>
      <c r="J115">
        <v>30.5</v>
      </c>
      <c r="K115">
        <v>2019</v>
      </c>
      <c r="L115">
        <v>1</v>
      </c>
      <c r="M115" t="s">
        <v>81</v>
      </c>
      <c r="N115" t="s">
        <v>81</v>
      </c>
      <c r="O115" t="s">
        <v>81</v>
      </c>
      <c r="P115" t="s">
        <v>81</v>
      </c>
    </row>
    <row r="116" spans="1:16" x14ac:dyDescent="0.35">
      <c r="A116" t="s">
        <v>393</v>
      </c>
      <c r="B116">
        <v>39</v>
      </c>
      <c r="C116" t="s">
        <v>394</v>
      </c>
      <c r="D116" t="s">
        <v>25</v>
      </c>
      <c r="E116">
        <v>52</v>
      </c>
      <c r="F116" t="s">
        <v>133</v>
      </c>
      <c r="G116">
        <v>87.238432230000001</v>
      </c>
      <c r="H116">
        <v>3.876966667</v>
      </c>
      <c r="I116" t="s">
        <v>25</v>
      </c>
      <c r="J116">
        <v>46.7</v>
      </c>
      <c r="K116">
        <v>2019</v>
      </c>
      <c r="L116">
        <v>1</v>
      </c>
      <c r="M116" t="s">
        <v>81</v>
      </c>
      <c r="N116" t="s">
        <v>81</v>
      </c>
      <c r="O116" t="s">
        <v>81</v>
      </c>
      <c r="P116" t="s">
        <v>81</v>
      </c>
    </row>
    <row r="117" spans="1:16" x14ac:dyDescent="0.35">
      <c r="A117" t="s">
        <v>395</v>
      </c>
      <c r="B117">
        <v>40</v>
      </c>
      <c r="C117" t="s">
        <v>396</v>
      </c>
      <c r="D117" t="s">
        <v>48</v>
      </c>
      <c r="E117">
        <v>53</v>
      </c>
      <c r="F117" t="s">
        <v>397</v>
      </c>
      <c r="G117">
        <v>68.874267349999997</v>
      </c>
      <c r="H117">
        <v>2.3984999999999999</v>
      </c>
      <c r="I117" t="s">
        <v>33</v>
      </c>
      <c r="J117">
        <v>84.5</v>
      </c>
      <c r="K117">
        <v>2018</v>
      </c>
      <c r="L117">
        <v>9</v>
      </c>
      <c r="M117" t="s">
        <v>81</v>
      </c>
      <c r="N117" t="s">
        <v>81</v>
      </c>
      <c r="O117" t="s">
        <v>81</v>
      </c>
      <c r="P117" t="s">
        <v>81</v>
      </c>
    </row>
    <row r="118" spans="1:16" x14ac:dyDescent="0.35">
      <c r="A118" t="s">
        <v>398</v>
      </c>
      <c r="B118">
        <v>41</v>
      </c>
      <c r="C118" t="s">
        <v>399</v>
      </c>
      <c r="D118" t="s">
        <v>48</v>
      </c>
      <c r="E118">
        <v>54</v>
      </c>
      <c r="F118" t="s">
        <v>397</v>
      </c>
      <c r="G118">
        <v>77.899507529999994</v>
      </c>
      <c r="H118">
        <v>2.5969666669999998</v>
      </c>
      <c r="I118" t="s">
        <v>33</v>
      </c>
      <c r="J118">
        <v>44.8</v>
      </c>
      <c r="K118">
        <v>2018</v>
      </c>
      <c r="L118">
        <v>9</v>
      </c>
      <c r="M118" t="s">
        <v>81</v>
      </c>
      <c r="N118" t="s">
        <v>81</v>
      </c>
      <c r="O118" t="s">
        <v>81</v>
      </c>
      <c r="P118" t="s">
        <v>81</v>
      </c>
    </row>
    <row r="119" spans="1:16" x14ac:dyDescent="0.35">
      <c r="A119" t="s">
        <v>400</v>
      </c>
      <c r="B119">
        <v>42</v>
      </c>
      <c r="C119" t="s">
        <v>401</v>
      </c>
      <c r="D119" t="s">
        <v>48</v>
      </c>
      <c r="E119">
        <v>55</v>
      </c>
      <c r="F119" t="s">
        <v>397</v>
      </c>
      <c r="G119">
        <v>69.442187619999999</v>
      </c>
      <c r="H119">
        <v>1.7146666669999999</v>
      </c>
      <c r="I119" t="s">
        <v>33</v>
      </c>
      <c r="J119">
        <v>48</v>
      </c>
      <c r="K119">
        <v>2018</v>
      </c>
      <c r="L119">
        <v>9</v>
      </c>
      <c r="M119" t="s">
        <v>81</v>
      </c>
      <c r="N119" t="s">
        <v>81</v>
      </c>
      <c r="O119" t="s">
        <v>81</v>
      </c>
      <c r="P119" t="s">
        <v>81</v>
      </c>
    </row>
    <row r="120" spans="1:16" x14ac:dyDescent="0.35">
      <c r="A120" t="s">
        <v>402</v>
      </c>
      <c r="B120">
        <v>43</v>
      </c>
      <c r="C120" t="s">
        <v>403</v>
      </c>
      <c r="D120" t="s">
        <v>48</v>
      </c>
      <c r="E120">
        <v>56</v>
      </c>
      <c r="F120" t="s">
        <v>397</v>
      </c>
      <c r="G120">
        <v>64.942920470000004</v>
      </c>
      <c r="H120">
        <v>3.201393333</v>
      </c>
      <c r="I120" t="s">
        <v>33</v>
      </c>
      <c r="J120">
        <v>44.3</v>
      </c>
      <c r="K120">
        <v>2019</v>
      </c>
      <c r="L120">
        <v>1</v>
      </c>
      <c r="M120" t="s">
        <v>81</v>
      </c>
      <c r="N120" t="s">
        <v>81</v>
      </c>
      <c r="O120" t="s">
        <v>81</v>
      </c>
      <c r="P120" t="s">
        <v>81</v>
      </c>
    </row>
    <row r="121" spans="1:16" x14ac:dyDescent="0.35">
      <c r="A121" t="s">
        <v>404</v>
      </c>
      <c r="B121">
        <v>44</v>
      </c>
      <c r="C121" t="s">
        <v>405</v>
      </c>
      <c r="D121" t="s">
        <v>48</v>
      </c>
      <c r="E121">
        <v>57</v>
      </c>
      <c r="F121" t="s">
        <v>397</v>
      </c>
      <c r="G121">
        <v>36.694046550000003</v>
      </c>
      <c r="H121">
        <v>3.5541</v>
      </c>
      <c r="I121" t="s">
        <v>33</v>
      </c>
      <c r="J121">
        <v>16</v>
      </c>
      <c r="K121">
        <v>2019</v>
      </c>
      <c r="L121">
        <v>1</v>
      </c>
      <c r="M121" t="s">
        <v>81</v>
      </c>
      <c r="N121" t="s">
        <v>81</v>
      </c>
      <c r="O121" t="s">
        <v>81</v>
      </c>
      <c r="P121" t="s">
        <v>81</v>
      </c>
    </row>
    <row r="122" spans="1:16" x14ac:dyDescent="0.35">
      <c r="A122" t="s">
        <v>406</v>
      </c>
      <c r="B122">
        <v>45</v>
      </c>
      <c r="C122" t="s">
        <v>407</v>
      </c>
      <c r="D122" t="s">
        <v>48</v>
      </c>
      <c r="E122">
        <v>58</v>
      </c>
      <c r="F122" t="s">
        <v>397</v>
      </c>
      <c r="G122">
        <v>67.506896040000001</v>
      </c>
      <c r="H122">
        <v>4.1636333329999999</v>
      </c>
      <c r="I122" t="s">
        <v>33</v>
      </c>
      <c r="J122">
        <v>34.1</v>
      </c>
      <c r="K122">
        <v>2018</v>
      </c>
      <c r="L122">
        <v>9</v>
      </c>
      <c r="M122" t="s">
        <v>81</v>
      </c>
      <c r="N122" t="s">
        <v>81</v>
      </c>
      <c r="O122" t="s">
        <v>81</v>
      </c>
      <c r="P122" t="s">
        <v>81</v>
      </c>
    </row>
    <row r="123" spans="1:16" x14ac:dyDescent="0.35">
      <c r="A123" t="s">
        <v>408</v>
      </c>
      <c r="B123">
        <v>46</v>
      </c>
      <c r="C123" t="s">
        <v>409</v>
      </c>
      <c r="D123" t="s">
        <v>48</v>
      </c>
      <c r="E123">
        <v>59</v>
      </c>
      <c r="F123" t="s">
        <v>397</v>
      </c>
      <c r="G123">
        <v>66.14732429</v>
      </c>
      <c r="H123">
        <v>2.3710499999999999</v>
      </c>
      <c r="I123" t="s">
        <v>33</v>
      </c>
      <c r="J123">
        <v>60.7</v>
      </c>
      <c r="K123">
        <v>2018</v>
      </c>
      <c r="L123">
        <v>9</v>
      </c>
      <c r="M123" t="s">
        <v>81</v>
      </c>
      <c r="N123" t="s">
        <v>81</v>
      </c>
      <c r="O123" t="s">
        <v>81</v>
      </c>
      <c r="P123" t="s">
        <v>81</v>
      </c>
    </row>
    <row r="124" spans="1:16" x14ac:dyDescent="0.35">
      <c r="A124" t="s">
        <v>410</v>
      </c>
      <c r="B124">
        <v>47</v>
      </c>
      <c r="C124" t="s">
        <v>411</v>
      </c>
      <c r="D124" t="s">
        <v>48</v>
      </c>
      <c r="E124">
        <v>60</v>
      </c>
      <c r="F124" t="s">
        <v>397</v>
      </c>
      <c r="G124">
        <v>60.000078019999997</v>
      </c>
      <c r="H124">
        <v>3.6714666669999998</v>
      </c>
      <c r="I124" t="s">
        <v>33</v>
      </c>
      <c r="J124">
        <v>45.5</v>
      </c>
      <c r="K124">
        <v>2018</v>
      </c>
      <c r="L124">
        <v>9</v>
      </c>
      <c r="M124" t="s">
        <v>81</v>
      </c>
      <c r="N124" t="s">
        <v>81</v>
      </c>
      <c r="O124" t="s">
        <v>81</v>
      </c>
      <c r="P124" t="s">
        <v>81</v>
      </c>
    </row>
    <row r="125" spans="1:16" x14ac:dyDescent="0.35">
      <c r="A125" t="s">
        <v>412</v>
      </c>
      <c r="B125">
        <v>55</v>
      </c>
      <c r="C125" t="s">
        <v>413</v>
      </c>
      <c r="D125" t="s">
        <v>25</v>
      </c>
      <c r="E125">
        <v>68</v>
      </c>
      <c r="F125" t="s">
        <v>187</v>
      </c>
      <c r="G125">
        <v>69.868421049999995</v>
      </c>
      <c r="H125">
        <v>0.440733333</v>
      </c>
      <c r="I125" t="s">
        <v>25</v>
      </c>
      <c r="J125">
        <v>30.9</v>
      </c>
      <c r="K125">
        <v>2019</v>
      </c>
      <c r="L125">
        <v>1</v>
      </c>
      <c r="M125" t="s">
        <v>81</v>
      </c>
      <c r="N125" t="s">
        <v>81</v>
      </c>
      <c r="O125" t="s">
        <v>81</v>
      </c>
      <c r="P125" t="s">
        <v>81</v>
      </c>
    </row>
    <row r="126" spans="1:16" x14ac:dyDescent="0.35">
      <c r="A126" t="s">
        <v>414</v>
      </c>
      <c r="B126">
        <v>63</v>
      </c>
      <c r="C126" t="s">
        <v>415</v>
      </c>
      <c r="D126" t="s">
        <v>25</v>
      </c>
      <c r="E126">
        <v>76</v>
      </c>
      <c r="F126" t="s">
        <v>136</v>
      </c>
      <c r="G126">
        <v>83.393333639999994</v>
      </c>
      <c r="H126">
        <v>3.9661333330000001</v>
      </c>
      <c r="I126" t="s">
        <v>25</v>
      </c>
      <c r="J126">
        <v>39.1</v>
      </c>
      <c r="K126">
        <v>2019</v>
      </c>
      <c r="L126">
        <v>1</v>
      </c>
      <c r="M126" t="s">
        <v>81</v>
      </c>
      <c r="N126" t="s">
        <v>81</v>
      </c>
      <c r="O126" t="s">
        <v>81</v>
      </c>
      <c r="P126" t="s">
        <v>81</v>
      </c>
    </row>
    <row r="127" spans="1:16" x14ac:dyDescent="0.35">
      <c r="A127" t="s">
        <v>416</v>
      </c>
      <c r="B127">
        <v>64</v>
      </c>
      <c r="C127" t="s">
        <v>417</v>
      </c>
      <c r="D127" t="s">
        <v>25</v>
      </c>
      <c r="E127">
        <v>77</v>
      </c>
      <c r="F127" t="s">
        <v>136</v>
      </c>
      <c r="G127">
        <v>83.04655065</v>
      </c>
      <c r="H127">
        <v>2.6972999999999998</v>
      </c>
      <c r="I127" t="s">
        <v>25</v>
      </c>
      <c r="J127">
        <v>50.6</v>
      </c>
      <c r="K127">
        <v>2019</v>
      </c>
      <c r="L127">
        <v>1</v>
      </c>
      <c r="M127" t="s">
        <v>81</v>
      </c>
      <c r="N127" t="s">
        <v>81</v>
      </c>
      <c r="O127" t="s">
        <v>81</v>
      </c>
      <c r="P127" t="s">
        <v>81</v>
      </c>
    </row>
    <row r="128" spans="1:16" x14ac:dyDescent="0.35">
      <c r="A128" t="s">
        <v>418</v>
      </c>
      <c r="B128">
        <v>65</v>
      </c>
      <c r="C128" t="s">
        <v>419</v>
      </c>
      <c r="D128" t="s">
        <v>25</v>
      </c>
      <c r="E128">
        <v>78</v>
      </c>
      <c r="F128" t="s">
        <v>136</v>
      </c>
      <c r="G128">
        <v>68.47627267</v>
      </c>
      <c r="H128">
        <v>0.99360000000000004</v>
      </c>
      <c r="I128" t="s">
        <v>25</v>
      </c>
      <c r="J128">
        <v>26.8</v>
      </c>
      <c r="K128">
        <v>2019</v>
      </c>
      <c r="L128">
        <v>1</v>
      </c>
      <c r="M128" t="s">
        <v>81</v>
      </c>
      <c r="N128" t="s">
        <v>81</v>
      </c>
      <c r="O128" t="s">
        <v>81</v>
      </c>
      <c r="P128" t="s">
        <v>81</v>
      </c>
    </row>
    <row r="129" spans="1:16" x14ac:dyDescent="0.35">
      <c r="A129" t="s">
        <v>420</v>
      </c>
      <c r="B129">
        <v>71</v>
      </c>
      <c r="C129" t="s">
        <v>421</v>
      </c>
      <c r="D129" t="s">
        <v>48</v>
      </c>
      <c r="E129">
        <v>84</v>
      </c>
      <c r="F129" t="s">
        <v>422</v>
      </c>
      <c r="G129">
        <v>89.858362150000005</v>
      </c>
      <c r="H129">
        <v>2.681666667</v>
      </c>
      <c r="I129" t="s">
        <v>154</v>
      </c>
      <c r="J129">
        <v>3.6</v>
      </c>
      <c r="K129">
        <v>2019</v>
      </c>
      <c r="L129">
        <v>4</v>
      </c>
      <c r="M129" t="s">
        <v>81</v>
      </c>
      <c r="N129" t="s">
        <v>81</v>
      </c>
      <c r="O129" t="s">
        <v>81</v>
      </c>
      <c r="P129" t="s">
        <v>81</v>
      </c>
    </row>
    <row r="130" spans="1:16" x14ac:dyDescent="0.35">
      <c r="A130" t="s">
        <v>423</v>
      </c>
      <c r="B130">
        <v>72</v>
      </c>
      <c r="C130" t="s">
        <v>424</v>
      </c>
      <c r="D130" t="s">
        <v>48</v>
      </c>
      <c r="E130">
        <v>85</v>
      </c>
      <c r="F130" t="s">
        <v>422</v>
      </c>
      <c r="G130">
        <v>93.022502509999995</v>
      </c>
      <c r="H130">
        <v>1.6480666669999999</v>
      </c>
      <c r="I130" t="s">
        <v>33</v>
      </c>
      <c r="J130">
        <v>42.9</v>
      </c>
      <c r="K130">
        <v>2018</v>
      </c>
      <c r="L130">
        <v>12</v>
      </c>
      <c r="M130" t="s">
        <v>81</v>
      </c>
      <c r="N130" t="s">
        <v>81</v>
      </c>
      <c r="O130" t="s">
        <v>81</v>
      </c>
      <c r="P130" t="s">
        <v>81</v>
      </c>
    </row>
    <row r="131" spans="1:16" x14ac:dyDescent="0.35">
      <c r="A131" t="s">
        <v>425</v>
      </c>
      <c r="B131">
        <v>73</v>
      </c>
      <c r="C131" t="s">
        <v>426</v>
      </c>
      <c r="D131" t="s">
        <v>48</v>
      </c>
      <c r="E131">
        <v>86</v>
      </c>
      <c r="F131" t="s">
        <v>422</v>
      </c>
      <c r="G131">
        <v>94.094656009999994</v>
      </c>
      <c r="H131">
        <v>2.1509</v>
      </c>
      <c r="I131" t="s">
        <v>33</v>
      </c>
      <c r="J131">
        <v>38.200000000000003</v>
      </c>
      <c r="K131">
        <v>2018</v>
      </c>
      <c r="L131">
        <v>12</v>
      </c>
      <c r="M131" t="s">
        <v>81</v>
      </c>
      <c r="N131" t="s">
        <v>81</v>
      </c>
      <c r="O131" t="s">
        <v>81</v>
      </c>
      <c r="P131" t="s">
        <v>81</v>
      </c>
    </row>
    <row r="132" spans="1:16" x14ac:dyDescent="0.35">
      <c r="A132" t="s">
        <v>427</v>
      </c>
      <c r="B132">
        <v>74</v>
      </c>
      <c r="C132" t="s">
        <v>428</v>
      </c>
      <c r="D132" t="s">
        <v>48</v>
      </c>
      <c r="E132">
        <v>87</v>
      </c>
      <c r="F132" t="s">
        <v>422</v>
      </c>
      <c r="G132">
        <v>74.416854909999998</v>
      </c>
      <c r="H132">
        <v>1.2094</v>
      </c>
      <c r="I132" t="s">
        <v>33</v>
      </c>
      <c r="J132">
        <v>51.2</v>
      </c>
      <c r="K132">
        <v>2018</v>
      </c>
      <c r="L132">
        <v>12</v>
      </c>
      <c r="M132" t="s">
        <v>81</v>
      </c>
      <c r="N132" t="s">
        <v>81</v>
      </c>
      <c r="O132" t="s">
        <v>81</v>
      </c>
      <c r="P132" t="s">
        <v>81</v>
      </c>
    </row>
    <row r="133" spans="1:16" x14ac:dyDescent="0.35">
      <c r="A133" t="s">
        <v>429</v>
      </c>
      <c r="B133">
        <v>122</v>
      </c>
      <c r="C133" t="s">
        <v>430</v>
      </c>
      <c r="D133" t="s">
        <v>48</v>
      </c>
      <c r="E133" t="s">
        <v>431</v>
      </c>
      <c r="F133" t="s">
        <v>153</v>
      </c>
      <c r="G133">
        <v>86.66502638</v>
      </c>
      <c r="H133">
        <v>1.73</v>
      </c>
      <c r="I133" t="s">
        <v>178</v>
      </c>
      <c r="J133">
        <v>46.1</v>
      </c>
      <c r="K133">
        <v>2019</v>
      </c>
      <c r="L133">
        <v>2</v>
      </c>
      <c r="M133" t="s">
        <v>81</v>
      </c>
      <c r="N133" t="s">
        <v>81</v>
      </c>
      <c r="O133" t="s">
        <v>81</v>
      </c>
      <c r="P133" t="s">
        <v>81</v>
      </c>
    </row>
  </sheetData>
  <mergeCells count="1">
    <mergeCell ref="A1:P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FB2E2B-D13F-4A35-8487-475D0E87F214}">
  <dimension ref="A1:U56"/>
  <sheetViews>
    <sheetView topLeftCell="F1" zoomScale="89" workbookViewId="0">
      <selection activeCell="F1" sqref="F1:U1"/>
    </sheetView>
  </sheetViews>
  <sheetFormatPr defaultColWidth="8.81640625" defaultRowHeight="14.5" x14ac:dyDescent="0.35"/>
  <sheetData>
    <row r="1" spans="1:21" s="7" customFormat="1" x14ac:dyDescent="0.35">
      <c r="F1" s="14" t="s">
        <v>717</v>
      </c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</row>
    <row r="2" spans="1:21" x14ac:dyDescent="0.35">
      <c r="A2" t="s">
        <v>34</v>
      </c>
      <c r="B2" t="s">
        <v>49</v>
      </c>
      <c r="C2" t="s">
        <v>47</v>
      </c>
      <c r="D2" t="s">
        <v>30</v>
      </c>
      <c r="E2" t="s">
        <v>6</v>
      </c>
      <c r="F2" t="s">
        <v>5</v>
      </c>
      <c r="G2" t="s">
        <v>0</v>
      </c>
      <c r="H2" t="s">
        <v>1</v>
      </c>
      <c r="I2" t="s">
        <v>70</v>
      </c>
      <c r="J2" t="s">
        <v>71</v>
      </c>
      <c r="K2" t="s">
        <v>72</v>
      </c>
      <c r="L2" t="s">
        <v>102</v>
      </c>
      <c r="M2" t="s">
        <v>432</v>
      </c>
      <c r="N2" t="s">
        <v>103</v>
      </c>
      <c r="O2" t="s">
        <v>433</v>
      </c>
      <c r="P2" t="s">
        <v>434</v>
      </c>
      <c r="Q2" t="s">
        <v>435</v>
      </c>
      <c r="R2" t="s">
        <v>436</v>
      </c>
      <c r="S2" t="s">
        <v>437</v>
      </c>
      <c r="T2" t="s">
        <v>438</v>
      </c>
      <c r="U2" t="s">
        <v>713</v>
      </c>
    </row>
    <row r="3" spans="1:21" x14ac:dyDescent="0.35">
      <c r="A3">
        <v>2</v>
      </c>
      <c r="B3" t="s">
        <v>20</v>
      </c>
      <c r="C3" t="s">
        <v>48</v>
      </c>
      <c r="D3" t="s">
        <v>15</v>
      </c>
      <c r="E3" t="s">
        <v>8</v>
      </c>
      <c r="F3" t="s">
        <v>67</v>
      </c>
      <c r="G3">
        <v>78.099999999999994</v>
      </c>
      <c r="H3">
        <v>98</v>
      </c>
      <c r="I3">
        <v>34.58</v>
      </c>
      <c r="J3">
        <v>203</v>
      </c>
      <c r="K3">
        <v>162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f>SUM(L3:S3)</f>
        <v>0</v>
      </c>
      <c r="U3">
        <v>0</v>
      </c>
    </row>
    <row r="4" spans="1:21" x14ac:dyDescent="0.35">
      <c r="A4">
        <v>2</v>
      </c>
      <c r="B4" t="s">
        <v>21</v>
      </c>
      <c r="C4" t="s">
        <v>48</v>
      </c>
      <c r="D4" t="s">
        <v>15</v>
      </c>
      <c r="E4" t="s">
        <v>8</v>
      </c>
      <c r="F4" t="s">
        <v>67</v>
      </c>
      <c r="G4">
        <v>90.7</v>
      </c>
      <c r="H4">
        <v>77</v>
      </c>
      <c r="I4">
        <v>41.75</v>
      </c>
      <c r="J4">
        <v>398</v>
      </c>
      <c r="K4">
        <v>364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 s="7">
        <f t="shared" ref="T4:T56" si="0">SUM(L4:S4)</f>
        <v>0</v>
      </c>
      <c r="U4" s="7">
        <v>0</v>
      </c>
    </row>
    <row r="5" spans="1:21" x14ac:dyDescent="0.35">
      <c r="A5">
        <v>1</v>
      </c>
      <c r="B5" t="s">
        <v>14</v>
      </c>
      <c r="C5" t="s">
        <v>48</v>
      </c>
      <c r="D5" t="s">
        <v>15</v>
      </c>
      <c r="E5" t="s">
        <v>8</v>
      </c>
      <c r="F5" t="s">
        <v>65</v>
      </c>
      <c r="G5">
        <v>11</v>
      </c>
      <c r="H5">
        <v>37</v>
      </c>
      <c r="I5">
        <v>39.26</v>
      </c>
      <c r="J5">
        <v>138</v>
      </c>
      <c r="K5">
        <v>15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 s="7">
        <f t="shared" si="0"/>
        <v>0</v>
      </c>
      <c r="U5" s="7">
        <v>0</v>
      </c>
    </row>
    <row r="6" spans="1:21" x14ac:dyDescent="0.35">
      <c r="A6">
        <v>1</v>
      </c>
      <c r="B6" t="s">
        <v>16</v>
      </c>
      <c r="C6" t="s">
        <v>48</v>
      </c>
      <c r="D6" t="s">
        <v>15</v>
      </c>
      <c r="E6" t="s">
        <v>8</v>
      </c>
      <c r="F6" t="s">
        <v>65</v>
      </c>
      <c r="G6">
        <v>73.7</v>
      </c>
      <c r="H6">
        <v>102</v>
      </c>
      <c r="I6">
        <v>56.42</v>
      </c>
      <c r="J6">
        <v>266</v>
      </c>
      <c r="K6">
        <v>199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 s="7">
        <f t="shared" si="0"/>
        <v>0</v>
      </c>
      <c r="U6" s="7">
        <v>0</v>
      </c>
    </row>
    <row r="7" spans="1:21" x14ac:dyDescent="0.35">
      <c r="A7">
        <v>1</v>
      </c>
      <c r="B7" t="s">
        <v>17</v>
      </c>
      <c r="C7" t="s">
        <v>48</v>
      </c>
      <c r="D7" t="s">
        <v>33</v>
      </c>
      <c r="E7" t="s">
        <v>8</v>
      </c>
      <c r="F7" t="s">
        <v>65</v>
      </c>
      <c r="G7">
        <v>0</v>
      </c>
      <c r="H7">
        <v>0</v>
      </c>
      <c r="I7">
        <v>36.619999999999997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 s="7">
        <f t="shared" si="0"/>
        <v>0</v>
      </c>
      <c r="U7" s="7">
        <v>0</v>
      </c>
    </row>
    <row r="8" spans="1:21" x14ac:dyDescent="0.35">
      <c r="A8">
        <v>1</v>
      </c>
      <c r="B8" t="s">
        <v>18</v>
      </c>
      <c r="C8" t="s">
        <v>48</v>
      </c>
      <c r="D8" t="s">
        <v>15</v>
      </c>
      <c r="E8" t="s">
        <v>8</v>
      </c>
      <c r="F8" t="s">
        <v>65</v>
      </c>
      <c r="G8">
        <v>74.599999999999994</v>
      </c>
      <c r="H8">
        <v>64</v>
      </c>
      <c r="I8">
        <v>54.64</v>
      </c>
      <c r="J8">
        <v>241</v>
      </c>
      <c r="K8">
        <v>180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 s="7">
        <f t="shared" si="0"/>
        <v>0</v>
      </c>
      <c r="U8" s="7">
        <v>0</v>
      </c>
    </row>
    <row r="9" spans="1:21" x14ac:dyDescent="0.35">
      <c r="A9">
        <v>0</v>
      </c>
      <c r="B9">
        <v>3</v>
      </c>
      <c r="C9" t="s">
        <v>25</v>
      </c>
      <c r="D9" t="s">
        <v>31</v>
      </c>
      <c r="E9" t="s">
        <v>7</v>
      </c>
      <c r="F9" t="s">
        <v>2</v>
      </c>
      <c r="G9">
        <v>81.2</v>
      </c>
      <c r="H9">
        <v>180</v>
      </c>
      <c r="I9">
        <v>75.989999999999995</v>
      </c>
      <c r="J9">
        <v>541</v>
      </c>
      <c r="K9">
        <v>439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 s="7">
        <f t="shared" si="0"/>
        <v>0</v>
      </c>
      <c r="U9" s="7">
        <v>0</v>
      </c>
    </row>
    <row r="10" spans="1:21" x14ac:dyDescent="0.35">
      <c r="A10">
        <v>0</v>
      </c>
      <c r="B10">
        <v>6</v>
      </c>
      <c r="C10" t="s">
        <v>25</v>
      </c>
      <c r="D10" t="s">
        <v>31</v>
      </c>
      <c r="E10" t="s">
        <v>7</v>
      </c>
      <c r="F10" t="s">
        <v>2</v>
      </c>
      <c r="G10">
        <v>87</v>
      </c>
      <c r="H10">
        <v>196</v>
      </c>
      <c r="I10">
        <v>82.1</v>
      </c>
      <c r="J10">
        <v>587</v>
      </c>
      <c r="K10">
        <v>511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 s="7">
        <f t="shared" si="0"/>
        <v>0</v>
      </c>
      <c r="U10" s="7">
        <v>0</v>
      </c>
    </row>
    <row r="11" spans="1:21" x14ac:dyDescent="0.35">
      <c r="A11">
        <v>0</v>
      </c>
      <c r="B11">
        <v>7</v>
      </c>
      <c r="C11" t="s">
        <v>25</v>
      </c>
      <c r="D11" t="s">
        <v>31</v>
      </c>
      <c r="E11" t="s">
        <v>7</v>
      </c>
      <c r="F11" t="s">
        <v>2</v>
      </c>
      <c r="G11">
        <v>45.6</v>
      </c>
      <c r="H11">
        <v>132</v>
      </c>
      <c r="I11">
        <v>41.59</v>
      </c>
      <c r="J11">
        <v>395</v>
      </c>
      <c r="K11">
        <v>180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 s="7">
        <f t="shared" si="0"/>
        <v>0</v>
      </c>
      <c r="U11" s="7">
        <v>0</v>
      </c>
    </row>
    <row r="12" spans="1:21" x14ac:dyDescent="0.35">
      <c r="A12">
        <v>0</v>
      </c>
      <c r="B12">
        <v>15</v>
      </c>
      <c r="C12" t="s">
        <v>25</v>
      </c>
      <c r="D12" t="s">
        <v>31</v>
      </c>
      <c r="E12" t="s">
        <v>7</v>
      </c>
      <c r="F12" t="s">
        <v>2</v>
      </c>
      <c r="G12">
        <v>89.9</v>
      </c>
      <c r="H12">
        <v>213</v>
      </c>
      <c r="I12">
        <v>38.340000000000003</v>
      </c>
      <c r="J12">
        <v>639</v>
      </c>
      <c r="K12">
        <v>574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 s="7">
        <f t="shared" si="0"/>
        <v>0</v>
      </c>
      <c r="U12" s="7">
        <v>0</v>
      </c>
    </row>
    <row r="13" spans="1:21" x14ac:dyDescent="0.35">
      <c r="A13">
        <v>0</v>
      </c>
      <c r="B13">
        <v>33</v>
      </c>
      <c r="C13" t="s">
        <v>25</v>
      </c>
      <c r="D13" t="s">
        <v>69</v>
      </c>
      <c r="E13" t="s">
        <v>8</v>
      </c>
      <c r="F13" t="s">
        <v>4</v>
      </c>
      <c r="G13">
        <v>87.7</v>
      </c>
      <c r="H13">
        <v>97</v>
      </c>
      <c r="I13">
        <v>82.39</v>
      </c>
      <c r="J13">
        <v>291</v>
      </c>
      <c r="K13">
        <v>255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 s="7">
        <f t="shared" si="0"/>
        <v>0</v>
      </c>
      <c r="U13" s="7">
        <v>0</v>
      </c>
    </row>
    <row r="14" spans="1:21" x14ac:dyDescent="0.35">
      <c r="A14">
        <v>0</v>
      </c>
      <c r="B14">
        <v>34</v>
      </c>
      <c r="C14" t="s">
        <v>25</v>
      </c>
      <c r="D14" t="s">
        <v>69</v>
      </c>
      <c r="E14" t="s">
        <v>8</v>
      </c>
      <c r="F14" t="s">
        <v>4</v>
      </c>
      <c r="G14">
        <v>86.9</v>
      </c>
      <c r="H14">
        <v>192</v>
      </c>
      <c r="I14">
        <v>72.81</v>
      </c>
      <c r="J14">
        <v>577</v>
      </c>
      <c r="K14">
        <v>502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 s="7">
        <f t="shared" si="0"/>
        <v>0</v>
      </c>
      <c r="U14" s="7">
        <v>0</v>
      </c>
    </row>
    <row r="15" spans="1:21" x14ac:dyDescent="0.35">
      <c r="A15">
        <v>0</v>
      </c>
      <c r="B15">
        <v>36</v>
      </c>
      <c r="C15" t="s">
        <v>25</v>
      </c>
      <c r="D15" t="s">
        <v>69</v>
      </c>
      <c r="E15" t="s">
        <v>8</v>
      </c>
      <c r="F15" t="s">
        <v>4</v>
      </c>
      <c r="G15">
        <v>9.5</v>
      </c>
      <c r="H15">
        <v>119</v>
      </c>
      <c r="I15">
        <v>59.38</v>
      </c>
      <c r="J15">
        <v>357</v>
      </c>
      <c r="K15">
        <v>34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 s="7">
        <f t="shared" si="0"/>
        <v>0</v>
      </c>
      <c r="U15" s="7">
        <v>0</v>
      </c>
    </row>
    <row r="16" spans="1:21" x14ac:dyDescent="0.35">
      <c r="A16">
        <v>0</v>
      </c>
      <c r="B16">
        <v>38</v>
      </c>
      <c r="C16" t="s">
        <v>25</v>
      </c>
      <c r="D16" t="s">
        <v>69</v>
      </c>
      <c r="E16" t="s">
        <v>8</v>
      </c>
      <c r="F16" t="s">
        <v>4</v>
      </c>
      <c r="G16">
        <v>94</v>
      </c>
      <c r="H16">
        <v>144</v>
      </c>
      <c r="I16">
        <v>65.03</v>
      </c>
      <c r="J16">
        <v>433</v>
      </c>
      <c r="K16">
        <v>407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 s="7">
        <f t="shared" si="0"/>
        <v>0</v>
      </c>
      <c r="U16" s="7">
        <v>0</v>
      </c>
    </row>
    <row r="17" spans="1:21" x14ac:dyDescent="0.35">
      <c r="A17">
        <v>0</v>
      </c>
      <c r="B17">
        <v>48</v>
      </c>
      <c r="C17" t="s">
        <v>25</v>
      </c>
      <c r="D17" t="s">
        <v>69</v>
      </c>
      <c r="E17" t="s">
        <v>8</v>
      </c>
      <c r="F17" t="s">
        <v>3</v>
      </c>
      <c r="G17">
        <v>65.5</v>
      </c>
      <c r="H17">
        <v>144</v>
      </c>
      <c r="I17">
        <v>54.19</v>
      </c>
      <c r="J17">
        <v>433</v>
      </c>
      <c r="K17">
        <v>284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 s="7">
        <f t="shared" si="0"/>
        <v>0</v>
      </c>
      <c r="U17" s="7">
        <v>0</v>
      </c>
    </row>
    <row r="18" spans="1:21" x14ac:dyDescent="0.35">
      <c r="A18">
        <v>2</v>
      </c>
      <c r="B18" t="s">
        <v>26</v>
      </c>
      <c r="C18" t="s">
        <v>25</v>
      </c>
      <c r="D18" t="s">
        <v>25</v>
      </c>
      <c r="E18" t="s">
        <v>8</v>
      </c>
      <c r="F18" t="s">
        <v>67</v>
      </c>
      <c r="G18">
        <v>77.400000000000006</v>
      </c>
      <c r="H18">
        <v>94</v>
      </c>
      <c r="I18">
        <v>64.88</v>
      </c>
      <c r="J18">
        <v>375</v>
      </c>
      <c r="K18">
        <v>290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 s="7">
        <f t="shared" si="0"/>
        <v>0</v>
      </c>
      <c r="U18" s="7">
        <v>0</v>
      </c>
    </row>
    <row r="19" spans="1:21" x14ac:dyDescent="0.35">
      <c r="A19">
        <v>0</v>
      </c>
      <c r="B19" t="s">
        <v>28</v>
      </c>
      <c r="C19" t="s">
        <v>25</v>
      </c>
      <c r="D19" t="s">
        <v>25</v>
      </c>
      <c r="E19" t="s">
        <v>8</v>
      </c>
      <c r="F19" t="s">
        <v>67</v>
      </c>
      <c r="G19">
        <v>31.6</v>
      </c>
      <c r="H19">
        <v>73</v>
      </c>
      <c r="I19">
        <v>82.38</v>
      </c>
      <c r="J19">
        <v>212</v>
      </c>
      <c r="K19">
        <v>68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 s="7">
        <f t="shared" si="0"/>
        <v>0</v>
      </c>
      <c r="U19" s="7">
        <v>0</v>
      </c>
    </row>
    <row r="20" spans="1:21" x14ac:dyDescent="0.35">
      <c r="A20">
        <v>1</v>
      </c>
      <c r="B20" t="s">
        <v>38</v>
      </c>
      <c r="C20" t="s">
        <v>25</v>
      </c>
      <c r="D20" t="s">
        <v>25</v>
      </c>
      <c r="E20" t="s">
        <v>32</v>
      </c>
      <c r="F20" t="s">
        <v>65</v>
      </c>
      <c r="G20">
        <v>61.2</v>
      </c>
      <c r="H20">
        <v>69</v>
      </c>
      <c r="I20">
        <v>56.13</v>
      </c>
      <c r="J20">
        <v>206</v>
      </c>
      <c r="K20">
        <v>126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 s="7">
        <f t="shared" si="0"/>
        <v>0</v>
      </c>
      <c r="U20" s="7">
        <v>0</v>
      </c>
    </row>
    <row r="21" spans="1:21" x14ac:dyDescent="0.35">
      <c r="A21">
        <v>1</v>
      </c>
      <c r="B21" t="s">
        <v>40</v>
      </c>
      <c r="C21" t="s">
        <v>25</v>
      </c>
      <c r="D21" t="s">
        <v>25</v>
      </c>
      <c r="E21" t="s">
        <v>32</v>
      </c>
      <c r="F21" t="s">
        <v>65</v>
      </c>
      <c r="G21">
        <v>92.4</v>
      </c>
      <c r="H21">
        <v>285</v>
      </c>
      <c r="I21">
        <v>53.62</v>
      </c>
      <c r="J21">
        <v>855</v>
      </c>
      <c r="K21">
        <v>791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 s="7">
        <f t="shared" si="0"/>
        <v>0</v>
      </c>
      <c r="U21" s="7">
        <v>0</v>
      </c>
    </row>
    <row r="22" spans="1:21" x14ac:dyDescent="0.35">
      <c r="A22">
        <v>2</v>
      </c>
      <c r="B22" t="s">
        <v>51</v>
      </c>
      <c r="C22" t="s">
        <v>25</v>
      </c>
      <c r="D22" t="s">
        <v>25</v>
      </c>
      <c r="E22" t="s">
        <v>32</v>
      </c>
      <c r="F22" t="s">
        <v>65</v>
      </c>
      <c r="G22">
        <v>85.3</v>
      </c>
      <c r="H22">
        <v>157</v>
      </c>
      <c r="I22">
        <v>69.88</v>
      </c>
      <c r="J22">
        <v>472</v>
      </c>
      <c r="K22">
        <v>403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 s="7">
        <f t="shared" si="0"/>
        <v>0</v>
      </c>
      <c r="U22" s="7">
        <v>0</v>
      </c>
    </row>
    <row r="23" spans="1:21" x14ac:dyDescent="0.35">
      <c r="A23">
        <v>1</v>
      </c>
      <c r="B23" t="s">
        <v>52</v>
      </c>
      <c r="C23" t="s">
        <v>25</v>
      </c>
      <c r="D23" t="s">
        <v>25</v>
      </c>
      <c r="E23" t="s">
        <v>32</v>
      </c>
      <c r="F23" t="s">
        <v>65</v>
      </c>
      <c r="G23">
        <v>93.8</v>
      </c>
      <c r="H23">
        <v>203</v>
      </c>
      <c r="I23">
        <v>59.83</v>
      </c>
      <c r="J23">
        <v>609</v>
      </c>
      <c r="K23">
        <v>573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 s="7">
        <f t="shared" si="0"/>
        <v>0</v>
      </c>
      <c r="U23" s="7">
        <v>0</v>
      </c>
    </row>
    <row r="24" spans="1:21" x14ac:dyDescent="0.35">
      <c r="A24">
        <v>1</v>
      </c>
      <c r="B24" t="s">
        <v>53</v>
      </c>
      <c r="C24" t="s">
        <v>25</v>
      </c>
      <c r="D24" t="s">
        <v>25</v>
      </c>
      <c r="E24" t="s">
        <v>32</v>
      </c>
      <c r="F24" t="s">
        <v>65</v>
      </c>
      <c r="G24">
        <v>91.5</v>
      </c>
      <c r="H24">
        <v>222</v>
      </c>
      <c r="I24">
        <v>43.93</v>
      </c>
      <c r="J24">
        <v>666</v>
      </c>
      <c r="K24">
        <v>610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 s="7">
        <f t="shared" si="0"/>
        <v>0</v>
      </c>
      <c r="U24" s="7">
        <v>0</v>
      </c>
    </row>
    <row r="25" spans="1:21" x14ac:dyDescent="0.35">
      <c r="A25">
        <v>1</v>
      </c>
      <c r="B25" t="s">
        <v>55</v>
      </c>
      <c r="C25" t="s">
        <v>25</v>
      </c>
      <c r="D25" t="s">
        <v>25</v>
      </c>
      <c r="E25" t="s">
        <v>32</v>
      </c>
      <c r="F25" t="s">
        <v>65</v>
      </c>
      <c r="G25">
        <v>87.6</v>
      </c>
      <c r="H25">
        <v>94</v>
      </c>
      <c r="I25">
        <v>50.77</v>
      </c>
      <c r="J25">
        <v>283</v>
      </c>
      <c r="K25">
        <v>248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 s="7">
        <f t="shared" si="0"/>
        <v>0</v>
      </c>
      <c r="U25" s="7">
        <v>0</v>
      </c>
    </row>
    <row r="26" spans="1:21" x14ac:dyDescent="0.35">
      <c r="A26">
        <v>1</v>
      </c>
      <c r="B26" t="s">
        <v>56</v>
      </c>
      <c r="C26" t="s">
        <v>25</v>
      </c>
      <c r="D26" t="s">
        <v>25</v>
      </c>
      <c r="E26" t="s">
        <v>32</v>
      </c>
      <c r="F26" t="s">
        <v>65</v>
      </c>
      <c r="G26">
        <v>93.4</v>
      </c>
      <c r="H26">
        <v>123</v>
      </c>
      <c r="I26">
        <v>60.75</v>
      </c>
      <c r="J26">
        <v>368</v>
      </c>
      <c r="K26">
        <v>344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 s="7">
        <f t="shared" si="0"/>
        <v>0</v>
      </c>
      <c r="U26" s="7">
        <v>0</v>
      </c>
    </row>
    <row r="27" spans="1:21" x14ac:dyDescent="0.35">
      <c r="A27">
        <v>1</v>
      </c>
      <c r="B27" t="s">
        <v>35</v>
      </c>
      <c r="C27" t="s">
        <v>25</v>
      </c>
      <c r="D27" t="s">
        <v>25</v>
      </c>
      <c r="E27" t="s">
        <v>32</v>
      </c>
      <c r="F27" t="s">
        <v>65</v>
      </c>
      <c r="G27">
        <v>48.9</v>
      </c>
      <c r="H27">
        <v>13</v>
      </c>
      <c r="I27">
        <v>47.72</v>
      </c>
      <c r="J27">
        <v>39</v>
      </c>
      <c r="K27">
        <v>19</v>
      </c>
      <c r="L27">
        <v>0</v>
      </c>
      <c r="M27">
        <v>0</v>
      </c>
      <c r="N27">
        <v>0</v>
      </c>
      <c r="O27">
        <v>0</v>
      </c>
      <c r="P27">
        <v>0</v>
      </c>
      <c r="Q27">
        <v>8.061346833</v>
      </c>
      <c r="R27">
        <v>0</v>
      </c>
      <c r="S27">
        <v>0</v>
      </c>
      <c r="T27" s="7">
        <f t="shared" si="0"/>
        <v>8.061346833</v>
      </c>
      <c r="U27" s="7">
        <f>LOG10(T27+1)</f>
        <v>0.95719275382116731</v>
      </c>
    </row>
    <row r="28" spans="1:21" x14ac:dyDescent="0.35">
      <c r="A28">
        <v>2</v>
      </c>
      <c r="B28" t="s">
        <v>24</v>
      </c>
      <c r="C28" t="s">
        <v>25</v>
      </c>
      <c r="D28" t="s">
        <v>25</v>
      </c>
      <c r="E28" t="s">
        <v>8</v>
      </c>
      <c r="F28" t="s">
        <v>67</v>
      </c>
      <c r="G28">
        <v>32.299999999999997</v>
      </c>
      <c r="H28">
        <v>142</v>
      </c>
      <c r="I28">
        <v>72.72</v>
      </c>
      <c r="J28">
        <v>418</v>
      </c>
      <c r="K28">
        <v>135</v>
      </c>
      <c r="L28">
        <v>0</v>
      </c>
      <c r="M28">
        <v>0</v>
      </c>
      <c r="N28">
        <v>0</v>
      </c>
      <c r="O28">
        <v>0</v>
      </c>
      <c r="P28">
        <v>0</v>
      </c>
      <c r="Q28">
        <v>8.9027182299999996</v>
      </c>
      <c r="R28">
        <v>0</v>
      </c>
      <c r="S28">
        <v>0</v>
      </c>
      <c r="T28" s="7">
        <f t="shared" si="0"/>
        <v>8.9027182299999996</v>
      </c>
      <c r="U28" s="7">
        <f t="shared" ref="U28:U56" si="1">LOG10(T28+1)</f>
        <v>0.99575442189586794</v>
      </c>
    </row>
    <row r="29" spans="1:21" x14ac:dyDescent="0.35">
      <c r="A29">
        <v>1</v>
      </c>
      <c r="B29" t="s">
        <v>36</v>
      </c>
      <c r="C29" t="s">
        <v>25</v>
      </c>
      <c r="D29" t="s">
        <v>25</v>
      </c>
      <c r="E29" t="s">
        <v>32</v>
      </c>
      <c r="F29" t="s">
        <v>65</v>
      </c>
      <c r="G29">
        <v>91.9</v>
      </c>
      <c r="H29">
        <v>195</v>
      </c>
      <c r="I29">
        <v>51.08</v>
      </c>
      <c r="J29">
        <v>586</v>
      </c>
      <c r="K29">
        <v>537</v>
      </c>
      <c r="L29">
        <v>0</v>
      </c>
      <c r="M29">
        <v>0</v>
      </c>
      <c r="N29">
        <v>0</v>
      </c>
      <c r="O29">
        <v>0</v>
      </c>
      <c r="P29">
        <v>0</v>
      </c>
      <c r="Q29">
        <v>9.2446210000000004</v>
      </c>
      <c r="R29">
        <v>0</v>
      </c>
      <c r="S29">
        <v>0</v>
      </c>
      <c r="T29" s="7">
        <f t="shared" si="0"/>
        <v>9.2446210000000004</v>
      </c>
      <c r="U29" s="7">
        <f t="shared" si="1"/>
        <v>1.01049589629961</v>
      </c>
    </row>
    <row r="30" spans="1:21" x14ac:dyDescent="0.35">
      <c r="A30">
        <v>1</v>
      </c>
      <c r="B30" t="s">
        <v>37</v>
      </c>
      <c r="C30" t="s">
        <v>25</v>
      </c>
      <c r="D30" t="s">
        <v>25</v>
      </c>
      <c r="E30" t="s">
        <v>32</v>
      </c>
      <c r="F30" t="s">
        <v>65</v>
      </c>
      <c r="G30">
        <v>84.8</v>
      </c>
      <c r="H30">
        <v>89</v>
      </c>
      <c r="I30">
        <v>49.63</v>
      </c>
      <c r="J30">
        <v>266</v>
      </c>
      <c r="K30">
        <v>226</v>
      </c>
      <c r="L30">
        <v>0</v>
      </c>
      <c r="M30">
        <v>0</v>
      </c>
      <c r="N30">
        <v>0</v>
      </c>
      <c r="O30">
        <v>0</v>
      </c>
      <c r="P30">
        <v>0</v>
      </c>
      <c r="Q30">
        <v>10.086232559999999</v>
      </c>
      <c r="R30">
        <v>0</v>
      </c>
      <c r="S30">
        <v>0</v>
      </c>
      <c r="T30" s="7">
        <f t="shared" si="0"/>
        <v>10.086232559999999</v>
      </c>
      <c r="U30" s="7">
        <f t="shared" si="1"/>
        <v>1.0447839847079445</v>
      </c>
    </row>
    <row r="31" spans="1:21" x14ac:dyDescent="0.35">
      <c r="A31">
        <v>0</v>
      </c>
      <c r="B31" t="s">
        <v>41</v>
      </c>
      <c r="C31" t="s">
        <v>48</v>
      </c>
      <c r="D31" t="s">
        <v>33</v>
      </c>
      <c r="E31" t="s">
        <v>8</v>
      </c>
      <c r="F31" t="s">
        <v>65</v>
      </c>
      <c r="G31">
        <v>83.5</v>
      </c>
      <c r="H31">
        <v>144</v>
      </c>
      <c r="I31">
        <v>69.760000000000005</v>
      </c>
      <c r="J31">
        <v>432</v>
      </c>
      <c r="K31">
        <v>363</v>
      </c>
      <c r="L31">
        <v>0</v>
      </c>
      <c r="M31">
        <v>0</v>
      </c>
      <c r="N31">
        <v>0</v>
      </c>
      <c r="O31">
        <v>0</v>
      </c>
      <c r="P31">
        <v>0</v>
      </c>
      <c r="Q31">
        <v>11.38809477</v>
      </c>
      <c r="R31">
        <v>0</v>
      </c>
      <c r="S31">
        <v>0</v>
      </c>
      <c r="T31" s="7">
        <f t="shared" si="0"/>
        <v>11.38809477</v>
      </c>
      <c r="U31" s="7">
        <f t="shared" si="1"/>
        <v>1.0930045190879312</v>
      </c>
    </row>
    <row r="32" spans="1:21" x14ac:dyDescent="0.35">
      <c r="A32">
        <v>1</v>
      </c>
      <c r="B32" t="s">
        <v>23</v>
      </c>
      <c r="C32" t="s">
        <v>48</v>
      </c>
      <c r="D32" t="s">
        <v>33</v>
      </c>
      <c r="E32" t="s">
        <v>8</v>
      </c>
      <c r="F32" t="s">
        <v>65</v>
      </c>
      <c r="G32">
        <v>66</v>
      </c>
      <c r="H32">
        <v>197</v>
      </c>
      <c r="I32">
        <v>65.959999999999994</v>
      </c>
      <c r="J32">
        <v>686</v>
      </c>
      <c r="K32">
        <v>457</v>
      </c>
      <c r="L32">
        <v>0</v>
      </c>
      <c r="M32">
        <v>0</v>
      </c>
      <c r="N32">
        <v>0</v>
      </c>
      <c r="O32">
        <v>0</v>
      </c>
      <c r="P32">
        <v>0</v>
      </c>
      <c r="Q32">
        <v>12.57785924</v>
      </c>
      <c r="R32">
        <v>0</v>
      </c>
      <c r="S32">
        <v>0</v>
      </c>
      <c r="T32" s="7">
        <f t="shared" si="0"/>
        <v>12.57785924</v>
      </c>
      <c r="U32" s="7">
        <f t="shared" si="1"/>
        <v>1.132831302084127</v>
      </c>
    </row>
    <row r="33" spans="1:21" x14ac:dyDescent="0.35">
      <c r="A33">
        <v>1</v>
      </c>
      <c r="B33" t="s">
        <v>54</v>
      </c>
      <c r="C33" t="s">
        <v>48</v>
      </c>
      <c r="D33" t="s">
        <v>33</v>
      </c>
      <c r="E33" t="s">
        <v>8</v>
      </c>
      <c r="F33" t="s">
        <v>65</v>
      </c>
      <c r="G33">
        <v>89.3</v>
      </c>
      <c r="H33">
        <v>70</v>
      </c>
      <c r="I33">
        <v>48.35</v>
      </c>
      <c r="J33">
        <v>211</v>
      </c>
      <c r="K33">
        <v>189</v>
      </c>
      <c r="L33">
        <v>0</v>
      </c>
      <c r="M33">
        <v>0</v>
      </c>
      <c r="N33">
        <v>0</v>
      </c>
      <c r="O33">
        <v>0</v>
      </c>
      <c r="P33">
        <v>0</v>
      </c>
      <c r="Q33">
        <v>14.09324028</v>
      </c>
      <c r="R33">
        <v>0</v>
      </c>
      <c r="S33">
        <v>0</v>
      </c>
      <c r="T33" s="7">
        <f t="shared" si="0"/>
        <v>14.09324028</v>
      </c>
      <c r="U33" s="7">
        <f t="shared" si="1"/>
        <v>1.1787824859424143</v>
      </c>
    </row>
    <row r="34" spans="1:21" x14ac:dyDescent="0.35">
      <c r="A34">
        <v>1</v>
      </c>
      <c r="B34" t="s">
        <v>57</v>
      </c>
      <c r="C34" t="s">
        <v>25</v>
      </c>
      <c r="D34" t="s">
        <v>25</v>
      </c>
      <c r="E34" t="s">
        <v>32</v>
      </c>
      <c r="F34" t="s">
        <v>65</v>
      </c>
      <c r="G34">
        <v>85.2</v>
      </c>
      <c r="H34">
        <v>116</v>
      </c>
      <c r="I34">
        <v>79.61</v>
      </c>
      <c r="J34">
        <v>347</v>
      </c>
      <c r="K34">
        <v>294</v>
      </c>
      <c r="L34">
        <v>0</v>
      </c>
      <c r="M34">
        <v>0</v>
      </c>
      <c r="N34">
        <v>0</v>
      </c>
      <c r="O34">
        <v>0</v>
      </c>
      <c r="P34">
        <v>0</v>
      </c>
      <c r="Q34">
        <v>15.34489963</v>
      </c>
      <c r="R34">
        <v>0</v>
      </c>
      <c r="S34">
        <v>0</v>
      </c>
      <c r="T34" s="7">
        <f t="shared" si="0"/>
        <v>15.34489963</v>
      </c>
      <c r="U34" s="7">
        <f t="shared" si="1"/>
        <v>1.213382258029206</v>
      </c>
    </row>
    <row r="35" spans="1:21" x14ac:dyDescent="0.35">
      <c r="A35">
        <v>2</v>
      </c>
      <c r="B35" t="s">
        <v>50</v>
      </c>
      <c r="C35" t="s">
        <v>25</v>
      </c>
      <c r="D35" t="s">
        <v>25</v>
      </c>
      <c r="E35" t="s">
        <v>32</v>
      </c>
      <c r="F35" t="s">
        <v>65</v>
      </c>
      <c r="G35">
        <v>89.5</v>
      </c>
      <c r="H35">
        <v>147</v>
      </c>
      <c r="I35">
        <v>48.01</v>
      </c>
      <c r="J35">
        <v>441</v>
      </c>
      <c r="K35">
        <v>398</v>
      </c>
      <c r="L35">
        <v>0</v>
      </c>
      <c r="M35">
        <v>0</v>
      </c>
      <c r="N35">
        <v>0</v>
      </c>
      <c r="O35">
        <v>0</v>
      </c>
      <c r="P35">
        <v>0</v>
      </c>
      <c r="Q35">
        <v>15.432017009999999</v>
      </c>
      <c r="R35">
        <v>0</v>
      </c>
      <c r="S35">
        <v>0</v>
      </c>
      <c r="T35" s="7">
        <f t="shared" si="0"/>
        <v>15.432017009999999</v>
      </c>
      <c r="U35" s="7">
        <f t="shared" si="1"/>
        <v>1.2156908758238769</v>
      </c>
    </row>
    <row r="36" spans="1:21" x14ac:dyDescent="0.35">
      <c r="A36">
        <v>2</v>
      </c>
      <c r="B36" t="s">
        <v>27</v>
      </c>
      <c r="C36" t="s">
        <v>25</v>
      </c>
      <c r="D36" t="s">
        <v>25</v>
      </c>
      <c r="E36" t="s">
        <v>8</v>
      </c>
      <c r="F36" t="s">
        <v>67</v>
      </c>
      <c r="G36">
        <v>87.8</v>
      </c>
      <c r="H36">
        <v>150</v>
      </c>
      <c r="I36">
        <v>121.91</v>
      </c>
      <c r="J36">
        <v>449</v>
      </c>
      <c r="K36">
        <v>394</v>
      </c>
      <c r="L36">
        <v>0</v>
      </c>
      <c r="M36">
        <v>0</v>
      </c>
      <c r="N36">
        <v>0</v>
      </c>
      <c r="O36">
        <v>0</v>
      </c>
      <c r="P36">
        <v>0</v>
      </c>
      <c r="Q36">
        <v>16.643979380000001</v>
      </c>
      <c r="R36">
        <v>0</v>
      </c>
      <c r="S36">
        <v>0</v>
      </c>
      <c r="T36" s="7">
        <f t="shared" si="0"/>
        <v>16.643979380000001</v>
      </c>
      <c r="U36" s="7">
        <f t="shared" si="1"/>
        <v>1.2465965415594729</v>
      </c>
    </row>
    <row r="37" spans="1:21" x14ac:dyDescent="0.35">
      <c r="A37">
        <v>0</v>
      </c>
      <c r="B37" t="s">
        <v>19</v>
      </c>
      <c r="C37" t="s">
        <v>48</v>
      </c>
      <c r="D37" t="s">
        <v>10</v>
      </c>
      <c r="E37" t="s">
        <v>8</v>
      </c>
      <c r="F37" t="s">
        <v>66</v>
      </c>
      <c r="G37">
        <v>12.2</v>
      </c>
      <c r="H37">
        <v>7</v>
      </c>
      <c r="I37">
        <v>23.24</v>
      </c>
      <c r="J37">
        <v>19</v>
      </c>
      <c r="K37">
        <v>3</v>
      </c>
      <c r="L37">
        <v>0</v>
      </c>
      <c r="M37">
        <v>0</v>
      </c>
      <c r="N37">
        <v>0</v>
      </c>
      <c r="O37">
        <v>0</v>
      </c>
      <c r="P37">
        <v>0</v>
      </c>
      <c r="Q37">
        <v>17.185646869999999</v>
      </c>
      <c r="R37">
        <v>0</v>
      </c>
      <c r="S37">
        <v>0</v>
      </c>
      <c r="T37" s="7">
        <f t="shared" si="0"/>
        <v>17.185646869999999</v>
      </c>
      <c r="U37" s="7">
        <f t="shared" si="1"/>
        <v>1.259728753676407</v>
      </c>
    </row>
    <row r="38" spans="1:21" x14ac:dyDescent="0.35">
      <c r="A38">
        <v>0</v>
      </c>
      <c r="B38">
        <v>58</v>
      </c>
      <c r="C38" t="s">
        <v>25</v>
      </c>
      <c r="D38" t="s">
        <v>69</v>
      </c>
      <c r="E38" t="s">
        <v>8</v>
      </c>
      <c r="F38" t="s">
        <v>4</v>
      </c>
      <c r="G38">
        <v>88</v>
      </c>
      <c r="H38">
        <v>99</v>
      </c>
      <c r="I38">
        <v>48.98</v>
      </c>
      <c r="J38">
        <v>298</v>
      </c>
      <c r="K38">
        <v>262</v>
      </c>
      <c r="L38">
        <v>0</v>
      </c>
      <c r="M38">
        <v>0</v>
      </c>
      <c r="N38">
        <v>0</v>
      </c>
      <c r="O38">
        <v>0</v>
      </c>
      <c r="P38">
        <v>0</v>
      </c>
      <c r="Q38">
        <v>18.581306479999999</v>
      </c>
      <c r="R38">
        <v>0</v>
      </c>
      <c r="S38">
        <v>0</v>
      </c>
      <c r="T38" s="7">
        <f t="shared" si="0"/>
        <v>18.581306479999999</v>
      </c>
      <c r="U38" s="7">
        <f t="shared" si="1"/>
        <v>1.2918416648994842</v>
      </c>
    </row>
    <row r="39" spans="1:21" x14ac:dyDescent="0.35">
      <c r="A39">
        <v>1</v>
      </c>
      <c r="B39" t="s">
        <v>39</v>
      </c>
      <c r="C39" t="s">
        <v>25</v>
      </c>
      <c r="D39" t="s">
        <v>25</v>
      </c>
      <c r="E39" t="s">
        <v>32</v>
      </c>
      <c r="F39" t="s">
        <v>65</v>
      </c>
      <c r="G39">
        <v>91.9</v>
      </c>
      <c r="H39">
        <v>178</v>
      </c>
      <c r="I39">
        <v>56.84</v>
      </c>
      <c r="J39">
        <v>535</v>
      </c>
      <c r="K39">
        <v>492</v>
      </c>
      <c r="L39">
        <v>0</v>
      </c>
      <c r="M39">
        <v>0</v>
      </c>
      <c r="N39">
        <v>0</v>
      </c>
      <c r="O39">
        <v>0</v>
      </c>
      <c r="P39">
        <v>0</v>
      </c>
      <c r="Q39">
        <v>22.042965980000002</v>
      </c>
      <c r="R39">
        <v>0</v>
      </c>
      <c r="S39">
        <v>0</v>
      </c>
      <c r="T39" s="7">
        <f t="shared" si="0"/>
        <v>22.042965980000002</v>
      </c>
      <c r="U39" s="7">
        <f t="shared" si="1"/>
        <v>1.3625383786506662</v>
      </c>
    </row>
    <row r="40" spans="1:21" x14ac:dyDescent="0.35">
      <c r="A40">
        <v>1</v>
      </c>
      <c r="B40" t="s">
        <v>29</v>
      </c>
      <c r="C40" t="s">
        <v>48</v>
      </c>
      <c r="D40" t="s">
        <v>15</v>
      </c>
      <c r="E40" t="s">
        <v>8</v>
      </c>
      <c r="F40" t="s">
        <v>67</v>
      </c>
      <c r="G40">
        <v>56.5</v>
      </c>
      <c r="H40">
        <v>271</v>
      </c>
      <c r="I40">
        <v>86.38</v>
      </c>
      <c r="J40">
        <v>854</v>
      </c>
      <c r="K40">
        <v>480</v>
      </c>
      <c r="L40">
        <v>0</v>
      </c>
      <c r="M40">
        <v>0</v>
      </c>
      <c r="N40">
        <v>0</v>
      </c>
      <c r="O40">
        <v>0</v>
      </c>
      <c r="P40">
        <v>0</v>
      </c>
      <c r="Q40">
        <v>26.391904190000002</v>
      </c>
      <c r="R40">
        <v>0</v>
      </c>
      <c r="S40">
        <v>0</v>
      </c>
      <c r="T40" s="7">
        <f t="shared" si="0"/>
        <v>26.391904190000002</v>
      </c>
      <c r="U40" s="7">
        <f t="shared" si="1"/>
        <v>1.4376222239467131</v>
      </c>
    </row>
    <row r="41" spans="1:21" x14ac:dyDescent="0.35">
      <c r="A41">
        <v>0</v>
      </c>
      <c r="B41" t="s">
        <v>13</v>
      </c>
      <c r="C41" t="s">
        <v>48</v>
      </c>
      <c r="D41" t="s">
        <v>33</v>
      </c>
      <c r="E41" t="s">
        <v>7</v>
      </c>
      <c r="F41" t="s">
        <v>2</v>
      </c>
      <c r="G41">
        <v>54.1</v>
      </c>
      <c r="H41">
        <v>232</v>
      </c>
      <c r="I41">
        <v>7.33</v>
      </c>
      <c r="J41">
        <v>581</v>
      </c>
      <c r="K41">
        <v>300</v>
      </c>
      <c r="L41">
        <v>0</v>
      </c>
      <c r="M41">
        <v>0</v>
      </c>
      <c r="N41">
        <v>0</v>
      </c>
      <c r="O41">
        <v>0</v>
      </c>
      <c r="P41">
        <v>0</v>
      </c>
      <c r="Q41">
        <v>49.09233863</v>
      </c>
      <c r="R41">
        <v>0</v>
      </c>
      <c r="S41">
        <v>0</v>
      </c>
      <c r="T41" s="7">
        <f t="shared" si="0"/>
        <v>49.09233863</v>
      </c>
      <c r="U41" s="7">
        <f t="shared" si="1"/>
        <v>1.6997713078004195</v>
      </c>
    </row>
    <row r="42" spans="1:21" x14ac:dyDescent="0.35">
      <c r="A42">
        <v>0</v>
      </c>
      <c r="B42" t="s">
        <v>45</v>
      </c>
      <c r="C42" t="s">
        <v>25</v>
      </c>
      <c r="D42" t="s">
        <v>63</v>
      </c>
      <c r="E42" t="s">
        <v>8</v>
      </c>
      <c r="F42" t="s">
        <v>65</v>
      </c>
      <c r="G42">
        <v>70.599999999999994</v>
      </c>
      <c r="H42">
        <v>106</v>
      </c>
      <c r="I42">
        <v>41.57</v>
      </c>
      <c r="J42">
        <v>317</v>
      </c>
      <c r="K42">
        <v>225</v>
      </c>
      <c r="L42">
        <v>0</v>
      </c>
      <c r="M42">
        <v>0</v>
      </c>
      <c r="N42">
        <v>0</v>
      </c>
      <c r="O42">
        <v>0</v>
      </c>
      <c r="P42">
        <v>0</v>
      </c>
      <c r="Q42">
        <v>88.512769890000001</v>
      </c>
      <c r="R42">
        <v>0</v>
      </c>
      <c r="S42">
        <v>0</v>
      </c>
      <c r="T42" s="7">
        <f t="shared" si="0"/>
        <v>88.512769890000001</v>
      </c>
      <c r="U42" s="7">
        <f t="shared" si="1"/>
        <v>1.9518849961779703</v>
      </c>
    </row>
    <row r="43" spans="1:21" x14ac:dyDescent="0.35">
      <c r="A43">
        <v>0</v>
      </c>
      <c r="B43" t="s">
        <v>46</v>
      </c>
      <c r="C43" t="s">
        <v>25</v>
      </c>
      <c r="D43" t="s">
        <v>63</v>
      </c>
      <c r="E43" t="s">
        <v>8</v>
      </c>
      <c r="F43" t="s">
        <v>65</v>
      </c>
      <c r="G43">
        <v>81.7</v>
      </c>
      <c r="H43">
        <v>280</v>
      </c>
      <c r="I43">
        <v>47.18</v>
      </c>
      <c r="J43">
        <v>840</v>
      </c>
      <c r="K43">
        <v>689</v>
      </c>
      <c r="L43">
        <v>0</v>
      </c>
      <c r="M43">
        <v>0</v>
      </c>
      <c r="N43">
        <v>0</v>
      </c>
      <c r="O43">
        <v>0</v>
      </c>
      <c r="P43">
        <v>0</v>
      </c>
      <c r="Q43">
        <v>92.811616180000001</v>
      </c>
      <c r="R43">
        <v>0</v>
      </c>
      <c r="S43">
        <v>0</v>
      </c>
      <c r="T43" s="7">
        <f t="shared" si="0"/>
        <v>92.811616180000001</v>
      </c>
      <c r="U43" s="7">
        <f t="shared" si="1"/>
        <v>1.9722566180221799</v>
      </c>
    </row>
    <row r="44" spans="1:21" x14ac:dyDescent="0.35">
      <c r="A44">
        <v>0</v>
      </c>
      <c r="B44" t="s">
        <v>42</v>
      </c>
      <c r="C44" t="s">
        <v>48</v>
      </c>
      <c r="D44" t="s">
        <v>43</v>
      </c>
      <c r="E44" t="s">
        <v>8</v>
      </c>
      <c r="F44" t="s">
        <v>65</v>
      </c>
      <c r="G44">
        <v>87.9</v>
      </c>
      <c r="H44">
        <v>76</v>
      </c>
      <c r="I44">
        <v>68.41</v>
      </c>
      <c r="J44">
        <v>229</v>
      </c>
      <c r="K44">
        <v>203</v>
      </c>
      <c r="L44">
        <v>0</v>
      </c>
      <c r="M44">
        <v>0</v>
      </c>
      <c r="N44">
        <v>0</v>
      </c>
      <c r="O44">
        <v>0</v>
      </c>
      <c r="P44">
        <v>0</v>
      </c>
      <c r="Q44">
        <v>102.98544269999999</v>
      </c>
      <c r="R44">
        <v>0</v>
      </c>
      <c r="S44">
        <v>0</v>
      </c>
      <c r="T44" s="7">
        <f t="shared" si="0"/>
        <v>102.98544269999999</v>
      </c>
      <c r="U44" s="7">
        <f t="shared" si="1"/>
        <v>2.0169725450913623</v>
      </c>
    </row>
    <row r="45" spans="1:21" x14ac:dyDescent="0.35">
      <c r="A45">
        <v>0</v>
      </c>
      <c r="B45" t="s">
        <v>22</v>
      </c>
      <c r="C45" t="s">
        <v>48</v>
      </c>
      <c r="D45" t="s">
        <v>10</v>
      </c>
      <c r="E45" t="s">
        <v>8</v>
      </c>
      <c r="F45" t="s">
        <v>67</v>
      </c>
      <c r="G45">
        <v>13.3</v>
      </c>
      <c r="H45">
        <v>5</v>
      </c>
      <c r="I45">
        <v>51.6</v>
      </c>
      <c r="J45">
        <v>12</v>
      </c>
      <c r="K45">
        <v>2</v>
      </c>
      <c r="L45">
        <v>0</v>
      </c>
      <c r="M45">
        <v>0</v>
      </c>
      <c r="N45">
        <v>0</v>
      </c>
      <c r="O45">
        <v>0</v>
      </c>
      <c r="P45">
        <v>0</v>
      </c>
      <c r="Q45">
        <v>107.6027818</v>
      </c>
      <c r="R45">
        <v>0</v>
      </c>
      <c r="S45">
        <v>0</v>
      </c>
      <c r="T45" s="7">
        <f t="shared" si="0"/>
        <v>107.6027818</v>
      </c>
      <c r="U45" s="7">
        <f t="shared" si="1"/>
        <v>2.0358409496074965</v>
      </c>
    </row>
    <row r="46" spans="1:21" x14ac:dyDescent="0.35">
      <c r="A46">
        <v>1</v>
      </c>
      <c r="B46" t="s">
        <v>11</v>
      </c>
      <c r="C46" t="s">
        <v>48</v>
      </c>
      <c r="D46" t="s">
        <v>10</v>
      </c>
      <c r="E46" t="s">
        <v>8</v>
      </c>
      <c r="F46" t="s">
        <v>68</v>
      </c>
      <c r="G46">
        <v>0</v>
      </c>
      <c r="H46">
        <v>0</v>
      </c>
      <c r="I46">
        <v>34.659999999999997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110.5240798</v>
      </c>
      <c r="R46">
        <v>0</v>
      </c>
      <c r="S46">
        <v>0</v>
      </c>
      <c r="T46" s="7">
        <f t="shared" si="0"/>
        <v>110.5240798</v>
      </c>
      <c r="U46" s="7">
        <f t="shared" si="1"/>
        <v>2.0473686485069655</v>
      </c>
    </row>
    <row r="47" spans="1:21" x14ac:dyDescent="0.35">
      <c r="A47">
        <v>0</v>
      </c>
      <c r="B47" t="s">
        <v>59</v>
      </c>
      <c r="C47" t="s">
        <v>48</v>
      </c>
      <c r="D47" t="s">
        <v>33</v>
      </c>
      <c r="E47" t="s">
        <v>8</v>
      </c>
      <c r="F47" t="s">
        <v>65</v>
      </c>
      <c r="G47">
        <v>93.033374789999996</v>
      </c>
      <c r="H47">
        <v>272</v>
      </c>
      <c r="I47">
        <v>54.84</v>
      </c>
      <c r="J47">
        <v>817</v>
      </c>
      <c r="K47">
        <v>760</v>
      </c>
      <c r="L47">
        <v>0</v>
      </c>
      <c r="M47">
        <v>0</v>
      </c>
      <c r="N47">
        <v>0</v>
      </c>
      <c r="O47">
        <v>0</v>
      </c>
      <c r="P47">
        <v>0</v>
      </c>
      <c r="Q47">
        <v>159.86253669999999</v>
      </c>
      <c r="R47">
        <v>0</v>
      </c>
      <c r="S47">
        <v>0</v>
      </c>
      <c r="T47" s="7">
        <f t="shared" si="0"/>
        <v>159.86253669999999</v>
      </c>
      <c r="U47" s="7">
        <f t="shared" si="1"/>
        <v>2.2064549129685735</v>
      </c>
    </row>
    <row r="48" spans="1:21" x14ac:dyDescent="0.35">
      <c r="A48">
        <v>0</v>
      </c>
      <c r="B48" t="s">
        <v>44</v>
      </c>
      <c r="C48" t="s">
        <v>25</v>
      </c>
      <c r="D48" t="s">
        <v>63</v>
      </c>
      <c r="E48" t="s">
        <v>8</v>
      </c>
      <c r="F48" t="s">
        <v>65</v>
      </c>
      <c r="G48">
        <v>91.3</v>
      </c>
      <c r="H48">
        <v>172</v>
      </c>
      <c r="I48">
        <v>27.2</v>
      </c>
      <c r="J48">
        <v>517</v>
      </c>
      <c r="K48">
        <v>472</v>
      </c>
      <c r="L48">
        <v>0</v>
      </c>
      <c r="M48">
        <v>0</v>
      </c>
      <c r="N48">
        <v>0</v>
      </c>
      <c r="O48">
        <v>0</v>
      </c>
      <c r="P48">
        <v>0</v>
      </c>
      <c r="Q48">
        <v>161.44637610000001</v>
      </c>
      <c r="R48">
        <v>0</v>
      </c>
      <c r="S48">
        <v>0</v>
      </c>
      <c r="T48" s="7">
        <f t="shared" si="0"/>
        <v>161.44637610000001</v>
      </c>
      <c r="U48" s="7">
        <f t="shared" si="1"/>
        <v>2.2107100274241369</v>
      </c>
    </row>
    <row r="49" spans="1:21" x14ac:dyDescent="0.35">
      <c r="A49">
        <v>0</v>
      </c>
      <c r="B49" t="s">
        <v>61</v>
      </c>
      <c r="C49" t="s">
        <v>25</v>
      </c>
      <c r="D49" t="s">
        <v>64</v>
      </c>
      <c r="E49" t="s">
        <v>8</v>
      </c>
      <c r="F49" t="s">
        <v>65</v>
      </c>
      <c r="G49">
        <v>89.010499300000006</v>
      </c>
      <c r="H49">
        <v>177</v>
      </c>
      <c r="I49">
        <v>24.57</v>
      </c>
      <c r="J49">
        <v>532</v>
      </c>
      <c r="K49">
        <v>473</v>
      </c>
      <c r="L49">
        <v>0</v>
      </c>
      <c r="M49">
        <v>0</v>
      </c>
      <c r="N49">
        <v>0</v>
      </c>
      <c r="O49">
        <v>0</v>
      </c>
      <c r="P49">
        <v>0</v>
      </c>
      <c r="Q49">
        <v>224.8354219</v>
      </c>
      <c r="R49">
        <v>0</v>
      </c>
      <c r="S49">
        <v>0</v>
      </c>
      <c r="T49" s="7">
        <f t="shared" si="0"/>
        <v>224.8354219</v>
      </c>
      <c r="U49" s="7">
        <f t="shared" si="1"/>
        <v>2.3537920612789613</v>
      </c>
    </row>
    <row r="50" spans="1:21" x14ac:dyDescent="0.35">
      <c r="A50">
        <v>0</v>
      </c>
      <c r="B50">
        <v>40</v>
      </c>
      <c r="C50" t="s">
        <v>25</v>
      </c>
      <c r="D50" t="s">
        <v>69</v>
      </c>
      <c r="E50" t="s">
        <v>8</v>
      </c>
      <c r="F50" t="s">
        <v>4</v>
      </c>
      <c r="G50">
        <v>22.7</v>
      </c>
      <c r="H50">
        <v>299</v>
      </c>
      <c r="I50">
        <v>72.95</v>
      </c>
      <c r="J50">
        <v>897</v>
      </c>
      <c r="K50">
        <v>204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2972.7906250000001</v>
      </c>
      <c r="T50" s="7">
        <f t="shared" si="0"/>
        <v>2972.7906250000001</v>
      </c>
      <c r="U50" s="7">
        <f t="shared" si="1"/>
        <v>3.4733103879895229</v>
      </c>
    </row>
    <row r="51" spans="1:21" x14ac:dyDescent="0.35">
      <c r="A51">
        <v>0</v>
      </c>
      <c r="B51" t="s">
        <v>12</v>
      </c>
      <c r="C51" t="s">
        <v>48</v>
      </c>
      <c r="D51" t="s">
        <v>33</v>
      </c>
      <c r="E51" t="s">
        <v>7</v>
      </c>
      <c r="F51" t="s">
        <v>2</v>
      </c>
      <c r="G51">
        <v>87.5</v>
      </c>
      <c r="H51">
        <v>147</v>
      </c>
      <c r="I51">
        <v>7.01</v>
      </c>
      <c r="J51">
        <v>497</v>
      </c>
      <c r="K51">
        <v>434</v>
      </c>
      <c r="L51">
        <v>0</v>
      </c>
      <c r="M51">
        <v>0</v>
      </c>
      <c r="N51">
        <v>0</v>
      </c>
      <c r="O51">
        <v>0</v>
      </c>
      <c r="P51">
        <v>38868.258280000002</v>
      </c>
      <c r="Q51">
        <v>78.458197499999997</v>
      </c>
      <c r="R51">
        <v>0</v>
      </c>
      <c r="S51">
        <v>0</v>
      </c>
      <c r="T51" s="7">
        <f t="shared" si="0"/>
        <v>38946.716477499998</v>
      </c>
      <c r="U51" s="7">
        <f t="shared" si="1"/>
        <v>4.5904819998701232</v>
      </c>
    </row>
    <row r="52" spans="1:21" x14ac:dyDescent="0.35">
      <c r="A52">
        <v>0</v>
      </c>
      <c r="B52" t="s">
        <v>62</v>
      </c>
      <c r="C52" t="s">
        <v>48</v>
      </c>
      <c r="D52" t="s">
        <v>33</v>
      </c>
      <c r="E52" t="s">
        <v>8</v>
      </c>
      <c r="F52" t="s">
        <v>65</v>
      </c>
      <c r="G52">
        <v>85.158662730000003</v>
      </c>
      <c r="H52">
        <v>238</v>
      </c>
      <c r="I52">
        <v>44.81</v>
      </c>
      <c r="J52">
        <v>713</v>
      </c>
      <c r="K52">
        <v>607</v>
      </c>
      <c r="L52">
        <v>0</v>
      </c>
      <c r="M52">
        <v>0</v>
      </c>
      <c r="N52">
        <v>0</v>
      </c>
      <c r="O52">
        <v>0</v>
      </c>
      <c r="P52">
        <v>0</v>
      </c>
      <c r="Q52">
        <v>185722.3964</v>
      </c>
      <c r="R52">
        <v>0</v>
      </c>
      <c r="S52">
        <v>0</v>
      </c>
      <c r="T52" s="7">
        <f t="shared" si="0"/>
        <v>185722.3964</v>
      </c>
      <c r="U52" s="7">
        <f t="shared" si="1"/>
        <v>5.2688666171882508</v>
      </c>
    </row>
    <row r="53" spans="1:21" x14ac:dyDescent="0.35">
      <c r="A53">
        <v>0</v>
      </c>
      <c r="B53" t="s">
        <v>60</v>
      </c>
      <c r="C53" t="s">
        <v>25</v>
      </c>
      <c r="D53" t="s">
        <v>64</v>
      </c>
      <c r="E53" t="s">
        <v>8</v>
      </c>
      <c r="F53" t="s">
        <v>65</v>
      </c>
      <c r="G53">
        <v>92.9040404</v>
      </c>
      <c r="H53">
        <v>195</v>
      </c>
      <c r="I53">
        <v>50.1</v>
      </c>
      <c r="J53">
        <v>585</v>
      </c>
      <c r="K53">
        <v>542</v>
      </c>
      <c r="L53">
        <v>0</v>
      </c>
      <c r="M53">
        <v>0</v>
      </c>
      <c r="N53">
        <v>0</v>
      </c>
      <c r="O53">
        <v>0</v>
      </c>
      <c r="P53">
        <v>0</v>
      </c>
      <c r="Q53">
        <v>193427.5509</v>
      </c>
      <c r="R53">
        <v>0</v>
      </c>
      <c r="S53">
        <v>0</v>
      </c>
      <c r="T53" s="7">
        <f t="shared" si="0"/>
        <v>193427.5509</v>
      </c>
      <c r="U53" s="7">
        <f t="shared" si="1"/>
        <v>5.2865205782431994</v>
      </c>
    </row>
    <row r="54" spans="1:21" x14ac:dyDescent="0.35">
      <c r="A54">
        <v>1</v>
      </c>
      <c r="B54" t="s">
        <v>58</v>
      </c>
      <c r="C54" t="s">
        <v>25</v>
      </c>
      <c r="D54" t="s">
        <v>25</v>
      </c>
      <c r="E54" t="s">
        <v>32</v>
      </c>
      <c r="F54" t="s">
        <v>65</v>
      </c>
      <c r="G54">
        <v>85.9</v>
      </c>
      <c r="H54">
        <v>108</v>
      </c>
      <c r="I54">
        <v>72.52</v>
      </c>
      <c r="J54">
        <v>325</v>
      </c>
      <c r="K54">
        <v>282</v>
      </c>
      <c r="L54">
        <v>0</v>
      </c>
      <c r="M54">
        <v>0</v>
      </c>
      <c r="N54">
        <v>0</v>
      </c>
      <c r="O54">
        <v>0</v>
      </c>
      <c r="P54">
        <v>0</v>
      </c>
      <c r="Q54">
        <v>282313.41869999998</v>
      </c>
      <c r="R54">
        <v>0</v>
      </c>
      <c r="S54">
        <v>0</v>
      </c>
      <c r="T54" s="7">
        <f t="shared" si="0"/>
        <v>282313.41869999998</v>
      </c>
      <c r="U54" s="7">
        <f t="shared" si="1"/>
        <v>5.4507330595211112</v>
      </c>
    </row>
    <row r="55" spans="1:21" x14ac:dyDescent="0.35">
      <c r="A55">
        <v>1</v>
      </c>
      <c r="B55" t="s">
        <v>9</v>
      </c>
      <c r="C55" t="s">
        <v>48</v>
      </c>
      <c r="D55" t="s">
        <v>10</v>
      </c>
      <c r="E55" t="s">
        <v>8</v>
      </c>
      <c r="F55" t="s">
        <v>68</v>
      </c>
      <c r="G55">
        <v>88.6</v>
      </c>
      <c r="H55">
        <v>57</v>
      </c>
      <c r="I55">
        <v>35.909999999999997</v>
      </c>
      <c r="J55">
        <v>301</v>
      </c>
      <c r="K55">
        <v>264</v>
      </c>
      <c r="L55">
        <v>0</v>
      </c>
      <c r="M55">
        <v>0</v>
      </c>
      <c r="N55">
        <v>0</v>
      </c>
      <c r="O55">
        <v>0</v>
      </c>
      <c r="P55">
        <v>0</v>
      </c>
      <c r="Q55">
        <v>300543.34419999999</v>
      </c>
      <c r="R55">
        <v>0</v>
      </c>
      <c r="S55">
        <v>0</v>
      </c>
      <c r="T55" s="7">
        <f t="shared" si="0"/>
        <v>300543.34419999999</v>
      </c>
      <c r="U55" s="7">
        <f t="shared" si="1"/>
        <v>5.4779085596017829</v>
      </c>
    </row>
    <row r="56" spans="1:21" x14ac:dyDescent="0.35">
      <c r="A56">
        <v>0</v>
      </c>
      <c r="B56">
        <v>50</v>
      </c>
      <c r="C56" t="s">
        <v>25</v>
      </c>
      <c r="D56" t="s">
        <v>69</v>
      </c>
      <c r="E56" t="s">
        <v>8</v>
      </c>
      <c r="F56" t="s">
        <v>4</v>
      </c>
      <c r="G56">
        <v>84.1</v>
      </c>
      <c r="H56">
        <v>233</v>
      </c>
      <c r="I56">
        <v>39.28</v>
      </c>
      <c r="J56">
        <v>698</v>
      </c>
      <c r="K56">
        <v>587</v>
      </c>
      <c r="L56">
        <v>0</v>
      </c>
      <c r="M56">
        <v>0</v>
      </c>
      <c r="N56">
        <v>0</v>
      </c>
      <c r="O56">
        <v>0</v>
      </c>
      <c r="P56">
        <v>410432.93459999998</v>
      </c>
      <c r="Q56">
        <v>975432.94709999999</v>
      </c>
      <c r="R56">
        <v>0</v>
      </c>
      <c r="S56">
        <v>0</v>
      </c>
      <c r="T56" s="7">
        <f t="shared" si="0"/>
        <v>1385865.8817</v>
      </c>
      <c r="U56" s="7">
        <f t="shared" si="1"/>
        <v>6.1417215164809758</v>
      </c>
    </row>
  </sheetData>
  <sortState xmlns:xlrd2="http://schemas.microsoft.com/office/spreadsheetml/2017/richdata2" ref="A3:U56">
    <sortCondition ref="U3:U56"/>
  </sortState>
  <mergeCells count="1">
    <mergeCell ref="F1:U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C8ED28-ECF6-42E9-B4D6-407C80036A78}">
  <dimension ref="A1:C27"/>
  <sheetViews>
    <sheetView workbookViewId="0">
      <selection sqref="A1:C1"/>
    </sheetView>
  </sheetViews>
  <sheetFormatPr defaultColWidth="8.81640625" defaultRowHeight="14.5" x14ac:dyDescent="0.35"/>
  <cols>
    <col min="1" max="1" width="27.36328125" customWidth="1"/>
    <col min="2" max="2" width="37.1796875" customWidth="1"/>
    <col min="3" max="3" width="34.6328125" customWidth="1"/>
  </cols>
  <sheetData>
    <row r="1" spans="1:3" s="7" customFormat="1" x14ac:dyDescent="0.35">
      <c r="A1" s="14" t="s">
        <v>718</v>
      </c>
      <c r="B1" s="14"/>
      <c r="C1" s="14"/>
    </row>
    <row r="2" spans="1:3" x14ac:dyDescent="0.35">
      <c r="A2" s="11" t="s">
        <v>439</v>
      </c>
      <c r="B2" s="11"/>
      <c r="C2" s="11"/>
    </row>
    <row r="3" spans="1:3" x14ac:dyDescent="0.35">
      <c r="A3" s="5" t="s">
        <v>440</v>
      </c>
      <c r="B3" s="5" t="s">
        <v>441</v>
      </c>
      <c r="C3" s="5" t="s">
        <v>442</v>
      </c>
    </row>
    <row r="4" spans="1:3" x14ac:dyDescent="0.35">
      <c r="A4" s="5" t="s">
        <v>443</v>
      </c>
      <c r="B4" s="5" t="s">
        <v>444</v>
      </c>
      <c r="C4" s="5" t="s">
        <v>445</v>
      </c>
    </row>
    <row r="5" spans="1:3" x14ac:dyDescent="0.35">
      <c r="A5" s="5" t="s">
        <v>446</v>
      </c>
      <c r="B5" s="5" t="s">
        <v>447</v>
      </c>
      <c r="C5" s="5" t="s">
        <v>448</v>
      </c>
    </row>
    <row r="6" spans="1:3" x14ac:dyDescent="0.35">
      <c r="A6" s="5" t="s">
        <v>449</v>
      </c>
      <c r="B6" s="5" t="s">
        <v>450</v>
      </c>
      <c r="C6" s="5" t="s">
        <v>451</v>
      </c>
    </row>
    <row r="7" spans="1:3" x14ac:dyDescent="0.35">
      <c r="A7" s="5" t="s">
        <v>452</v>
      </c>
      <c r="B7" s="5" t="s">
        <v>453</v>
      </c>
      <c r="C7" s="5" t="s">
        <v>454</v>
      </c>
    </row>
    <row r="8" spans="1:3" x14ac:dyDescent="0.35">
      <c r="A8" s="5" t="s">
        <v>455</v>
      </c>
      <c r="B8" s="5" t="s">
        <v>456</v>
      </c>
      <c r="C8" s="5" t="s">
        <v>457</v>
      </c>
    </row>
    <row r="9" spans="1:3" x14ac:dyDescent="0.35">
      <c r="A9" s="5" t="s">
        <v>458</v>
      </c>
      <c r="B9" s="5" t="s">
        <v>459</v>
      </c>
      <c r="C9" s="5" t="s">
        <v>460</v>
      </c>
    </row>
    <row r="10" spans="1:3" x14ac:dyDescent="0.35">
      <c r="A10" s="5" t="s">
        <v>461</v>
      </c>
      <c r="B10" s="5" t="s">
        <v>462</v>
      </c>
      <c r="C10" s="5" t="s">
        <v>463</v>
      </c>
    </row>
    <row r="11" spans="1:3" x14ac:dyDescent="0.35">
      <c r="A11" s="5" t="s">
        <v>464</v>
      </c>
      <c r="B11" s="5" t="s">
        <v>465</v>
      </c>
      <c r="C11" s="5" t="s">
        <v>466</v>
      </c>
    </row>
    <row r="12" spans="1:3" x14ac:dyDescent="0.35">
      <c r="A12" s="6"/>
      <c r="B12" s="6"/>
      <c r="C12" s="6"/>
    </row>
    <row r="13" spans="1:3" x14ac:dyDescent="0.35">
      <c r="A13" s="12" t="s">
        <v>467</v>
      </c>
      <c r="B13" s="12"/>
      <c r="C13" s="12"/>
    </row>
    <row r="14" spans="1:3" x14ac:dyDescent="0.35">
      <c r="A14" s="5" t="s">
        <v>468</v>
      </c>
      <c r="B14" s="5" t="s">
        <v>469</v>
      </c>
      <c r="C14" s="5" t="s">
        <v>470</v>
      </c>
    </row>
    <row r="15" spans="1:3" x14ac:dyDescent="0.35">
      <c r="A15" s="5" t="s">
        <v>446</v>
      </c>
      <c r="B15" s="5" t="s">
        <v>471</v>
      </c>
      <c r="C15" s="5" t="s">
        <v>472</v>
      </c>
    </row>
    <row r="16" spans="1:3" x14ac:dyDescent="0.35">
      <c r="A16" s="5" t="s">
        <v>464</v>
      </c>
      <c r="B16" s="5" t="s">
        <v>473</v>
      </c>
      <c r="C16" s="5" t="s">
        <v>474</v>
      </c>
    </row>
    <row r="17" spans="1:3" x14ac:dyDescent="0.35">
      <c r="A17" s="5" t="s">
        <v>475</v>
      </c>
      <c r="B17" s="5" t="s">
        <v>476</v>
      </c>
      <c r="C17" s="5" t="s">
        <v>477</v>
      </c>
    </row>
    <row r="20" spans="1:3" x14ac:dyDescent="0.35">
      <c r="A20" s="13" t="s">
        <v>499</v>
      </c>
      <c r="B20" s="13"/>
      <c r="C20" s="13"/>
    </row>
    <row r="21" spans="1:3" x14ac:dyDescent="0.35">
      <c r="A21" s="5" t="s">
        <v>478</v>
      </c>
      <c r="B21" s="5" t="s">
        <v>479</v>
      </c>
      <c r="C21" s="5" t="s">
        <v>480</v>
      </c>
    </row>
    <row r="22" spans="1:3" x14ac:dyDescent="0.35">
      <c r="A22" s="5" t="s">
        <v>481</v>
      </c>
      <c r="B22" s="5" t="s">
        <v>482</v>
      </c>
      <c r="C22" s="5" t="s">
        <v>483</v>
      </c>
    </row>
    <row r="23" spans="1:3" x14ac:dyDescent="0.35">
      <c r="A23" s="5" t="s">
        <v>484</v>
      </c>
      <c r="B23" s="5" t="s">
        <v>485</v>
      </c>
      <c r="C23" s="5" t="s">
        <v>486</v>
      </c>
    </row>
    <row r="24" spans="1:3" x14ac:dyDescent="0.35">
      <c r="A24" s="5" t="s">
        <v>487</v>
      </c>
      <c r="B24" s="5" t="s">
        <v>488</v>
      </c>
      <c r="C24" s="5" t="s">
        <v>489</v>
      </c>
    </row>
    <row r="25" spans="1:3" x14ac:dyDescent="0.35">
      <c r="A25" s="5" t="s">
        <v>490</v>
      </c>
      <c r="B25" s="5" t="s">
        <v>491</v>
      </c>
      <c r="C25" s="5" t="s">
        <v>492</v>
      </c>
    </row>
    <row r="26" spans="1:3" x14ac:dyDescent="0.35">
      <c r="A26" s="5" t="s">
        <v>493</v>
      </c>
      <c r="B26" s="5" t="s">
        <v>494</v>
      </c>
      <c r="C26" s="5" t="s">
        <v>495</v>
      </c>
    </row>
    <row r="27" spans="1:3" x14ac:dyDescent="0.35">
      <c r="A27" s="5" t="s">
        <v>496</v>
      </c>
      <c r="B27" s="5" t="s">
        <v>497</v>
      </c>
      <c r="C27" s="5" t="s">
        <v>498</v>
      </c>
    </row>
  </sheetData>
  <mergeCells count="4">
    <mergeCell ref="A2:C2"/>
    <mergeCell ref="A13:C13"/>
    <mergeCell ref="A20:C20"/>
    <mergeCell ref="A1:C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B34F35-14B1-4DDD-8964-F83F5B3F615F}">
  <dimension ref="A1:T195"/>
  <sheetViews>
    <sheetView tabSelected="1" workbookViewId="0">
      <selection sqref="A1:T1"/>
    </sheetView>
  </sheetViews>
  <sheetFormatPr defaultColWidth="8.81640625" defaultRowHeight="14.5" x14ac:dyDescent="0.35"/>
  <sheetData>
    <row r="1" spans="1:20" s="7" customFormat="1" x14ac:dyDescent="0.35">
      <c r="A1" s="14" t="s">
        <v>719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</row>
    <row r="2" spans="1:20" x14ac:dyDescent="0.35">
      <c r="A2" s="7" t="s">
        <v>47</v>
      </c>
      <c r="B2" s="7" t="s">
        <v>500</v>
      </c>
      <c r="C2" s="7" t="s">
        <v>501</v>
      </c>
      <c r="D2" s="7" t="s">
        <v>502</v>
      </c>
      <c r="E2" s="7" t="s">
        <v>478</v>
      </c>
      <c r="F2" s="7" t="s">
        <v>503</v>
      </c>
      <c r="G2" s="7" t="s">
        <v>504</v>
      </c>
      <c r="H2" s="7" t="s">
        <v>505</v>
      </c>
      <c r="I2" s="7" t="s">
        <v>506</v>
      </c>
      <c r="J2" s="7" t="s">
        <v>507</v>
      </c>
      <c r="K2" s="7" t="s">
        <v>508</v>
      </c>
      <c r="L2" s="7" t="s">
        <v>509</v>
      </c>
      <c r="M2" s="7" t="s">
        <v>510</v>
      </c>
      <c r="N2" s="7" t="s">
        <v>511</v>
      </c>
      <c r="O2" s="7" t="s">
        <v>512</v>
      </c>
      <c r="P2" s="7" t="s">
        <v>45</v>
      </c>
      <c r="Q2" s="7" t="s">
        <v>513</v>
      </c>
      <c r="R2" s="7" t="s">
        <v>514</v>
      </c>
      <c r="S2" s="7" t="s">
        <v>515</v>
      </c>
      <c r="T2" s="7" t="s">
        <v>436</v>
      </c>
    </row>
    <row r="3" spans="1:20" x14ac:dyDescent="0.35">
      <c r="A3" s="7" t="s">
        <v>91</v>
      </c>
      <c r="B3" s="8" t="s">
        <v>516</v>
      </c>
      <c r="C3" s="8" t="s">
        <v>517</v>
      </c>
      <c r="D3" s="9">
        <v>20.485317230224609</v>
      </c>
      <c r="E3" s="9">
        <v>19.688589096069336</v>
      </c>
      <c r="F3" s="9">
        <v>27.251728057861328</v>
      </c>
      <c r="G3" s="9">
        <v>22.233974940133422</v>
      </c>
      <c r="H3" s="7">
        <v>22.461475372314453</v>
      </c>
      <c r="I3" s="9">
        <v>0.22750043218103144</v>
      </c>
      <c r="J3" s="7">
        <v>-2.5272863862973947</v>
      </c>
      <c r="K3" s="7">
        <v>5.7648632524121606</v>
      </c>
      <c r="L3" s="10">
        <v>23.345077514648438</v>
      </c>
      <c r="M3" s="10">
        <v>1.1111025745150158</v>
      </c>
      <c r="N3" s="7">
        <v>-0.18507955849791502</v>
      </c>
      <c r="O3" s="7">
        <v>1.1368796655875251</v>
      </c>
      <c r="P3" s="10">
        <v>26.702198028564453</v>
      </c>
      <c r="Q3" s="10">
        <v>4.4682230884310314</v>
      </c>
      <c r="R3" s="7">
        <v>1.2867832344708345</v>
      </c>
      <c r="S3" s="7">
        <v>0.40986388141104613</v>
      </c>
      <c r="T3" s="7">
        <v>0</v>
      </c>
    </row>
    <row r="4" spans="1:20" x14ac:dyDescent="0.35">
      <c r="A4" s="7" t="s">
        <v>91</v>
      </c>
      <c r="B4" s="8" t="s">
        <v>518</v>
      </c>
      <c r="C4" s="8" t="s">
        <v>517</v>
      </c>
      <c r="D4" s="9">
        <v>20.667797088623047</v>
      </c>
      <c r="E4" s="9">
        <v>19.134326934814453</v>
      </c>
      <c r="F4" s="9">
        <v>27.603021621704102</v>
      </c>
      <c r="G4" s="9">
        <v>22.183053926224645</v>
      </c>
      <c r="H4" s="7">
        <v>20.438617706298828</v>
      </c>
      <c r="I4" s="9">
        <v>-1.7444362199258165</v>
      </c>
      <c r="J4" s="7">
        <v>-4.4992230384042422</v>
      </c>
      <c r="K4" s="7">
        <v>22.615234311846635</v>
      </c>
      <c r="L4" s="10">
        <v>23.439804077148438</v>
      </c>
      <c r="M4" s="10">
        <v>1.2567501509237928</v>
      </c>
      <c r="N4" s="7">
        <v>-3.9431982089138007E-2</v>
      </c>
      <c r="O4" s="7">
        <v>1.0277091173427428</v>
      </c>
      <c r="P4" s="10">
        <v>28.106456756591797</v>
      </c>
      <c r="Q4" s="10">
        <v>5.9234028303671522</v>
      </c>
      <c r="R4" s="7">
        <v>2.7419629764069553</v>
      </c>
      <c r="S4" s="7">
        <v>0.14948131065664283</v>
      </c>
      <c r="T4" s="7">
        <v>0</v>
      </c>
    </row>
    <row r="5" spans="1:20" x14ac:dyDescent="0.35">
      <c r="A5" s="7" t="s">
        <v>91</v>
      </c>
      <c r="B5" s="8" t="s">
        <v>519</v>
      </c>
      <c r="C5" s="8" t="s">
        <v>517</v>
      </c>
      <c r="D5" s="9">
        <v>21.05181884765625</v>
      </c>
      <c r="E5" s="9">
        <v>20.639919281005859</v>
      </c>
      <c r="F5" s="9">
        <v>28.177654266357422</v>
      </c>
      <c r="G5" s="9">
        <v>23.048048100001552</v>
      </c>
      <c r="H5" s="7">
        <v>26.795866012573242</v>
      </c>
      <c r="I5" s="9">
        <v>3.7478179125716906</v>
      </c>
      <c r="J5" s="7">
        <v>0.99303109409326451</v>
      </c>
      <c r="K5" s="7">
        <v>0.50242108152261489</v>
      </c>
      <c r="L5" s="10">
        <v>24.887971878051758</v>
      </c>
      <c r="M5" s="10">
        <v>1.8399237780502062</v>
      </c>
      <c r="N5" s="7">
        <v>0.5437416450372754</v>
      </c>
      <c r="O5" s="7">
        <v>0.68598947892998841</v>
      </c>
      <c r="P5" s="10">
        <v>26.176258087158203</v>
      </c>
      <c r="Q5" s="10">
        <v>3.1282099871566516</v>
      </c>
      <c r="R5" s="7">
        <v>-5.3229866803545356E-2</v>
      </c>
      <c r="S5" s="7">
        <v>1.0375852434369666</v>
      </c>
      <c r="T5" s="7">
        <v>0</v>
      </c>
    </row>
    <row r="6" spans="1:20" x14ac:dyDescent="0.35">
      <c r="A6" s="7" t="s">
        <v>91</v>
      </c>
      <c r="B6" s="8" t="s">
        <v>520</v>
      </c>
      <c r="C6" s="8" t="s">
        <v>517</v>
      </c>
      <c r="D6" s="9">
        <v>20.773990631103516</v>
      </c>
      <c r="E6" s="9">
        <v>19.315868377685547</v>
      </c>
      <c r="F6" s="9">
        <v>27.943033218383789</v>
      </c>
      <c r="G6" s="9">
        <v>22.382189682670159</v>
      </c>
      <c r="H6" s="7">
        <v>19.565757751464844</v>
      </c>
      <c r="I6" s="9">
        <v>-2.8164319312053152</v>
      </c>
      <c r="J6" s="7">
        <v>-5.5712187496837409</v>
      </c>
      <c r="K6" s="7">
        <v>47.544901944937259</v>
      </c>
      <c r="L6" s="10">
        <v>23.550624847412109</v>
      </c>
      <c r="M6" s="10">
        <v>1.1684351647419504</v>
      </c>
      <c r="N6" s="7">
        <v>-0.12774696827098042</v>
      </c>
      <c r="O6" s="7">
        <v>1.092586095554489</v>
      </c>
      <c r="P6" s="10">
        <v>27.683549880981445</v>
      </c>
      <c r="Q6" s="10">
        <v>5.3013601983112864</v>
      </c>
      <c r="R6" s="7">
        <v>2.1199203443510894</v>
      </c>
      <c r="S6" s="7">
        <v>0.23005961460741051</v>
      </c>
      <c r="T6" s="7">
        <v>0</v>
      </c>
    </row>
    <row r="7" spans="1:20" x14ac:dyDescent="0.35">
      <c r="A7" s="7" t="s">
        <v>91</v>
      </c>
      <c r="B7" s="8" t="s">
        <v>521</v>
      </c>
      <c r="C7" s="8" t="s">
        <v>517</v>
      </c>
      <c r="D7" s="9">
        <v>20.743762969970703</v>
      </c>
      <c r="E7" s="9">
        <v>18.955013275146484</v>
      </c>
      <c r="F7" s="9">
        <v>27.741016387939453</v>
      </c>
      <c r="G7" s="9">
        <v>22.17743598714415</v>
      </c>
      <c r="H7" s="7">
        <v>19.84814453125</v>
      </c>
      <c r="I7" s="9">
        <v>-2.3292914558941504</v>
      </c>
      <c r="J7" s="7">
        <v>-5.0840782743725761</v>
      </c>
      <c r="K7" s="7">
        <v>33.920329388669508</v>
      </c>
      <c r="L7" s="10">
        <v>23.198875427246094</v>
      </c>
      <c r="M7" s="10">
        <v>1.0214394401019433</v>
      </c>
      <c r="N7" s="7">
        <v>-0.27474269291098752</v>
      </c>
      <c r="O7" s="7">
        <v>1.2097783039801153</v>
      </c>
      <c r="P7" s="10">
        <v>27.74433708190918</v>
      </c>
      <c r="Q7" s="10">
        <v>5.5669010947650293</v>
      </c>
      <c r="R7" s="7">
        <v>2.3854612408048324</v>
      </c>
      <c r="S7" s="7">
        <v>0.19138355304710497</v>
      </c>
      <c r="T7" s="7">
        <v>0</v>
      </c>
    </row>
    <row r="8" spans="1:20" x14ac:dyDescent="0.35">
      <c r="A8" s="7" t="s">
        <v>91</v>
      </c>
      <c r="B8" s="8" t="s">
        <v>522</v>
      </c>
      <c r="C8" s="8" t="s">
        <v>517</v>
      </c>
      <c r="D8" s="9">
        <v>20.72724723815918</v>
      </c>
      <c r="E8" s="9">
        <v>20.351318359375</v>
      </c>
      <c r="F8" s="9">
        <v>27.375215530395508</v>
      </c>
      <c r="G8" s="9">
        <v>22.602886678786039</v>
      </c>
      <c r="H8" s="7">
        <v>21.621356964111328</v>
      </c>
      <c r="I8" s="9">
        <v>-0.98152971467471062</v>
      </c>
      <c r="J8" s="7">
        <v>-3.7363165331531367</v>
      </c>
      <c r="K8" s="7">
        <v>13.327336085016997</v>
      </c>
      <c r="L8" s="10">
        <v>23.718582153320313</v>
      </c>
      <c r="M8" s="10">
        <v>1.1156954745342738</v>
      </c>
      <c r="N8" s="7">
        <v>-0.18048665847865708</v>
      </c>
      <c r="O8" s="7">
        <v>1.1332661008933342</v>
      </c>
      <c r="P8" s="10">
        <v>26.992954254150391</v>
      </c>
      <c r="Q8" s="10">
        <v>4.3900675753643519</v>
      </c>
      <c r="R8" s="7">
        <v>1.208627721404155</v>
      </c>
      <c r="S8" s="7">
        <v>0.4326799813005085</v>
      </c>
      <c r="T8" s="7">
        <v>0</v>
      </c>
    </row>
    <row r="9" spans="1:20" x14ac:dyDescent="0.35">
      <c r="A9" s="7" t="s">
        <v>91</v>
      </c>
      <c r="B9" s="8" t="s">
        <v>523</v>
      </c>
      <c r="C9" s="8" t="s">
        <v>517</v>
      </c>
      <c r="D9" s="9">
        <v>20.895671844482422</v>
      </c>
      <c r="E9" s="9">
        <v>20.092914581298828</v>
      </c>
      <c r="F9" s="9">
        <v>27.944664001464844</v>
      </c>
      <c r="G9" s="9">
        <v>22.723020300626832</v>
      </c>
      <c r="H9" s="7">
        <v>24.143133163452148</v>
      </c>
      <c r="I9" s="9">
        <v>1.4201128628253166</v>
      </c>
      <c r="J9" s="7">
        <v>-1.3346739556531095</v>
      </c>
      <c r="K9" s="7">
        <v>2.5221847477682759</v>
      </c>
      <c r="L9" s="10">
        <v>23.891166687011719</v>
      </c>
      <c r="M9" s="10">
        <v>1.1681463863848869</v>
      </c>
      <c r="N9" s="7">
        <v>-0.12803574662804396</v>
      </c>
      <c r="O9" s="7">
        <v>1.0928048159274597</v>
      </c>
      <c r="P9" s="10">
        <v>27.000766754150391</v>
      </c>
      <c r="Q9" s="10">
        <v>4.2777464535235588</v>
      </c>
      <c r="R9" s="7">
        <v>1.0963065995633618</v>
      </c>
      <c r="S9" s="7">
        <v>0.46771234077045676</v>
      </c>
      <c r="T9" s="7">
        <v>0</v>
      </c>
    </row>
    <row r="10" spans="1:20" x14ac:dyDescent="0.35">
      <c r="A10" s="7" t="s">
        <v>91</v>
      </c>
      <c r="B10" s="8" t="s">
        <v>524</v>
      </c>
      <c r="C10" s="8" t="s">
        <v>517</v>
      </c>
      <c r="D10" s="9">
        <v>20.994417190551758</v>
      </c>
      <c r="E10" s="9">
        <v>20.406673431396484</v>
      </c>
      <c r="F10" s="9">
        <v>27.036834716796875</v>
      </c>
      <c r="G10" s="9">
        <v>22.626148224736475</v>
      </c>
      <c r="H10" s="7">
        <v>24.090297698974609</v>
      </c>
      <c r="I10" s="9">
        <v>1.464149474238134</v>
      </c>
      <c r="J10" s="7">
        <v>-1.2906373442402921</v>
      </c>
      <c r="K10" s="7">
        <v>2.4463610538492153</v>
      </c>
      <c r="L10" s="10">
        <v>23.866874694824219</v>
      </c>
      <c r="M10" s="10">
        <v>1.2407264700877434</v>
      </c>
      <c r="N10" s="7">
        <v>-5.5455662925187443E-2</v>
      </c>
      <c r="O10" s="7">
        <v>1.0391872699075095</v>
      </c>
      <c r="P10" s="10">
        <v>27.534881591796875</v>
      </c>
      <c r="Q10" s="10">
        <v>4.9087333670603996</v>
      </c>
      <c r="R10" s="7">
        <v>1.7272935131002027</v>
      </c>
      <c r="S10" s="7">
        <v>0.30201800970369946</v>
      </c>
      <c r="T10" s="7">
        <v>0</v>
      </c>
    </row>
    <row r="11" spans="1:20" x14ac:dyDescent="0.35">
      <c r="A11" s="7" t="s">
        <v>91</v>
      </c>
      <c r="B11" s="8" t="s">
        <v>525</v>
      </c>
      <c r="C11" s="8" t="s">
        <v>517</v>
      </c>
      <c r="D11" s="9">
        <v>20.251602172851563</v>
      </c>
      <c r="E11" s="9">
        <v>20.129451751708984</v>
      </c>
      <c r="F11" s="9">
        <v>27.706943511962891</v>
      </c>
      <c r="G11" s="9">
        <v>22.43675183630744</v>
      </c>
      <c r="H11" s="7">
        <v>23.653316497802734</v>
      </c>
      <c r="I11" s="9">
        <v>1.2165646614952941</v>
      </c>
      <c r="J11" s="7">
        <v>-1.538222156983132</v>
      </c>
      <c r="K11" s="7">
        <v>2.9043637610506523</v>
      </c>
      <c r="L11" s="10">
        <v>23.747081756591797</v>
      </c>
      <c r="M11" s="10">
        <v>1.3103299202843566</v>
      </c>
      <c r="N11" s="7">
        <v>1.4147787271425738E-2</v>
      </c>
      <c r="O11" s="7">
        <v>0.99024142805854931</v>
      </c>
      <c r="P11" s="10">
        <v>26.717855453491211</v>
      </c>
      <c r="Q11" s="10">
        <v>4.2811036171837706</v>
      </c>
      <c r="R11" s="7">
        <v>1.0996637632235737</v>
      </c>
      <c r="S11" s="7">
        <v>0.46662523550804391</v>
      </c>
      <c r="T11" s="7">
        <v>0</v>
      </c>
    </row>
    <row r="12" spans="1:20" x14ac:dyDescent="0.35">
      <c r="A12" s="7" t="s">
        <v>91</v>
      </c>
      <c r="B12" s="8" t="s">
        <v>526</v>
      </c>
      <c r="C12" s="8" t="s">
        <v>517</v>
      </c>
      <c r="D12" s="9">
        <v>20.407459259033203</v>
      </c>
      <c r="E12" s="9">
        <v>19.718666076660156</v>
      </c>
      <c r="F12" s="9">
        <v>27.474399566650391</v>
      </c>
      <c r="G12" s="9">
        <v>22.277420041843801</v>
      </c>
      <c r="H12" s="7">
        <v>21.585170745849609</v>
      </c>
      <c r="I12" s="9">
        <v>-0.69224929599419127</v>
      </c>
      <c r="J12" s="7">
        <v>-3.4470361144726174</v>
      </c>
      <c r="K12" s="7">
        <v>10.905893858211055</v>
      </c>
      <c r="L12" s="10">
        <v>23.284345626831055</v>
      </c>
      <c r="M12" s="10">
        <v>1.006925584987254</v>
      </c>
      <c r="N12" s="7">
        <v>-0.2892565480256768</v>
      </c>
      <c r="O12" s="7">
        <v>1.2220103870112689</v>
      </c>
      <c r="P12" s="10">
        <v>26.949901580810547</v>
      </c>
      <c r="Q12" s="10">
        <v>4.6724815389667462</v>
      </c>
      <c r="R12" s="7">
        <v>1.4910416850065493</v>
      </c>
      <c r="S12" s="7">
        <v>0.35575558601347013</v>
      </c>
      <c r="T12" s="7">
        <v>0</v>
      </c>
    </row>
    <row r="13" spans="1:20" x14ac:dyDescent="0.35">
      <c r="A13" s="7" t="s">
        <v>91</v>
      </c>
      <c r="B13" s="8" t="s">
        <v>527</v>
      </c>
      <c r="C13" s="8" t="s">
        <v>517</v>
      </c>
      <c r="D13" s="9">
        <v>20.356061935424805</v>
      </c>
      <c r="E13" s="9">
        <v>19.549783706665039</v>
      </c>
      <c r="F13" s="9">
        <v>27.68377685546875</v>
      </c>
      <c r="G13" s="9">
        <v>22.251212782669707</v>
      </c>
      <c r="H13" s="7">
        <v>22.6033935546875</v>
      </c>
      <c r="I13" s="9">
        <v>0.35218077201779252</v>
      </c>
      <c r="J13" s="7">
        <v>-2.4026060464606336</v>
      </c>
      <c r="K13" s="7">
        <v>5.2875743571974949</v>
      </c>
      <c r="L13" s="10">
        <v>22.764533996582031</v>
      </c>
      <c r="M13" s="10">
        <v>0.51332121391232377</v>
      </c>
      <c r="N13" s="7">
        <v>-0.78286091910060707</v>
      </c>
      <c r="O13" s="7">
        <v>1.7205393871515089</v>
      </c>
      <c r="P13" s="10">
        <v>27.590099334716797</v>
      </c>
      <c r="Q13" s="10">
        <v>5.3388865520470894</v>
      </c>
      <c r="R13" s="7">
        <v>2.1574466980868925</v>
      </c>
      <c r="S13" s="7">
        <v>0.22415262534835417</v>
      </c>
      <c r="T13" s="7">
        <v>0</v>
      </c>
    </row>
    <row r="14" spans="1:20" x14ac:dyDescent="0.35">
      <c r="A14" s="7" t="s">
        <v>91</v>
      </c>
      <c r="B14" s="8" t="s">
        <v>528</v>
      </c>
      <c r="C14" s="8" t="s">
        <v>517</v>
      </c>
      <c r="D14" s="9">
        <v>20.698875427246094</v>
      </c>
      <c r="E14" s="9">
        <v>19.862836837768555</v>
      </c>
      <c r="F14" s="9">
        <v>26.507894515991211</v>
      </c>
      <c r="G14" s="9">
        <v>22.171126159755556</v>
      </c>
      <c r="H14" s="7">
        <v>30.604324340820313</v>
      </c>
      <c r="I14" s="9">
        <v>8.4331981810647569</v>
      </c>
      <c r="J14" s="7">
        <v>5.6784113625863313</v>
      </c>
      <c r="K14" s="7">
        <v>1.9526654954856438E-2</v>
      </c>
      <c r="L14" s="10">
        <v>23.867094039916992</v>
      </c>
      <c r="M14" s="10">
        <v>1.6959678801614366</v>
      </c>
      <c r="N14" s="7">
        <v>0.39978574714850579</v>
      </c>
      <c r="O14" s="7">
        <v>0.75797084020669547</v>
      </c>
      <c r="P14" s="10">
        <v>25.653224945068359</v>
      </c>
      <c r="Q14" s="10">
        <v>3.4820987853128038</v>
      </c>
      <c r="R14" s="7">
        <v>0.30065893135260691</v>
      </c>
      <c r="S14" s="7">
        <v>0.81188149582166247</v>
      </c>
      <c r="T14" s="7">
        <v>0</v>
      </c>
    </row>
    <row r="15" spans="1:20" x14ac:dyDescent="0.35">
      <c r="A15" s="7" t="s">
        <v>91</v>
      </c>
      <c r="B15" s="8" t="s">
        <v>529</v>
      </c>
      <c r="C15" s="8" t="s">
        <v>517</v>
      </c>
      <c r="D15" s="9">
        <v>20.768745422363281</v>
      </c>
      <c r="E15" s="9">
        <v>20.527061462402344</v>
      </c>
      <c r="F15" s="9">
        <v>28.369560241699219</v>
      </c>
      <c r="G15" s="9">
        <v>22.954255768418225</v>
      </c>
      <c r="H15" s="7">
        <v>25.326465606689453</v>
      </c>
      <c r="I15" s="9">
        <v>2.3722098382712282</v>
      </c>
      <c r="J15" s="7">
        <v>-0.38257698020719788</v>
      </c>
      <c r="K15" s="7">
        <v>1.3036684241050205</v>
      </c>
      <c r="L15" s="10">
        <v>24.061136245727539</v>
      </c>
      <c r="M15" s="10">
        <v>1.1068804773093142</v>
      </c>
      <c r="N15" s="7">
        <v>-0.18930165570361668</v>
      </c>
      <c r="O15" s="7">
        <v>1.1402116566787266</v>
      </c>
      <c r="P15" s="10">
        <v>24.922189712524414</v>
      </c>
      <c r="Q15" s="10">
        <v>1.9679339441061892</v>
      </c>
      <c r="R15" s="7">
        <v>-1.2135059098540077</v>
      </c>
      <c r="S15" s="7">
        <v>2.3190049666881851</v>
      </c>
      <c r="T15" s="7">
        <v>0</v>
      </c>
    </row>
    <row r="16" spans="1:20" x14ac:dyDescent="0.35">
      <c r="A16" s="7" t="s">
        <v>91</v>
      </c>
      <c r="B16" s="8" t="s">
        <v>530</v>
      </c>
      <c r="C16" s="8" t="s">
        <v>517</v>
      </c>
      <c r="D16" s="9">
        <v>20.317310333251953</v>
      </c>
      <c r="E16" s="9">
        <v>19.216434478759766</v>
      </c>
      <c r="F16" s="9">
        <v>27.46258544921875</v>
      </c>
      <c r="G16" s="9">
        <v>22.050925144183068</v>
      </c>
      <c r="H16" s="7">
        <v>21.138751983642578</v>
      </c>
      <c r="I16" s="9">
        <v>-0.91217316054049036</v>
      </c>
      <c r="J16" s="7">
        <v>-3.6669599790189165</v>
      </c>
      <c r="K16" s="7">
        <v>12.70179053688536</v>
      </c>
      <c r="L16" s="10">
        <v>22.868732452392578</v>
      </c>
      <c r="M16" s="10">
        <v>0.81780730820950964</v>
      </c>
      <c r="N16" s="7">
        <v>-0.47837482480342119</v>
      </c>
      <c r="O16" s="7">
        <v>1.3931733922986151</v>
      </c>
      <c r="P16" s="10">
        <v>26.990154266357422</v>
      </c>
      <c r="Q16" s="10">
        <v>4.9392291221743534</v>
      </c>
      <c r="R16" s="7">
        <v>1.7577892682141565</v>
      </c>
      <c r="S16" s="7">
        <v>0.29570093939382935</v>
      </c>
      <c r="T16" s="7">
        <v>0</v>
      </c>
    </row>
    <row r="17" spans="1:20" x14ac:dyDescent="0.35">
      <c r="A17" s="7" t="s">
        <v>91</v>
      </c>
      <c r="B17" s="8" t="s">
        <v>531</v>
      </c>
      <c r="C17" s="8" t="s">
        <v>517</v>
      </c>
      <c r="D17" s="9">
        <v>20.351436614990234</v>
      </c>
      <c r="E17" s="9">
        <v>19.761489868164063</v>
      </c>
      <c r="F17" s="9">
        <v>27.450016021728516</v>
      </c>
      <c r="G17" s="9">
        <v>22.266525410301092</v>
      </c>
      <c r="H17" s="7">
        <v>22.179912567138672</v>
      </c>
      <c r="I17" s="9">
        <v>-8.6612843162420461E-2</v>
      </c>
      <c r="J17" s="7">
        <v>-2.8413996616408466</v>
      </c>
      <c r="K17" s="7">
        <v>7.167150560890164</v>
      </c>
      <c r="L17" s="10">
        <v>23.493209838867188</v>
      </c>
      <c r="M17" s="10">
        <v>1.2266844285660952</v>
      </c>
      <c r="N17" s="7">
        <v>-6.9497704446835673E-2</v>
      </c>
      <c r="O17" s="7">
        <v>1.0493512728952918</v>
      </c>
      <c r="P17" s="10">
        <v>27.477817535400391</v>
      </c>
      <c r="Q17" s="10">
        <v>5.2112921250992983</v>
      </c>
      <c r="R17" s="7">
        <v>2.0298522711391014</v>
      </c>
      <c r="S17" s="7">
        <v>0.24488014831203575</v>
      </c>
      <c r="T17" s="7">
        <v>0</v>
      </c>
    </row>
    <row r="18" spans="1:20" x14ac:dyDescent="0.35">
      <c r="A18" s="7" t="s">
        <v>91</v>
      </c>
      <c r="B18" s="8" t="s">
        <v>532</v>
      </c>
      <c r="C18" s="8" t="s">
        <v>517</v>
      </c>
      <c r="D18" s="9">
        <v>20.602993011474609</v>
      </c>
      <c r="E18" s="9">
        <v>19.674339294433594</v>
      </c>
      <c r="F18" s="9">
        <v>27.403976440429688</v>
      </c>
      <c r="G18" s="9">
        <v>22.312488989819901</v>
      </c>
      <c r="H18" s="7">
        <v>30.0640869140625</v>
      </c>
      <c r="I18" s="9">
        <v>7.7515979242425992</v>
      </c>
      <c r="J18" s="7">
        <v>4.9968111057641735</v>
      </c>
      <c r="K18" s="7">
        <v>3.1319150553876782E-2</v>
      </c>
      <c r="L18" s="10">
        <v>24.327671051025391</v>
      </c>
      <c r="M18" s="10">
        <v>2.0151820612054898</v>
      </c>
      <c r="N18" s="7">
        <v>0.71899992819255898</v>
      </c>
      <c r="O18" s="7">
        <v>0.60751842619059804</v>
      </c>
      <c r="P18" s="10">
        <v>26.188308715820313</v>
      </c>
      <c r="Q18" s="10">
        <v>3.8758197260004117</v>
      </c>
      <c r="R18" s="7">
        <v>0.69437987204021479</v>
      </c>
      <c r="S18" s="7">
        <v>0.61797489177706166</v>
      </c>
      <c r="T18" s="7">
        <v>0</v>
      </c>
    </row>
    <row r="19" spans="1:20" x14ac:dyDescent="0.35">
      <c r="A19" s="7" t="s">
        <v>91</v>
      </c>
      <c r="B19" s="8" t="s">
        <v>533</v>
      </c>
      <c r="C19" s="8" t="s">
        <v>517</v>
      </c>
      <c r="D19" s="9">
        <v>21.213521957397461</v>
      </c>
      <c r="E19" s="9">
        <v>20.061935424804688</v>
      </c>
      <c r="F19" s="9">
        <v>27.81153678894043</v>
      </c>
      <c r="G19" s="9">
        <v>22.789608497385963</v>
      </c>
      <c r="H19" s="7">
        <v>29.413505554199219</v>
      </c>
      <c r="I19" s="9">
        <v>6.6238970568132558</v>
      </c>
      <c r="J19" s="7">
        <v>3.8691102383348297</v>
      </c>
      <c r="K19" s="7">
        <v>6.8435549969240561E-2</v>
      </c>
      <c r="L19" s="10">
        <v>24.280216217041016</v>
      </c>
      <c r="M19" s="10">
        <v>1.4906077196550527</v>
      </c>
      <c r="N19" s="7">
        <v>0.19442558664212184</v>
      </c>
      <c r="O19" s="7">
        <v>0.87392078083659241</v>
      </c>
      <c r="P19" s="10">
        <v>26.087469100952148</v>
      </c>
      <c r="Q19" s="10">
        <v>3.2978606035661855</v>
      </c>
      <c r="R19" s="7">
        <v>0.11642074960598858</v>
      </c>
      <c r="S19" s="7">
        <v>0.92247342197651117</v>
      </c>
      <c r="T19" s="7">
        <v>0</v>
      </c>
    </row>
    <row r="20" spans="1:20" x14ac:dyDescent="0.35">
      <c r="A20" s="7" t="s">
        <v>91</v>
      </c>
      <c r="B20" s="8" t="s">
        <v>534</v>
      </c>
      <c r="C20" s="8" t="s">
        <v>517</v>
      </c>
      <c r="D20" s="9">
        <v>20.997323989868164</v>
      </c>
      <c r="E20" s="9">
        <v>19.646438598632813</v>
      </c>
      <c r="F20" s="9">
        <v>27.333154678344727</v>
      </c>
      <c r="G20" s="9">
        <v>22.423970560806136</v>
      </c>
      <c r="H20" s="7">
        <v>30.349483489990234</v>
      </c>
      <c r="I20" s="9">
        <v>7.925512929184098</v>
      </c>
      <c r="J20" s="7">
        <v>5.1707261107056723</v>
      </c>
      <c r="K20" s="7">
        <v>2.7762357430996344E-2</v>
      </c>
      <c r="L20" s="10">
        <v>24.413518905639648</v>
      </c>
      <c r="M20" s="10">
        <v>1.9895483448335121</v>
      </c>
      <c r="N20" s="7">
        <v>0.69336621182058122</v>
      </c>
      <c r="O20" s="7">
        <v>0.61840924322582924</v>
      </c>
      <c r="P20" s="10">
        <v>25.900880813598633</v>
      </c>
      <c r="Q20" s="10">
        <v>3.4769102527924964</v>
      </c>
      <c r="R20" s="7">
        <v>0.29547039883229953</v>
      </c>
      <c r="S20" s="7">
        <v>0.81480661680578237</v>
      </c>
      <c r="T20" s="7">
        <v>0</v>
      </c>
    </row>
    <row r="21" spans="1:20" x14ac:dyDescent="0.35">
      <c r="A21" s="7" t="s">
        <v>91</v>
      </c>
      <c r="B21" s="8" t="s">
        <v>535</v>
      </c>
      <c r="C21" s="8" t="s">
        <v>517</v>
      </c>
      <c r="D21" s="9">
        <v>20.880451202392578</v>
      </c>
      <c r="E21" s="9">
        <v>19.223533630371094</v>
      </c>
      <c r="F21" s="9">
        <v>27.604751586914063</v>
      </c>
      <c r="G21" s="9">
        <v>22.293879430064052</v>
      </c>
      <c r="H21" s="7">
        <v>29.161933898925781</v>
      </c>
      <c r="I21" s="9">
        <v>6.8680544688617289</v>
      </c>
      <c r="J21" s="7">
        <v>4.1132676503833032</v>
      </c>
      <c r="K21" s="7">
        <v>5.7780734341805064E-2</v>
      </c>
      <c r="L21" s="10">
        <v>24.044281005859375</v>
      </c>
      <c r="M21" s="10">
        <v>1.7504015757953226</v>
      </c>
      <c r="N21" s="7">
        <v>0.45421944278239179</v>
      </c>
      <c r="O21" s="7">
        <v>0.72990497385073749</v>
      </c>
      <c r="P21" s="10">
        <v>23.61163330078125</v>
      </c>
      <c r="Q21" s="10">
        <v>1.3177538707171976</v>
      </c>
      <c r="R21" s="7">
        <v>-1.8636859832429993</v>
      </c>
      <c r="S21" s="7">
        <v>3.6393630669628672</v>
      </c>
      <c r="T21" s="7">
        <v>0</v>
      </c>
    </row>
    <row r="22" spans="1:20" x14ac:dyDescent="0.35">
      <c r="A22" s="7" t="s">
        <v>91</v>
      </c>
      <c r="B22" s="8" t="s">
        <v>536</v>
      </c>
      <c r="C22" s="8" t="s">
        <v>517</v>
      </c>
      <c r="D22" s="9">
        <v>21.238945007324219</v>
      </c>
      <c r="E22" s="9">
        <v>19.192863464355469</v>
      </c>
      <c r="F22" s="9">
        <v>28.006118774414063</v>
      </c>
      <c r="G22" s="9">
        <v>22.516897292329681</v>
      </c>
      <c r="H22" s="7">
        <v>24.438343048095703</v>
      </c>
      <c r="I22" s="9">
        <v>1.9214457557660225</v>
      </c>
      <c r="J22" s="7">
        <v>-0.8333410627124036</v>
      </c>
      <c r="K22" s="7">
        <v>1.7818069824594025</v>
      </c>
      <c r="L22" s="10">
        <v>24.947011947631836</v>
      </c>
      <c r="M22" s="10">
        <v>2.4301146553021553</v>
      </c>
      <c r="N22" s="7">
        <v>1.1339325222892245</v>
      </c>
      <c r="O22" s="7">
        <v>0.45567195250187614</v>
      </c>
      <c r="P22" s="10">
        <v>23.930469512939453</v>
      </c>
      <c r="Q22" s="10">
        <v>1.4135722206097725</v>
      </c>
      <c r="R22" s="7">
        <v>-1.7678676333504244</v>
      </c>
      <c r="S22" s="7">
        <v>3.4055023632843029</v>
      </c>
      <c r="T22" s="7">
        <v>0</v>
      </c>
    </row>
    <row r="23" spans="1:20" x14ac:dyDescent="0.35">
      <c r="A23" s="7" t="s">
        <v>91</v>
      </c>
      <c r="B23" s="8" t="s">
        <v>537</v>
      </c>
      <c r="C23" s="8" t="s">
        <v>517</v>
      </c>
      <c r="D23" s="9">
        <v>20.566162109375</v>
      </c>
      <c r="E23" s="9">
        <v>20.000009536743164</v>
      </c>
      <c r="F23" s="9">
        <v>27.627529144287109</v>
      </c>
      <c r="G23" s="9">
        <v>22.482356723425081</v>
      </c>
      <c r="H23" s="7">
        <v>26.065162658691406</v>
      </c>
      <c r="I23" s="9">
        <v>3.5828059352663253</v>
      </c>
      <c r="J23" s="7">
        <v>0.82801911678789919</v>
      </c>
      <c r="K23" s="7">
        <v>0.56330215002455508</v>
      </c>
      <c r="L23" s="10">
        <v>23.622959136962891</v>
      </c>
      <c r="M23" s="10">
        <v>1.1406024135378097</v>
      </c>
      <c r="N23" s="7">
        <v>-0.15557971947512117</v>
      </c>
      <c r="O23" s="7">
        <v>1.1138691153646201</v>
      </c>
      <c r="P23" s="10">
        <v>26.046684265136719</v>
      </c>
      <c r="Q23" s="10">
        <v>3.5643275417116378</v>
      </c>
      <c r="R23" s="7">
        <v>0.38288768775144089</v>
      </c>
      <c r="S23" s="7">
        <v>0.76690102992844578</v>
      </c>
      <c r="T23" s="7">
        <v>0</v>
      </c>
    </row>
    <row r="24" spans="1:20" x14ac:dyDescent="0.35">
      <c r="A24" s="7" t="s">
        <v>91</v>
      </c>
      <c r="B24" s="8" t="s">
        <v>538</v>
      </c>
      <c r="C24" s="8" t="s">
        <v>517</v>
      </c>
      <c r="D24" s="9">
        <v>20.667951583862305</v>
      </c>
      <c r="E24" s="9">
        <v>20.302768707275391</v>
      </c>
      <c r="F24" s="9">
        <v>27.668254852294922</v>
      </c>
      <c r="G24" s="9">
        <v>22.6435660498849</v>
      </c>
      <c r="H24" s="7">
        <v>23.753856658935547</v>
      </c>
      <c r="I24" s="9">
        <v>1.1102906090506472</v>
      </c>
      <c r="J24" s="7">
        <v>-1.6444962094277789</v>
      </c>
      <c r="K24" s="7">
        <v>3.1263866444855961</v>
      </c>
      <c r="L24" s="10">
        <v>23.307275772094727</v>
      </c>
      <c r="M24" s="10">
        <v>0.66370972220982694</v>
      </c>
      <c r="N24" s="7">
        <v>-0.6324724108031039</v>
      </c>
      <c r="O24" s="7">
        <v>1.5502193984945798</v>
      </c>
      <c r="P24" s="10">
        <v>26.01751708984375</v>
      </c>
      <c r="Q24" s="10">
        <v>3.3739510399588504</v>
      </c>
      <c r="R24" s="7">
        <v>0.19251118599865347</v>
      </c>
      <c r="S24" s="7">
        <v>0.87508120973874226</v>
      </c>
      <c r="T24" s="7">
        <v>0</v>
      </c>
    </row>
    <row r="25" spans="1:20" x14ac:dyDescent="0.35">
      <c r="A25" s="7" t="s">
        <v>91</v>
      </c>
      <c r="B25" s="8" t="s">
        <v>539</v>
      </c>
      <c r="C25" s="8" t="s">
        <v>517</v>
      </c>
      <c r="D25" s="9">
        <v>20.814882278442383</v>
      </c>
      <c r="E25" s="9">
        <v>19.934955596923828</v>
      </c>
      <c r="F25" s="9">
        <v>27.456424713134766</v>
      </c>
      <c r="G25" s="9">
        <v>22.501479370203544</v>
      </c>
      <c r="H25" s="7">
        <v>29.824106216430664</v>
      </c>
      <c r="I25" s="9">
        <v>7.32262684622712</v>
      </c>
      <c r="J25" s="7">
        <v>4.5678400277486944</v>
      </c>
      <c r="K25" s="7">
        <v>4.2164129279505254E-2</v>
      </c>
      <c r="L25" s="10">
        <v>24.143247604370117</v>
      </c>
      <c r="M25" s="10">
        <v>1.6417682341665731</v>
      </c>
      <c r="N25" s="7">
        <v>0.3455861011536423</v>
      </c>
      <c r="O25" s="7">
        <v>0.78698819423023403</v>
      </c>
      <c r="P25" s="10">
        <v>25.813720703125</v>
      </c>
      <c r="Q25" s="10">
        <v>3.3122413329214559</v>
      </c>
      <c r="R25" s="7">
        <v>0.13080147896125904</v>
      </c>
      <c r="S25" s="7">
        <v>0.91332391866245466</v>
      </c>
      <c r="T25" s="7">
        <v>0</v>
      </c>
    </row>
    <row r="26" spans="1:20" x14ac:dyDescent="0.35">
      <c r="A26" s="7" t="s">
        <v>91</v>
      </c>
      <c r="B26" s="8" t="s">
        <v>540</v>
      </c>
      <c r="C26" s="8" t="s">
        <v>517</v>
      </c>
      <c r="D26" s="9">
        <v>21.176651000976563</v>
      </c>
      <c r="E26" s="9">
        <v>19.160280227661133</v>
      </c>
      <c r="F26" s="9">
        <v>26.310249328613281</v>
      </c>
      <c r="G26" s="9">
        <v>22.018853394435748</v>
      </c>
      <c r="H26" s="7">
        <v>30.433433532714844</v>
      </c>
      <c r="I26" s="9">
        <v>8.4145801382790957</v>
      </c>
      <c r="J26" s="7">
        <v>5.65979331980067</v>
      </c>
      <c r="K26" s="7">
        <v>1.9780280296765002E-2</v>
      </c>
      <c r="L26" s="10">
        <v>24.229337692260742</v>
      </c>
      <c r="M26" s="10">
        <v>2.2104842978249941</v>
      </c>
      <c r="N26" s="7">
        <v>0.91430216481206328</v>
      </c>
      <c r="O26" s="7">
        <v>0.53060046138829176</v>
      </c>
      <c r="P26" s="10">
        <v>26.294155120849609</v>
      </c>
      <c r="Q26" s="10">
        <v>4.2753017264138613</v>
      </c>
      <c r="R26" s="7">
        <v>1.0938618724536644</v>
      </c>
      <c r="S26" s="7">
        <v>0.46850557728694048</v>
      </c>
      <c r="T26" s="7">
        <v>0</v>
      </c>
    </row>
    <row r="27" spans="1:20" x14ac:dyDescent="0.35">
      <c r="A27" s="7" t="s">
        <v>91</v>
      </c>
      <c r="B27" s="8" t="s">
        <v>541</v>
      </c>
      <c r="C27" s="8" t="s">
        <v>517</v>
      </c>
      <c r="D27" s="9">
        <v>23.515552520751953</v>
      </c>
      <c r="E27" s="9">
        <v>20.93609619140625</v>
      </c>
      <c r="F27" s="9">
        <v>29.121070861816406</v>
      </c>
      <c r="G27" s="9">
        <v>24.293275639243976</v>
      </c>
      <c r="H27" s="7">
        <v>30.434783935546875</v>
      </c>
      <c r="I27" s="9">
        <v>6.1415082963028986</v>
      </c>
      <c r="J27" s="7">
        <v>3.3867214778244725</v>
      </c>
      <c r="K27" s="7">
        <v>9.5608223409550525E-2</v>
      </c>
      <c r="L27" s="10">
        <v>23.134696960449219</v>
      </c>
      <c r="M27" s="10">
        <v>-1.1585786787947576</v>
      </c>
      <c r="N27" s="7">
        <v>-2.4547608118076885</v>
      </c>
      <c r="O27" s="7">
        <v>5.4822222325756753</v>
      </c>
      <c r="P27" s="10">
        <v>20.862003326416016</v>
      </c>
      <c r="Q27" s="10">
        <v>-3.4312723128279607</v>
      </c>
      <c r="R27" s="7">
        <v>-6.6127121667881577</v>
      </c>
      <c r="S27" s="7">
        <v>97.86439483496811</v>
      </c>
      <c r="T27" s="7">
        <v>0</v>
      </c>
    </row>
    <row r="28" spans="1:20" x14ac:dyDescent="0.35">
      <c r="A28" s="7" t="s">
        <v>91</v>
      </c>
      <c r="B28" s="8" t="s">
        <v>542</v>
      </c>
      <c r="C28" s="8" t="s">
        <v>517</v>
      </c>
      <c r="D28" s="9">
        <v>21.211887359619141</v>
      </c>
      <c r="E28" s="9">
        <v>19.292667388916016</v>
      </c>
      <c r="F28" s="9">
        <v>27.352031707763672</v>
      </c>
      <c r="G28" s="9">
        <v>22.369368651482624</v>
      </c>
      <c r="H28" s="7">
        <v>25.689178466796875</v>
      </c>
      <c r="I28" s="9">
        <v>3.319809815314251</v>
      </c>
      <c r="J28" s="7">
        <v>0.56502299683582491</v>
      </c>
      <c r="K28" s="7">
        <v>0.67594464174087476</v>
      </c>
      <c r="L28" s="10">
        <v>23.684738159179688</v>
      </c>
      <c r="M28" s="10">
        <v>1.3153695076970635</v>
      </c>
      <c r="N28" s="7">
        <v>1.9187374684132674E-2</v>
      </c>
      <c r="O28" s="7">
        <v>0.98678837523121143</v>
      </c>
      <c r="P28" s="10">
        <v>23.14866828918457</v>
      </c>
      <c r="Q28" s="10">
        <v>0.77929963770194632</v>
      </c>
      <c r="R28" s="7">
        <v>-2.4021402162582506</v>
      </c>
      <c r="S28" s="7">
        <v>5.2858673337793771</v>
      </c>
      <c r="T28" s="7">
        <v>2</v>
      </c>
    </row>
    <row r="29" spans="1:20" x14ac:dyDescent="0.35">
      <c r="A29" s="7" t="s">
        <v>91</v>
      </c>
      <c r="B29" s="8" t="s">
        <v>543</v>
      </c>
      <c r="C29" s="8" t="s">
        <v>517</v>
      </c>
      <c r="D29" s="9">
        <v>20.586986541748047</v>
      </c>
      <c r="E29" s="9">
        <v>18.630321502685547</v>
      </c>
      <c r="F29" s="9">
        <v>27.030799865722656</v>
      </c>
      <c r="G29" s="9">
        <v>21.805062830217675</v>
      </c>
      <c r="H29" s="7">
        <v>29.105808258056641</v>
      </c>
      <c r="I29" s="9">
        <v>7.3007454278389652</v>
      </c>
      <c r="J29" s="7">
        <v>4.5459586093605395</v>
      </c>
      <c r="K29" s="7">
        <v>4.2808508774077089E-2</v>
      </c>
      <c r="L29" s="10">
        <v>23.504936218261719</v>
      </c>
      <c r="M29" s="10">
        <v>1.6998733880440433</v>
      </c>
      <c r="N29" s="7">
        <v>0.40369125503111247</v>
      </c>
      <c r="O29" s="7">
        <v>0.75592171840937317</v>
      </c>
      <c r="P29" s="10">
        <v>22.843826293945313</v>
      </c>
      <c r="Q29" s="10">
        <v>1.0387634637276371</v>
      </c>
      <c r="R29" s="7">
        <v>-2.1426763902325598</v>
      </c>
      <c r="S29" s="7">
        <v>4.4158047719278164</v>
      </c>
      <c r="T29" s="7">
        <v>0</v>
      </c>
    </row>
    <row r="30" spans="1:20" x14ac:dyDescent="0.35">
      <c r="A30" s="7" t="s">
        <v>91</v>
      </c>
      <c r="B30" s="8" t="s">
        <v>544</v>
      </c>
      <c r="C30" s="8" t="s">
        <v>517</v>
      </c>
      <c r="D30" s="9">
        <v>20.968299865722656</v>
      </c>
      <c r="E30" s="9">
        <v>18.866201400756836</v>
      </c>
      <c r="F30" s="9">
        <v>27.742000579833984</v>
      </c>
      <c r="G30" s="9">
        <v>22.2226145674443</v>
      </c>
      <c r="H30" s="7">
        <v>25.225391387939453</v>
      </c>
      <c r="I30" s="9">
        <v>3.0027768204951535</v>
      </c>
      <c r="J30" s="7">
        <v>0.24799000201672738</v>
      </c>
      <c r="K30" s="7">
        <v>0.84206878918714756</v>
      </c>
      <c r="L30" s="10">
        <v>23.575511932373047</v>
      </c>
      <c r="M30" s="10">
        <v>1.3528973649287472</v>
      </c>
      <c r="N30" s="7">
        <v>5.67152319158164E-2</v>
      </c>
      <c r="O30" s="7">
        <v>0.96145068675272105</v>
      </c>
      <c r="P30" s="10">
        <v>22.579128265380859</v>
      </c>
      <c r="Q30" s="10">
        <v>0.35651369793655974</v>
      </c>
      <c r="R30" s="7">
        <v>-2.8249261560236372</v>
      </c>
      <c r="S30" s="7">
        <v>7.0857774598313457</v>
      </c>
      <c r="T30" s="7">
        <v>0</v>
      </c>
    </row>
    <row r="31" spans="1:20" x14ac:dyDescent="0.35">
      <c r="A31" s="7" t="s">
        <v>91</v>
      </c>
      <c r="B31" s="8" t="s">
        <v>545</v>
      </c>
      <c r="C31" s="8" t="s">
        <v>517</v>
      </c>
      <c r="D31" s="9">
        <v>20.75004768371582</v>
      </c>
      <c r="E31" s="9">
        <v>18.943759918212891</v>
      </c>
      <c r="F31" s="9">
        <v>27.574886322021484</v>
      </c>
      <c r="G31" s="9">
        <v>22.130930294750353</v>
      </c>
      <c r="H31" s="7">
        <v>22.802070617675781</v>
      </c>
      <c r="I31" s="9">
        <v>0.67114032292542802</v>
      </c>
      <c r="J31" s="7">
        <v>-2.0836464955529981</v>
      </c>
      <c r="K31" s="7">
        <v>4.2387723773463142</v>
      </c>
      <c r="L31" s="10">
        <v>23.614917755126953</v>
      </c>
      <c r="M31" s="10">
        <v>1.4839874603765999</v>
      </c>
      <c r="N31" s="7">
        <v>0.18780532736366906</v>
      </c>
      <c r="O31" s="7">
        <v>0.87794025605622872</v>
      </c>
      <c r="P31" s="10">
        <v>22.585964202880859</v>
      </c>
      <c r="Q31" s="10">
        <v>0.45503390813050615</v>
      </c>
      <c r="R31" s="7">
        <v>-2.7264059458296908</v>
      </c>
      <c r="S31" s="7">
        <v>6.6180488735433052</v>
      </c>
      <c r="T31" s="7">
        <v>0</v>
      </c>
    </row>
    <row r="32" spans="1:20" x14ac:dyDescent="0.35">
      <c r="A32" s="7" t="s">
        <v>91</v>
      </c>
      <c r="B32" s="8" t="s">
        <v>546</v>
      </c>
      <c r="C32" s="8" t="s">
        <v>517</v>
      </c>
      <c r="D32" s="9">
        <v>20.779472351074219</v>
      </c>
      <c r="E32" s="9">
        <v>18.79448127746582</v>
      </c>
      <c r="F32" s="9">
        <v>26.468826293945313</v>
      </c>
      <c r="G32" s="9">
        <v>21.783776925844286</v>
      </c>
      <c r="H32" s="7">
        <v>22.799579620361328</v>
      </c>
      <c r="I32" s="9">
        <v>1.015802694517042</v>
      </c>
      <c r="J32" s="7">
        <v>-1.7389841239613841</v>
      </c>
      <c r="K32" s="7">
        <v>3.3380003916231833</v>
      </c>
      <c r="L32" s="10">
        <v>23.043136596679688</v>
      </c>
      <c r="M32" s="10">
        <v>1.2593596708354013</v>
      </c>
      <c r="N32" s="7">
        <v>-3.6822462177529491E-2</v>
      </c>
      <c r="O32" s="7">
        <v>1.0258518963978618</v>
      </c>
      <c r="P32" s="10">
        <v>22.263225555419922</v>
      </c>
      <c r="Q32" s="10">
        <v>0.47944862957563572</v>
      </c>
      <c r="R32" s="7">
        <v>-2.7019912243845612</v>
      </c>
      <c r="S32" s="7">
        <v>6.5069940042384014</v>
      </c>
      <c r="T32" s="7">
        <v>2</v>
      </c>
    </row>
    <row r="33" spans="1:20" x14ac:dyDescent="0.35">
      <c r="A33" s="7" t="s">
        <v>547</v>
      </c>
      <c r="B33" s="7" t="s">
        <v>548</v>
      </c>
      <c r="C33" s="8" t="s">
        <v>517</v>
      </c>
      <c r="D33" s="9">
        <v>22.9608154296875</v>
      </c>
      <c r="E33" s="9">
        <v>20.96031379699707</v>
      </c>
      <c r="F33" s="9">
        <v>29.530319213867188</v>
      </c>
      <c r="G33" s="9">
        <v>24.222431872739445</v>
      </c>
      <c r="H33" s="7">
        <v>34.443035125732422</v>
      </c>
      <c r="I33" s="9">
        <v>10.220603252992976</v>
      </c>
      <c r="J33" s="7">
        <v>7.4658164345145508</v>
      </c>
      <c r="K33" s="7">
        <v>5.6567281902782218E-3</v>
      </c>
      <c r="L33" s="10">
        <v>23.719026565551758</v>
      </c>
      <c r="M33" s="10">
        <v>-0.50340530718768761</v>
      </c>
      <c r="N33" s="7">
        <v>-1.7995874402006184</v>
      </c>
      <c r="O33" s="7">
        <v>3.4812066087613518</v>
      </c>
      <c r="P33" s="10">
        <v>23.360248565673828</v>
      </c>
      <c r="Q33" s="10">
        <v>-0.8621833070656173</v>
      </c>
      <c r="R33" s="7">
        <v>-4.0436231610258142</v>
      </c>
      <c r="S33" s="7">
        <v>16.491184960222856</v>
      </c>
      <c r="T33" s="7">
        <v>9</v>
      </c>
    </row>
    <row r="34" spans="1:20" x14ac:dyDescent="0.35">
      <c r="A34" s="7" t="s">
        <v>547</v>
      </c>
      <c r="B34" s="7" t="s">
        <v>549</v>
      </c>
      <c r="C34" s="8" t="s">
        <v>517</v>
      </c>
      <c r="D34" s="9">
        <v>22.902614593505859</v>
      </c>
      <c r="E34" s="9">
        <v>20.8812255859375</v>
      </c>
      <c r="F34" s="9">
        <v>27.913295745849609</v>
      </c>
      <c r="G34" s="9">
        <v>23.721968361916051</v>
      </c>
      <c r="H34" s="7">
        <v>30.431718826293945</v>
      </c>
      <c r="I34" s="9">
        <v>6.709750464377894</v>
      </c>
      <c r="J34" s="7">
        <v>3.9549636458994679</v>
      </c>
      <c r="K34" s="7">
        <v>6.4481823546716541E-2</v>
      </c>
      <c r="L34" s="10">
        <v>24.16326904296875</v>
      </c>
      <c r="M34" s="10">
        <v>0.44130068105269871</v>
      </c>
      <c r="N34" s="7">
        <v>-0.85488145196023213</v>
      </c>
      <c r="O34" s="7">
        <v>1.8086101332795683</v>
      </c>
      <c r="P34" s="10">
        <v>23.472438812255859</v>
      </c>
      <c r="Q34" s="10">
        <v>-0.24952954966019192</v>
      </c>
      <c r="R34" s="7">
        <v>-3.4309694036203888</v>
      </c>
      <c r="S34" s="7">
        <v>10.785113123010808</v>
      </c>
      <c r="T34" s="7">
        <v>9</v>
      </c>
    </row>
    <row r="35" spans="1:20" x14ac:dyDescent="0.35">
      <c r="A35" s="7" t="s">
        <v>547</v>
      </c>
      <c r="B35" s="7" t="s">
        <v>550</v>
      </c>
      <c r="C35" s="8" t="s">
        <v>517</v>
      </c>
      <c r="D35" s="9">
        <v>22.273384094238281</v>
      </c>
      <c r="E35" s="9">
        <v>20.433635711669922</v>
      </c>
      <c r="F35" s="9">
        <v>28.350322723388672</v>
      </c>
      <c r="G35" s="9">
        <v>23.454703827903536</v>
      </c>
      <c r="H35" s="7">
        <v>29.736415863037109</v>
      </c>
      <c r="I35" s="9">
        <v>6.2817120351335731</v>
      </c>
      <c r="J35" s="7">
        <v>3.526925216655147</v>
      </c>
      <c r="K35" s="7">
        <v>8.6754041792691458E-2</v>
      </c>
      <c r="L35" s="10">
        <v>23.743379592895508</v>
      </c>
      <c r="M35" s="10">
        <v>0.28867576499197156</v>
      </c>
      <c r="N35" s="7">
        <v>-1.0075063680209593</v>
      </c>
      <c r="O35" s="7">
        <v>2.0104331540666034</v>
      </c>
      <c r="P35" s="10">
        <v>23.196378707885742</v>
      </c>
      <c r="Q35" s="10">
        <v>-0.25832512001779406</v>
      </c>
      <c r="R35" s="7">
        <v>-3.439764973977991</v>
      </c>
      <c r="S35" s="7">
        <v>10.851066754077554</v>
      </c>
      <c r="T35" s="7">
        <v>9</v>
      </c>
    </row>
    <row r="36" spans="1:20" x14ac:dyDescent="0.35">
      <c r="A36" s="7" t="s">
        <v>547</v>
      </c>
      <c r="B36" s="7" t="s">
        <v>551</v>
      </c>
      <c r="C36" s="8" t="s">
        <v>517</v>
      </c>
      <c r="D36" s="9">
        <v>22.291950225830078</v>
      </c>
      <c r="E36" s="9">
        <v>20.73419189453125</v>
      </c>
      <c r="F36" s="9">
        <v>28.706825256347656</v>
      </c>
      <c r="G36" s="9">
        <v>23.67409837758434</v>
      </c>
      <c r="H36" s="7">
        <v>29.633401870727539</v>
      </c>
      <c r="I36" s="9">
        <v>5.9593034931431994</v>
      </c>
      <c r="J36" s="7">
        <v>3.2045166746647733</v>
      </c>
      <c r="K36" s="7">
        <v>0.10847867185373501</v>
      </c>
      <c r="L36" s="10">
        <v>23.777441024780273</v>
      </c>
      <c r="M36" s="10">
        <v>0.10334264719593378</v>
      </c>
      <c r="N36" s="7">
        <v>-1.1928394858169971</v>
      </c>
      <c r="O36" s="7">
        <v>2.286022313942373</v>
      </c>
      <c r="P36" s="10">
        <v>23.771095275878906</v>
      </c>
      <c r="Q36" s="10">
        <v>9.6996898294566591E-2</v>
      </c>
      <c r="R36" s="7">
        <v>-3.0844429556656303</v>
      </c>
      <c r="S36" s="7">
        <v>8.482226194759555</v>
      </c>
      <c r="T36" s="7">
        <v>9</v>
      </c>
    </row>
    <row r="37" spans="1:20" x14ac:dyDescent="0.35">
      <c r="A37" s="7" t="s">
        <v>547</v>
      </c>
      <c r="B37" s="7" t="s">
        <v>552</v>
      </c>
      <c r="C37" s="8" t="s">
        <v>517</v>
      </c>
      <c r="D37" s="9">
        <v>22.648506164550781</v>
      </c>
      <c r="E37" s="9">
        <v>20.990497589111328</v>
      </c>
      <c r="F37" s="9">
        <v>28.890819549560547</v>
      </c>
      <c r="G37" s="9">
        <v>23.948264859419222</v>
      </c>
      <c r="H37" s="7">
        <v>30.758495330810547</v>
      </c>
      <c r="I37" s="9">
        <v>6.8102304713913249</v>
      </c>
      <c r="J37" s="7">
        <v>4.0554436529128992</v>
      </c>
      <c r="K37" s="7">
        <v>6.0143654667616481E-2</v>
      </c>
      <c r="L37" s="10">
        <v>24.438064575195313</v>
      </c>
      <c r="M37" s="10">
        <v>0.48979971577609049</v>
      </c>
      <c r="N37" s="7">
        <v>-0.80638241723684034</v>
      </c>
      <c r="O37" s="7">
        <v>1.7488207418015906</v>
      </c>
      <c r="P37" s="10">
        <v>23.87980842590332</v>
      </c>
      <c r="Q37" s="10">
        <v>-6.8456433515901693E-2</v>
      </c>
      <c r="R37" s="7">
        <v>-3.2498962874760986</v>
      </c>
      <c r="S37" s="7">
        <v>9.5129730264211432</v>
      </c>
      <c r="T37" s="7">
        <v>9</v>
      </c>
    </row>
    <row r="38" spans="1:20" x14ac:dyDescent="0.35">
      <c r="A38" s="7" t="s">
        <v>547</v>
      </c>
      <c r="B38" s="7" t="s">
        <v>553</v>
      </c>
      <c r="C38" s="8" t="s">
        <v>517</v>
      </c>
      <c r="D38" s="9">
        <v>22.697463989257813</v>
      </c>
      <c r="E38" s="9">
        <v>20.624282836914063</v>
      </c>
      <c r="F38" s="9">
        <v>28.70849609375</v>
      </c>
      <c r="G38" s="9">
        <v>23.775092283538001</v>
      </c>
      <c r="H38" s="7">
        <v>29.447490692138672</v>
      </c>
      <c r="I38" s="9">
        <v>5.6723984086006709</v>
      </c>
      <c r="J38" s="7">
        <v>2.9176115901222448</v>
      </c>
      <c r="K38" s="7">
        <v>0.13234617549055991</v>
      </c>
      <c r="L38" s="10">
        <v>23.698688507080078</v>
      </c>
      <c r="M38" s="10">
        <v>-7.6403776457922845E-2</v>
      </c>
      <c r="N38" s="7">
        <v>-1.3725859094708537</v>
      </c>
      <c r="O38" s="7">
        <v>2.5893426831871955</v>
      </c>
      <c r="P38" s="10">
        <v>23.22966194152832</v>
      </c>
      <c r="Q38" s="10">
        <v>-0.54543034200968066</v>
      </c>
      <c r="R38" s="7">
        <v>-3.7268701959698776</v>
      </c>
      <c r="S38" s="7">
        <v>13.240357725013386</v>
      </c>
      <c r="T38" s="7">
        <v>9</v>
      </c>
    </row>
    <row r="39" spans="1:20" x14ac:dyDescent="0.35">
      <c r="A39" s="7" t="s">
        <v>547</v>
      </c>
      <c r="B39" s="7" t="s">
        <v>554</v>
      </c>
      <c r="C39" s="8" t="s">
        <v>517</v>
      </c>
      <c r="D39" s="9">
        <v>22.472480773925781</v>
      </c>
      <c r="E39" s="9">
        <v>20.90655517578125</v>
      </c>
      <c r="F39" s="9">
        <v>29.015949249267578</v>
      </c>
      <c r="G39" s="9">
        <v>23.888566701939126</v>
      </c>
      <c r="H39" s="7">
        <v>29.803390502929688</v>
      </c>
      <c r="I39" s="9">
        <v>5.9148238009905612</v>
      </c>
      <c r="J39" s="7">
        <v>3.1600369825121351</v>
      </c>
      <c r="K39" s="7">
        <v>0.11187526598242097</v>
      </c>
      <c r="L39" s="10">
        <v>24.103778839111328</v>
      </c>
      <c r="M39" s="10">
        <v>0.21521213717220178</v>
      </c>
      <c r="N39" s="7">
        <v>-1.0809699958407291</v>
      </c>
      <c r="O39" s="7">
        <v>2.115457930969503</v>
      </c>
      <c r="P39" s="10">
        <v>23.581714630126953</v>
      </c>
      <c r="Q39" s="10">
        <v>-0.30685207181217322</v>
      </c>
      <c r="R39" s="7">
        <v>-3.4882919257723701</v>
      </c>
      <c r="S39" s="7">
        <v>11.222264572882594</v>
      </c>
      <c r="T39" s="7">
        <v>9</v>
      </c>
    </row>
    <row r="40" spans="1:20" x14ac:dyDescent="0.35">
      <c r="A40" s="7" t="s">
        <v>547</v>
      </c>
      <c r="B40" s="7" t="s">
        <v>555</v>
      </c>
      <c r="C40" s="8" t="s">
        <v>517</v>
      </c>
      <c r="D40" s="9">
        <v>22.253887176513672</v>
      </c>
      <c r="E40" s="9">
        <v>20.567134857177734</v>
      </c>
      <c r="F40" s="9">
        <v>28.386751174926758</v>
      </c>
      <c r="G40" s="9">
        <v>23.508871901030144</v>
      </c>
      <c r="H40" s="7">
        <v>29.928018569946289</v>
      </c>
      <c r="I40" s="9">
        <v>6.4191466689161452</v>
      </c>
      <c r="J40" s="7">
        <v>3.6643598504377191</v>
      </c>
      <c r="K40" s="7">
        <v>7.8871076794558917E-2</v>
      </c>
      <c r="L40" s="10">
        <v>23.262950897216797</v>
      </c>
      <c r="M40" s="10">
        <v>-0.24592100381334703</v>
      </c>
      <c r="N40" s="7">
        <v>-1.5421031368262779</v>
      </c>
      <c r="O40" s="7">
        <v>2.9121872799141886</v>
      </c>
      <c r="P40" s="10">
        <v>23.849512100219727</v>
      </c>
      <c r="Q40" s="10">
        <v>0.34064019918958266</v>
      </c>
      <c r="R40" s="7">
        <v>-2.8407996547706142</v>
      </c>
      <c r="S40" s="7">
        <v>7.1641704123917567</v>
      </c>
      <c r="T40" s="7">
        <v>9</v>
      </c>
    </row>
    <row r="41" spans="1:20" x14ac:dyDescent="0.35">
      <c r="A41" s="7" t="s">
        <v>547</v>
      </c>
      <c r="B41" s="7" t="s">
        <v>556</v>
      </c>
      <c r="C41" s="8" t="s">
        <v>517</v>
      </c>
      <c r="D41" s="9">
        <v>22.324729919433594</v>
      </c>
      <c r="E41" s="9">
        <v>20.658597946166992</v>
      </c>
      <c r="F41" s="9">
        <v>28.753717422485352</v>
      </c>
      <c r="G41" s="9">
        <v>23.669750812680959</v>
      </c>
      <c r="H41" s="7">
        <v>29.382976531982422</v>
      </c>
      <c r="I41" s="9">
        <v>5.7132257193014624</v>
      </c>
      <c r="J41" s="7">
        <v>2.9584389008230363</v>
      </c>
      <c r="K41" s="7">
        <v>0.12865336517937448</v>
      </c>
      <c r="L41" s="10">
        <v>23.813522338867188</v>
      </c>
      <c r="M41" s="10">
        <v>0.14377152618622802</v>
      </c>
      <c r="N41" s="7">
        <v>-1.1524106068267028</v>
      </c>
      <c r="O41" s="7">
        <v>2.2228500147756054</v>
      </c>
      <c r="P41" s="10">
        <v>22.419891357421875</v>
      </c>
      <c r="Q41" s="10">
        <v>-1.2498594552590845</v>
      </c>
      <c r="R41" s="7">
        <v>-4.4312993092192814</v>
      </c>
      <c r="S41" s="7">
        <v>21.575159341307238</v>
      </c>
      <c r="T41" s="7">
        <v>9</v>
      </c>
    </row>
    <row r="42" spans="1:20" x14ac:dyDescent="0.35">
      <c r="A42" s="7" t="s">
        <v>547</v>
      </c>
      <c r="B42" s="7" t="s">
        <v>557</v>
      </c>
      <c r="C42" s="8" t="s">
        <v>517</v>
      </c>
      <c r="D42" s="9">
        <v>22.5474853515625</v>
      </c>
      <c r="E42" s="9">
        <v>20.370365142822266</v>
      </c>
      <c r="F42" s="9">
        <v>28.556735992431641</v>
      </c>
      <c r="G42" s="9">
        <v>23.583150974967591</v>
      </c>
      <c r="H42" s="7">
        <v>29.226898193359375</v>
      </c>
      <c r="I42" s="9">
        <v>5.6437472183917841</v>
      </c>
      <c r="J42" s="7">
        <v>2.888960399913358</v>
      </c>
      <c r="K42" s="7">
        <v>0.1350007755224758</v>
      </c>
      <c r="L42" s="10">
        <v>23.931730270385742</v>
      </c>
      <c r="M42" s="10">
        <v>0.34857929541815125</v>
      </c>
      <c r="N42" s="7">
        <v>-0.94760283759477959</v>
      </c>
      <c r="O42" s="7">
        <v>1.9286653499347364</v>
      </c>
      <c r="P42" s="10">
        <v>23.28814697265625</v>
      </c>
      <c r="Q42" s="10">
        <v>-0.29500400231134094</v>
      </c>
      <c r="R42" s="7">
        <v>-3.4764438562715378</v>
      </c>
      <c r="S42" s="7">
        <v>11.130479624985188</v>
      </c>
      <c r="T42" s="7">
        <v>9</v>
      </c>
    </row>
    <row r="43" spans="1:20" x14ac:dyDescent="0.35">
      <c r="A43" s="7" t="s">
        <v>547</v>
      </c>
      <c r="B43" s="7" t="s">
        <v>558</v>
      </c>
      <c r="C43" s="8" t="s">
        <v>517</v>
      </c>
      <c r="D43" s="9">
        <v>22.588762283325195</v>
      </c>
      <c r="E43" s="9">
        <v>20.41143798828125</v>
      </c>
      <c r="F43" s="9">
        <v>28.563747406005859</v>
      </c>
      <c r="G43" s="9">
        <v>23.615314856564527</v>
      </c>
      <c r="H43" s="7">
        <v>33.991970062255859</v>
      </c>
      <c r="I43" s="9">
        <v>10.376655205691332</v>
      </c>
      <c r="J43" s="7">
        <v>7.6218683872129063</v>
      </c>
      <c r="K43" s="7">
        <v>5.0767875818564581E-3</v>
      </c>
      <c r="L43" s="10">
        <v>24.643787384033203</v>
      </c>
      <c r="M43" s="10">
        <v>1.0284725274686757</v>
      </c>
      <c r="N43" s="7">
        <v>-0.26770960554425516</v>
      </c>
      <c r="O43" s="7">
        <v>1.2038950295080255</v>
      </c>
      <c r="P43" s="10">
        <v>23.228279113769531</v>
      </c>
      <c r="Q43" s="10">
        <v>-0.3870357427949962</v>
      </c>
      <c r="R43" s="7">
        <v>-3.5684755967551931</v>
      </c>
      <c r="S43" s="7">
        <v>11.86364638631883</v>
      </c>
      <c r="T43" s="7">
        <v>9</v>
      </c>
    </row>
    <row r="44" spans="1:20" x14ac:dyDescent="0.35">
      <c r="A44" s="7" t="s">
        <v>547</v>
      </c>
      <c r="B44" s="7" t="s">
        <v>559</v>
      </c>
      <c r="C44" s="8" t="s">
        <v>517</v>
      </c>
      <c r="D44" s="9">
        <v>22.716087341308594</v>
      </c>
      <c r="E44" s="9">
        <v>21.669439315795898</v>
      </c>
      <c r="F44" s="9">
        <v>28.252777099609375</v>
      </c>
      <c r="G44" s="9">
        <v>24.048100733547962</v>
      </c>
      <c r="H44" s="7">
        <v>33.507282257080078</v>
      </c>
      <c r="I44" s="9">
        <v>9.4591815235321164</v>
      </c>
      <c r="J44" s="7">
        <v>6.7043947050536907</v>
      </c>
      <c r="K44" s="7">
        <v>9.5890612129346936E-3</v>
      </c>
      <c r="L44" s="10">
        <v>24.298952102661133</v>
      </c>
      <c r="M44" s="10">
        <v>0.25085136911317107</v>
      </c>
      <c r="N44" s="7">
        <v>-1.0453307638997598</v>
      </c>
      <c r="O44" s="7">
        <v>2.0638394768475909</v>
      </c>
      <c r="P44" s="10">
        <v>23.77923583984375</v>
      </c>
      <c r="Q44" s="10">
        <v>-0.26886489370421174</v>
      </c>
      <c r="R44" s="7">
        <v>-3.4503047476644086</v>
      </c>
      <c r="S44" s="7">
        <v>10.930630741802634</v>
      </c>
      <c r="T44" s="7">
        <v>9</v>
      </c>
    </row>
    <row r="45" spans="1:20" x14ac:dyDescent="0.35">
      <c r="A45" s="7" t="s">
        <v>547</v>
      </c>
      <c r="B45" s="7" t="s">
        <v>560</v>
      </c>
      <c r="C45" s="8" t="s">
        <v>517</v>
      </c>
      <c r="D45" s="9">
        <v>22.577560424804688</v>
      </c>
      <c r="E45" s="9">
        <v>20.877296447753906</v>
      </c>
      <c r="F45" s="9">
        <v>28.924970626831055</v>
      </c>
      <c r="G45" s="9">
        <v>23.889555325227384</v>
      </c>
      <c r="H45" s="7">
        <v>33.892967224121094</v>
      </c>
      <c r="I45" s="9">
        <v>10.00341189889371</v>
      </c>
      <c r="J45" s="7">
        <v>7.2486250804152839</v>
      </c>
      <c r="K45" s="7">
        <v>6.5757671072080234E-3</v>
      </c>
      <c r="L45" s="10">
        <v>24.257789611816406</v>
      </c>
      <c r="M45" s="10">
        <v>0.36823428658902202</v>
      </c>
      <c r="N45" s="7">
        <v>-0.92794784642390882</v>
      </c>
      <c r="O45" s="7">
        <v>1.9025677733971158</v>
      </c>
      <c r="P45" s="10">
        <v>23.578891754150391</v>
      </c>
      <c r="Q45" s="10">
        <v>-0.31066357107699361</v>
      </c>
      <c r="R45" s="7">
        <v>-3.4921034250371905</v>
      </c>
      <c r="S45" s="7">
        <v>11.251952209039088</v>
      </c>
      <c r="T45" s="7">
        <v>9</v>
      </c>
    </row>
    <row r="46" spans="1:20" x14ac:dyDescent="0.35">
      <c r="A46" s="7" t="s">
        <v>547</v>
      </c>
      <c r="B46" s="7" t="s">
        <v>561</v>
      </c>
      <c r="C46" s="8" t="s">
        <v>517</v>
      </c>
      <c r="D46" s="9">
        <v>22.680564880371094</v>
      </c>
      <c r="E46" s="9">
        <v>21.101406097412109</v>
      </c>
      <c r="F46" s="9">
        <v>27.832435607910156</v>
      </c>
      <c r="G46" s="9">
        <v>23.704938075027975</v>
      </c>
      <c r="H46" s="7">
        <v>34.270267486572266</v>
      </c>
      <c r="I46" s="9">
        <v>10.56532941154429</v>
      </c>
      <c r="J46" s="7">
        <v>7.8105425930658647</v>
      </c>
      <c r="K46" s="7">
        <v>4.4544326519285237E-3</v>
      </c>
      <c r="L46" s="10">
        <v>23.852916717529297</v>
      </c>
      <c r="M46" s="10">
        <v>0.14797864250132164</v>
      </c>
      <c r="N46" s="7">
        <v>-1.1482034905116092</v>
      </c>
      <c r="O46" s="7">
        <v>2.2163772912058675</v>
      </c>
      <c r="P46" s="10">
        <v>22.896274566650391</v>
      </c>
      <c r="Q46" s="10">
        <v>-0.80866350837758461</v>
      </c>
      <c r="R46" s="7">
        <v>-3.9901033623377815</v>
      </c>
      <c r="S46" s="7">
        <v>15.890618374537222</v>
      </c>
      <c r="T46" s="7">
        <v>9</v>
      </c>
    </row>
    <row r="47" spans="1:20" x14ac:dyDescent="0.35">
      <c r="A47" s="7" t="s">
        <v>547</v>
      </c>
      <c r="B47" s="7" t="s">
        <v>562</v>
      </c>
      <c r="C47" s="8" t="s">
        <v>517</v>
      </c>
      <c r="D47" s="9">
        <v>22.292095184326172</v>
      </c>
      <c r="E47" s="9">
        <v>20.810741424560547</v>
      </c>
      <c r="F47" s="9">
        <v>29.083404541015625</v>
      </c>
      <c r="G47" s="9">
        <v>23.806445804970849</v>
      </c>
      <c r="H47" s="7">
        <v>34.494876861572266</v>
      </c>
      <c r="I47" s="9">
        <v>10.688431056601416</v>
      </c>
      <c r="J47" s="7">
        <v>7.9336442381229908</v>
      </c>
      <c r="K47" s="7">
        <v>4.0901111419709571E-3</v>
      </c>
      <c r="L47" s="10">
        <v>24.128780364990234</v>
      </c>
      <c r="M47" s="10">
        <v>0.32233456001938521</v>
      </c>
      <c r="N47" s="7">
        <v>-0.97384757299354563</v>
      </c>
      <c r="O47" s="7">
        <v>1.9640716668492333</v>
      </c>
      <c r="P47" s="10">
        <v>23.898654937744141</v>
      </c>
      <c r="Q47" s="10">
        <v>9.2209132773291458E-2</v>
      </c>
      <c r="R47" s="7">
        <v>-3.0892307211869054</v>
      </c>
      <c r="S47" s="7">
        <v>8.5104222928854369</v>
      </c>
      <c r="T47" s="7">
        <v>9</v>
      </c>
    </row>
    <row r="48" spans="1:20" x14ac:dyDescent="0.35">
      <c r="A48" s="7" t="s">
        <v>547</v>
      </c>
      <c r="B48" s="7" t="s">
        <v>563</v>
      </c>
      <c r="C48" s="8" t="s">
        <v>517</v>
      </c>
      <c r="D48" s="9">
        <v>22.628812789916992</v>
      </c>
      <c r="E48" s="9">
        <v>21.138788223266602</v>
      </c>
      <c r="F48" s="9">
        <v>29.323991775512695</v>
      </c>
      <c r="G48" s="9">
        <v>24.116909228829723</v>
      </c>
      <c r="H48" s="7">
        <v>35.49212646484375</v>
      </c>
      <c r="I48" s="9">
        <v>11.375217236014027</v>
      </c>
      <c r="J48" s="7">
        <v>8.6204304175356015</v>
      </c>
      <c r="K48" s="7">
        <v>2.540925131849431E-3</v>
      </c>
      <c r="L48" s="10">
        <v>24.465583801269531</v>
      </c>
      <c r="M48" s="10">
        <v>0.34867457243980837</v>
      </c>
      <c r="N48" s="7">
        <v>-0.94750756057312246</v>
      </c>
      <c r="O48" s="7">
        <v>1.9285379831541787</v>
      </c>
      <c r="P48" s="10">
        <v>23.654144287109375</v>
      </c>
      <c r="Q48" s="10">
        <v>-0.46276494172034788</v>
      </c>
      <c r="R48" s="7">
        <v>-3.6442047956805448</v>
      </c>
      <c r="S48" s="7">
        <v>12.503020804961027</v>
      </c>
      <c r="T48" s="7">
        <v>9</v>
      </c>
    </row>
    <row r="49" spans="1:20" x14ac:dyDescent="0.35">
      <c r="A49" s="7" t="s">
        <v>547</v>
      </c>
      <c r="B49" s="7" t="s">
        <v>564</v>
      </c>
      <c r="C49" s="8" t="s">
        <v>517</v>
      </c>
      <c r="D49" s="9">
        <v>22.224964141845703</v>
      </c>
      <c r="E49" s="9">
        <v>20.582712173461914</v>
      </c>
      <c r="F49" s="9">
        <v>28.412452697753906</v>
      </c>
      <c r="G49" s="9">
        <v>23.511705424297258</v>
      </c>
      <c r="H49" s="7">
        <v>33.511528015136719</v>
      </c>
      <c r="I49" s="9">
        <v>9.9998225908394609</v>
      </c>
      <c r="J49" s="7">
        <v>7.2450357723610352</v>
      </c>
      <c r="K49" s="7">
        <v>6.5921474495733911E-3</v>
      </c>
      <c r="L49" s="10">
        <v>23.804233551025391</v>
      </c>
      <c r="M49" s="10">
        <v>0.29252812672813278</v>
      </c>
      <c r="N49" s="7">
        <v>-1.0036540062847981</v>
      </c>
      <c r="O49" s="7">
        <v>2.005071948621608</v>
      </c>
      <c r="P49" s="10">
        <v>23.23316764831543</v>
      </c>
      <c r="Q49" s="10">
        <v>-0.27853777598182816</v>
      </c>
      <c r="R49" s="7">
        <v>-3.4599776299420251</v>
      </c>
      <c r="S49" s="7">
        <v>11.004163916061721</v>
      </c>
      <c r="T49" s="7">
        <v>9</v>
      </c>
    </row>
    <row r="50" spans="1:20" x14ac:dyDescent="0.35">
      <c r="A50" s="7" t="s">
        <v>547</v>
      </c>
      <c r="B50" s="7" t="s">
        <v>565</v>
      </c>
      <c r="C50" s="8" t="s">
        <v>517</v>
      </c>
      <c r="D50" s="9">
        <v>22.322368621826172</v>
      </c>
      <c r="E50" s="9">
        <v>20.911678314208984</v>
      </c>
      <c r="F50" s="9">
        <v>28.576887130737305</v>
      </c>
      <c r="G50" s="9">
        <v>23.716359680760601</v>
      </c>
      <c r="H50" s="7">
        <v>32.935867309570313</v>
      </c>
      <c r="I50" s="9">
        <v>9.219507628809712</v>
      </c>
      <c r="J50" s="7">
        <v>6.4647208103312863</v>
      </c>
      <c r="K50" s="7">
        <v>1.1322051408555918E-2</v>
      </c>
      <c r="L50" s="10">
        <v>24.098392486572266</v>
      </c>
      <c r="M50" s="10">
        <v>0.3820328058116651</v>
      </c>
      <c r="N50" s="7">
        <v>-0.91414932720126574</v>
      </c>
      <c r="O50" s="7">
        <v>1.884457589871197</v>
      </c>
      <c r="P50" s="10">
        <v>23.34251594543457</v>
      </c>
      <c r="Q50" s="10">
        <v>-0.37384373532603021</v>
      </c>
      <c r="R50" s="7">
        <v>-3.5552835892862271</v>
      </c>
      <c r="S50" s="7">
        <v>11.755659638727288</v>
      </c>
      <c r="T50" s="7">
        <v>9</v>
      </c>
    </row>
    <row r="51" spans="1:20" x14ac:dyDescent="0.35">
      <c r="A51" s="7" t="s">
        <v>547</v>
      </c>
      <c r="B51" s="7" t="s">
        <v>566</v>
      </c>
      <c r="C51" s="8" t="s">
        <v>517</v>
      </c>
      <c r="D51" s="9">
        <v>23.208889007568359</v>
      </c>
      <c r="E51" s="9">
        <v>21.085138320922852</v>
      </c>
      <c r="F51" s="9">
        <v>29.141693115234375</v>
      </c>
      <c r="G51" s="9">
        <v>24.25019278195478</v>
      </c>
      <c r="H51" s="7">
        <v>33.525409698486328</v>
      </c>
      <c r="I51" s="9">
        <v>9.2752169165315479</v>
      </c>
      <c r="J51" s="7">
        <v>6.5204300980531222</v>
      </c>
      <c r="K51" s="7">
        <v>1.0893186918709333E-2</v>
      </c>
      <c r="L51" s="10">
        <v>24.319221496582031</v>
      </c>
      <c r="M51" s="10">
        <v>6.902871462725102E-2</v>
      </c>
      <c r="N51" s="7">
        <v>-1.2271534183856798</v>
      </c>
      <c r="O51" s="7">
        <v>2.3410462201296696</v>
      </c>
      <c r="P51" s="10">
        <v>23.395448684692383</v>
      </c>
      <c r="Q51" s="10">
        <v>-0.85474409726239742</v>
      </c>
      <c r="R51" s="7">
        <v>-4.0361839512225943</v>
      </c>
      <c r="S51" s="7">
        <v>16.406367571207383</v>
      </c>
      <c r="T51" s="7">
        <v>9</v>
      </c>
    </row>
    <row r="52" spans="1:20" x14ac:dyDescent="0.35">
      <c r="A52" s="7" t="s">
        <v>547</v>
      </c>
      <c r="B52" s="7" t="s">
        <v>567</v>
      </c>
      <c r="C52" s="8" t="s">
        <v>517</v>
      </c>
      <c r="D52" s="9">
        <v>22.846775054931641</v>
      </c>
      <c r="E52" s="9">
        <v>20.846031188964844</v>
      </c>
      <c r="F52" s="9">
        <v>28.588096618652344</v>
      </c>
      <c r="G52" s="9">
        <v>23.878727348327747</v>
      </c>
      <c r="H52" s="7">
        <v>33.879962921142578</v>
      </c>
      <c r="I52" s="9">
        <v>10.001235572814831</v>
      </c>
      <c r="J52" s="7">
        <v>7.2464487543364058</v>
      </c>
      <c r="K52" s="7">
        <v>6.5856942315496332E-3</v>
      </c>
      <c r="L52" s="10">
        <v>24.302631378173828</v>
      </c>
      <c r="M52" s="10">
        <v>0.42390402984608144</v>
      </c>
      <c r="N52" s="7">
        <v>-0.87227810316684939</v>
      </c>
      <c r="O52" s="7">
        <v>1.8305511710542786</v>
      </c>
      <c r="P52" s="10">
        <v>23.136831283569336</v>
      </c>
      <c r="Q52" s="10">
        <v>-0.74189606475841074</v>
      </c>
      <c r="R52" s="7">
        <v>-3.9233359187186077</v>
      </c>
      <c r="S52" s="7">
        <v>15.171963687723254</v>
      </c>
      <c r="T52" s="7">
        <v>9</v>
      </c>
    </row>
    <row r="53" spans="1:20" x14ac:dyDescent="0.35">
      <c r="A53" s="7" t="s">
        <v>547</v>
      </c>
      <c r="B53" s="7" t="s">
        <v>568</v>
      </c>
      <c r="C53" s="8" t="s">
        <v>517</v>
      </c>
      <c r="D53" s="9">
        <v>22.902362823486328</v>
      </c>
      <c r="E53" s="9">
        <v>20.559959411621094</v>
      </c>
      <c r="F53" s="9">
        <v>28.803466796875</v>
      </c>
      <c r="G53" s="9">
        <v>23.847842901070859</v>
      </c>
      <c r="H53" s="7">
        <v>31.139999389648438</v>
      </c>
      <c r="I53" s="9">
        <v>7.2921564885775787</v>
      </c>
      <c r="J53" s="7">
        <v>4.537369670099153</v>
      </c>
      <c r="K53" s="7">
        <v>4.3064125046670551E-2</v>
      </c>
      <c r="L53" s="10">
        <v>24.311859130859375</v>
      </c>
      <c r="M53" s="10">
        <v>0.4640162297885162</v>
      </c>
      <c r="N53" s="7">
        <v>-0.83216590322441464</v>
      </c>
      <c r="O53" s="7">
        <v>1.780356187420691</v>
      </c>
      <c r="P53" s="10">
        <v>24.337364196777344</v>
      </c>
      <c r="Q53" s="10">
        <v>0.48952129570648495</v>
      </c>
      <c r="R53" s="7">
        <v>-2.691918558253712</v>
      </c>
      <c r="S53" s="7">
        <v>6.4617214391889766</v>
      </c>
      <c r="T53" s="7">
        <v>9</v>
      </c>
    </row>
    <row r="54" spans="1:20" x14ac:dyDescent="0.35">
      <c r="A54" s="7" t="s">
        <v>547</v>
      </c>
      <c r="B54" s="7" t="s">
        <v>569</v>
      </c>
      <c r="C54" s="8" t="s">
        <v>517</v>
      </c>
      <c r="D54" s="9">
        <v>23.024162292480469</v>
      </c>
      <c r="E54" s="9">
        <v>20.805580139160156</v>
      </c>
      <c r="F54" s="9">
        <v>28.691587448120117</v>
      </c>
      <c r="G54" s="9">
        <v>23.953707855248101</v>
      </c>
      <c r="H54" s="7">
        <v>29.687034606933594</v>
      </c>
      <c r="I54" s="9">
        <v>5.7333267516854924</v>
      </c>
      <c r="J54" s="7">
        <v>2.9785399332070663</v>
      </c>
      <c r="K54" s="7">
        <v>0.12687327099714063</v>
      </c>
      <c r="L54" s="10">
        <v>24.928131103515625</v>
      </c>
      <c r="M54" s="10">
        <v>0.97442324826752369</v>
      </c>
      <c r="N54" s="7">
        <v>-0.32175888474540715</v>
      </c>
      <c r="O54" s="7">
        <v>1.2498533991813692</v>
      </c>
      <c r="P54" s="10">
        <v>23.915611267089844</v>
      </c>
      <c r="Q54" s="10">
        <v>-3.8096588158257561E-2</v>
      </c>
      <c r="R54" s="7">
        <v>-3.2195364421184545</v>
      </c>
      <c r="S54" s="7">
        <v>9.3148752125394498</v>
      </c>
      <c r="T54" s="7">
        <v>9</v>
      </c>
    </row>
    <row r="55" spans="1:20" x14ac:dyDescent="0.35">
      <c r="A55" s="7" t="s">
        <v>547</v>
      </c>
      <c r="B55" s="7" t="s">
        <v>570</v>
      </c>
      <c r="C55" s="8" t="s">
        <v>517</v>
      </c>
      <c r="D55" s="9">
        <v>23.118495941162109</v>
      </c>
      <c r="E55" s="9">
        <v>21.148441314697266</v>
      </c>
      <c r="F55" s="9">
        <v>28.985794067382813</v>
      </c>
      <c r="G55" s="9">
        <v>24.199573632382613</v>
      </c>
      <c r="H55" s="7">
        <v>32.42431640625</v>
      </c>
      <c r="I55" s="9">
        <v>8.2247427738673871</v>
      </c>
      <c r="J55" s="7">
        <v>5.4699559553889614</v>
      </c>
      <c r="K55" s="7">
        <v>2.2562082476319408E-2</v>
      </c>
      <c r="L55" s="10">
        <v>24.302154541015625</v>
      </c>
      <c r="M55" s="10">
        <v>0.10258090863301206</v>
      </c>
      <c r="N55" s="7">
        <v>-1.1936012243799188</v>
      </c>
      <c r="O55" s="7">
        <v>2.28722964542815</v>
      </c>
      <c r="P55" s="10">
        <v>23.149770736694336</v>
      </c>
      <c r="Q55" s="10">
        <v>-1.049802895688277</v>
      </c>
      <c r="R55" s="7">
        <v>-4.2312427496484739</v>
      </c>
      <c r="S55" s="7">
        <v>18.781530790201767</v>
      </c>
      <c r="T55" s="7">
        <v>9</v>
      </c>
    </row>
    <row r="56" spans="1:20" x14ac:dyDescent="0.35">
      <c r="A56" s="7" t="s">
        <v>547</v>
      </c>
      <c r="B56" s="7" t="s">
        <v>571</v>
      </c>
      <c r="C56" s="8" t="s">
        <v>517</v>
      </c>
      <c r="D56" s="9">
        <v>22.858577728271484</v>
      </c>
      <c r="E56" s="9">
        <v>20.943511962890625</v>
      </c>
      <c r="F56" s="9">
        <v>29.192358016967773</v>
      </c>
      <c r="G56" s="9">
        <v>24.087365180774778</v>
      </c>
      <c r="H56" s="7">
        <v>28.706966400146484</v>
      </c>
      <c r="I56" s="9">
        <v>4.619601219371706</v>
      </c>
      <c r="J56" s="7">
        <v>1.8648144008932799</v>
      </c>
      <c r="K56" s="7">
        <v>0.27455852244170331</v>
      </c>
      <c r="L56" s="10">
        <v>24.641410827636719</v>
      </c>
      <c r="M56" s="10">
        <v>0.55404564686194036</v>
      </c>
      <c r="N56" s="7">
        <v>-0.74213648615099048</v>
      </c>
      <c r="O56" s="7">
        <v>1.6726510334787021</v>
      </c>
      <c r="P56" s="10">
        <v>23.944250106811523</v>
      </c>
      <c r="Q56" s="10">
        <v>-0.14311507396325496</v>
      </c>
      <c r="R56" s="7">
        <v>-3.3245549279234519</v>
      </c>
      <c r="S56" s="7">
        <v>10.018224405426691</v>
      </c>
      <c r="T56" s="7">
        <v>9</v>
      </c>
    </row>
    <row r="57" spans="1:20" x14ac:dyDescent="0.35">
      <c r="A57" s="7" t="s">
        <v>547</v>
      </c>
      <c r="B57" s="7" t="s">
        <v>572</v>
      </c>
      <c r="C57" s="8" t="s">
        <v>517</v>
      </c>
      <c r="D57" s="9">
        <v>23.140481948852539</v>
      </c>
      <c r="E57" s="9">
        <v>21.274023056030273</v>
      </c>
      <c r="F57" s="9">
        <v>29.513988494873047</v>
      </c>
      <c r="G57" s="9">
        <v>24.401506689496397</v>
      </c>
      <c r="H57" s="7">
        <v>30.70442008972168</v>
      </c>
      <c r="I57" s="9">
        <v>6.3029134002252825</v>
      </c>
      <c r="J57" s="7">
        <v>3.5481265817468564</v>
      </c>
      <c r="K57" s="7">
        <v>8.5488455426487142E-2</v>
      </c>
      <c r="L57" s="10">
        <v>25.000787734985352</v>
      </c>
      <c r="M57" s="10">
        <v>0.59928104548895433</v>
      </c>
      <c r="N57" s="7">
        <v>-0.6969010875239765</v>
      </c>
      <c r="O57" s="7">
        <v>1.6210190974261292</v>
      </c>
      <c r="P57" s="10">
        <v>23.614227294921875</v>
      </c>
      <c r="Q57" s="10">
        <v>-0.78727939457452223</v>
      </c>
      <c r="R57" s="7">
        <v>-3.9687192485347191</v>
      </c>
      <c r="S57" s="7">
        <v>15.656819260180571</v>
      </c>
      <c r="T57" s="7">
        <v>9</v>
      </c>
    </row>
    <row r="58" spans="1:20" x14ac:dyDescent="0.35">
      <c r="A58" s="7" t="s">
        <v>547</v>
      </c>
      <c r="B58" s="7" t="s">
        <v>573</v>
      </c>
      <c r="C58" s="8" t="s">
        <v>517</v>
      </c>
      <c r="D58" s="9">
        <v>23.16143798828125</v>
      </c>
      <c r="E58" s="9">
        <v>20.953781127929688</v>
      </c>
      <c r="F58" s="9">
        <v>27.984228134155273</v>
      </c>
      <c r="G58" s="9">
        <v>23.858716956144939</v>
      </c>
      <c r="H58" s="7">
        <v>31.056392669677734</v>
      </c>
      <c r="I58" s="9">
        <v>7.1976757135327958</v>
      </c>
      <c r="J58" s="7">
        <v>4.4428888950543701</v>
      </c>
      <c r="K58" s="7">
        <v>4.5978751590935597E-2</v>
      </c>
      <c r="L58" s="10">
        <v>24.804841995239258</v>
      </c>
      <c r="M58" s="10">
        <v>0.94612503909431922</v>
      </c>
      <c r="N58" s="7">
        <v>-0.35005709391861162</v>
      </c>
      <c r="O58" s="7">
        <v>1.2746110684025052</v>
      </c>
      <c r="P58" s="10">
        <v>23.410053253173828</v>
      </c>
      <c r="Q58" s="10">
        <v>-0.44866370297111047</v>
      </c>
      <c r="R58" s="7">
        <v>-3.6301035569313074</v>
      </c>
      <c r="S58" s="7">
        <v>12.381408656370194</v>
      </c>
      <c r="T58" s="7">
        <v>9</v>
      </c>
    </row>
    <row r="59" spans="1:20" x14ac:dyDescent="0.35">
      <c r="A59" s="7" t="s">
        <v>547</v>
      </c>
      <c r="B59" s="7" t="s">
        <v>574</v>
      </c>
      <c r="C59" s="8" t="s">
        <v>517</v>
      </c>
      <c r="D59" s="9">
        <v>22.908721923828125</v>
      </c>
      <c r="E59" s="9">
        <v>21.304342269897461</v>
      </c>
      <c r="F59" s="9">
        <v>28.955097198486328</v>
      </c>
      <c r="G59" s="9">
        <v>24.176754814066847</v>
      </c>
      <c r="H59" s="7">
        <v>29.425901412963867</v>
      </c>
      <c r="I59" s="9">
        <v>5.2491465988970205</v>
      </c>
      <c r="J59" s="7">
        <v>2.4943597804185944</v>
      </c>
      <c r="K59" s="7">
        <v>0.1774691569017319</v>
      </c>
      <c r="L59" s="10">
        <v>24.217573165893555</v>
      </c>
      <c r="M59" s="10">
        <v>4.081835182670801E-2</v>
      </c>
      <c r="N59" s="7">
        <v>-1.2553637811862228</v>
      </c>
      <c r="O59" s="7">
        <v>2.3872733704757594</v>
      </c>
      <c r="P59" s="10">
        <v>24.18328857421875</v>
      </c>
      <c r="Q59" s="10">
        <v>6.5337601519033228E-3</v>
      </c>
      <c r="R59" s="7">
        <v>-3.1749060938082936</v>
      </c>
      <c r="S59" s="7">
        <v>9.0311273759026918</v>
      </c>
      <c r="T59" s="7">
        <v>9</v>
      </c>
    </row>
    <row r="60" spans="1:20" x14ac:dyDescent="0.35">
      <c r="A60" s="7" t="s">
        <v>547</v>
      </c>
      <c r="B60" s="7" t="s">
        <v>575</v>
      </c>
      <c r="C60" s="8" t="s">
        <v>517</v>
      </c>
      <c r="D60" s="9">
        <v>22.619884490966797</v>
      </c>
      <c r="E60" s="9">
        <v>20.878456115722656</v>
      </c>
      <c r="F60" s="9">
        <v>28.87890625</v>
      </c>
      <c r="G60" s="9">
        <v>23.892219808246974</v>
      </c>
      <c r="H60" s="7">
        <v>30.296176910400391</v>
      </c>
      <c r="I60" s="9">
        <v>6.4039571021534165</v>
      </c>
      <c r="J60" s="7">
        <v>3.6491702836749904</v>
      </c>
      <c r="K60" s="7">
        <v>7.9705866109848172E-2</v>
      </c>
      <c r="L60" s="10">
        <v>24.302314758300781</v>
      </c>
      <c r="M60" s="10">
        <v>0.41009495005380714</v>
      </c>
      <c r="N60" s="7">
        <v>-0.8860871829591237</v>
      </c>
      <c r="O60" s="7">
        <v>1.8481568267862776</v>
      </c>
      <c r="P60" s="10">
        <v>23.306982040405273</v>
      </c>
      <c r="Q60" s="10">
        <v>-0.58523776784170067</v>
      </c>
      <c r="R60" s="7">
        <v>-3.7666776218018976</v>
      </c>
      <c r="S60" s="7">
        <v>13.610777928550641</v>
      </c>
      <c r="T60" s="7">
        <v>9</v>
      </c>
    </row>
    <row r="61" spans="1:20" x14ac:dyDescent="0.35">
      <c r="A61" s="7" t="s">
        <v>547</v>
      </c>
      <c r="B61" s="7" t="s">
        <v>576</v>
      </c>
      <c r="C61" s="8" t="s">
        <v>517</v>
      </c>
      <c r="D61" s="9">
        <v>23.049770355224609</v>
      </c>
      <c r="E61" s="9">
        <v>20.90980339050293</v>
      </c>
      <c r="F61" s="9">
        <v>27.478170394897461</v>
      </c>
      <c r="G61" s="9">
        <v>23.659276229659564</v>
      </c>
      <c r="H61" s="7">
        <v>30.818546295166016</v>
      </c>
      <c r="I61" s="9">
        <v>7.1592700655064512</v>
      </c>
      <c r="J61" s="7">
        <v>4.4044832470280255</v>
      </c>
      <c r="K61" s="7">
        <v>4.7219178512484757E-2</v>
      </c>
      <c r="L61" s="10">
        <v>24.531715393066406</v>
      </c>
      <c r="M61" s="10">
        <v>0.8724391634068418</v>
      </c>
      <c r="N61" s="7">
        <v>-0.42374296960608904</v>
      </c>
      <c r="O61" s="7">
        <v>1.3414032193384562</v>
      </c>
      <c r="P61" s="10">
        <v>23.390869140625</v>
      </c>
      <c r="Q61" s="10">
        <v>-0.26840708903456445</v>
      </c>
      <c r="R61" s="7">
        <v>-3.4498469429947614</v>
      </c>
      <c r="S61" s="7">
        <v>10.927162718572927</v>
      </c>
      <c r="T61" s="7">
        <v>9</v>
      </c>
    </row>
    <row r="62" spans="1:20" x14ac:dyDescent="0.35">
      <c r="A62" s="7" t="s">
        <v>547</v>
      </c>
      <c r="B62" s="7" t="s">
        <v>577</v>
      </c>
      <c r="C62" s="8" t="s">
        <v>517</v>
      </c>
      <c r="D62" s="9">
        <v>22.993808746337891</v>
      </c>
      <c r="E62" s="9">
        <v>21.206094741821289</v>
      </c>
      <c r="F62" s="9">
        <v>27.493619918823242</v>
      </c>
      <c r="G62" s="9">
        <v>23.755700733905385</v>
      </c>
      <c r="H62" s="7">
        <v>29.834545135498047</v>
      </c>
      <c r="I62" s="9">
        <v>6.0788444015926615</v>
      </c>
      <c r="J62" s="7">
        <v>3.3240575831142354</v>
      </c>
      <c r="K62" s="7">
        <v>9.98525040063694E-2</v>
      </c>
      <c r="L62" s="10">
        <v>24.399932861328125</v>
      </c>
      <c r="M62" s="10">
        <v>0.64423212742273961</v>
      </c>
      <c r="N62" s="7">
        <v>-0.65195000559019123</v>
      </c>
      <c r="O62" s="7">
        <v>1.5712905816983458</v>
      </c>
      <c r="P62" s="10">
        <v>23.985881805419922</v>
      </c>
      <c r="Q62" s="10">
        <v>0.23018107151453648</v>
      </c>
      <c r="R62" s="7">
        <v>-2.9512587824456604</v>
      </c>
      <c r="S62" s="7">
        <v>7.7342359754409618</v>
      </c>
      <c r="T62" s="7">
        <v>9</v>
      </c>
    </row>
    <row r="63" spans="1:20" x14ac:dyDescent="0.35">
      <c r="A63" s="7" t="s">
        <v>547</v>
      </c>
      <c r="B63" s="7" t="s">
        <v>578</v>
      </c>
      <c r="C63" s="8" t="s">
        <v>517</v>
      </c>
      <c r="D63" s="9">
        <v>22.261146545410156</v>
      </c>
      <c r="E63" s="9">
        <v>20.135986328125</v>
      </c>
      <c r="F63" s="9">
        <v>28.459060668945313</v>
      </c>
      <c r="G63" s="9">
        <v>23.365782652684306</v>
      </c>
      <c r="H63" s="7">
        <v>31.99409294128418</v>
      </c>
      <c r="I63" s="9">
        <v>8.6283102885998737</v>
      </c>
      <c r="J63" s="7">
        <v>5.873523470121448</v>
      </c>
      <c r="K63" s="7">
        <v>1.7056631044979547E-2</v>
      </c>
      <c r="L63" s="10">
        <v>24.139163970947266</v>
      </c>
      <c r="M63" s="10">
        <v>0.77338131826295964</v>
      </c>
      <c r="N63" s="7">
        <v>-0.5228008147499712</v>
      </c>
      <c r="O63" s="7">
        <v>1.4367417995323677</v>
      </c>
      <c r="P63" s="10">
        <v>23.534252166748047</v>
      </c>
      <c r="Q63" s="10">
        <v>0.16846951406374089</v>
      </c>
      <c r="R63" s="7">
        <v>-3.012970339896456</v>
      </c>
      <c r="S63" s="7">
        <v>8.0722471131991469</v>
      </c>
      <c r="T63" s="7">
        <v>9</v>
      </c>
    </row>
    <row r="64" spans="1:20" x14ac:dyDescent="0.35">
      <c r="A64" s="7" t="s">
        <v>547</v>
      </c>
      <c r="B64" s="7" t="s">
        <v>579</v>
      </c>
      <c r="C64" s="8" t="s">
        <v>517</v>
      </c>
      <c r="D64" s="9">
        <v>22.759822845458984</v>
      </c>
      <c r="E64" s="9">
        <v>20.687637329101563</v>
      </c>
      <c r="F64" s="9">
        <v>27.521156311035156</v>
      </c>
      <c r="G64" s="9">
        <v>23.488150237703586</v>
      </c>
      <c r="H64" s="7">
        <v>30.835885047912598</v>
      </c>
      <c r="I64" s="9">
        <v>7.3477348102090119</v>
      </c>
      <c r="J64" s="7">
        <v>4.5929479917305862</v>
      </c>
      <c r="K64" s="7">
        <v>4.1436673749026647E-2</v>
      </c>
      <c r="L64" s="10">
        <v>24.269933700561523</v>
      </c>
      <c r="M64" s="10">
        <v>0.78178346285793765</v>
      </c>
      <c r="N64" s="7">
        <v>-0.51439867015499319</v>
      </c>
      <c r="O64" s="7">
        <v>1.4283986446826757</v>
      </c>
      <c r="P64" s="10">
        <v>22.950597763061523</v>
      </c>
      <c r="Q64" s="10">
        <v>-0.53755247464206235</v>
      </c>
      <c r="R64" s="7">
        <v>-3.7189923286022593</v>
      </c>
      <c r="S64" s="7">
        <v>13.168255503289759</v>
      </c>
      <c r="T64" s="7">
        <v>9</v>
      </c>
    </row>
    <row r="65" spans="1:20" x14ac:dyDescent="0.35">
      <c r="A65" s="7" t="s">
        <v>547</v>
      </c>
      <c r="B65" s="7" t="s">
        <v>580</v>
      </c>
      <c r="C65" s="8" t="s">
        <v>517</v>
      </c>
      <c r="D65" s="9">
        <v>22.468740463256836</v>
      </c>
      <c r="E65" s="9">
        <v>20.308143615722656</v>
      </c>
      <c r="F65" s="9">
        <v>28.333719253540039</v>
      </c>
      <c r="G65" s="9">
        <v>23.470239068747023</v>
      </c>
      <c r="H65" s="7">
        <v>31.572395324707031</v>
      </c>
      <c r="I65" s="9">
        <v>8.1021562559600078</v>
      </c>
      <c r="J65" s="7">
        <v>5.3473694374815821</v>
      </c>
      <c r="K65" s="7">
        <v>2.456299961492503E-2</v>
      </c>
      <c r="L65" s="10">
        <v>23.299800872802734</v>
      </c>
      <c r="M65" s="10">
        <v>-0.17043819594428911</v>
      </c>
      <c r="N65" s="7">
        <v>-1.4666203289572199</v>
      </c>
      <c r="O65" s="7">
        <v>2.7637369904487947</v>
      </c>
      <c r="P65" s="10">
        <v>23.728017807006836</v>
      </c>
      <c r="Q65" s="10">
        <v>0.25777873825981246</v>
      </c>
      <c r="R65" s="7">
        <v>-2.9236611157003844</v>
      </c>
      <c r="S65" s="7">
        <v>7.5876919879918283</v>
      </c>
      <c r="T65" s="7">
        <v>9</v>
      </c>
    </row>
    <row r="66" spans="1:20" x14ac:dyDescent="0.35">
      <c r="A66" s="7" t="s">
        <v>547</v>
      </c>
      <c r="B66" s="7" t="s">
        <v>581</v>
      </c>
      <c r="C66" s="8" t="s">
        <v>517</v>
      </c>
      <c r="D66" s="9">
        <v>22.611213684082031</v>
      </c>
      <c r="E66" s="9">
        <v>20.362274169921875</v>
      </c>
      <c r="F66" s="9">
        <v>28.536018371582031</v>
      </c>
      <c r="G66" s="9">
        <v>23.596513775052617</v>
      </c>
      <c r="H66" s="7">
        <v>30.549854278564453</v>
      </c>
      <c r="I66" s="9">
        <v>6.9533405035118356</v>
      </c>
      <c r="J66" s="7">
        <v>4.19855368503341</v>
      </c>
      <c r="K66" s="7">
        <v>5.4463983487647916E-2</v>
      </c>
      <c r="L66" s="10">
        <v>23.972448348999023</v>
      </c>
      <c r="M66" s="10">
        <v>0.37593457394640595</v>
      </c>
      <c r="N66" s="7">
        <v>-0.92024755906652489</v>
      </c>
      <c r="O66" s="7">
        <v>1.8924399985851443</v>
      </c>
      <c r="P66" s="10">
        <v>23.743009567260742</v>
      </c>
      <c r="Q66" s="10">
        <v>0.1464957922081247</v>
      </c>
      <c r="R66" s="7">
        <v>-3.0349440617520722</v>
      </c>
      <c r="S66" s="7">
        <v>8.1961367856930227</v>
      </c>
      <c r="T66" s="7">
        <v>9</v>
      </c>
    </row>
    <row r="67" spans="1:20" x14ac:dyDescent="0.35">
      <c r="A67" s="7" t="s">
        <v>547</v>
      </c>
      <c r="B67" s="7" t="s">
        <v>582</v>
      </c>
      <c r="C67" s="8" t="s">
        <v>517</v>
      </c>
      <c r="D67" s="9">
        <v>22.759239196777344</v>
      </c>
      <c r="E67" s="9">
        <v>20.714336395263672</v>
      </c>
      <c r="F67" s="9">
        <v>28.805549621582031</v>
      </c>
      <c r="G67" s="9">
        <v>23.858051793516481</v>
      </c>
      <c r="H67" s="7">
        <v>32.099342346191406</v>
      </c>
      <c r="I67" s="9">
        <v>8.2412905526749256</v>
      </c>
      <c r="J67" s="7">
        <v>5.4865037341964999</v>
      </c>
      <c r="K67" s="7">
        <v>2.2304772845073702E-2</v>
      </c>
      <c r="L67" s="10">
        <v>24.386285781860352</v>
      </c>
      <c r="M67" s="10">
        <v>0.52823398834387092</v>
      </c>
      <c r="N67" s="7">
        <v>-0.76794814466905992</v>
      </c>
      <c r="O67" s="7">
        <v>1.7028462083556177</v>
      </c>
      <c r="P67" s="10">
        <v>23.748069763183594</v>
      </c>
      <c r="Q67" s="10">
        <v>-0.10998203033288689</v>
      </c>
      <c r="R67" s="7">
        <v>-3.2914218842930838</v>
      </c>
      <c r="S67" s="7">
        <v>9.790767003986879</v>
      </c>
      <c r="T67" s="7">
        <v>9</v>
      </c>
    </row>
    <row r="68" spans="1:20" x14ac:dyDescent="0.35">
      <c r="A68" s="7" t="s">
        <v>547</v>
      </c>
      <c r="B68" s="7" t="s">
        <v>583</v>
      </c>
      <c r="C68" s="8" t="s">
        <v>517</v>
      </c>
      <c r="D68" s="9">
        <v>22.494688034057617</v>
      </c>
      <c r="E68" s="9">
        <v>20.105255126953125</v>
      </c>
      <c r="F68" s="9">
        <v>28.425800323486328</v>
      </c>
      <c r="G68" s="9">
        <v>23.426141094240741</v>
      </c>
      <c r="H68" s="7">
        <v>33.357555389404297</v>
      </c>
      <c r="I68" s="9">
        <v>9.931414295163556</v>
      </c>
      <c r="J68" s="7">
        <v>7.1766274766851303</v>
      </c>
      <c r="K68" s="7">
        <v>6.9122567585224491E-3</v>
      </c>
      <c r="L68" s="10">
        <v>24.144886016845703</v>
      </c>
      <c r="M68" s="10">
        <v>0.71874492260496226</v>
      </c>
      <c r="N68" s="7">
        <v>-0.57743721040796858</v>
      </c>
      <c r="O68" s="7">
        <v>1.4921961699593675</v>
      </c>
      <c r="P68" s="10">
        <v>23.355403900146484</v>
      </c>
      <c r="Q68" s="10">
        <v>-7.0737194094256495E-2</v>
      </c>
      <c r="R68" s="7">
        <v>-3.2521770480544534</v>
      </c>
      <c r="S68" s="7">
        <v>9.5280240057091525</v>
      </c>
      <c r="T68" s="7">
        <v>9</v>
      </c>
    </row>
    <row r="69" spans="1:20" x14ac:dyDescent="0.35">
      <c r="A69" s="7" t="s">
        <v>547</v>
      </c>
      <c r="B69" s="7" t="s">
        <v>584</v>
      </c>
      <c r="C69" s="8" t="s">
        <v>517</v>
      </c>
      <c r="D69" s="9">
        <v>22.4686279296875</v>
      </c>
      <c r="E69" s="9">
        <v>20.598869323730469</v>
      </c>
      <c r="F69" s="9">
        <v>28.037864685058594</v>
      </c>
      <c r="G69" s="9">
        <v>23.499301688001616</v>
      </c>
      <c r="H69" s="7">
        <v>34.168380737304688</v>
      </c>
      <c r="I69" s="9">
        <v>10.669079049303072</v>
      </c>
      <c r="J69" s="7">
        <v>7.9142922308246462</v>
      </c>
      <c r="K69" s="7">
        <v>4.1453446481611155E-3</v>
      </c>
      <c r="L69" s="10">
        <v>24.398063659667969</v>
      </c>
      <c r="M69" s="10">
        <v>0.89876197166635308</v>
      </c>
      <c r="N69" s="7">
        <v>-0.39742016134657776</v>
      </c>
      <c r="O69" s="7">
        <v>1.3171504647473471</v>
      </c>
      <c r="P69" s="10">
        <v>23.432910919189453</v>
      </c>
      <c r="Q69" s="10">
        <v>-6.6390768812162548E-2</v>
      </c>
      <c r="R69" s="7">
        <v>-3.2478306227723595</v>
      </c>
      <c r="S69" s="7">
        <v>9.4993620062158737</v>
      </c>
      <c r="T69" s="7">
        <v>9</v>
      </c>
    </row>
    <row r="70" spans="1:20" x14ac:dyDescent="0.35">
      <c r="A70" s="7" t="s">
        <v>547</v>
      </c>
      <c r="B70" s="7" t="s">
        <v>585</v>
      </c>
      <c r="C70" s="8" t="s">
        <v>517</v>
      </c>
      <c r="D70" s="9">
        <v>22.59893798828125</v>
      </c>
      <c r="E70" s="9">
        <v>19.981380462646484</v>
      </c>
      <c r="F70" s="9">
        <v>27.759983062744141</v>
      </c>
      <c r="G70" s="9">
        <v>23.22973410879753</v>
      </c>
      <c r="H70" s="7">
        <v>33.179435729980469</v>
      </c>
      <c r="I70" s="9">
        <v>9.949701621182939</v>
      </c>
      <c r="J70" s="7">
        <v>7.1949148027045133</v>
      </c>
      <c r="K70" s="7">
        <v>6.8251912941047358E-3</v>
      </c>
      <c r="L70" s="10">
        <v>24.467290878295898</v>
      </c>
      <c r="M70" s="10">
        <v>1.2375567694983687</v>
      </c>
      <c r="N70" s="7">
        <v>-5.8625363514562157E-2</v>
      </c>
      <c r="O70" s="7">
        <v>1.0414729460459002</v>
      </c>
      <c r="P70" s="10">
        <v>23.584321975708008</v>
      </c>
      <c r="Q70" s="10">
        <v>0.35458786691047806</v>
      </c>
      <c r="R70" s="7">
        <v>-2.8268519870497189</v>
      </c>
      <c r="S70" s="7">
        <v>7.0952424691823746</v>
      </c>
      <c r="T70" s="7">
        <v>9</v>
      </c>
    </row>
    <row r="71" spans="1:20" x14ac:dyDescent="0.35">
      <c r="A71" s="7" t="s">
        <v>91</v>
      </c>
      <c r="B71" s="8" t="s">
        <v>586</v>
      </c>
      <c r="C71" s="8" t="s">
        <v>587</v>
      </c>
      <c r="D71" s="9">
        <v>21.010919570922852</v>
      </c>
      <c r="E71" s="9">
        <v>21.514629364013672</v>
      </c>
      <c r="F71" s="9">
        <v>28.422918319702099</v>
      </c>
      <c r="G71" s="9">
        <v>23.421562554405689</v>
      </c>
      <c r="H71" s="10">
        <v>21.284551620483398</v>
      </c>
      <c r="I71" s="9">
        <v>-2.1370109339222907</v>
      </c>
      <c r="J71" s="7">
        <v>3.0123497535800237E-2</v>
      </c>
      <c r="K71" s="7">
        <v>0.97933646086956894</v>
      </c>
      <c r="L71" s="10">
        <v>23.375175476074219</v>
      </c>
      <c r="M71" s="10">
        <v>-4.6387078331470377E-2</v>
      </c>
      <c r="N71" s="7">
        <v>-1.4641306147078526</v>
      </c>
      <c r="O71" s="7">
        <v>2.7589716164399118</v>
      </c>
      <c r="P71" s="10">
        <v>22.698770523071289</v>
      </c>
      <c r="Q71" s="10">
        <v>-0.72279203133440006</v>
      </c>
      <c r="R71" s="7">
        <v>-4.2342884287337306</v>
      </c>
      <c r="S71" s="7">
        <v>18.821222434403698</v>
      </c>
      <c r="T71" s="7">
        <v>3</v>
      </c>
    </row>
    <row r="72" spans="1:20" x14ac:dyDescent="0.35">
      <c r="A72" s="7" t="s">
        <v>91</v>
      </c>
      <c r="B72" s="8" t="s">
        <v>588</v>
      </c>
      <c r="C72" s="8" t="s">
        <v>587</v>
      </c>
      <c r="D72" s="9">
        <v>18.974250793457031</v>
      </c>
      <c r="E72" s="9">
        <v>19.264852523803711</v>
      </c>
      <c r="F72" s="9">
        <v>27.575614929199219</v>
      </c>
      <c r="G72" s="9">
        <v>21.601563051290377</v>
      </c>
      <c r="H72" s="10">
        <v>21.429508209228516</v>
      </c>
      <c r="I72" s="9">
        <v>-0.17205484206186128</v>
      </c>
      <c r="J72" s="7">
        <v>1.9950795893962296</v>
      </c>
      <c r="K72" s="7">
        <v>0.25085409783608542</v>
      </c>
      <c r="L72" s="10">
        <v>22.680137634277344</v>
      </c>
      <c r="M72" s="10">
        <v>1.0785745829869668</v>
      </c>
      <c r="N72" s="7">
        <v>-0.33916895338941533</v>
      </c>
      <c r="O72" s="7">
        <v>1.2650276805216052</v>
      </c>
      <c r="P72" s="10">
        <v>23.213872909545898</v>
      </c>
      <c r="Q72" s="10">
        <v>1.6123098582555215</v>
      </c>
      <c r="R72" s="7">
        <v>-1.8991865391438094</v>
      </c>
      <c r="S72" s="7">
        <v>3.7300282037899724</v>
      </c>
      <c r="T72" s="7">
        <v>3</v>
      </c>
    </row>
    <row r="73" spans="1:20" x14ac:dyDescent="0.35">
      <c r="A73" s="7" t="s">
        <v>91</v>
      </c>
      <c r="B73" s="8" t="s">
        <v>589</v>
      </c>
      <c r="C73" s="8" t="s">
        <v>587</v>
      </c>
      <c r="D73" s="9">
        <v>20.809169769287109</v>
      </c>
      <c r="E73" s="9">
        <v>21.459726333618164</v>
      </c>
      <c r="F73" s="9">
        <v>29.079303741455078</v>
      </c>
      <c r="G73" s="9">
        <v>23.504678333639525</v>
      </c>
      <c r="H73" s="10">
        <v>21.01806640625</v>
      </c>
      <c r="I73" s="9">
        <v>-2.4866119273895251</v>
      </c>
      <c r="J73" s="7">
        <v>-0.31947749593143415</v>
      </c>
      <c r="K73" s="7">
        <v>1.247878520114055</v>
      </c>
      <c r="L73" s="10">
        <v>25.117477416992188</v>
      </c>
      <c r="M73" s="10">
        <v>1.6127990833526624</v>
      </c>
      <c r="N73" s="7">
        <v>0.19505554697628025</v>
      </c>
      <c r="O73" s="7">
        <v>0.87353926205962973</v>
      </c>
      <c r="P73" s="10">
        <v>25.598117828369141</v>
      </c>
      <c r="Q73" s="10">
        <v>2.0934394947296155</v>
      </c>
      <c r="R73" s="7">
        <v>-1.4180569026697154</v>
      </c>
      <c r="S73" s="7">
        <v>2.6722535535261116</v>
      </c>
      <c r="T73" s="7">
        <v>4</v>
      </c>
    </row>
    <row r="74" spans="1:20" x14ac:dyDescent="0.35">
      <c r="A74" s="7" t="s">
        <v>91</v>
      </c>
      <c r="B74" s="8" t="s">
        <v>590</v>
      </c>
      <c r="C74" s="8" t="s">
        <v>587</v>
      </c>
      <c r="D74" s="9">
        <v>19.457103729248047</v>
      </c>
      <c r="E74" s="9">
        <v>20.853221893310547</v>
      </c>
      <c r="F74" s="9">
        <v>28.409473419189453</v>
      </c>
      <c r="G74" s="9">
        <v>22.589407897102905</v>
      </c>
      <c r="H74" s="10">
        <v>21.417640686035156</v>
      </c>
      <c r="I74" s="9">
        <v>-1.1717672110677491</v>
      </c>
      <c r="J74" s="7">
        <v>0.99536722039034187</v>
      </c>
      <c r="K74" s="7">
        <v>0.50160817977229488</v>
      </c>
      <c r="L74" s="10">
        <v>23.954631805419922</v>
      </c>
      <c r="M74" s="10">
        <v>1.3652239083170166</v>
      </c>
      <c r="N74" s="7">
        <v>-5.2519628059365608E-2</v>
      </c>
      <c r="O74" s="7">
        <v>1.0370745659527794</v>
      </c>
      <c r="P74" s="10">
        <v>26.210498809814453</v>
      </c>
      <c r="Q74" s="10">
        <v>3.6210909127115478</v>
      </c>
      <c r="R74" s="7">
        <v>0.10959451531221687</v>
      </c>
      <c r="S74" s="7">
        <v>0.92684852585879873</v>
      </c>
      <c r="T74" s="7">
        <v>3</v>
      </c>
    </row>
    <row r="75" spans="1:20" x14ac:dyDescent="0.35">
      <c r="A75" s="7" t="s">
        <v>91</v>
      </c>
      <c r="B75" s="8" t="s">
        <v>591</v>
      </c>
      <c r="C75" s="8" t="s">
        <v>587</v>
      </c>
      <c r="D75" s="9">
        <v>18.715938568115234</v>
      </c>
      <c r="E75" s="9">
        <v>20.043621063232422</v>
      </c>
      <c r="F75" s="9">
        <v>27.957317352294922</v>
      </c>
      <c r="G75" s="9">
        <v>21.889092857775854</v>
      </c>
      <c r="H75" s="10">
        <v>21.005558013916016</v>
      </c>
      <c r="I75" s="9">
        <v>-0.88353484385983805</v>
      </c>
      <c r="J75" s="7">
        <v>1.2835995875982529</v>
      </c>
      <c r="K75" s="7">
        <v>0.41076934142135563</v>
      </c>
      <c r="L75" s="10">
        <v>23.234226226806641</v>
      </c>
      <c r="M75" s="10">
        <v>1.345133369030787</v>
      </c>
      <c r="N75" s="7">
        <v>-7.2610167345595222E-2</v>
      </c>
      <c r="O75" s="7">
        <v>1.0516175817443123</v>
      </c>
      <c r="P75" s="10">
        <v>22.270700454711914</v>
      </c>
      <c r="Q75" s="10">
        <v>0.38160759693606039</v>
      </c>
      <c r="R75" s="7">
        <v>-3.1298888004632706</v>
      </c>
      <c r="S75" s="7">
        <v>8.7536748714352459</v>
      </c>
      <c r="T75" s="7">
        <v>3</v>
      </c>
    </row>
    <row r="76" spans="1:20" x14ac:dyDescent="0.35">
      <c r="A76" s="7" t="s">
        <v>91</v>
      </c>
      <c r="B76" s="8" t="s">
        <v>592</v>
      </c>
      <c r="C76" s="8" t="s">
        <v>587</v>
      </c>
      <c r="D76" s="9">
        <v>20.022968292236328</v>
      </c>
      <c r="E76" s="9">
        <v>21.301095962524414</v>
      </c>
      <c r="F76" s="9">
        <v>29.141696929931641</v>
      </c>
      <c r="G76" s="9">
        <v>23.164081374900114</v>
      </c>
      <c r="H76" s="10">
        <v>21.384714126586914</v>
      </c>
      <c r="I76" s="9">
        <v>-1.7793672483131999</v>
      </c>
      <c r="J76" s="7">
        <v>0.387767183144891</v>
      </c>
      <c r="K76" s="7">
        <v>0.76431159224339407</v>
      </c>
      <c r="L76" s="10">
        <v>24.882295608520508</v>
      </c>
      <c r="M76" s="10">
        <v>1.7182142336203938</v>
      </c>
      <c r="N76" s="7">
        <v>0.30047069724401165</v>
      </c>
      <c r="O76" s="7">
        <v>0.81198743211139379</v>
      </c>
      <c r="P76" s="10">
        <v>28.025493621826172</v>
      </c>
      <c r="Q76" s="10">
        <v>4.8614122469260579</v>
      </c>
      <c r="R76" s="7">
        <v>1.3499158495267269</v>
      </c>
      <c r="S76" s="7">
        <v>0.39231493148655805</v>
      </c>
      <c r="T76" s="7">
        <v>3</v>
      </c>
    </row>
    <row r="77" spans="1:20" x14ac:dyDescent="0.35">
      <c r="A77" s="7" t="s">
        <v>91</v>
      </c>
      <c r="B77" s="8" t="s">
        <v>593</v>
      </c>
      <c r="C77" s="8" t="s">
        <v>587</v>
      </c>
      <c r="D77" s="9">
        <v>19.176315307617188</v>
      </c>
      <c r="E77" s="9">
        <v>20.870107650756836</v>
      </c>
      <c r="F77" s="9">
        <v>28.19230842590332</v>
      </c>
      <c r="G77" s="9">
        <v>22.42884087256752</v>
      </c>
      <c r="H77" s="10">
        <v>20.104629516601563</v>
      </c>
      <c r="I77" s="9">
        <v>-2.3242113559659572</v>
      </c>
      <c r="J77" s="7">
        <v>-0.15707692450786626</v>
      </c>
      <c r="K77" s="7">
        <v>1.1150256703178492</v>
      </c>
      <c r="L77" s="10">
        <v>24.134792327880859</v>
      </c>
      <c r="M77" s="10">
        <v>1.7059514553133397</v>
      </c>
      <c r="N77" s="7">
        <v>0.28820791893695752</v>
      </c>
      <c r="O77" s="7">
        <v>0.8189186680863032</v>
      </c>
      <c r="P77" s="10">
        <v>26.672943115234375</v>
      </c>
      <c r="Q77" s="10">
        <v>4.2441022426668553</v>
      </c>
      <c r="R77" s="7">
        <v>0.73260584526752437</v>
      </c>
      <c r="S77" s="7">
        <v>0.60181591100631449</v>
      </c>
      <c r="T77" s="7">
        <v>4</v>
      </c>
    </row>
    <row r="78" spans="1:20" x14ac:dyDescent="0.35">
      <c r="A78" s="7" t="s">
        <v>91</v>
      </c>
      <c r="B78" s="8" t="s">
        <v>594</v>
      </c>
      <c r="C78" s="8" t="s">
        <v>587</v>
      </c>
      <c r="D78" s="9">
        <v>19.738300323486328</v>
      </c>
      <c r="E78" s="9">
        <v>21.103244781494141</v>
      </c>
      <c r="F78" s="9">
        <v>28.569913864135742</v>
      </c>
      <c r="G78" s="9">
        <v>22.830879402744927</v>
      </c>
      <c r="H78" s="10">
        <v>22.993719100952148</v>
      </c>
      <c r="I78" s="9">
        <v>0.16283969820722177</v>
      </c>
      <c r="J78" s="7">
        <v>2.3299741296653127</v>
      </c>
      <c r="K78" s="7">
        <v>0.19888768735072865</v>
      </c>
      <c r="L78" s="10">
        <v>24.418182373046875</v>
      </c>
      <c r="M78" s="10">
        <v>1.5873029703019483</v>
      </c>
      <c r="N78" s="7">
        <v>0.16955943392556616</v>
      </c>
      <c r="O78" s="7">
        <v>0.88911415484446699</v>
      </c>
      <c r="P78" s="10">
        <v>27.299411773681641</v>
      </c>
      <c r="Q78" s="10">
        <v>4.468532370936714</v>
      </c>
      <c r="R78" s="7">
        <v>0.95703597353738301</v>
      </c>
      <c r="S78" s="7">
        <v>0.51511413230166936</v>
      </c>
      <c r="T78" s="7">
        <v>3</v>
      </c>
    </row>
    <row r="79" spans="1:20" x14ac:dyDescent="0.35">
      <c r="A79" s="7" t="s">
        <v>91</v>
      </c>
      <c r="B79" s="8" t="s">
        <v>595</v>
      </c>
      <c r="C79" s="8" t="s">
        <v>587</v>
      </c>
      <c r="D79" s="9">
        <v>19.08831787109375</v>
      </c>
      <c r="E79" s="9">
        <v>17.391258239746094</v>
      </c>
      <c r="F79" s="9">
        <v>27.807399749755859</v>
      </c>
      <c r="G79" s="9">
        <v>20.977465437120781</v>
      </c>
      <c r="H79" s="10">
        <v>20.835590362548828</v>
      </c>
      <c r="I79" s="9">
        <v>-0.14187507457195281</v>
      </c>
      <c r="J79" s="7">
        <v>2.0252593568861381</v>
      </c>
      <c r="K79" s="7">
        <v>0.24566098257880931</v>
      </c>
      <c r="L79" s="10">
        <v>22.981678009033203</v>
      </c>
      <c r="M79" s="10">
        <v>2.0042125719124222</v>
      </c>
      <c r="N79" s="7">
        <v>0.58646903553604002</v>
      </c>
      <c r="O79" s="7">
        <v>0.66597086312021236</v>
      </c>
      <c r="P79" s="10">
        <v>25.738471984863281</v>
      </c>
      <c r="Q79" s="10">
        <v>4.7610065477425003</v>
      </c>
      <c r="R79" s="7">
        <v>1.2495101503431694</v>
      </c>
      <c r="S79" s="7">
        <v>0.42059098997055777</v>
      </c>
      <c r="T79" s="7">
        <v>3</v>
      </c>
    </row>
    <row r="80" spans="1:20" x14ac:dyDescent="0.35">
      <c r="A80" s="7" t="s">
        <v>91</v>
      </c>
      <c r="B80" s="8" t="s">
        <v>596</v>
      </c>
      <c r="C80" s="8" t="s">
        <v>587</v>
      </c>
      <c r="D80" s="9">
        <v>19.612016677856445</v>
      </c>
      <c r="E80" s="9">
        <v>18.305047988891602</v>
      </c>
      <c r="F80" s="9">
        <v>28.506214141845703</v>
      </c>
      <c r="G80" s="9">
        <v>21.710886468347397</v>
      </c>
      <c r="H80" s="10">
        <v>20.4327392578125</v>
      </c>
      <c r="I80" s="9">
        <v>-1.2781472105348968</v>
      </c>
      <c r="J80" s="7">
        <v>0.88898722092319415</v>
      </c>
      <c r="K80" s="7">
        <v>0.53999306303558248</v>
      </c>
      <c r="L80" s="10">
        <v>23.821723937988281</v>
      </c>
      <c r="M80" s="10">
        <v>2.1108374696408845</v>
      </c>
      <c r="N80" s="7">
        <v>0.6930939332645023</v>
      </c>
      <c r="O80" s="7">
        <v>0.61852596606821975</v>
      </c>
      <c r="P80" s="10">
        <v>26.744369506835938</v>
      </c>
      <c r="Q80" s="10">
        <v>5.0334830384885407</v>
      </c>
      <c r="R80" s="7">
        <v>1.5219866410892098</v>
      </c>
      <c r="S80" s="7">
        <v>0.34820609443329131</v>
      </c>
      <c r="T80" s="7">
        <v>3</v>
      </c>
    </row>
    <row r="81" spans="1:20" x14ac:dyDescent="0.35">
      <c r="A81" s="7" t="s">
        <v>91</v>
      </c>
      <c r="B81" s="8" t="s">
        <v>597</v>
      </c>
      <c r="C81" s="8" t="s">
        <v>587</v>
      </c>
      <c r="D81" s="9">
        <v>20.194446563720703</v>
      </c>
      <c r="E81" s="9">
        <v>19.944160461425781</v>
      </c>
      <c r="F81" s="9">
        <v>28.941566467285156</v>
      </c>
      <c r="G81" s="9">
        <v>22.673744562681122</v>
      </c>
      <c r="H81" s="10">
        <v>20.459211349487305</v>
      </c>
      <c r="I81" s="9">
        <v>-2.2145332131938176</v>
      </c>
      <c r="J81" s="7">
        <v>-4.7398781735726647E-2</v>
      </c>
      <c r="K81" s="7">
        <v>1.0333999948858563</v>
      </c>
      <c r="L81" s="10">
        <v>24.652395248413086</v>
      </c>
      <c r="M81" s="10">
        <v>1.9786506857319637</v>
      </c>
      <c r="N81" s="7">
        <v>0.5609071493555815</v>
      </c>
      <c r="O81" s="7">
        <v>0.67787578951413419</v>
      </c>
      <c r="P81" s="10">
        <v>27.676746368408203</v>
      </c>
      <c r="Q81" s="10">
        <v>5.0030018057270809</v>
      </c>
      <c r="R81" s="7">
        <v>1.4915054083277499</v>
      </c>
      <c r="S81" s="7">
        <v>0.35564125440029531</v>
      </c>
      <c r="T81" s="7">
        <v>3</v>
      </c>
    </row>
    <row r="82" spans="1:20" x14ac:dyDescent="0.35">
      <c r="A82" s="7" t="s">
        <v>91</v>
      </c>
      <c r="B82" s="8" t="s">
        <v>598</v>
      </c>
      <c r="C82" s="8" t="s">
        <v>587</v>
      </c>
      <c r="D82" s="9">
        <v>19.361919403076172</v>
      </c>
      <c r="E82" s="9">
        <v>20.563926696777344</v>
      </c>
      <c r="F82" s="9">
        <v>28.177038192749023</v>
      </c>
      <c r="G82" s="9">
        <v>22.386348751091251</v>
      </c>
      <c r="H82" s="10">
        <v>19.961357116699219</v>
      </c>
      <c r="I82" s="9">
        <v>-2.4249916343920326</v>
      </c>
      <c r="J82" s="7">
        <v>-0.25785720293394165</v>
      </c>
      <c r="K82" s="7">
        <v>1.1957014411270677</v>
      </c>
      <c r="L82" s="10">
        <v>23.770360946655273</v>
      </c>
      <c r="M82" s="10">
        <v>1.3840121955640221</v>
      </c>
      <c r="N82" s="7">
        <v>-3.3731340812360067E-2</v>
      </c>
      <c r="O82" s="7">
        <v>1.0236562570430434</v>
      </c>
      <c r="P82" s="10">
        <v>25.980829238891602</v>
      </c>
      <c r="Q82" s="10">
        <v>3.5944804878003502</v>
      </c>
      <c r="R82" s="7">
        <v>8.2984090401019284E-2</v>
      </c>
      <c r="S82" s="7">
        <v>0.94410283036965714</v>
      </c>
      <c r="T82" s="7">
        <v>3</v>
      </c>
    </row>
    <row r="83" spans="1:20" x14ac:dyDescent="0.35">
      <c r="A83" s="7" t="s">
        <v>91</v>
      </c>
      <c r="B83" s="8" t="s">
        <v>599</v>
      </c>
      <c r="C83" s="8" t="s">
        <v>587</v>
      </c>
      <c r="D83" s="9">
        <v>20.04052734375</v>
      </c>
      <c r="E83" s="9">
        <v>21.316394805908203</v>
      </c>
      <c r="F83" s="9">
        <v>28.573850631713867</v>
      </c>
      <c r="G83" s="9">
        <v>23.024871949529466</v>
      </c>
      <c r="H83" s="10">
        <v>19.434486389160156</v>
      </c>
      <c r="I83" s="9">
        <v>-3.5903855603693096</v>
      </c>
      <c r="J83" s="7">
        <v>-1.4232511289112186</v>
      </c>
      <c r="K83" s="7">
        <v>2.6818919775827501</v>
      </c>
      <c r="L83" s="10">
        <v>24.282001495361328</v>
      </c>
      <c r="M83" s="10">
        <v>1.2571295458318623</v>
      </c>
      <c r="N83" s="7">
        <v>-0.16061399054451986</v>
      </c>
      <c r="O83" s="7">
        <v>1.1177627408269837</v>
      </c>
      <c r="P83" s="10">
        <v>26.639518737792969</v>
      </c>
      <c r="Q83" s="10">
        <v>3.6146467882635029</v>
      </c>
      <c r="R83" s="7">
        <v>0.10315039086417199</v>
      </c>
      <c r="S83" s="7">
        <v>0.93099776476842611</v>
      </c>
      <c r="T83" s="7">
        <v>3</v>
      </c>
    </row>
    <row r="84" spans="1:20" x14ac:dyDescent="0.35">
      <c r="A84" s="7" t="s">
        <v>91</v>
      </c>
      <c r="B84" s="8" t="s">
        <v>600</v>
      </c>
      <c r="C84" s="8" t="s">
        <v>587</v>
      </c>
      <c r="D84" s="9">
        <v>19.824771881103516</v>
      </c>
      <c r="E84" s="9">
        <v>20.880332946777344</v>
      </c>
      <c r="F84" s="9">
        <v>28.472114562988281</v>
      </c>
      <c r="G84" s="9">
        <v>22.757354786039567</v>
      </c>
      <c r="H84" s="10">
        <v>20.278228759765625</v>
      </c>
      <c r="I84" s="9">
        <v>-2.4791260262739421</v>
      </c>
      <c r="J84" s="7">
        <v>-0.31199159481585115</v>
      </c>
      <c r="K84" s="7">
        <v>1.2414202589537513</v>
      </c>
      <c r="L84" s="10">
        <v>23.956783294677734</v>
      </c>
      <c r="M84" s="10">
        <v>1.1994285086381673</v>
      </c>
      <c r="N84" s="7">
        <v>-0.21831502773821487</v>
      </c>
      <c r="O84" s="7">
        <v>1.1633740488562514</v>
      </c>
      <c r="P84" s="10">
        <v>26.806350708007813</v>
      </c>
      <c r="Q84" s="10">
        <v>4.0489959219682454</v>
      </c>
      <c r="R84" s="7">
        <v>0.53749952456891448</v>
      </c>
      <c r="S84" s="7">
        <v>0.68896398550656734</v>
      </c>
      <c r="T84" s="7">
        <v>3</v>
      </c>
    </row>
    <row r="85" spans="1:20" x14ac:dyDescent="0.35">
      <c r="A85" s="7" t="s">
        <v>91</v>
      </c>
      <c r="B85" s="8" t="s">
        <v>601</v>
      </c>
      <c r="C85" s="8" t="s">
        <v>587</v>
      </c>
      <c r="D85" s="9">
        <v>19.525230407714844</v>
      </c>
      <c r="E85" s="9">
        <v>20.355644226074219</v>
      </c>
      <c r="F85" s="9">
        <v>29.400583267211914</v>
      </c>
      <c r="G85" s="9">
        <v>22.692324664797862</v>
      </c>
      <c r="H85" s="10">
        <v>20.626367568969727</v>
      </c>
      <c r="I85" s="9">
        <v>-2.0659570958281357</v>
      </c>
      <c r="J85" s="7">
        <v>0.10117733562995523</v>
      </c>
      <c r="K85" s="7">
        <v>0.93227188482071477</v>
      </c>
      <c r="L85" s="10">
        <v>25.348491668701172</v>
      </c>
      <c r="M85" s="10">
        <v>2.6561670039033096</v>
      </c>
      <c r="N85" s="7">
        <v>1.2384234675269274</v>
      </c>
      <c r="O85" s="7">
        <v>0.4238355575878992</v>
      </c>
      <c r="P85" s="10">
        <v>26.459407806396484</v>
      </c>
      <c r="Q85" s="10">
        <v>3.7670831415986221</v>
      </c>
      <c r="R85" s="7">
        <v>0.25558674419929117</v>
      </c>
      <c r="S85" s="7">
        <v>0.83764639452121881</v>
      </c>
      <c r="T85" s="7">
        <v>2</v>
      </c>
    </row>
    <row r="86" spans="1:20" x14ac:dyDescent="0.35">
      <c r="A86" s="7" t="s">
        <v>91</v>
      </c>
      <c r="B86" s="8" t="s">
        <v>602</v>
      </c>
      <c r="C86" s="8" t="s">
        <v>587</v>
      </c>
      <c r="D86" s="9">
        <v>21.661869049072266</v>
      </c>
      <c r="E86" s="9">
        <v>22.591604232788086</v>
      </c>
      <c r="F86" s="9">
        <v>29.973167419433594</v>
      </c>
      <c r="G86" s="9">
        <v>24.478898918304306</v>
      </c>
      <c r="H86" s="10">
        <v>21.116655349731445</v>
      </c>
      <c r="I86" s="9">
        <v>-3.3622435685728611</v>
      </c>
      <c r="J86" s="7">
        <v>-1.1951091371147702</v>
      </c>
      <c r="K86" s="7">
        <v>2.2896215201259063</v>
      </c>
      <c r="L86" s="10">
        <v>25.398578643798828</v>
      </c>
      <c r="M86" s="10">
        <v>0.9196797254945217</v>
      </c>
      <c r="N86" s="7">
        <v>-0.49806381088186047</v>
      </c>
      <c r="O86" s="7">
        <v>1.4123168702485633</v>
      </c>
      <c r="P86" s="10">
        <v>27.881567001342773</v>
      </c>
      <c r="Q86" s="10">
        <v>3.402668083038467</v>
      </c>
      <c r="R86" s="7">
        <v>-0.10882831436086393</v>
      </c>
      <c r="S86" s="7">
        <v>1.0783520964745417</v>
      </c>
      <c r="T86" s="7">
        <v>3</v>
      </c>
    </row>
    <row r="87" spans="1:20" x14ac:dyDescent="0.35">
      <c r="A87" s="7" t="s">
        <v>91</v>
      </c>
      <c r="B87" s="8" t="s">
        <v>603</v>
      </c>
      <c r="C87" s="8" t="s">
        <v>587</v>
      </c>
      <c r="D87" s="9">
        <v>20.337757110595703</v>
      </c>
      <c r="E87" s="9">
        <v>20.390111923217773</v>
      </c>
      <c r="F87" s="9">
        <v>27.455793380737305</v>
      </c>
      <c r="G87" s="9">
        <v>22.496703680458662</v>
      </c>
      <c r="H87" s="10">
        <v>19.801231384277344</v>
      </c>
      <c r="I87" s="9">
        <v>-2.6954722961813182</v>
      </c>
      <c r="J87" s="7">
        <v>-0.5283378647232273</v>
      </c>
      <c r="K87" s="7">
        <v>1.4422665962985917</v>
      </c>
      <c r="L87" s="10">
        <v>23.255840301513672</v>
      </c>
      <c r="M87" s="10">
        <v>0.7591366210550099</v>
      </c>
      <c r="N87" s="7">
        <v>-0.65860691532137228</v>
      </c>
      <c r="O87" s="7">
        <v>1.5785576122546732</v>
      </c>
      <c r="P87" s="10">
        <v>26.199260711669922</v>
      </c>
      <c r="Q87" s="10">
        <v>3.7025570312112599</v>
      </c>
      <c r="R87" s="7">
        <v>0.19106063381192895</v>
      </c>
      <c r="S87" s="7">
        <v>0.87596149924712863</v>
      </c>
      <c r="T87" s="7">
        <v>3</v>
      </c>
    </row>
    <row r="88" spans="1:20" x14ac:dyDescent="0.35">
      <c r="A88" s="7" t="s">
        <v>91</v>
      </c>
      <c r="B88" s="8" t="s">
        <v>604</v>
      </c>
      <c r="C88" s="8" t="s">
        <v>587</v>
      </c>
      <c r="D88" s="9">
        <v>19.936978340148926</v>
      </c>
      <c r="E88" s="9">
        <v>20.256767272949219</v>
      </c>
      <c r="F88" s="9">
        <v>27.412849426269531</v>
      </c>
      <c r="G88" s="9">
        <v>22.28749294639281</v>
      </c>
      <c r="H88" s="10">
        <v>19.887693405151367</v>
      </c>
      <c r="I88" s="9">
        <v>-2.3997995412414426</v>
      </c>
      <c r="J88" s="7">
        <v>-0.23266510978335164</v>
      </c>
      <c r="K88" s="7">
        <v>1.1750035452915801</v>
      </c>
      <c r="L88" s="10">
        <v>23.078655242919922</v>
      </c>
      <c r="M88" s="10">
        <v>0.79116229652711212</v>
      </c>
      <c r="N88" s="7">
        <v>-0.62658123984927006</v>
      </c>
      <c r="O88" s="7">
        <v>1.5439020643925776</v>
      </c>
      <c r="P88" s="10">
        <v>25.998317718505859</v>
      </c>
      <c r="Q88" s="10">
        <v>3.7108247721130496</v>
      </c>
      <c r="R88" s="7">
        <v>0.19932837471371867</v>
      </c>
      <c r="S88" s="7">
        <v>0.87095592955252144</v>
      </c>
      <c r="T88" s="7">
        <v>2</v>
      </c>
    </row>
    <row r="89" spans="1:20" x14ac:dyDescent="0.35">
      <c r="A89" s="7" t="s">
        <v>91</v>
      </c>
      <c r="B89" s="8" t="s">
        <v>605</v>
      </c>
      <c r="C89" s="8" t="s">
        <v>587</v>
      </c>
      <c r="D89" s="9">
        <v>20.562976837158203</v>
      </c>
      <c r="E89" s="9">
        <v>21.031116485595703</v>
      </c>
      <c r="F89" s="9">
        <v>28.223068237304688</v>
      </c>
      <c r="G89" s="9">
        <v>23.024180447923893</v>
      </c>
      <c r="H89" s="10">
        <v>19.68321418762207</v>
      </c>
      <c r="I89" s="9">
        <v>-3.3409662603018226</v>
      </c>
      <c r="J89" s="7">
        <v>-1.1738318288437317</v>
      </c>
      <c r="K89" s="7">
        <v>2.2561012718090243</v>
      </c>
      <c r="L89" s="10">
        <v>24.160669326782227</v>
      </c>
      <c r="M89" s="10">
        <v>1.1364888788583336</v>
      </c>
      <c r="N89" s="7">
        <v>-0.28125465751804857</v>
      </c>
      <c r="O89" s="7">
        <v>1.2152512832251523</v>
      </c>
      <c r="P89" s="10">
        <v>25.595539093017578</v>
      </c>
      <c r="Q89" s="10">
        <v>2.5713586450936852</v>
      </c>
      <c r="R89" s="7">
        <v>-0.94013775230564578</v>
      </c>
      <c r="S89" s="7">
        <v>1.9187114335034852</v>
      </c>
      <c r="T89" s="7">
        <v>2</v>
      </c>
    </row>
    <row r="90" spans="1:20" x14ac:dyDescent="0.35">
      <c r="A90" s="7" t="s">
        <v>91</v>
      </c>
      <c r="B90" s="8" t="s">
        <v>606</v>
      </c>
      <c r="C90" s="8" t="s">
        <v>587</v>
      </c>
      <c r="D90" s="9">
        <v>20.832452774047852</v>
      </c>
      <c r="E90" s="9">
        <v>21.628498077392578</v>
      </c>
      <c r="F90" s="9">
        <v>29.399225234985352</v>
      </c>
      <c r="G90" s="9">
        <v>23.66106114853913</v>
      </c>
      <c r="H90" s="10">
        <v>21.072074890136719</v>
      </c>
      <c r="I90" s="9">
        <v>-2.5889862584024108</v>
      </c>
      <c r="J90" s="7">
        <v>-0.42185182694431989</v>
      </c>
      <c r="K90" s="7">
        <v>1.3396460060332585</v>
      </c>
      <c r="L90" s="10">
        <v>25.036777496337891</v>
      </c>
      <c r="M90" s="10">
        <v>1.3757163477987611</v>
      </c>
      <c r="N90" s="7">
        <v>-4.2027188577621111E-2</v>
      </c>
      <c r="O90" s="7">
        <v>1.0295594860058799</v>
      </c>
      <c r="P90" s="10">
        <v>27.925365447998047</v>
      </c>
      <c r="Q90" s="10">
        <v>4.2643042994589173</v>
      </c>
      <c r="R90" s="7">
        <v>0.75280790205958636</v>
      </c>
      <c r="S90" s="7">
        <v>0.59344741236410758</v>
      </c>
      <c r="T90" s="7">
        <v>2</v>
      </c>
    </row>
    <row r="91" spans="1:20" x14ac:dyDescent="0.35">
      <c r="A91" s="7" t="s">
        <v>91</v>
      </c>
      <c r="B91" s="8" t="s">
        <v>607</v>
      </c>
      <c r="C91" s="8" t="s">
        <v>587</v>
      </c>
      <c r="D91" s="9">
        <v>19.731426239013672</v>
      </c>
      <c r="E91" s="9">
        <v>21.180801391601563</v>
      </c>
      <c r="F91" s="9">
        <v>28.876707077026367</v>
      </c>
      <c r="G91" s="9">
        <v>22.937681138938004</v>
      </c>
      <c r="H91" s="10">
        <v>20.574962615966797</v>
      </c>
      <c r="I91" s="9">
        <v>-2.3627185229712069</v>
      </c>
      <c r="J91" s="7">
        <v>-0.19558409151311595</v>
      </c>
      <c r="K91" s="7">
        <v>1.1451877090384661</v>
      </c>
      <c r="L91" s="10">
        <v>24.059486389160156</v>
      </c>
      <c r="M91" s="10">
        <v>1.1218052502221525</v>
      </c>
      <c r="N91" s="7">
        <v>-0.29593828615422968</v>
      </c>
      <c r="O91" s="7">
        <v>1.2276831664612964</v>
      </c>
      <c r="P91" s="10">
        <v>26.923358917236328</v>
      </c>
      <c r="Q91" s="10">
        <v>3.9856777782983244</v>
      </c>
      <c r="R91" s="7">
        <v>0.47418138089899342</v>
      </c>
      <c r="S91" s="7">
        <v>0.71987514823029852</v>
      </c>
      <c r="T91" s="7">
        <v>2</v>
      </c>
    </row>
    <row r="92" spans="1:20" x14ac:dyDescent="0.35">
      <c r="A92" s="7" t="s">
        <v>91</v>
      </c>
      <c r="B92" s="8" t="s">
        <v>608</v>
      </c>
      <c r="C92" s="8" t="s">
        <v>587</v>
      </c>
      <c r="D92" s="9">
        <v>19.307912826538086</v>
      </c>
      <c r="E92" s="9">
        <v>20.706893920898438</v>
      </c>
      <c r="F92" s="9">
        <v>27.803640365600586</v>
      </c>
      <c r="G92" s="9">
        <v>22.317762423317529</v>
      </c>
      <c r="H92" s="10">
        <v>18.712217330932617</v>
      </c>
      <c r="I92" s="9">
        <v>-3.6055450923849115</v>
      </c>
      <c r="J92" s="7">
        <v>-1.4384106609268206</v>
      </c>
      <c r="K92" s="7">
        <v>2.7102213055142621</v>
      </c>
      <c r="L92" s="10">
        <v>24.166666030883789</v>
      </c>
      <c r="M92" s="10">
        <v>1.8489036075662604</v>
      </c>
      <c r="N92" s="7">
        <v>0.4311600711898782</v>
      </c>
      <c r="O92" s="7">
        <v>0.74166517245801256</v>
      </c>
      <c r="P92" s="10">
        <v>25.334770202636719</v>
      </c>
      <c r="Q92" s="10">
        <v>3.0170077793191901</v>
      </c>
      <c r="R92" s="7">
        <v>-0.49448861808014088</v>
      </c>
      <c r="S92" s="7">
        <v>1.4088212916953404</v>
      </c>
      <c r="T92" s="7">
        <v>3</v>
      </c>
    </row>
    <row r="93" spans="1:20" x14ac:dyDescent="0.35">
      <c r="A93" s="7" t="s">
        <v>91</v>
      </c>
      <c r="B93" s="8" t="s">
        <v>609</v>
      </c>
      <c r="C93" s="8" t="s">
        <v>587</v>
      </c>
      <c r="D93" s="9">
        <v>19.511749267578125</v>
      </c>
      <c r="E93" s="9">
        <v>20.872467041015625</v>
      </c>
      <c r="F93" s="9">
        <v>28.34326171875</v>
      </c>
      <c r="G93" s="9">
        <v>22.599904597299716</v>
      </c>
      <c r="H93" s="10">
        <v>20.148780822753906</v>
      </c>
      <c r="I93" s="9">
        <v>-2.4511237745458097</v>
      </c>
      <c r="J93" s="7">
        <v>-0.28398934308771873</v>
      </c>
      <c r="K93" s="7">
        <v>1.2175570247689433</v>
      </c>
      <c r="L93" s="10">
        <v>26.147790908813477</v>
      </c>
      <c r="M93" s="10">
        <v>3.5478863115137607</v>
      </c>
      <c r="N93" s="7">
        <v>2.1301427751373785</v>
      </c>
      <c r="O93" s="7">
        <v>0.22843525453013117</v>
      </c>
      <c r="P93" s="10">
        <v>27.280338287353516</v>
      </c>
      <c r="Q93" s="10">
        <v>4.6804336900537997</v>
      </c>
      <c r="R93" s="7">
        <v>1.1689372926544688</v>
      </c>
      <c r="S93" s="7">
        <v>0.44474882754331058</v>
      </c>
      <c r="T93" s="7">
        <v>3</v>
      </c>
    </row>
    <row r="94" spans="1:20" x14ac:dyDescent="0.35">
      <c r="A94" s="7" t="s">
        <v>91</v>
      </c>
      <c r="B94" s="8" t="s">
        <v>610</v>
      </c>
      <c r="C94" s="8" t="s">
        <v>587</v>
      </c>
      <c r="D94" s="9">
        <v>19.394065856933594</v>
      </c>
      <c r="E94" s="9">
        <v>21.05906867980957</v>
      </c>
      <c r="F94" s="9">
        <v>28.398042678833008</v>
      </c>
      <c r="G94" s="9">
        <v>22.635954458697785</v>
      </c>
      <c r="H94" s="10">
        <v>20.396242141723633</v>
      </c>
      <c r="I94" s="9">
        <v>-2.2397123169741526</v>
      </c>
      <c r="J94" s="7">
        <v>-7.2577885516061702E-2</v>
      </c>
      <c r="K94" s="7">
        <v>1.0515940509503912</v>
      </c>
      <c r="L94" s="10">
        <v>23.977262496948242</v>
      </c>
      <c r="M94" s="10">
        <v>1.3413080382504567</v>
      </c>
      <c r="N94" s="7">
        <v>-7.6435498125925427E-2</v>
      </c>
      <c r="O94" s="7">
        <v>1.0544096638887093</v>
      </c>
      <c r="P94" s="10">
        <v>26.380889892578125</v>
      </c>
      <c r="Q94" s="10">
        <v>3.7449354338803396</v>
      </c>
      <c r="R94" s="7">
        <v>0.23343903648100861</v>
      </c>
      <c r="S94" s="7">
        <v>0.85060483668965525</v>
      </c>
      <c r="T94" s="7">
        <v>2</v>
      </c>
    </row>
    <row r="95" spans="1:20" x14ac:dyDescent="0.35">
      <c r="A95" s="7" t="s">
        <v>91</v>
      </c>
      <c r="B95" s="8" t="s">
        <v>611</v>
      </c>
      <c r="C95" s="8" t="s">
        <v>587</v>
      </c>
      <c r="D95" s="9">
        <v>19.683177947998047</v>
      </c>
      <c r="E95" s="9">
        <v>20.173671722412109</v>
      </c>
      <c r="F95" s="9">
        <v>27.795856475830078</v>
      </c>
      <c r="G95" s="9">
        <v>22.264865516167561</v>
      </c>
      <c r="H95" s="10">
        <v>19.663084030151367</v>
      </c>
      <c r="I95" s="9">
        <v>-2.6017814860161934</v>
      </c>
      <c r="J95" s="7">
        <v>-0.43464705455810249</v>
      </c>
      <c r="K95" s="7">
        <v>1.3515801377725269</v>
      </c>
      <c r="L95" s="10">
        <v>23.227153778076172</v>
      </c>
      <c r="M95" s="10">
        <v>0.96228826190861128</v>
      </c>
      <c r="N95" s="7">
        <v>-0.4554552744677709</v>
      </c>
      <c r="O95" s="7">
        <v>1.3712154542064416</v>
      </c>
      <c r="P95" s="10">
        <v>25.635141372680664</v>
      </c>
      <c r="Q95" s="10">
        <v>3.3702758565131035</v>
      </c>
      <c r="R95" s="7">
        <v>-0.14122054088622749</v>
      </c>
      <c r="S95" s="7">
        <v>1.1028377380039514</v>
      </c>
      <c r="T95" s="7">
        <v>2</v>
      </c>
    </row>
    <row r="96" spans="1:20" x14ac:dyDescent="0.35">
      <c r="A96" s="7" t="s">
        <v>91</v>
      </c>
      <c r="B96" s="8" t="s">
        <v>612</v>
      </c>
      <c r="C96" s="8" t="s">
        <v>587</v>
      </c>
      <c r="D96" s="9">
        <v>20.888160705566406</v>
      </c>
      <c r="E96" s="9">
        <v>21.646751403808594</v>
      </c>
      <c r="F96" s="9">
        <v>28.880146026611328</v>
      </c>
      <c r="G96" s="9">
        <v>23.548546433288127</v>
      </c>
      <c r="H96" s="10">
        <v>21.135238647460938</v>
      </c>
      <c r="I96" s="9">
        <v>-2.4133077858271896</v>
      </c>
      <c r="J96" s="7">
        <v>-0.24617335436909871</v>
      </c>
      <c r="K96" s="7">
        <v>1.1860570075682382</v>
      </c>
      <c r="L96" s="10">
        <v>24.86358642578125</v>
      </c>
      <c r="M96" s="10">
        <v>1.3150399924931229</v>
      </c>
      <c r="N96" s="7">
        <v>-0.10270354388325931</v>
      </c>
      <c r="O96" s="7">
        <v>1.0737837995618691</v>
      </c>
      <c r="P96" s="10">
        <v>27.552341461181641</v>
      </c>
      <c r="Q96" s="10">
        <v>4.0037950278935135</v>
      </c>
      <c r="R96" s="7">
        <v>0.49229863049418254</v>
      </c>
      <c r="S96" s="7">
        <v>0.71089153915039838</v>
      </c>
      <c r="T96" s="7">
        <v>3</v>
      </c>
    </row>
    <row r="97" spans="1:20" x14ac:dyDescent="0.35">
      <c r="A97" s="7" t="s">
        <v>91</v>
      </c>
      <c r="B97" s="8" t="s">
        <v>613</v>
      </c>
      <c r="C97" s="8" t="s">
        <v>587</v>
      </c>
      <c r="D97" s="9">
        <v>19.985591888427734</v>
      </c>
      <c r="E97" s="9">
        <v>20.952880859375</v>
      </c>
      <c r="F97" s="9">
        <v>28.30638313293457</v>
      </c>
      <c r="G97" s="9">
        <v>22.800710460556179</v>
      </c>
      <c r="H97" s="10">
        <v>20.826816558837891</v>
      </c>
      <c r="I97" s="9">
        <v>-1.9738939017182879</v>
      </c>
      <c r="J97" s="7">
        <v>0.19324052973980299</v>
      </c>
      <c r="K97" s="7">
        <v>0.87463893075050114</v>
      </c>
      <c r="L97" s="10">
        <v>23.874340057373047</v>
      </c>
      <c r="M97" s="10">
        <v>1.0736295968168683</v>
      </c>
      <c r="N97" s="7">
        <v>-0.34411393955951386</v>
      </c>
      <c r="O97" s="7">
        <v>1.2693711330384285</v>
      </c>
      <c r="P97" s="10">
        <v>26.086765289306641</v>
      </c>
      <c r="Q97" s="10">
        <v>3.2860548287504621</v>
      </c>
      <c r="R97" s="7">
        <v>-0.22544156864886888</v>
      </c>
      <c r="S97" s="7">
        <v>1.1691350333772292</v>
      </c>
      <c r="T97" s="7">
        <v>3</v>
      </c>
    </row>
    <row r="98" spans="1:20" x14ac:dyDescent="0.35">
      <c r="A98" s="7" t="s">
        <v>91</v>
      </c>
      <c r="B98" s="8" t="s">
        <v>614</v>
      </c>
      <c r="C98" s="8" t="s">
        <v>587</v>
      </c>
      <c r="D98" s="9">
        <v>19.442380905151367</v>
      </c>
      <c r="E98" s="9">
        <v>20.551303863525391</v>
      </c>
      <c r="F98" s="9">
        <v>27.463821411132813</v>
      </c>
      <c r="G98" s="9">
        <v>22.222006217342749</v>
      </c>
      <c r="H98" s="10">
        <v>19.725231170654297</v>
      </c>
      <c r="I98" s="9">
        <v>-2.4967750466884517</v>
      </c>
      <c r="J98" s="7">
        <v>-0.32964061523036081</v>
      </c>
      <c r="K98" s="7">
        <v>1.256700283267763</v>
      </c>
      <c r="L98" s="10">
        <v>23.329059600830078</v>
      </c>
      <c r="M98" s="10">
        <v>1.1070533834873295</v>
      </c>
      <c r="N98" s="7">
        <v>-0.31069015288905266</v>
      </c>
      <c r="O98" s="7">
        <v>1.2403008901185302</v>
      </c>
      <c r="P98" s="10">
        <v>26.479715347290039</v>
      </c>
      <c r="Q98" s="10">
        <v>4.2577091299472904</v>
      </c>
      <c r="R98" s="7">
        <v>0.7462127325479595</v>
      </c>
      <c r="S98" s="7">
        <v>0.5961665219696558</v>
      </c>
      <c r="T98" s="7">
        <v>3</v>
      </c>
    </row>
    <row r="99" spans="1:20" x14ac:dyDescent="0.35">
      <c r="A99" s="7" t="s">
        <v>91</v>
      </c>
      <c r="B99" s="8" t="s">
        <v>615</v>
      </c>
      <c r="C99" s="8" t="s">
        <v>587</v>
      </c>
      <c r="D99" s="9">
        <v>20.078891754150391</v>
      </c>
      <c r="E99" s="9">
        <v>21.227052688598633</v>
      </c>
      <c r="F99" s="9">
        <v>28.666599273681641</v>
      </c>
      <c r="G99" s="9">
        <v>23.032188378870572</v>
      </c>
      <c r="H99" s="10">
        <v>20.629629135131836</v>
      </c>
      <c r="I99" s="9">
        <v>-2.402559243738736</v>
      </c>
      <c r="J99" s="7">
        <v>-0.23542481228064505</v>
      </c>
      <c r="K99" s="7">
        <v>1.1772533371843319</v>
      </c>
      <c r="L99" s="10">
        <v>24.180198669433594</v>
      </c>
      <c r="M99" s="10">
        <v>1.1480102905630218</v>
      </c>
      <c r="N99" s="7">
        <v>-0.26973324581336033</v>
      </c>
      <c r="O99" s="7">
        <v>1.2055848945398782</v>
      </c>
      <c r="P99" s="10">
        <v>26.465200424194336</v>
      </c>
      <c r="Q99" s="10">
        <v>3.433012045323764</v>
      </c>
      <c r="R99" s="7">
        <v>-7.8484352075566921E-2</v>
      </c>
      <c r="S99" s="7">
        <v>1.0559081553056822</v>
      </c>
      <c r="T99" s="7">
        <v>0</v>
      </c>
    </row>
    <row r="100" spans="1:20" x14ac:dyDescent="0.35">
      <c r="A100" s="7" t="s">
        <v>91</v>
      </c>
      <c r="B100" s="8" t="s">
        <v>616</v>
      </c>
      <c r="C100" s="8" t="s">
        <v>587</v>
      </c>
      <c r="D100" s="9">
        <v>19.866455078125</v>
      </c>
      <c r="E100" s="9">
        <v>21.214778900146484</v>
      </c>
      <c r="F100" s="9">
        <v>27.922794342041016</v>
      </c>
      <c r="G100" s="9">
        <v>22.746046486316423</v>
      </c>
      <c r="H100" s="10">
        <v>19.653633117675781</v>
      </c>
      <c r="I100" s="9">
        <v>-3.0924133686406421</v>
      </c>
      <c r="J100" s="7">
        <v>-0.92527893718255116</v>
      </c>
      <c r="K100" s="7">
        <v>1.8990513775882247</v>
      </c>
      <c r="L100" s="10">
        <v>23.872993469238281</v>
      </c>
      <c r="M100" s="10">
        <v>1.1269469829218579</v>
      </c>
      <c r="N100" s="7">
        <v>-0.29079655345452426</v>
      </c>
      <c r="O100" s="7">
        <v>1.223315518971317</v>
      </c>
      <c r="P100" s="10">
        <v>26.277923583984375</v>
      </c>
      <c r="Q100" s="10">
        <v>3.5318770976679517</v>
      </c>
      <c r="R100" s="7">
        <v>2.0380700268620711E-2</v>
      </c>
      <c r="S100" s="7">
        <v>0.98597249044193103</v>
      </c>
      <c r="T100" s="7">
        <v>3</v>
      </c>
    </row>
    <row r="101" spans="1:20" x14ac:dyDescent="0.35">
      <c r="A101" s="7" t="s">
        <v>547</v>
      </c>
      <c r="B101" s="7" t="s">
        <v>617</v>
      </c>
      <c r="C101" s="8" t="s">
        <v>587</v>
      </c>
      <c r="D101" s="9">
        <v>20.814886093139648</v>
      </c>
      <c r="E101" s="9">
        <v>20.351781845092773</v>
      </c>
      <c r="F101" s="9">
        <v>28.454586029052734</v>
      </c>
      <c r="G101" s="9">
        <v>22.928531987148279</v>
      </c>
      <c r="H101" s="10">
        <v>19.757194519042969</v>
      </c>
      <c r="I101" s="9">
        <v>-3.1713374681053104</v>
      </c>
      <c r="J101" s="7">
        <v>-1.0042030366472194</v>
      </c>
      <c r="K101" s="7">
        <v>2.0058351417027684</v>
      </c>
      <c r="L101" s="10">
        <v>23.657752990722656</v>
      </c>
      <c r="M101" s="10">
        <v>0.72922100357437714</v>
      </c>
      <c r="N101" s="7">
        <v>-0.68852253280200504</v>
      </c>
      <c r="O101" s="7">
        <v>1.611632196912582</v>
      </c>
      <c r="P101" s="10">
        <v>23.936985015869141</v>
      </c>
      <c r="Q101" s="10">
        <v>1.0084530287208615</v>
      </c>
      <c r="R101" s="7">
        <v>-2.5030433686784694</v>
      </c>
      <c r="S101" s="7">
        <v>5.6687999925720485</v>
      </c>
      <c r="T101" s="7">
        <v>9</v>
      </c>
    </row>
    <row r="102" spans="1:20" x14ac:dyDescent="0.35">
      <c r="A102" s="7" t="s">
        <v>547</v>
      </c>
      <c r="B102" s="7" t="s">
        <v>618</v>
      </c>
      <c r="C102" s="8" t="s">
        <v>587</v>
      </c>
      <c r="D102" s="9">
        <v>20.767297744750977</v>
      </c>
      <c r="E102" s="9">
        <v>20.409311294555664</v>
      </c>
      <c r="F102" s="9">
        <v>28.358119964599609</v>
      </c>
      <c r="G102" s="9">
        <v>22.906668186321671</v>
      </c>
      <c r="H102" s="10">
        <v>21.22654914855957</v>
      </c>
      <c r="I102" s="9">
        <v>-1.6801190377621005</v>
      </c>
      <c r="J102" s="7">
        <v>0.48701539369599045</v>
      </c>
      <c r="K102" s="7">
        <v>0.71349963970797614</v>
      </c>
      <c r="L102" s="10">
        <v>23.668136596679688</v>
      </c>
      <c r="M102" s="10">
        <v>0.76146841035801671</v>
      </c>
      <c r="N102" s="7">
        <v>-0.65627512601836546</v>
      </c>
      <c r="O102" s="7">
        <v>1.5760082926746684</v>
      </c>
      <c r="P102" s="10">
        <v>23.539630889892578</v>
      </c>
      <c r="Q102" s="10">
        <v>0.63296270357090734</v>
      </c>
      <c r="R102" s="7">
        <v>-2.8785336938284236</v>
      </c>
      <c r="S102" s="7">
        <v>7.3540230264756179</v>
      </c>
      <c r="T102" s="7">
        <v>9</v>
      </c>
    </row>
    <row r="103" spans="1:20" x14ac:dyDescent="0.35">
      <c r="A103" s="7" t="s">
        <v>547</v>
      </c>
      <c r="B103" s="7" t="s">
        <v>619</v>
      </c>
      <c r="C103" s="8" t="s">
        <v>587</v>
      </c>
      <c r="D103" s="9">
        <v>21.452671051025391</v>
      </c>
      <c r="E103" s="9">
        <v>20.043663024902344</v>
      </c>
      <c r="F103" s="9">
        <v>28.262083053588867</v>
      </c>
      <c r="G103" s="9">
        <v>22.990806778198806</v>
      </c>
      <c r="H103" s="10">
        <v>19.798274993896484</v>
      </c>
      <c r="I103" s="9">
        <v>-3.1925317843023215</v>
      </c>
      <c r="J103" s="7">
        <v>-1.0253973528442306</v>
      </c>
      <c r="K103" s="7">
        <v>2.0355199380577176</v>
      </c>
      <c r="L103" s="10">
        <v>24.211734771728516</v>
      </c>
      <c r="M103" s="10">
        <v>1.2209279935297097</v>
      </c>
      <c r="N103" s="7">
        <v>-0.19681554284667246</v>
      </c>
      <c r="O103" s="7">
        <v>1.1461656322573353</v>
      </c>
      <c r="P103" s="10">
        <v>23.925968170166016</v>
      </c>
      <c r="Q103" s="10">
        <v>0.93516139196720971</v>
      </c>
      <c r="R103" s="7">
        <v>-2.5763350054321212</v>
      </c>
      <c r="S103" s="7">
        <v>5.9642263278999312</v>
      </c>
      <c r="T103" s="7">
        <v>9</v>
      </c>
    </row>
    <row r="104" spans="1:20" x14ac:dyDescent="0.35">
      <c r="A104" s="7" t="s">
        <v>547</v>
      </c>
      <c r="B104" s="7" t="s">
        <v>620</v>
      </c>
      <c r="C104" s="8" t="s">
        <v>587</v>
      </c>
      <c r="D104" s="9">
        <v>21.528781890869141</v>
      </c>
      <c r="E104" s="9">
        <v>20.346897125244141</v>
      </c>
      <c r="F104" s="9">
        <v>28.5797119140625</v>
      </c>
      <c r="G104" s="9">
        <v>23.219801245275033</v>
      </c>
      <c r="H104" s="10">
        <v>20.406564712524414</v>
      </c>
      <c r="I104" s="9">
        <v>-2.8132365327506186</v>
      </c>
      <c r="J104" s="7">
        <v>-0.64610210129252765</v>
      </c>
      <c r="K104" s="7">
        <v>1.564934311869316</v>
      </c>
      <c r="L104" s="10">
        <v>23.889144897460938</v>
      </c>
      <c r="M104" s="10">
        <v>0.66934365218590486</v>
      </c>
      <c r="N104" s="7">
        <v>-0.74839988419047732</v>
      </c>
      <c r="O104" s="7">
        <v>1.6799285616069155</v>
      </c>
      <c r="P104" s="10">
        <v>23.580718994140625</v>
      </c>
      <c r="Q104" s="10">
        <v>0.36091774886559236</v>
      </c>
      <c r="R104" s="7">
        <v>-3.1505786485337386</v>
      </c>
      <c r="S104" s="7">
        <v>8.8801167759596922</v>
      </c>
      <c r="T104" s="7">
        <v>9</v>
      </c>
    </row>
    <row r="105" spans="1:20" x14ac:dyDescent="0.35">
      <c r="A105" s="7" t="s">
        <v>547</v>
      </c>
      <c r="B105" s="7" t="s">
        <v>621</v>
      </c>
      <c r="C105" s="8" t="s">
        <v>587</v>
      </c>
      <c r="D105" s="9">
        <v>21.126846313476563</v>
      </c>
      <c r="E105" s="9">
        <v>20.409353256225586</v>
      </c>
      <c r="F105" s="9">
        <v>28.513261795043945</v>
      </c>
      <c r="G105" s="9">
        <v>23.08006029943633</v>
      </c>
      <c r="H105" s="10">
        <v>21.777225494384766</v>
      </c>
      <c r="I105" s="9">
        <v>-1.3028348050515639</v>
      </c>
      <c r="J105" s="7">
        <v>0.86429962640652702</v>
      </c>
      <c r="K105" s="7">
        <v>0.54931301275850541</v>
      </c>
      <c r="L105" s="10">
        <v>23.970769882202148</v>
      </c>
      <c r="M105" s="10">
        <v>0.89070958276581891</v>
      </c>
      <c r="N105" s="7">
        <v>-0.52703395361056327</v>
      </c>
      <c r="O105" s="7">
        <v>1.4409636613016625</v>
      </c>
      <c r="P105" s="10">
        <v>23.799858093261719</v>
      </c>
      <c r="Q105" s="10">
        <v>0.71979779382538922</v>
      </c>
      <c r="R105" s="7">
        <v>-2.7916986035739417</v>
      </c>
      <c r="S105" s="7">
        <v>6.9244457726509321</v>
      </c>
      <c r="T105" s="7">
        <v>9</v>
      </c>
    </row>
    <row r="106" spans="1:20" x14ac:dyDescent="0.35">
      <c r="A106" s="7" t="s">
        <v>547</v>
      </c>
      <c r="B106" s="7" t="s">
        <v>622</v>
      </c>
      <c r="C106" s="8" t="s">
        <v>587</v>
      </c>
      <c r="D106" s="9">
        <v>21.043033599853516</v>
      </c>
      <c r="E106" s="9">
        <v>20.695194244384766</v>
      </c>
      <c r="F106" s="9">
        <v>28.816339492797852</v>
      </c>
      <c r="G106" s="9">
        <v>23.238364310176191</v>
      </c>
      <c r="H106" s="10">
        <v>20.986724853515625</v>
      </c>
      <c r="I106" s="9">
        <v>-2.2516394566605662</v>
      </c>
      <c r="J106" s="7">
        <v>-8.450502520247527E-2</v>
      </c>
      <c r="K106" s="7">
        <v>1.0603238920224674</v>
      </c>
      <c r="L106" s="10">
        <v>24.644420623779297</v>
      </c>
      <c r="M106" s="10">
        <v>1.4060563136031057</v>
      </c>
      <c r="N106" s="7">
        <v>-1.1687222773276496E-2</v>
      </c>
      <c r="O106" s="7">
        <v>1.0081338671199165</v>
      </c>
      <c r="P106" s="10">
        <v>24.188663482666016</v>
      </c>
      <c r="Q106" s="10">
        <v>0.95029917248982443</v>
      </c>
      <c r="R106" s="7">
        <v>-2.5611972249095065</v>
      </c>
      <c r="S106" s="7">
        <v>5.9019726076022065</v>
      </c>
      <c r="T106" s="7">
        <v>9</v>
      </c>
    </row>
    <row r="107" spans="1:20" x14ac:dyDescent="0.35">
      <c r="A107" s="7" t="s">
        <v>547</v>
      </c>
      <c r="B107" s="7" t="s">
        <v>623</v>
      </c>
      <c r="C107" s="8" t="s">
        <v>587</v>
      </c>
      <c r="D107" s="9">
        <v>19.678665161132813</v>
      </c>
      <c r="E107" s="9">
        <v>19.814990997314453</v>
      </c>
      <c r="F107" s="9">
        <v>28.028186798095703</v>
      </c>
      <c r="G107" s="9">
        <v>22.191918029675254</v>
      </c>
      <c r="H107" s="10">
        <v>19.918367385864258</v>
      </c>
      <c r="I107" s="9">
        <v>-2.2735506438109958</v>
      </c>
      <c r="J107" s="7">
        <v>-0.10641621235290488</v>
      </c>
      <c r="K107" s="7">
        <v>1.0765506609978452</v>
      </c>
      <c r="L107" s="10">
        <v>23.512050628662109</v>
      </c>
      <c r="M107" s="10">
        <v>1.3201325989868558</v>
      </c>
      <c r="N107" s="7">
        <v>-9.761093738952642E-2</v>
      </c>
      <c r="O107" s="7">
        <v>1.0700001043994223</v>
      </c>
      <c r="P107" s="10">
        <v>23.817893981933594</v>
      </c>
      <c r="Q107" s="10">
        <v>1.6259759522583401</v>
      </c>
      <c r="R107" s="7">
        <v>-1.8855204451409908</v>
      </c>
      <c r="S107" s="7">
        <v>3.694861905788942</v>
      </c>
      <c r="T107" s="7">
        <v>9</v>
      </c>
    </row>
    <row r="108" spans="1:20" x14ac:dyDescent="0.35">
      <c r="A108" s="7" t="s">
        <v>547</v>
      </c>
      <c r="B108" s="7" t="s">
        <v>624</v>
      </c>
      <c r="C108" s="8" t="s">
        <v>587</v>
      </c>
      <c r="D108" s="9">
        <v>19.897449493408203</v>
      </c>
      <c r="E108" s="9">
        <v>20.311443328857422</v>
      </c>
      <c r="F108" s="9">
        <v>28.479228973388672</v>
      </c>
      <c r="G108" s="9">
        <v>22.578173598810494</v>
      </c>
      <c r="H108" s="10">
        <v>20.045009613037109</v>
      </c>
      <c r="I108" s="9">
        <v>-2.5331639857733848</v>
      </c>
      <c r="J108" s="7">
        <v>-0.36602955431529383</v>
      </c>
      <c r="K108" s="7">
        <v>1.2888010319356544</v>
      </c>
      <c r="L108" s="10">
        <v>22.934589385986328</v>
      </c>
      <c r="M108" s="10">
        <v>0.356415787175834</v>
      </c>
      <c r="N108" s="7">
        <v>-1.0613277492005482</v>
      </c>
      <c r="O108" s="7">
        <v>2.0868512208054959</v>
      </c>
      <c r="P108" s="10">
        <v>22.755760192871094</v>
      </c>
      <c r="Q108" s="10">
        <v>0.17758659406059962</v>
      </c>
      <c r="R108" s="7">
        <v>-3.3339098033387313</v>
      </c>
      <c r="S108" s="7">
        <v>10.08339670341714</v>
      </c>
      <c r="T108" s="7">
        <v>9</v>
      </c>
    </row>
    <row r="109" spans="1:20" x14ac:dyDescent="0.35">
      <c r="A109" s="7" t="s">
        <v>547</v>
      </c>
      <c r="B109" s="7" t="s">
        <v>625</v>
      </c>
      <c r="C109" s="8" t="s">
        <v>587</v>
      </c>
      <c r="D109" s="9">
        <v>21.360057830810547</v>
      </c>
      <c r="E109" s="9">
        <v>21.249168395996094</v>
      </c>
      <c r="F109" s="9">
        <v>30.274532318115234</v>
      </c>
      <c r="G109" s="9">
        <v>23.951934853191403</v>
      </c>
      <c r="H109" s="10">
        <v>23.069511413574219</v>
      </c>
      <c r="I109" s="9">
        <v>-0.88242343961718461</v>
      </c>
      <c r="J109" s="7">
        <v>1.2847109918409063</v>
      </c>
      <c r="K109" s="7">
        <v>0.41045302024954994</v>
      </c>
      <c r="L109" s="10">
        <v>23.346977233886719</v>
      </c>
      <c r="M109" s="10">
        <v>-0.60495761930468461</v>
      </c>
      <c r="N109" s="7">
        <v>-2.0227011556810668</v>
      </c>
      <c r="O109" s="7">
        <v>4.0634387714992553</v>
      </c>
      <c r="P109" s="10">
        <v>23.784194946289063</v>
      </c>
      <c r="Q109" s="10">
        <v>-0.16773990690234086</v>
      </c>
      <c r="R109" s="7">
        <v>-3.6792363043016718</v>
      </c>
      <c r="S109" s="7">
        <v>12.810335050339654</v>
      </c>
      <c r="T109" s="7">
        <v>9</v>
      </c>
    </row>
    <row r="110" spans="1:20" x14ac:dyDescent="0.35">
      <c r="A110" s="7" t="s">
        <v>547</v>
      </c>
      <c r="B110" s="7" t="s">
        <v>626</v>
      </c>
      <c r="C110" s="8" t="s">
        <v>587</v>
      </c>
      <c r="D110" s="9">
        <v>19.595584869384766</v>
      </c>
      <c r="E110" s="9">
        <v>20.395164489746094</v>
      </c>
      <c r="F110" s="9">
        <v>28.522006988525391</v>
      </c>
      <c r="G110" s="9">
        <v>22.505491823146798</v>
      </c>
      <c r="H110" s="10">
        <v>20.899085998535156</v>
      </c>
      <c r="I110" s="9">
        <v>-1.6064058246116417</v>
      </c>
      <c r="J110" s="7">
        <v>0.56072860684644921</v>
      </c>
      <c r="K110" s="7">
        <v>0.67795968606212598</v>
      </c>
      <c r="L110" s="10">
        <v>22.943191528320313</v>
      </c>
      <c r="M110" s="10">
        <v>0.43769970517351453</v>
      </c>
      <c r="N110" s="7">
        <v>-0.98004383120286764</v>
      </c>
      <c r="O110" s="7">
        <v>1.9725253363049504</v>
      </c>
      <c r="P110" s="10">
        <v>23.456808090209961</v>
      </c>
      <c r="Q110" s="10">
        <v>0.95131626706316297</v>
      </c>
      <c r="R110" s="7">
        <v>-2.560180130336168</v>
      </c>
      <c r="S110" s="7">
        <v>5.8978132054833203</v>
      </c>
      <c r="T110" s="7">
        <v>9</v>
      </c>
    </row>
    <row r="111" spans="1:20" x14ac:dyDescent="0.35">
      <c r="A111" s="7" t="s">
        <v>547</v>
      </c>
      <c r="B111" s="7" t="s">
        <v>627</v>
      </c>
      <c r="C111" s="8" t="s">
        <v>587</v>
      </c>
      <c r="D111" s="9">
        <v>21.358108520507813</v>
      </c>
      <c r="E111" s="9">
        <v>21.439716339111328</v>
      </c>
      <c r="F111" s="9">
        <v>29.606723785400391</v>
      </c>
      <c r="G111" s="9">
        <v>23.844637547780877</v>
      </c>
      <c r="H111" s="10">
        <v>21.632919311523438</v>
      </c>
      <c r="I111" s="9">
        <v>-2.2117182362574397</v>
      </c>
      <c r="J111" s="7">
        <v>-4.4583804799348759E-2</v>
      </c>
      <c r="K111" s="7">
        <v>1.0313855975903023</v>
      </c>
      <c r="L111" s="10">
        <v>23.630912780761719</v>
      </c>
      <c r="M111" s="10">
        <v>-0.21372476701915843</v>
      </c>
      <c r="N111" s="7">
        <v>-1.6314683033955406</v>
      </c>
      <c r="O111" s="7">
        <v>3.098281660275962</v>
      </c>
      <c r="P111" s="10">
        <v>25.022689819335938</v>
      </c>
      <c r="Q111" s="10">
        <v>1.1780522715550603</v>
      </c>
      <c r="R111" s="7">
        <v>-2.3334441258442706</v>
      </c>
      <c r="S111" s="7">
        <v>5.0400712395922946</v>
      </c>
      <c r="T111" s="7">
        <v>9</v>
      </c>
    </row>
    <row r="112" spans="1:20" x14ac:dyDescent="0.35">
      <c r="A112" s="7" t="s">
        <v>547</v>
      </c>
      <c r="B112" s="7" t="s">
        <v>628</v>
      </c>
      <c r="C112" s="8" t="s">
        <v>587</v>
      </c>
      <c r="D112" s="9">
        <v>21.193733215332031</v>
      </c>
      <c r="E112" s="9">
        <v>21.649478912353516</v>
      </c>
      <c r="F112" s="9">
        <v>29.889554977416992</v>
      </c>
      <c r="G112" s="9">
        <v>23.936360658434332</v>
      </c>
      <c r="H112" s="10">
        <v>20.933147430419922</v>
      </c>
      <c r="I112" s="9">
        <v>-3.0032132280144097</v>
      </c>
      <c r="J112" s="7">
        <v>-0.83607879655631878</v>
      </c>
      <c r="K112" s="7">
        <v>1.7851914431748508</v>
      </c>
      <c r="L112" s="10">
        <v>25.081455230712891</v>
      </c>
      <c r="M112" s="10">
        <v>1.145094572278559</v>
      </c>
      <c r="N112" s="7">
        <v>-0.27264896409782313</v>
      </c>
      <c r="O112" s="7">
        <v>1.2080238718069896</v>
      </c>
      <c r="P112" s="10">
        <v>24.764469146728516</v>
      </c>
      <c r="Q112" s="10">
        <v>0.82810848829418404</v>
      </c>
      <c r="R112" s="7">
        <v>-2.6833879091051469</v>
      </c>
      <c r="S112" s="7">
        <v>6.4236260499327926</v>
      </c>
      <c r="T112" s="7">
        <v>9</v>
      </c>
    </row>
    <row r="113" spans="1:20" x14ac:dyDescent="0.35">
      <c r="A113" s="7" t="s">
        <v>547</v>
      </c>
      <c r="B113" s="7" t="s">
        <v>629</v>
      </c>
      <c r="C113" s="8" t="s">
        <v>587</v>
      </c>
      <c r="D113" s="9">
        <v>19.718027114868164</v>
      </c>
      <c r="E113" s="9">
        <v>19.850181579589844</v>
      </c>
      <c r="F113" s="9">
        <v>28.1405029296875</v>
      </c>
      <c r="G113" s="9">
        <v>22.24948345047607</v>
      </c>
      <c r="H113" s="10">
        <v>19.697624206542969</v>
      </c>
      <c r="I113" s="9">
        <v>-2.5518592439331016</v>
      </c>
      <c r="J113" s="7">
        <v>-0.38472481247501067</v>
      </c>
      <c r="K113" s="7">
        <v>1.3056107240215373</v>
      </c>
      <c r="L113" s="10">
        <v>23.393119812011719</v>
      </c>
      <c r="M113" s="10">
        <v>1.1436363615356484</v>
      </c>
      <c r="N113" s="7">
        <v>-0.27410717484073377</v>
      </c>
      <c r="O113" s="7">
        <v>1.2092455048526294</v>
      </c>
      <c r="P113" s="10">
        <v>23.884700775146484</v>
      </c>
      <c r="Q113" s="10">
        <v>1.635217324670414</v>
      </c>
      <c r="R113" s="7">
        <v>-1.8762790727289169</v>
      </c>
      <c r="S113" s="7">
        <v>3.6712696253617421</v>
      </c>
      <c r="T113" s="7">
        <v>9</v>
      </c>
    </row>
    <row r="114" spans="1:20" x14ac:dyDescent="0.35">
      <c r="A114" s="7" t="s">
        <v>547</v>
      </c>
      <c r="B114" s="7" t="s">
        <v>630</v>
      </c>
      <c r="C114" s="8" t="s">
        <v>587</v>
      </c>
      <c r="D114" s="9">
        <v>20.555925369262695</v>
      </c>
      <c r="E114" s="9">
        <v>21.366989135742188</v>
      </c>
      <c r="F114" s="9">
        <v>29.734642028808594</v>
      </c>
      <c r="G114" s="9">
        <v>23.549463920198924</v>
      </c>
      <c r="H114" s="10">
        <v>23.215991973876953</v>
      </c>
      <c r="I114" s="9">
        <v>-0.3334719463219713</v>
      </c>
      <c r="J114" s="7">
        <v>1.8336624851361196</v>
      </c>
      <c r="K114" s="7">
        <v>0.28055149677036911</v>
      </c>
      <c r="L114" s="10">
        <v>24.410728454589844</v>
      </c>
      <c r="M114" s="10">
        <v>0.86126453439091932</v>
      </c>
      <c r="N114" s="7">
        <v>-0.55647900198546285</v>
      </c>
      <c r="O114" s="7">
        <v>1.4706755473786934</v>
      </c>
      <c r="P114" s="10">
        <v>23.226058959960938</v>
      </c>
      <c r="Q114" s="10">
        <v>-0.32340496023798693</v>
      </c>
      <c r="R114" s="7">
        <v>-3.8349013576373179</v>
      </c>
      <c r="S114" s="7">
        <v>14.269880593178966</v>
      </c>
      <c r="T114" s="7">
        <v>9</v>
      </c>
    </row>
    <row r="115" spans="1:20" x14ac:dyDescent="0.35">
      <c r="A115" s="7" t="s">
        <v>547</v>
      </c>
      <c r="B115" s="7" t="s">
        <v>631</v>
      </c>
      <c r="C115" s="8" t="s">
        <v>587</v>
      </c>
      <c r="D115" s="9">
        <v>20.57550048828125</v>
      </c>
      <c r="E115" s="9">
        <v>20.702568054199219</v>
      </c>
      <c r="F115" s="9">
        <v>28.917512893676758</v>
      </c>
      <c r="G115" s="9">
        <v>23.094675031917863</v>
      </c>
      <c r="H115" s="10">
        <v>21.001934051513672</v>
      </c>
      <c r="I115" s="9">
        <v>-2.0927409804041908</v>
      </c>
      <c r="J115" s="7">
        <v>7.4393451053900161E-2</v>
      </c>
      <c r="K115" s="7">
        <v>0.94974133458156895</v>
      </c>
      <c r="L115" s="10">
        <v>24.132192611694336</v>
      </c>
      <c r="M115" s="10">
        <v>1.0375175797764733</v>
      </c>
      <c r="N115" s="7">
        <v>-0.38022595659990888</v>
      </c>
      <c r="O115" s="7">
        <v>1.3015456891010364</v>
      </c>
      <c r="P115" s="10">
        <v>24.040847778320313</v>
      </c>
      <c r="Q115" s="10">
        <v>0.94617274640244986</v>
      </c>
      <c r="R115" s="7">
        <v>-2.5653236509968811</v>
      </c>
      <c r="S115" s="7">
        <v>5.9188777159285619</v>
      </c>
      <c r="T115" s="7">
        <v>9</v>
      </c>
    </row>
    <row r="116" spans="1:20" x14ac:dyDescent="0.35">
      <c r="A116" s="7" t="s">
        <v>547</v>
      </c>
      <c r="B116" s="7" t="s">
        <v>632</v>
      </c>
      <c r="C116" s="8" t="s">
        <v>587</v>
      </c>
      <c r="D116" s="9">
        <v>20.123126983642578</v>
      </c>
      <c r="E116" s="9">
        <v>20.003101348876953</v>
      </c>
      <c r="F116" s="9">
        <v>28.308341979980469</v>
      </c>
      <c r="G116" s="9">
        <v>22.502757784042767</v>
      </c>
      <c r="H116" s="10">
        <v>20.690639495849609</v>
      </c>
      <c r="I116" s="9">
        <v>-1.8121182881931581</v>
      </c>
      <c r="J116" s="7">
        <v>0.3550161432649328</v>
      </c>
      <c r="K116" s="7">
        <v>0.7818608943231864</v>
      </c>
      <c r="L116" s="10">
        <v>23.162052154541016</v>
      </c>
      <c r="M116" s="10">
        <v>0.65929437049824813</v>
      </c>
      <c r="N116" s="7">
        <v>-0.75844916587813405</v>
      </c>
      <c r="O116" s="7">
        <v>1.6916711744005566</v>
      </c>
      <c r="P116" s="10">
        <v>23.228851318359375</v>
      </c>
      <c r="Q116" s="10">
        <v>0.7260935343166075</v>
      </c>
      <c r="R116" s="7">
        <v>-2.7854028630827234</v>
      </c>
      <c r="S116" s="7">
        <v>6.894294195143563</v>
      </c>
      <c r="T116" s="7">
        <v>9</v>
      </c>
    </row>
    <row r="117" spans="1:20" x14ac:dyDescent="0.35">
      <c r="A117" s="7" t="s">
        <v>547</v>
      </c>
      <c r="B117" s="7" t="s">
        <v>633</v>
      </c>
      <c r="C117" s="8" t="s">
        <v>587</v>
      </c>
      <c r="D117" s="9">
        <v>19.717899322509766</v>
      </c>
      <c r="E117" s="9">
        <v>19.257091522216797</v>
      </c>
      <c r="F117" s="9">
        <v>27.760469436645508</v>
      </c>
      <c r="G117" s="9">
        <v>21.925998583669774</v>
      </c>
      <c r="H117" s="10">
        <v>24.754575729370117</v>
      </c>
      <c r="I117" s="9">
        <v>2.8285771457003435</v>
      </c>
      <c r="J117" s="7">
        <v>4.9957115771584348</v>
      </c>
      <c r="K117" s="7">
        <v>3.1343029077651768E-2</v>
      </c>
      <c r="L117" s="10">
        <v>22.470497131347656</v>
      </c>
      <c r="M117" s="10">
        <v>0.54449854767788253</v>
      </c>
      <c r="N117" s="7">
        <v>-0.87324498869849965</v>
      </c>
      <c r="O117" s="7">
        <v>1.8317784066265557</v>
      </c>
      <c r="P117" s="10">
        <v>21.601490020751953</v>
      </c>
      <c r="Q117" s="10">
        <v>-0.3245085629178206</v>
      </c>
      <c r="R117" s="7">
        <v>-3.8360049603171515</v>
      </c>
      <c r="S117" s="7">
        <v>14.280800644158248</v>
      </c>
      <c r="T117" s="7">
        <v>9</v>
      </c>
    </row>
    <row r="118" spans="1:20" x14ac:dyDescent="0.35">
      <c r="A118" s="7" t="s">
        <v>547</v>
      </c>
      <c r="B118" s="7" t="s">
        <v>634</v>
      </c>
      <c r="C118" s="8" t="s">
        <v>587</v>
      </c>
      <c r="D118" s="9">
        <v>21.058101654052734</v>
      </c>
      <c r="E118" s="9">
        <v>20.230972290039063</v>
      </c>
      <c r="F118" s="9">
        <v>28.158273696899414</v>
      </c>
      <c r="G118" s="9">
        <v>22.891838131000075</v>
      </c>
      <c r="H118" s="10">
        <v>21.425930023193359</v>
      </c>
      <c r="I118" s="9">
        <v>-1.4659081078067153</v>
      </c>
      <c r="J118" s="7">
        <v>0.7012263236513756</v>
      </c>
      <c r="K118" s="7">
        <v>0.61504917859756869</v>
      </c>
      <c r="L118" s="10">
        <v>23.986515045166016</v>
      </c>
      <c r="M118" s="10">
        <v>1.0946769141659409</v>
      </c>
      <c r="N118" s="7">
        <v>-0.32306662221044125</v>
      </c>
      <c r="O118" s="7">
        <v>1.2509868480977404</v>
      </c>
      <c r="P118" s="10">
        <v>23.745513916015625</v>
      </c>
      <c r="Q118" s="10">
        <v>0.8536757850155503</v>
      </c>
      <c r="R118" s="7">
        <v>-2.6578206123837806</v>
      </c>
      <c r="S118" s="7">
        <v>6.3107899816556321</v>
      </c>
      <c r="T118" s="7">
        <v>9</v>
      </c>
    </row>
    <row r="119" spans="1:20" x14ac:dyDescent="0.35">
      <c r="A119" s="7" t="s">
        <v>547</v>
      </c>
      <c r="B119" s="7" t="s">
        <v>635</v>
      </c>
      <c r="C119" s="8" t="s">
        <v>587</v>
      </c>
      <c r="D119" s="9">
        <v>20.3826904296875</v>
      </c>
      <c r="E119" s="9">
        <v>19.116033554077148</v>
      </c>
      <c r="F119" s="9">
        <v>27.622768402099609</v>
      </c>
      <c r="G119" s="9">
        <v>22.078801668783438</v>
      </c>
      <c r="H119" s="10">
        <v>21.467922210693359</v>
      </c>
      <c r="I119" s="9">
        <v>-0.61087945809007849</v>
      </c>
      <c r="J119" s="7">
        <v>1.5562549733680124</v>
      </c>
      <c r="K119" s="7">
        <v>0.34003261244280542</v>
      </c>
      <c r="L119" s="10">
        <v>22.528860092163086</v>
      </c>
      <c r="M119" s="10">
        <v>0.45005842337964808</v>
      </c>
      <c r="N119" s="7">
        <v>-0.9676851129967341</v>
      </c>
      <c r="O119" s="7">
        <v>1.955700043273876</v>
      </c>
      <c r="P119" s="10">
        <v>22.54254150390625</v>
      </c>
      <c r="Q119" s="10">
        <v>0.46373983512281214</v>
      </c>
      <c r="R119" s="7">
        <v>-3.0477565622765188</v>
      </c>
      <c r="S119" s="7">
        <v>8.2692504340543369</v>
      </c>
      <c r="T119" s="7">
        <v>9</v>
      </c>
    </row>
    <row r="120" spans="1:20" x14ac:dyDescent="0.35">
      <c r="A120" s="7" t="s">
        <v>547</v>
      </c>
      <c r="B120" s="7" t="s">
        <v>636</v>
      </c>
      <c r="C120" s="8" t="s">
        <v>587</v>
      </c>
      <c r="D120" s="9">
        <v>20.590936660766602</v>
      </c>
      <c r="E120" s="9">
        <v>19.683088302612305</v>
      </c>
      <c r="F120" s="9">
        <v>28.143913269042969</v>
      </c>
      <c r="G120" s="9">
        <v>22.51047239880079</v>
      </c>
      <c r="H120" s="10">
        <v>20.30328369140625</v>
      </c>
      <c r="I120" s="9">
        <v>-2.2071887073945398</v>
      </c>
      <c r="J120" s="7">
        <v>-4.0054275936448835E-2</v>
      </c>
      <c r="K120" s="7">
        <v>1.0281525062722126</v>
      </c>
      <c r="L120" s="10">
        <v>22.024341583251953</v>
      </c>
      <c r="M120" s="10">
        <v>-0.48613081554883664</v>
      </c>
      <c r="N120" s="7">
        <v>-1.9038743519252188</v>
      </c>
      <c r="O120" s="7">
        <v>3.7421680619537874</v>
      </c>
      <c r="P120" s="10">
        <v>21.740058898925781</v>
      </c>
      <c r="Q120" s="10">
        <v>-0.77041349987500851</v>
      </c>
      <c r="R120" s="7">
        <v>-4.281909897274339</v>
      </c>
      <c r="S120" s="7">
        <v>19.45285357571435</v>
      </c>
      <c r="T120" s="7">
        <v>9</v>
      </c>
    </row>
    <row r="121" spans="1:20" x14ac:dyDescent="0.35">
      <c r="A121" s="7" t="s">
        <v>547</v>
      </c>
      <c r="B121" s="7" t="s">
        <v>637</v>
      </c>
      <c r="C121" s="8" t="s">
        <v>587</v>
      </c>
      <c r="D121" s="9">
        <v>20.151180267333984</v>
      </c>
      <c r="E121" s="9">
        <v>19.390338897705078</v>
      </c>
      <c r="F121" s="9">
        <v>27.926956176757813</v>
      </c>
      <c r="G121" s="9">
        <v>22.180423314005584</v>
      </c>
      <c r="H121" s="10">
        <v>19.557659149169922</v>
      </c>
      <c r="I121" s="9">
        <v>-2.6227641648356617</v>
      </c>
      <c r="J121" s="7">
        <v>-0.45562973337757073</v>
      </c>
      <c r="K121" s="7">
        <v>1.3713812794231459</v>
      </c>
      <c r="L121" s="10">
        <v>22.571184158325195</v>
      </c>
      <c r="M121" s="10">
        <v>0.39076084431961178</v>
      </c>
      <c r="N121" s="7">
        <v>-1.0269826920567704</v>
      </c>
      <c r="O121" s="7">
        <v>2.0377579462024289</v>
      </c>
      <c r="P121" s="10">
        <v>22.742240905761719</v>
      </c>
      <c r="Q121" s="10">
        <v>0.56181759175613522</v>
      </c>
      <c r="R121" s="7">
        <v>-2.9496788056431957</v>
      </c>
      <c r="S121" s="7">
        <v>7.7257704133067175</v>
      </c>
      <c r="T121" s="7">
        <v>9</v>
      </c>
    </row>
    <row r="122" spans="1:20" x14ac:dyDescent="0.35">
      <c r="A122" s="7" t="s">
        <v>547</v>
      </c>
      <c r="B122" s="7" t="s">
        <v>638</v>
      </c>
      <c r="C122" s="8" t="s">
        <v>587</v>
      </c>
      <c r="D122" s="9">
        <v>20.084789276123047</v>
      </c>
      <c r="E122" s="9">
        <v>20.199440002441406</v>
      </c>
      <c r="F122" s="9">
        <v>28.161209106445313</v>
      </c>
      <c r="G122" s="9">
        <v>22.522640362755709</v>
      </c>
      <c r="H122" s="10">
        <v>19.996059417724609</v>
      </c>
      <c r="I122" s="9">
        <v>-2.5265809450310996</v>
      </c>
      <c r="J122" s="7">
        <v>-0.35944651357300872</v>
      </c>
      <c r="K122" s="7">
        <v>1.2829336087922816</v>
      </c>
      <c r="L122" s="10">
        <v>23.489013671875</v>
      </c>
      <c r="M122" s="10">
        <v>0.96637330911929098</v>
      </c>
      <c r="N122" s="7">
        <v>-0.45137022725709119</v>
      </c>
      <c r="O122" s="7">
        <v>1.3673382959827887</v>
      </c>
      <c r="P122" s="10">
        <v>23.276620864868164</v>
      </c>
      <c r="Q122" s="10">
        <v>0.75398050211245504</v>
      </c>
      <c r="R122" s="7">
        <v>-2.7575158952868759</v>
      </c>
      <c r="S122" s="7">
        <v>6.7623087862177647</v>
      </c>
      <c r="T122" s="7">
        <v>9</v>
      </c>
    </row>
    <row r="123" spans="1:20" x14ac:dyDescent="0.35">
      <c r="A123" s="7" t="s">
        <v>547</v>
      </c>
      <c r="B123" s="7" t="s">
        <v>639</v>
      </c>
      <c r="C123" s="8" t="s">
        <v>587</v>
      </c>
      <c r="D123" s="9">
        <v>20.154281616210938</v>
      </c>
      <c r="E123" s="9">
        <v>20.191238403320313</v>
      </c>
      <c r="F123" s="9">
        <v>28.331531524658203</v>
      </c>
      <c r="G123" s="9">
        <v>22.590895349759101</v>
      </c>
      <c r="H123" s="10">
        <v>22.305652618408203</v>
      </c>
      <c r="I123" s="9">
        <v>-0.28524273135089828</v>
      </c>
      <c r="J123" s="7">
        <v>1.8818917001071926</v>
      </c>
      <c r="K123" s="7">
        <v>0.27132771017086338</v>
      </c>
      <c r="L123" s="10">
        <v>23.170480728149414</v>
      </c>
      <c r="M123" s="10">
        <v>0.57958537839031266</v>
      </c>
      <c r="N123" s="7">
        <v>-0.83815815798606952</v>
      </c>
      <c r="O123" s="7">
        <v>1.7877663010022735</v>
      </c>
      <c r="P123" s="10">
        <v>23.460636138916016</v>
      </c>
      <c r="Q123" s="10">
        <v>0.86974078915691422</v>
      </c>
      <c r="R123" s="7">
        <v>-2.6417556082424167</v>
      </c>
      <c r="S123" s="7">
        <v>6.2409065456549717</v>
      </c>
      <c r="T123" s="7">
        <v>9</v>
      </c>
    </row>
    <row r="124" spans="1:20" x14ac:dyDescent="0.35">
      <c r="A124" s="7" t="s">
        <v>547</v>
      </c>
      <c r="B124" s="7" t="s">
        <v>640</v>
      </c>
      <c r="C124" s="8" t="s">
        <v>587</v>
      </c>
      <c r="D124" s="9">
        <v>20.40229606628418</v>
      </c>
      <c r="E124" s="9">
        <v>19.758304595947266</v>
      </c>
      <c r="F124" s="9">
        <v>28.174144744873047</v>
      </c>
      <c r="G124" s="9">
        <v>22.478111496358547</v>
      </c>
      <c r="H124" s="10">
        <v>21.272411346435547</v>
      </c>
      <c r="I124" s="9">
        <v>-1.2057001499230005</v>
      </c>
      <c r="J124" s="7">
        <v>0.96143428153509047</v>
      </c>
      <c r="K124" s="7">
        <v>0.51354610824585034</v>
      </c>
      <c r="L124" s="10">
        <v>23.024856567382813</v>
      </c>
      <c r="M124" s="10">
        <v>0.54674507102426517</v>
      </c>
      <c r="N124" s="7">
        <v>-0.870998465352117</v>
      </c>
      <c r="O124" s="7">
        <v>1.8289282335004042</v>
      </c>
      <c r="P124" s="10">
        <v>22.810863494873047</v>
      </c>
      <c r="Q124" s="10">
        <v>0.33275199851449955</v>
      </c>
      <c r="R124" s="7">
        <v>-3.1787443988848314</v>
      </c>
      <c r="S124" s="7">
        <v>9.0551867746334835</v>
      </c>
      <c r="T124" s="7">
        <v>9</v>
      </c>
    </row>
    <row r="125" spans="1:20" x14ac:dyDescent="0.35">
      <c r="A125" s="7" t="s">
        <v>547</v>
      </c>
      <c r="B125" s="7" t="s">
        <v>641</v>
      </c>
      <c r="C125" s="8" t="s">
        <v>587</v>
      </c>
      <c r="D125" s="9">
        <v>20.267045974731445</v>
      </c>
      <c r="E125" s="9">
        <v>20.881587982177734</v>
      </c>
      <c r="F125" s="9">
        <v>27.878467559814453</v>
      </c>
      <c r="G125" s="9">
        <v>22.765347862058334</v>
      </c>
      <c r="H125" s="10">
        <v>21.676095962524414</v>
      </c>
      <c r="I125" s="9">
        <v>-1.0892518995339202</v>
      </c>
      <c r="J125" s="7">
        <v>1.0778825319241707</v>
      </c>
      <c r="K125" s="7">
        <v>0.4737236055680728</v>
      </c>
      <c r="L125" s="10">
        <v>21.690998077392578</v>
      </c>
      <c r="M125" s="10">
        <v>-1.0743497846657561</v>
      </c>
      <c r="N125" s="7">
        <v>-2.4920933210421383</v>
      </c>
      <c r="O125" s="7">
        <v>5.6259367028206011</v>
      </c>
      <c r="P125" s="10">
        <v>21.653409957885742</v>
      </c>
      <c r="Q125" s="10">
        <v>-1.1119379041725921</v>
      </c>
      <c r="R125" s="7">
        <v>-4.6234343015719226</v>
      </c>
      <c r="S125" s="7">
        <v>24.648608550471891</v>
      </c>
      <c r="T125" s="7">
        <v>9</v>
      </c>
    </row>
    <row r="126" spans="1:20" x14ac:dyDescent="0.35">
      <c r="A126" s="7" t="s">
        <v>547</v>
      </c>
      <c r="B126" s="7" t="s">
        <v>642</v>
      </c>
      <c r="C126" s="8" t="s">
        <v>587</v>
      </c>
      <c r="D126" s="9">
        <v>20.281455993652344</v>
      </c>
      <c r="E126" s="9">
        <v>19.506057739257813</v>
      </c>
      <c r="F126" s="9">
        <v>27.676515579223633</v>
      </c>
      <c r="G126" s="9">
        <v>22.205472347318011</v>
      </c>
      <c r="H126" s="10">
        <v>20.602237701416016</v>
      </c>
      <c r="I126" s="9">
        <v>-1.6032346459019955</v>
      </c>
      <c r="J126" s="7">
        <v>0.56389978555609543</v>
      </c>
      <c r="K126" s="7">
        <v>0.67647110384843967</v>
      </c>
      <c r="L126" s="10">
        <v>22.970119476318359</v>
      </c>
      <c r="M126" s="10">
        <v>0.76464712900034826</v>
      </c>
      <c r="N126" s="7">
        <v>-0.65309640737603392</v>
      </c>
      <c r="O126" s="7">
        <v>1.5725396649478718</v>
      </c>
      <c r="P126" s="10">
        <v>22.502262115478516</v>
      </c>
      <c r="Q126" s="10">
        <v>0.29678976816050451</v>
      </c>
      <c r="R126" s="7">
        <v>-3.2147066292388264</v>
      </c>
      <c r="S126" s="7">
        <v>9.2837432821220762</v>
      </c>
      <c r="T126" s="7">
        <v>9</v>
      </c>
    </row>
    <row r="127" spans="1:20" x14ac:dyDescent="0.35">
      <c r="A127" s="7" t="s">
        <v>547</v>
      </c>
      <c r="B127" s="7" t="s">
        <v>643</v>
      </c>
      <c r="C127" s="8" t="s">
        <v>587</v>
      </c>
      <c r="D127" s="9">
        <v>22.409626007080078</v>
      </c>
      <c r="E127" s="9">
        <v>19.255256652832031</v>
      </c>
      <c r="F127" s="9">
        <v>27.833873748779297</v>
      </c>
      <c r="G127" s="9">
        <v>22.900898634893295</v>
      </c>
      <c r="H127" s="10">
        <v>20.738166809082031</v>
      </c>
      <c r="I127" s="9">
        <v>-2.1627318258112638</v>
      </c>
      <c r="J127" s="7">
        <v>4.4026056468271513E-3</v>
      </c>
      <c r="K127" s="7">
        <v>0.99695299787105462</v>
      </c>
      <c r="L127" s="10">
        <v>21.729255676269531</v>
      </c>
      <c r="M127" s="10">
        <v>-1.1716429586237638</v>
      </c>
      <c r="N127" s="7">
        <v>-2.5893864950001459</v>
      </c>
      <c r="O127" s="7">
        <v>6.0184271137082357</v>
      </c>
      <c r="P127" s="10">
        <v>21.32414436340332</v>
      </c>
      <c r="Q127" s="10">
        <v>-1.5767542714899747</v>
      </c>
      <c r="R127" s="7">
        <v>-5.0882506688893052</v>
      </c>
      <c r="S127" s="7">
        <v>34.018571807617889</v>
      </c>
      <c r="T127" s="7">
        <v>9</v>
      </c>
    </row>
    <row r="128" spans="1:20" x14ac:dyDescent="0.35">
      <c r="A128" s="7" t="s">
        <v>547</v>
      </c>
      <c r="B128" s="7" t="s">
        <v>644</v>
      </c>
      <c r="C128" s="8" t="s">
        <v>587</v>
      </c>
      <c r="D128" s="9">
        <v>21.263294219970703</v>
      </c>
      <c r="E128" s="9">
        <v>19.057521820068359</v>
      </c>
      <c r="F128" s="9">
        <v>27.455810546875</v>
      </c>
      <c r="G128" s="9">
        <v>22.324260479491528</v>
      </c>
      <c r="H128" s="10">
        <v>21.023651123046875</v>
      </c>
      <c r="I128" s="9">
        <v>-1.300609356444653</v>
      </c>
      <c r="J128" s="7">
        <v>0.8665250750134379</v>
      </c>
      <c r="K128" s="7">
        <v>0.54846631580462113</v>
      </c>
      <c r="L128" s="10">
        <v>22.94207763671875</v>
      </c>
      <c r="M128" s="10">
        <v>0.61781715722722197</v>
      </c>
      <c r="N128" s="7">
        <v>-0.7999263791491602</v>
      </c>
      <c r="O128" s="7">
        <v>1.7410122803203694</v>
      </c>
      <c r="P128" s="10">
        <v>22.638429641723633</v>
      </c>
      <c r="Q128" s="10">
        <v>0.31416916223210478</v>
      </c>
      <c r="R128" s="7">
        <v>-3.1973272351672262</v>
      </c>
      <c r="S128" s="7">
        <v>9.1725777935534083</v>
      </c>
      <c r="T128" s="7">
        <v>9</v>
      </c>
    </row>
    <row r="129" spans="1:20" x14ac:dyDescent="0.35">
      <c r="A129" s="7" t="s">
        <v>547</v>
      </c>
      <c r="B129" s="7" t="s">
        <v>645</v>
      </c>
      <c r="C129" s="8" t="s">
        <v>587</v>
      </c>
      <c r="D129" s="9">
        <v>20.777114868164063</v>
      </c>
      <c r="E129" s="9">
        <v>19.401773452758789</v>
      </c>
      <c r="F129" s="9">
        <v>27.437671661376953</v>
      </c>
      <c r="G129" s="9">
        <v>22.280485065686261</v>
      </c>
      <c r="H129" s="10">
        <v>21.753944396972656</v>
      </c>
      <c r="I129" s="9">
        <v>-0.52654066871360428</v>
      </c>
      <c r="J129" s="7">
        <v>1.6405937627444867</v>
      </c>
      <c r="K129" s="7">
        <v>0.32072444827526914</v>
      </c>
      <c r="L129" s="10">
        <v>22.682430267333984</v>
      </c>
      <c r="M129" s="10">
        <v>0.40194520164772385</v>
      </c>
      <c r="N129" s="7">
        <v>-1.0157983347286583</v>
      </c>
      <c r="O129" s="7">
        <v>2.0220214962720195</v>
      </c>
      <c r="P129" s="10">
        <v>23.133195877075195</v>
      </c>
      <c r="Q129" s="10">
        <v>0.85271081138893479</v>
      </c>
      <c r="R129" s="7">
        <v>-2.6587855860103962</v>
      </c>
      <c r="S129" s="7">
        <v>6.3150124838458135</v>
      </c>
      <c r="T129" s="7">
        <v>9</v>
      </c>
    </row>
    <row r="130" spans="1:20" x14ac:dyDescent="0.35">
      <c r="A130" s="7" t="s">
        <v>547</v>
      </c>
      <c r="B130" s="7" t="s">
        <v>646</v>
      </c>
      <c r="C130" s="8" t="s">
        <v>587</v>
      </c>
      <c r="D130" s="9">
        <v>21.029304504394531</v>
      </c>
      <c r="E130" s="9">
        <v>19.560247421264648</v>
      </c>
      <c r="F130" s="9">
        <v>27.930086135864258</v>
      </c>
      <c r="G130" s="9">
        <v>22.56440275414716</v>
      </c>
      <c r="H130" s="10">
        <v>21.282732009887695</v>
      </c>
      <c r="I130" s="9">
        <v>-1.2816707442594648</v>
      </c>
      <c r="J130" s="7">
        <v>0.88546368719862611</v>
      </c>
      <c r="K130" s="7">
        <v>0.54131351475669465</v>
      </c>
      <c r="L130" s="10">
        <v>21.836662292480469</v>
      </c>
      <c r="M130" s="10">
        <v>-0.72774046166669137</v>
      </c>
      <c r="N130" s="7">
        <v>-2.1454839980430735</v>
      </c>
      <c r="O130" s="7">
        <v>4.4244066725934266</v>
      </c>
      <c r="P130" s="10">
        <v>20.791118621826172</v>
      </c>
      <c r="Q130" s="10">
        <v>-1.7732841323209882</v>
      </c>
      <c r="R130" s="7">
        <v>-5.2847805297203188</v>
      </c>
      <c r="S130" s="7">
        <v>38.983197659549106</v>
      </c>
      <c r="T130" s="7">
        <v>9</v>
      </c>
    </row>
    <row r="131" spans="1:20" x14ac:dyDescent="0.35">
      <c r="A131" s="7" t="s">
        <v>91</v>
      </c>
      <c r="B131" s="8" t="s">
        <v>647</v>
      </c>
      <c r="C131" s="8" t="s">
        <v>648</v>
      </c>
      <c r="D131" s="9">
        <v>19.221155166625977</v>
      </c>
      <c r="E131" s="9">
        <v>24.431148529052734</v>
      </c>
      <c r="F131" s="9">
        <v>17.407424926757813</v>
      </c>
      <c r="G131" s="9">
        <v>20.144320993883344</v>
      </c>
      <c r="H131" s="7">
        <v>18.613716125488281</v>
      </c>
      <c r="I131" s="9">
        <v>-1.5306048683950628</v>
      </c>
      <c r="J131" s="7">
        <v>0.45469119986633721</v>
      </c>
      <c r="K131" s="7">
        <v>0.72966633606543796</v>
      </c>
      <c r="L131" s="10">
        <v>21.478996276855469</v>
      </c>
      <c r="M131" s="10">
        <v>1.3346752829721247</v>
      </c>
      <c r="N131" s="7">
        <v>-0.56378162546088939</v>
      </c>
      <c r="O131" s="7">
        <v>1.4781386748503087</v>
      </c>
      <c r="P131" s="10">
        <v>23.279094696044922</v>
      </c>
      <c r="Q131" s="10">
        <v>3.1347737021615778</v>
      </c>
      <c r="R131" s="7">
        <v>-0.59558697154991513</v>
      </c>
      <c r="S131" s="7">
        <v>1.5110872579605887</v>
      </c>
      <c r="T131" s="7">
        <v>3</v>
      </c>
    </row>
    <row r="132" spans="1:20" x14ac:dyDescent="0.35">
      <c r="A132" s="7" t="s">
        <v>91</v>
      </c>
      <c r="B132" s="8" t="s">
        <v>649</v>
      </c>
      <c r="C132" s="8" t="s">
        <v>648</v>
      </c>
      <c r="D132" s="9">
        <v>18.671133041381836</v>
      </c>
      <c r="E132" s="9">
        <v>24.102888107299805</v>
      </c>
      <c r="F132" s="9">
        <v>18.330244064331055</v>
      </c>
      <c r="G132" s="9">
        <v>20.205487596356097</v>
      </c>
      <c r="H132" s="7">
        <v>16.733720779418945</v>
      </c>
      <c r="I132" s="9">
        <v>-3.4717668169371514</v>
      </c>
      <c r="J132" s="7">
        <v>-1.4864707486757514</v>
      </c>
      <c r="K132" s="7">
        <v>2.8020267886900019</v>
      </c>
      <c r="L132" s="10">
        <v>21.851181030273438</v>
      </c>
      <c r="M132" s="10">
        <v>1.6456934339173408</v>
      </c>
      <c r="N132" s="7">
        <v>-0.25276347451567327</v>
      </c>
      <c r="O132" s="7">
        <v>1.1914872178381648</v>
      </c>
      <c r="P132" s="10">
        <v>24.305797576904297</v>
      </c>
      <c r="Q132" s="10">
        <v>4.1003099805482002</v>
      </c>
      <c r="R132" s="7">
        <v>0.36994930683670724</v>
      </c>
      <c r="S132" s="7">
        <v>0.77380968628145685</v>
      </c>
      <c r="T132" s="7">
        <v>0</v>
      </c>
    </row>
    <row r="133" spans="1:20" x14ac:dyDescent="0.35">
      <c r="A133" s="7" t="s">
        <v>91</v>
      </c>
      <c r="B133" s="8" t="s">
        <v>650</v>
      </c>
      <c r="C133" s="8" t="s">
        <v>648</v>
      </c>
      <c r="D133" s="9">
        <v>17.826475143432617</v>
      </c>
      <c r="E133" s="9">
        <v>24.370487213134766</v>
      </c>
      <c r="F133" s="9">
        <v>16.36237907409668</v>
      </c>
      <c r="G133" s="9">
        <v>19.227613330887557</v>
      </c>
      <c r="H133" s="7">
        <v>18.089790344238281</v>
      </c>
      <c r="I133" s="9">
        <v>-1.1378229866492759</v>
      </c>
      <c r="J133" s="7">
        <v>0.84747308161212409</v>
      </c>
      <c r="K133" s="7">
        <v>0.55575730761476339</v>
      </c>
      <c r="L133" s="10">
        <v>21.066812515258789</v>
      </c>
      <c r="M133" s="10">
        <v>1.8391991843712319</v>
      </c>
      <c r="N133" s="7">
        <v>-5.9257724061782202E-2</v>
      </c>
      <c r="O133" s="7">
        <v>1.0419295434139795</v>
      </c>
      <c r="P133" s="10">
        <v>23.147970199584961</v>
      </c>
      <c r="Q133" s="10">
        <v>3.9203568686974037</v>
      </c>
      <c r="R133" s="7">
        <v>0.1899961949859108</v>
      </c>
      <c r="S133" s="7">
        <v>0.87660803330950876</v>
      </c>
      <c r="T133" s="7">
        <v>3</v>
      </c>
    </row>
    <row r="134" spans="1:20" x14ac:dyDescent="0.35">
      <c r="A134" s="7" t="s">
        <v>91</v>
      </c>
      <c r="B134" s="8" t="s">
        <v>651</v>
      </c>
      <c r="C134" s="8" t="s">
        <v>648</v>
      </c>
      <c r="D134" s="9">
        <v>19.591197967529297</v>
      </c>
      <c r="E134" s="9">
        <v>27.383281707763672</v>
      </c>
      <c r="F134" s="9">
        <v>19.967103958129883</v>
      </c>
      <c r="G134" s="9">
        <v>22.043836888422714</v>
      </c>
      <c r="H134" s="7">
        <v>19.972904205322266</v>
      </c>
      <c r="I134" s="9">
        <v>-2.0709326831004482</v>
      </c>
      <c r="J134" s="7">
        <v>-8.5636614839048164E-2</v>
      </c>
      <c r="K134" s="7">
        <v>1.0611558919762538</v>
      </c>
      <c r="L134" s="10">
        <v>23.714780807495117</v>
      </c>
      <c r="M134" s="10">
        <v>1.6709439190724034</v>
      </c>
      <c r="N134" s="7">
        <v>-0.22751298936061071</v>
      </c>
      <c r="O134" s="7">
        <v>1.1708148824617715</v>
      </c>
      <c r="P134" s="10">
        <v>25.110275268554688</v>
      </c>
      <c r="Q134" s="10">
        <v>3.0664383801319737</v>
      </c>
      <c r="R134" s="7">
        <v>-0.66392229357951926</v>
      </c>
      <c r="S134" s="7">
        <v>1.5843842814672466</v>
      </c>
      <c r="T134" s="7">
        <v>0</v>
      </c>
    </row>
    <row r="135" spans="1:20" x14ac:dyDescent="0.35">
      <c r="A135" s="7" t="s">
        <v>91</v>
      </c>
      <c r="B135" s="8" t="s">
        <v>652</v>
      </c>
      <c r="C135" s="8" t="s">
        <v>648</v>
      </c>
      <c r="D135" s="9">
        <v>19.130224227905273</v>
      </c>
      <c r="E135" s="9">
        <v>27.923458099365234</v>
      </c>
      <c r="F135" s="9">
        <v>19.275203704833984</v>
      </c>
      <c r="G135" s="9">
        <v>21.755183261450163</v>
      </c>
      <c r="H135" s="7">
        <v>20.096942901611328</v>
      </c>
      <c r="I135" s="9">
        <v>-1.6582403598388353</v>
      </c>
      <c r="J135" s="7">
        <v>0.32705570842256471</v>
      </c>
      <c r="K135" s="7">
        <v>0.79716169423612149</v>
      </c>
      <c r="L135" s="10">
        <v>23.013143539428711</v>
      </c>
      <c r="M135" s="10">
        <v>1.2579602779785475</v>
      </c>
      <c r="N135" s="7">
        <v>-0.64049663045446659</v>
      </c>
      <c r="O135" s="7">
        <v>1.558865687774488</v>
      </c>
      <c r="P135" s="10">
        <v>24.918567657470703</v>
      </c>
      <c r="Q135" s="10">
        <v>3.1633843960205397</v>
      </c>
      <c r="R135" s="7">
        <v>-0.56697627769095327</v>
      </c>
      <c r="S135" s="7">
        <v>1.4814154388295013</v>
      </c>
      <c r="T135" s="7">
        <v>3</v>
      </c>
    </row>
    <row r="136" spans="1:20" x14ac:dyDescent="0.35">
      <c r="A136" s="7" t="s">
        <v>91</v>
      </c>
      <c r="B136" s="8" t="s">
        <v>653</v>
      </c>
      <c r="C136" s="8" t="s">
        <v>648</v>
      </c>
      <c r="D136" s="9">
        <v>17.373001098632813</v>
      </c>
      <c r="E136" s="9">
        <v>25.452838897705078</v>
      </c>
      <c r="F136" s="9">
        <v>17.898738861083984</v>
      </c>
      <c r="G136" s="9">
        <v>19.928647981183083</v>
      </c>
      <c r="H136" s="7">
        <v>18.020544052124023</v>
      </c>
      <c r="I136" s="9">
        <v>-1.9081039290590596</v>
      </c>
      <c r="J136" s="7">
        <v>7.7192139202340471E-2</v>
      </c>
      <c r="K136" s="7">
        <v>0.94790071459710024</v>
      </c>
      <c r="L136" s="10">
        <v>20.766094207763672</v>
      </c>
      <c r="M136" s="10">
        <v>0.83744622658058887</v>
      </c>
      <c r="N136" s="7">
        <v>-1.0610106818524252</v>
      </c>
      <c r="O136" s="7">
        <v>2.0863926348536639</v>
      </c>
      <c r="P136" s="10">
        <v>22.548160552978516</v>
      </c>
      <c r="Q136" s="10">
        <v>2.6195125717954326</v>
      </c>
      <c r="R136" s="7">
        <v>-1.1108481019160603</v>
      </c>
      <c r="S136" s="7">
        <v>2.1597257150795457</v>
      </c>
      <c r="T136" s="7">
        <v>3</v>
      </c>
    </row>
    <row r="137" spans="1:20" x14ac:dyDescent="0.35">
      <c r="A137" s="7" t="s">
        <v>91</v>
      </c>
      <c r="B137" s="8" t="s">
        <v>654</v>
      </c>
      <c r="C137" s="8" t="s">
        <v>648</v>
      </c>
      <c r="D137" s="9">
        <v>19.077224731445313</v>
      </c>
      <c r="E137" s="9">
        <v>28.593040466308594</v>
      </c>
      <c r="F137" s="9">
        <v>20.134128570556641</v>
      </c>
      <c r="G137" s="9">
        <v>22.228122971311112</v>
      </c>
      <c r="H137" s="7">
        <v>20.699342727661133</v>
      </c>
      <c r="I137" s="9">
        <v>-1.5287802436499796</v>
      </c>
      <c r="J137" s="7">
        <v>0.45651582461142048</v>
      </c>
      <c r="K137" s="7">
        <v>0.72874408593137086</v>
      </c>
      <c r="L137" s="10">
        <v>22.581123352050781</v>
      </c>
      <c r="M137" s="10">
        <v>0.35300038073966888</v>
      </c>
      <c r="N137" s="7">
        <v>-1.5454565276933452</v>
      </c>
      <c r="O137" s="7">
        <v>2.9189642219680421</v>
      </c>
      <c r="P137" s="10">
        <v>23.232028961181641</v>
      </c>
      <c r="Q137" s="10">
        <v>1.0039059898705283</v>
      </c>
      <c r="R137" s="7">
        <v>-2.7264546838409647</v>
      </c>
      <c r="S137" s="7">
        <v>6.6182724523176342</v>
      </c>
      <c r="T137" s="7">
        <v>0</v>
      </c>
    </row>
    <row r="138" spans="1:20" x14ac:dyDescent="0.35">
      <c r="A138" s="7" t="s">
        <v>91</v>
      </c>
      <c r="B138" s="8" t="s">
        <v>655</v>
      </c>
      <c r="C138" s="8" t="s">
        <v>648</v>
      </c>
      <c r="D138" s="9">
        <v>18.885826110839844</v>
      </c>
      <c r="E138" s="9">
        <v>28.178417205810547</v>
      </c>
      <c r="F138" s="9">
        <v>19.456480026245117</v>
      </c>
      <c r="G138" s="9">
        <v>21.795773430425363</v>
      </c>
      <c r="H138" s="7">
        <v>20.407005310058594</v>
      </c>
      <c r="I138" s="9">
        <v>-1.3887681203667697</v>
      </c>
      <c r="J138" s="7">
        <v>0.59652794789463037</v>
      </c>
      <c r="K138" s="7">
        <v>0.66134365986747501</v>
      </c>
      <c r="L138" s="10">
        <v>22.604560852050781</v>
      </c>
      <c r="M138" s="10">
        <v>0.80878742162541784</v>
      </c>
      <c r="N138" s="7">
        <v>-1.0896694868075962</v>
      </c>
      <c r="O138" s="7">
        <v>2.1282527385079937</v>
      </c>
      <c r="P138" s="10">
        <v>25.053274154663086</v>
      </c>
      <c r="Q138" s="10">
        <v>3.2575007242377225</v>
      </c>
      <c r="R138" s="7">
        <v>-0.47285994947377041</v>
      </c>
      <c r="S138" s="7">
        <v>1.3878579852913642</v>
      </c>
      <c r="T138" s="7">
        <v>0</v>
      </c>
    </row>
    <row r="139" spans="1:20" x14ac:dyDescent="0.35">
      <c r="A139" s="7" t="s">
        <v>91</v>
      </c>
      <c r="B139" s="8" t="s">
        <v>656</v>
      </c>
      <c r="C139" s="8" t="s">
        <v>648</v>
      </c>
      <c r="D139" s="9">
        <v>19.295221328735352</v>
      </c>
      <c r="E139" s="9">
        <v>27.599266052246094</v>
      </c>
      <c r="F139" s="9">
        <v>19.578279495239258</v>
      </c>
      <c r="G139" s="9">
        <v>21.846101170689639</v>
      </c>
      <c r="H139" s="7">
        <v>20.514564514160156</v>
      </c>
      <c r="I139" s="9">
        <v>-1.3315366565294831</v>
      </c>
      <c r="J139" s="7">
        <v>0.65375941173191698</v>
      </c>
      <c r="K139" s="7">
        <v>0.63562183406959927</v>
      </c>
      <c r="L139" s="10">
        <v>23.499668121337891</v>
      </c>
      <c r="M139" s="10">
        <v>1.6535669506482513</v>
      </c>
      <c r="N139" s="7">
        <v>-0.24488995778476275</v>
      </c>
      <c r="O139" s="7">
        <v>1.1850023809030383</v>
      </c>
      <c r="P139" s="10">
        <v>24.457172393798828</v>
      </c>
      <c r="Q139" s="10">
        <v>2.6110712231091888</v>
      </c>
      <c r="R139" s="7">
        <v>-1.1192894506023041</v>
      </c>
      <c r="S139" s="7">
        <v>2.1723995215005467</v>
      </c>
      <c r="T139" s="7">
        <v>2</v>
      </c>
    </row>
    <row r="140" spans="1:20" x14ac:dyDescent="0.35">
      <c r="A140" s="7" t="s">
        <v>91</v>
      </c>
      <c r="B140" s="8" t="s">
        <v>657</v>
      </c>
      <c r="C140" s="8" t="s">
        <v>648</v>
      </c>
      <c r="D140" s="9">
        <v>18.529825210571289</v>
      </c>
      <c r="E140" s="9">
        <v>26.713933944702148</v>
      </c>
      <c r="F140" s="9">
        <v>18.923131942749023</v>
      </c>
      <c r="G140" s="9">
        <v>21.079844165480896</v>
      </c>
      <c r="H140" s="7">
        <v>18.174341201782227</v>
      </c>
      <c r="I140" s="9">
        <v>-2.9055029636986696</v>
      </c>
      <c r="J140" s="7">
        <v>-0.92020689543726952</v>
      </c>
      <c r="K140" s="7">
        <v>1.8923866592502061</v>
      </c>
      <c r="L140" s="10">
        <v>22.182979583740234</v>
      </c>
      <c r="M140" s="10">
        <v>1.1031354182593383</v>
      </c>
      <c r="N140" s="7">
        <v>-0.79532149017367582</v>
      </c>
      <c r="O140" s="7">
        <v>1.7354640620423205</v>
      </c>
      <c r="P140" s="10">
        <v>23.992473602294922</v>
      </c>
      <c r="Q140" s="10">
        <v>2.9126294368140258</v>
      </c>
      <c r="R140" s="7">
        <v>-0.81773123689746718</v>
      </c>
      <c r="S140" s="7">
        <v>1.7626319203190854</v>
      </c>
      <c r="T140" s="7">
        <v>2</v>
      </c>
    </row>
    <row r="141" spans="1:20" x14ac:dyDescent="0.35">
      <c r="A141" s="7" t="s">
        <v>91</v>
      </c>
      <c r="B141" s="8" t="s">
        <v>658</v>
      </c>
      <c r="C141" s="8" t="s">
        <v>648</v>
      </c>
      <c r="D141" s="9">
        <v>18.173183441162109</v>
      </c>
      <c r="E141" s="9">
        <v>26.152370452880859</v>
      </c>
      <c r="F141" s="9">
        <v>18.971160888671875</v>
      </c>
      <c r="G141" s="9">
        <v>20.81350998426889</v>
      </c>
      <c r="H141" s="7">
        <v>18.237154006958008</v>
      </c>
      <c r="I141" s="9">
        <v>-2.5763559773108824</v>
      </c>
      <c r="J141" s="7">
        <v>-0.59105990904948236</v>
      </c>
      <c r="K141" s="7">
        <v>1.5063530178322437</v>
      </c>
      <c r="L141" s="10">
        <v>23.274591445922852</v>
      </c>
      <c r="M141" s="10">
        <v>2.4610814616539614</v>
      </c>
      <c r="N141" s="7">
        <v>0.56262455322094729</v>
      </c>
      <c r="O141" s="7">
        <v>0.67706931703637485</v>
      </c>
      <c r="P141" s="10">
        <v>24.990774154663086</v>
      </c>
      <c r="Q141" s="10">
        <v>4.1772641703941957</v>
      </c>
      <c r="R141" s="7">
        <v>0.44690349668270279</v>
      </c>
      <c r="S141" s="7">
        <v>0.73361574273478503</v>
      </c>
      <c r="T141" s="7">
        <v>3</v>
      </c>
    </row>
    <row r="142" spans="1:20" x14ac:dyDescent="0.35">
      <c r="A142" s="7" t="s">
        <v>91</v>
      </c>
      <c r="B142" s="8" t="s">
        <v>659</v>
      </c>
      <c r="C142" s="8" t="s">
        <v>648</v>
      </c>
      <c r="D142" s="9">
        <v>17.37335205078125</v>
      </c>
      <c r="E142" s="9">
        <v>25.405082702636719</v>
      </c>
      <c r="F142" s="9">
        <v>19.8692626953125</v>
      </c>
      <c r="G142" s="9">
        <v>20.62189929288246</v>
      </c>
      <c r="H142" s="7">
        <v>18.176898956298828</v>
      </c>
      <c r="I142" s="9">
        <v>-2.4450003365836324</v>
      </c>
      <c r="J142" s="7">
        <v>-0.45970426832223232</v>
      </c>
      <c r="K142" s="7">
        <v>1.3752598808017307</v>
      </c>
      <c r="L142" s="10">
        <v>23.75269889831543</v>
      </c>
      <c r="M142" s="10">
        <v>3.1307996054329692</v>
      </c>
      <c r="N142" s="7">
        <v>1.2323426969999551</v>
      </c>
      <c r="O142" s="7">
        <v>0.42562573895765826</v>
      </c>
      <c r="P142" s="10">
        <v>25.612079620361328</v>
      </c>
      <c r="Q142" s="10">
        <v>4.9901803274788676</v>
      </c>
      <c r="R142" s="7">
        <v>1.2598196537673747</v>
      </c>
      <c r="S142" s="7">
        <v>0.41759615867848465</v>
      </c>
      <c r="T142" s="7">
        <v>0</v>
      </c>
    </row>
    <row r="143" spans="1:20" x14ac:dyDescent="0.35">
      <c r="A143" s="7" t="s">
        <v>91</v>
      </c>
      <c r="B143" s="8" t="s">
        <v>660</v>
      </c>
      <c r="C143" s="8" t="s">
        <v>648</v>
      </c>
      <c r="D143" s="9">
        <v>17.816387176513672</v>
      </c>
      <c r="E143" s="9">
        <v>26.297420501708984</v>
      </c>
      <c r="F143" s="9">
        <v>18.400650024414063</v>
      </c>
      <c r="G143" s="9">
        <v>20.504789695902989</v>
      </c>
      <c r="H143" s="7">
        <v>17.951450347900391</v>
      </c>
      <c r="I143" s="9">
        <v>-2.5533393480025985</v>
      </c>
      <c r="J143" s="7">
        <v>-0.5680432797411985</v>
      </c>
      <c r="K143" s="7">
        <v>1.4825114833395825</v>
      </c>
      <c r="L143" s="10">
        <v>22.477783203125</v>
      </c>
      <c r="M143" s="10">
        <v>1.9729935072220108</v>
      </c>
      <c r="N143" s="7">
        <v>7.4536598788996766E-2</v>
      </c>
      <c r="O143" s="7">
        <v>0.94964710359544058</v>
      </c>
      <c r="P143" s="10">
        <v>24.306560516357422</v>
      </c>
      <c r="Q143" s="10">
        <v>3.8017708204544327</v>
      </c>
      <c r="R143" s="7">
        <v>7.1410146742939773E-2</v>
      </c>
      <c r="S143" s="7">
        <v>0.95170730720501462</v>
      </c>
      <c r="T143" s="7">
        <v>0</v>
      </c>
    </row>
    <row r="144" spans="1:20" x14ac:dyDescent="0.35">
      <c r="A144" s="7" t="s">
        <v>91</v>
      </c>
      <c r="B144" s="8" t="s">
        <v>661</v>
      </c>
      <c r="C144" s="8" t="s">
        <v>648</v>
      </c>
      <c r="D144" s="9">
        <v>17.219486236572266</v>
      </c>
      <c r="E144" s="9">
        <v>24.948532104492188</v>
      </c>
      <c r="F144" s="9">
        <v>19.127269744873047</v>
      </c>
      <c r="G144" s="9">
        <v>20.179298135825114</v>
      </c>
      <c r="H144" s="7">
        <v>18.175437927246094</v>
      </c>
      <c r="I144" s="9">
        <v>-2.0038602085790203</v>
      </c>
      <c r="J144" s="7">
        <v>-1.8564140317620215E-2</v>
      </c>
      <c r="K144" s="7">
        <v>1.0129508263789806</v>
      </c>
      <c r="L144" s="10">
        <v>23.259063720703125</v>
      </c>
      <c r="M144" s="10">
        <v>3.079765584878011</v>
      </c>
      <c r="N144" s="7">
        <v>1.1813086764449969</v>
      </c>
      <c r="O144" s="7">
        <v>0.4409513273492896</v>
      </c>
      <c r="P144" s="10">
        <v>24.384944915771484</v>
      </c>
      <c r="Q144" s="10">
        <v>4.2056467799463704</v>
      </c>
      <c r="R144" s="7">
        <v>0.47528610623487744</v>
      </c>
      <c r="S144" s="7">
        <v>0.71932412400942036</v>
      </c>
      <c r="T144" s="7">
        <v>2</v>
      </c>
    </row>
    <row r="145" spans="1:20" x14ac:dyDescent="0.35">
      <c r="A145" s="7" t="s">
        <v>91</v>
      </c>
      <c r="B145" s="8" t="s">
        <v>662</v>
      </c>
      <c r="C145" s="8" t="s">
        <v>648</v>
      </c>
      <c r="D145" s="9">
        <v>18.447303771972656</v>
      </c>
      <c r="E145" s="9">
        <v>27.857217788696289</v>
      </c>
      <c r="F145" s="9">
        <v>19.929431915283203</v>
      </c>
      <c r="G145" s="9">
        <v>21.716434352078622</v>
      </c>
      <c r="H145" s="7">
        <v>19.818758010864258</v>
      </c>
      <c r="I145" s="9">
        <v>-1.897676341214364</v>
      </c>
      <c r="J145" s="7">
        <v>8.7619727047036022E-2</v>
      </c>
      <c r="K145" s="7">
        <v>0.94107412796693402</v>
      </c>
      <c r="L145" s="10">
        <v>23.047821044921875</v>
      </c>
      <c r="M145" s="10">
        <v>1.3313866928432532</v>
      </c>
      <c r="N145" s="7">
        <v>-0.5670702155897609</v>
      </c>
      <c r="O145" s="7">
        <v>1.4815119010618658</v>
      </c>
      <c r="P145" s="10">
        <v>24.683414459228516</v>
      </c>
      <c r="Q145" s="10">
        <v>2.9669801071498938</v>
      </c>
      <c r="R145" s="7">
        <v>-0.76338056656159914</v>
      </c>
      <c r="S145" s="7">
        <v>1.6974635159493991</v>
      </c>
      <c r="T145" s="7">
        <v>0</v>
      </c>
    </row>
    <row r="146" spans="1:20" x14ac:dyDescent="0.35">
      <c r="A146" s="7" t="s">
        <v>91</v>
      </c>
      <c r="B146" s="8" t="s">
        <v>663</v>
      </c>
      <c r="C146" s="8" t="s">
        <v>648</v>
      </c>
      <c r="D146" s="9">
        <v>17.090370178222656</v>
      </c>
      <c r="E146" s="9">
        <v>25.337116241455078</v>
      </c>
      <c r="F146" s="9">
        <v>17.435169219970703</v>
      </c>
      <c r="G146" s="9">
        <v>19.617557766983261</v>
      </c>
      <c r="H146" s="7">
        <v>17.379152297973633</v>
      </c>
      <c r="I146" s="9">
        <v>-2.2384054690096278</v>
      </c>
      <c r="J146" s="7">
        <v>-0.25310940074822774</v>
      </c>
      <c r="K146" s="7">
        <v>1.1917729442674372</v>
      </c>
      <c r="L146" s="10">
        <v>21.51475715637207</v>
      </c>
      <c r="M146" s="10">
        <v>1.8971993893888097</v>
      </c>
      <c r="N146" s="7">
        <v>-1.2575190442043471E-3</v>
      </c>
      <c r="O146" s="7">
        <v>1.0008720257735721</v>
      </c>
      <c r="P146" s="10">
        <v>23.129753112792969</v>
      </c>
      <c r="Q146" s="10">
        <v>3.5121953458097082</v>
      </c>
      <c r="R146" s="7">
        <v>-0.21816532790178478</v>
      </c>
      <c r="S146" s="7">
        <v>1.163253338751491</v>
      </c>
      <c r="T146" s="7">
        <v>0</v>
      </c>
    </row>
    <row r="147" spans="1:20" x14ac:dyDescent="0.35">
      <c r="A147" s="7" t="s">
        <v>91</v>
      </c>
      <c r="B147" s="8" t="s">
        <v>664</v>
      </c>
      <c r="C147" s="8" t="s">
        <v>648</v>
      </c>
      <c r="D147" s="9">
        <v>18.585336685180664</v>
      </c>
      <c r="E147" s="9">
        <v>27.128646850585938</v>
      </c>
      <c r="F147" s="9">
        <v>19.157526016235352</v>
      </c>
      <c r="G147" s="9">
        <v>21.296717157701796</v>
      </c>
      <c r="H147" s="7">
        <v>18.955625534057617</v>
      </c>
      <c r="I147" s="9">
        <v>-2.3410916236441786</v>
      </c>
      <c r="J147" s="7">
        <v>-0.35579555538277852</v>
      </c>
      <c r="K147" s="7">
        <v>1.2796910557062122</v>
      </c>
      <c r="L147" s="10">
        <v>22.696258544921875</v>
      </c>
      <c r="M147" s="10">
        <v>1.3995413872200793</v>
      </c>
      <c r="N147" s="7">
        <v>-0.49891552121293481</v>
      </c>
      <c r="O147" s="7">
        <v>1.4131508926669176</v>
      </c>
      <c r="P147" s="10">
        <v>24.399246215820313</v>
      </c>
      <c r="Q147" s="10">
        <v>3.1025290581185168</v>
      </c>
      <c r="R147" s="7">
        <v>-0.62783161559297618</v>
      </c>
      <c r="S147" s="7">
        <v>1.5452407357246514</v>
      </c>
      <c r="T147" s="7">
        <v>2</v>
      </c>
    </row>
    <row r="148" spans="1:20" x14ac:dyDescent="0.35">
      <c r="A148" s="7" t="s">
        <v>91</v>
      </c>
      <c r="B148" s="8" t="s">
        <v>665</v>
      </c>
      <c r="C148" s="8" t="s">
        <v>648</v>
      </c>
      <c r="D148" s="9">
        <v>17.621499061584473</v>
      </c>
      <c r="E148" s="9">
        <v>25.170491218566895</v>
      </c>
      <c r="F148" s="9">
        <v>18.866647720336914</v>
      </c>
      <c r="G148" s="9">
        <v>20.302199646693992</v>
      </c>
      <c r="H148" s="7">
        <v>19.11439037322998</v>
      </c>
      <c r="I148" s="9">
        <v>-1.187809273464012</v>
      </c>
      <c r="J148" s="7">
        <v>0.79748679479738804</v>
      </c>
      <c r="K148" s="7">
        <v>0.57535057786173449</v>
      </c>
      <c r="L148" s="10">
        <v>22.719673156738281</v>
      </c>
      <c r="M148" s="10">
        <v>2.4174735100442888</v>
      </c>
      <c r="N148" s="7">
        <v>0.51901660161127472</v>
      </c>
      <c r="O148" s="7">
        <v>0.69784735163414513</v>
      </c>
      <c r="P148" s="10">
        <v>24.099763870239258</v>
      </c>
      <c r="Q148" s="10">
        <v>3.7975642235452653</v>
      </c>
      <c r="R148" s="7">
        <v>6.7203549833772414E-2</v>
      </c>
      <c r="S148" s="7">
        <v>0.9544863361682292</v>
      </c>
      <c r="T148" s="7">
        <v>0</v>
      </c>
    </row>
    <row r="149" spans="1:20" x14ac:dyDescent="0.35">
      <c r="A149" s="7" t="s">
        <v>91</v>
      </c>
      <c r="B149" s="8" t="s">
        <v>666</v>
      </c>
      <c r="C149" s="8" t="s">
        <v>648</v>
      </c>
      <c r="D149" s="9">
        <v>17.115467071533203</v>
      </c>
      <c r="E149" s="9">
        <v>24.787857055664063</v>
      </c>
      <c r="F149" s="9">
        <v>18.393138885498047</v>
      </c>
      <c r="G149" s="9">
        <v>19.83480169544146</v>
      </c>
      <c r="H149" s="7">
        <v>18.000720977783203</v>
      </c>
      <c r="I149" s="9">
        <v>-1.8340807176582565</v>
      </c>
      <c r="J149" s="7">
        <v>0.15121535060314351</v>
      </c>
      <c r="K149" s="7">
        <v>0.90049155374418655</v>
      </c>
      <c r="L149" s="10">
        <v>22.720569610595703</v>
      </c>
      <c r="M149" s="10">
        <v>2.8857679151542435</v>
      </c>
      <c r="N149" s="7">
        <v>0.9873110067212294</v>
      </c>
      <c r="O149" s="7">
        <v>0.50441706628277205</v>
      </c>
      <c r="P149" s="10">
        <v>23.951715469360352</v>
      </c>
      <c r="Q149" s="10">
        <v>4.1169137739188919</v>
      </c>
      <c r="R149" s="7">
        <v>0.38655310020739897</v>
      </c>
      <c r="S149" s="7">
        <v>0.76495506033178906</v>
      </c>
      <c r="T149" s="7">
        <v>3</v>
      </c>
    </row>
    <row r="150" spans="1:20" x14ac:dyDescent="0.35">
      <c r="A150" s="7" t="s">
        <v>91</v>
      </c>
      <c r="B150" s="8" t="s">
        <v>667</v>
      </c>
      <c r="C150" s="8" t="s">
        <v>648</v>
      </c>
      <c r="D150" s="9">
        <v>17.29414176940918</v>
      </c>
      <c r="E150" s="9">
        <v>25.457386016845703</v>
      </c>
      <c r="F150" s="9">
        <v>19.422111511230469</v>
      </c>
      <c r="G150" s="9">
        <v>20.44889078087563</v>
      </c>
      <c r="H150" s="7">
        <v>18.180143356323242</v>
      </c>
      <c r="I150" s="9">
        <v>-2.2687474245523873</v>
      </c>
      <c r="J150" s="7">
        <v>-0.28345135629098728</v>
      </c>
      <c r="K150" s="7">
        <v>1.2171030774906746</v>
      </c>
      <c r="L150" s="10">
        <v>23.608272552490234</v>
      </c>
      <c r="M150" s="10">
        <v>3.1593817716146049</v>
      </c>
      <c r="N150" s="7">
        <v>1.2609248631815908</v>
      </c>
      <c r="O150" s="7">
        <v>0.41727637212989233</v>
      </c>
      <c r="P150" s="10">
        <v>25.401082992553711</v>
      </c>
      <c r="Q150" s="10">
        <v>4.9521922116780814</v>
      </c>
      <c r="R150" s="7">
        <v>1.2218315379665885</v>
      </c>
      <c r="S150" s="7">
        <v>0.42873807870391267</v>
      </c>
      <c r="T150" s="7">
        <v>0</v>
      </c>
    </row>
    <row r="151" spans="1:20" x14ac:dyDescent="0.35">
      <c r="A151" s="7" t="s">
        <v>91</v>
      </c>
      <c r="B151" s="8" t="s">
        <v>668</v>
      </c>
      <c r="C151" s="8" t="s">
        <v>648</v>
      </c>
      <c r="D151" s="9">
        <v>18.057842254638672</v>
      </c>
      <c r="E151" s="9">
        <v>27.273601531982422</v>
      </c>
      <c r="F151" s="9">
        <v>19.520286560058594</v>
      </c>
      <c r="G151" s="9">
        <v>21.263341373221955</v>
      </c>
      <c r="H151" s="7">
        <v>19.697105407714844</v>
      </c>
      <c r="I151" s="9">
        <v>-1.5662359655071114</v>
      </c>
      <c r="J151" s="7">
        <v>0.41906010275428862</v>
      </c>
      <c r="K151" s="7">
        <v>0.74791172048899246</v>
      </c>
      <c r="L151" s="10">
        <v>22.888099670410156</v>
      </c>
      <c r="M151" s="10">
        <v>1.6247582971882011</v>
      </c>
      <c r="N151" s="7">
        <v>-0.27369861124481298</v>
      </c>
      <c r="O151" s="7">
        <v>1.2089031014148122</v>
      </c>
      <c r="P151" s="10">
        <v>25.218900680541992</v>
      </c>
      <c r="Q151" s="10">
        <v>3.955559307320037</v>
      </c>
      <c r="R151" s="7">
        <v>0.22519863360854409</v>
      </c>
      <c r="S151" s="7">
        <v>0.8554772334787244</v>
      </c>
      <c r="T151" s="7">
        <v>0</v>
      </c>
    </row>
    <row r="152" spans="1:20" x14ac:dyDescent="0.35">
      <c r="A152" s="7" t="s">
        <v>91</v>
      </c>
      <c r="B152" s="8" t="s">
        <v>669</v>
      </c>
      <c r="C152" s="8" t="s">
        <v>648</v>
      </c>
      <c r="D152" s="9">
        <v>16.983745574951172</v>
      </c>
      <c r="E152" s="9">
        <v>26.040618896484375</v>
      </c>
      <c r="F152" s="9">
        <v>18.483270645141602</v>
      </c>
      <c r="G152" s="9">
        <v>20.144409127616157</v>
      </c>
      <c r="H152" s="7">
        <v>18.174530029296875</v>
      </c>
      <c r="I152" s="9">
        <v>-1.9698790983192822</v>
      </c>
      <c r="J152" s="7">
        <v>1.5416969942117831E-2</v>
      </c>
      <c r="K152" s="7">
        <v>0.98937066565527443</v>
      </c>
      <c r="L152" s="10">
        <v>21.998001098632813</v>
      </c>
      <c r="M152" s="10">
        <v>1.8535919710166553</v>
      </c>
      <c r="N152" s="7">
        <v>-4.4864937416358774E-2</v>
      </c>
      <c r="O152" s="7">
        <v>1.0315865994494271</v>
      </c>
      <c r="P152" s="10">
        <v>24.388029098510742</v>
      </c>
      <c r="Q152" s="10">
        <v>4.243619970894585</v>
      </c>
      <c r="R152" s="7">
        <v>0.51325929718309204</v>
      </c>
      <c r="S152" s="7">
        <v>0.70063778681514399</v>
      </c>
      <c r="T152" s="7">
        <v>2</v>
      </c>
    </row>
    <row r="153" spans="1:20" x14ac:dyDescent="0.35">
      <c r="A153" s="7" t="s">
        <v>91</v>
      </c>
      <c r="B153" s="8" t="s">
        <v>670</v>
      </c>
      <c r="C153" s="8" t="s">
        <v>648</v>
      </c>
      <c r="D153" s="9">
        <v>18.503768920898438</v>
      </c>
      <c r="E153" s="9">
        <v>28.256172180175781</v>
      </c>
      <c r="F153" s="9">
        <v>20.476947784423828</v>
      </c>
      <c r="G153" s="9">
        <v>22.040067273662373</v>
      </c>
      <c r="H153" s="7">
        <v>20.864397048950195</v>
      </c>
      <c r="I153" s="9">
        <v>-1.175670224712178</v>
      </c>
      <c r="J153" s="7">
        <v>0.80962584354922207</v>
      </c>
      <c r="K153" s="7">
        <v>0.57052980307966694</v>
      </c>
      <c r="L153" s="10">
        <v>23.228466033935547</v>
      </c>
      <c r="M153" s="10">
        <v>1.1883987602731736</v>
      </c>
      <c r="N153" s="7">
        <v>-0.71005814815984047</v>
      </c>
      <c r="O153" s="7">
        <v>1.6358700499104331</v>
      </c>
      <c r="P153" s="10">
        <v>25.371730804443359</v>
      </c>
      <c r="Q153" s="10">
        <v>3.3316635307809861</v>
      </c>
      <c r="R153" s="7">
        <v>-0.39869714293050684</v>
      </c>
      <c r="S153" s="7">
        <v>1.3183168384077766</v>
      </c>
      <c r="T153" s="7">
        <v>0</v>
      </c>
    </row>
    <row r="154" spans="1:20" x14ac:dyDescent="0.35">
      <c r="A154" s="7" t="s">
        <v>91</v>
      </c>
      <c r="B154" s="8" t="s">
        <v>671</v>
      </c>
      <c r="C154" s="8" t="s">
        <v>648</v>
      </c>
      <c r="D154" s="9">
        <v>17.851665496826172</v>
      </c>
      <c r="E154" s="9">
        <v>26.898014068603516</v>
      </c>
      <c r="F154" s="9">
        <v>20.553256988525391</v>
      </c>
      <c r="G154" s="9">
        <v>21.449962459969246</v>
      </c>
      <c r="H154" s="7">
        <v>19.559820175170898</v>
      </c>
      <c r="I154" s="9">
        <v>-1.8901422847983476</v>
      </c>
      <c r="J154" s="7">
        <v>9.5153783463052477E-2</v>
      </c>
      <c r="K154" s="7">
        <v>0.93617245121224912</v>
      </c>
      <c r="L154" s="10">
        <v>23.282709121704102</v>
      </c>
      <c r="M154" s="10">
        <v>1.8327466617348556</v>
      </c>
      <c r="N154" s="7">
        <v>-6.5710246698158503E-2</v>
      </c>
      <c r="O154" s="7">
        <v>1.0466000599458551</v>
      </c>
      <c r="P154" s="10">
        <v>25.286643981933594</v>
      </c>
      <c r="Q154" s="10">
        <v>3.8366815219643478</v>
      </c>
      <c r="R154" s="7">
        <v>0.10632084825285482</v>
      </c>
      <c r="S154" s="7">
        <v>0.92895405648152851</v>
      </c>
      <c r="T154" s="7">
        <v>0</v>
      </c>
    </row>
    <row r="155" spans="1:20" x14ac:dyDescent="0.35">
      <c r="A155" s="7" t="s">
        <v>91</v>
      </c>
      <c r="B155" s="8" t="s">
        <v>672</v>
      </c>
      <c r="C155" s="8" t="s">
        <v>648</v>
      </c>
      <c r="D155" s="9">
        <v>18.486221313476563</v>
      </c>
      <c r="E155" s="9">
        <v>28.349052429199219</v>
      </c>
      <c r="F155" s="9">
        <v>20.058753967285156</v>
      </c>
      <c r="G155" s="9">
        <v>21.906023482751333</v>
      </c>
      <c r="H155" s="7">
        <v>20.158283233642578</v>
      </c>
      <c r="I155" s="9">
        <v>-1.7477402491087553</v>
      </c>
      <c r="J155" s="7">
        <v>0.23755581915264479</v>
      </c>
      <c r="K155" s="7">
        <v>0.84818106471497823</v>
      </c>
      <c r="L155" s="10">
        <v>23.333141326904297</v>
      </c>
      <c r="M155" s="10">
        <v>1.4271178441529635</v>
      </c>
      <c r="N155" s="7">
        <v>-0.47133906428005057</v>
      </c>
      <c r="O155" s="7">
        <v>1.3863956800872297</v>
      </c>
      <c r="P155" s="10">
        <v>24.86737060546875</v>
      </c>
      <c r="Q155" s="10">
        <v>2.9613471227174166</v>
      </c>
      <c r="R155" s="7">
        <v>-0.76901355099407631</v>
      </c>
      <c r="S155" s="7">
        <v>1.7041041964412669</v>
      </c>
      <c r="T155" s="7">
        <v>0</v>
      </c>
    </row>
    <row r="156" spans="1:20" x14ac:dyDescent="0.35">
      <c r="A156" s="7" t="s">
        <v>91</v>
      </c>
      <c r="B156" s="8" t="s">
        <v>673</v>
      </c>
      <c r="C156" s="8" t="s">
        <v>648</v>
      </c>
      <c r="D156" s="9">
        <v>16.953350067138672</v>
      </c>
      <c r="E156" s="9">
        <v>26.049160003662109</v>
      </c>
      <c r="F156" s="9">
        <v>17.267032623291016</v>
      </c>
      <c r="G156" s="9">
        <v>19.682895537310447</v>
      </c>
      <c r="H156" s="7">
        <v>17.871498107910156</v>
      </c>
      <c r="I156" s="9">
        <v>-1.8113974294002908</v>
      </c>
      <c r="J156" s="7">
        <v>0.17389863886110923</v>
      </c>
      <c r="K156" s="7">
        <v>0.88644397695434607</v>
      </c>
      <c r="L156" s="10">
        <v>21.524118423461914</v>
      </c>
      <c r="M156" s="10">
        <v>1.841222886151467</v>
      </c>
      <c r="N156" s="7">
        <v>-5.7234022281547059E-2</v>
      </c>
      <c r="O156" s="7">
        <v>1.0404690292761047</v>
      </c>
      <c r="P156" s="10">
        <v>23.077733993530273</v>
      </c>
      <c r="Q156" s="10">
        <v>3.3948384562198264</v>
      </c>
      <c r="R156" s="7">
        <v>-0.33552221749166655</v>
      </c>
      <c r="S156" s="7">
        <v>1.2618340767760423</v>
      </c>
      <c r="T156" s="7">
        <v>0</v>
      </c>
    </row>
    <row r="157" spans="1:20" x14ac:dyDescent="0.35">
      <c r="A157" s="7" t="s">
        <v>91</v>
      </c>
      <c r="B157" s="8" t="s">
        <v>674</v>
      </c>
      <c r="C157" s="8" t="s">
        <v>648</v>
      </c>
      <c r="D157" s="9">
        <v>17.54088020324707</v>
      </c>
      <c r="E157" s="9">
        <v>26.688159942626953</v>
      </c>
      <c r="F157" s="9">
        <v>18.388957977294922</v>
      </c>
      <c r="G157" s="9">
        <v>20.494738350210124</v>
      </c>
      <c r="H157" s="7">
        <v>18.342029571533203</v>
      </c>
      <c r="I157" s="9">
        <v>-2.1527087786769208</v>
      </c>
      <c r="J157" s="7">
        <v>-0.16741271041552075</v>
      </c>
      <c r="K157" s="7">
        <v>1.1230426438800996</v>
      </c>
      <c r="L157" s="10">
        <v>22.217708587646484</v>
      </c>
      <c r="M157" s="10">
        <v>1.7229702374363605</v>
      </c>
      <c r="N157" s="7">
        <v>-0.1754866709966536</v>
      </c>
      <c r="O157" s="7">
        <v>1.1293453078372753</v>
      </c>
      <c r="P157" s="10">
        <v>24.475479125976563</v>
      </c>
      <c r="Q157" s="10">
        <v>3.9807407757664386</v>
      </c>
      <c r="R157" s="7">
        <v>0.25038010205494565</v>
      </c>
      <c r="S157" s="7">
        <v>0.84067489626001479</v>
      </c>
      <c r="T157" s="7">
        <v>0</v>
      </c>
    </row>
    <row r="158" spans="1:20" x14ac:dyDescent="0.35">
      <c r="A158" s="7" t="s">
        <v>91</v>
      </c>
      <c r="B158" s="8" t="s">
        <v>675</v>
      </c>
      <c r="C158" s="8" t="s">
        <v>648</v>
      </c>
      <c r="D158" s="9">
        <v>15.565567016601563</v>
      </c>
      <c r="E158" s="9">
        <v>22.80987548828125</v>
      </c>
      <c r="F158" s="9">
        <v>17.505971908569336</v>
      </c>
      <c r="G158" s="9">
        <v>18.38617385960287</v>
      </c>
      <c r="H158" s="7">
        <v>17.333402633666992</v>
      </c>
      <c r="I158" s="9">
        <v>-1.0527712259358779</v>
      </c>
      <c r="J158" s="7">
        <v>0.93252484232552213</v>
      </c>
      <c r="K158" s="7">
        <v>0.52394059717348174</v>
      </c>
      <c r="L158" s="10">
        <v>22.923120498657227</v>
      </c>
      <c r="M158" s="10">
        <v>4.5369466390543565</v>
      </c>
      <c r="N158" s="7">
        <v>2.6384897306213424</v>
      </c>
      <c r="O158" s="7">
        <v>0.16059626765968985</v>
      </c>
      <c r="P158" s="10">
        <v>24.889228820800781</v>
      </c>
      <c r="Q158" s="10">
        <v>6.5030549611979112</v>
      </c>
      <c r="R158" s="7">
        <v>2.7726942874864182</v>
      </c>
      <c r="S158" s="7">
        <v>0.14633083495432725</v>
      </c>
      <c r="T158" s="7">
        <v>0</v>
      </c>
    </row>
    <row r="159" spans="1:20" x14ac:dyDescent="0.35">
      <c r="A159" s="7" t="s">
        <v>91</v>
      </c>
      <c r="B159" s="8" t="s">
        <v>676</v>
      </c>
      <c r="C159" s="8" t="s">
        <v>648</v>
      </c>
      <c r="D159" s="9">
        <v>16.962974548339844</v>
      </c>
      <c r="E159" s="9">
        <v>25.85963249206543</v>
      </c>
      <c r="F159" s="9">
        <v>17.947526931762695</v>
      </c>
      <c r="G159" s="9">
        <v>19.893429426722609</v>
      </c>
      <c r="H159" s="7">
        <v>18.504344940185547</v>
      </c>
      <c r="I159" s="9">
        <v>-1.3890844865370617</v>
      </c>
      <c r="J159" s="7">
        <v>0.5962115817243383</v>
      </c>
      <c r="K159" s="7">
        <v>0.66148870070920374</v>
      </c>
      <c r="L159" s="10">
        <v>21.932853698730469</v>
      </c>
      <c r="M159" s="10">
        <v>2.0394242720078601</v>
      </c>
      <c r="N159" s="7">
        <v>0.14096736357484607</v>
      </c>
      <c r="O159" s="7">
        <v>0.90691084469862593</v>
      </c>
      <c r="P159" s="10">
        <v>24.242427825927734</v>
      </c>
      <c r="Q159" s="10">
        <v>4.3489983992051258</v>
      </c>
      <c r="R159" s="7">
        <v>0.61863772549363283</v>
      </c>
      <c r="S159" s="7">
        <v>0.65128561829277209</v>
      </c>
      <c r="T159" s="7">
        <v>0</v>
      </c>
    </row>
    <row r="160" spans="1:20" x14ac:dyDescent="0.35">
      <c r="A160" s="7" t="s">
        <v>91</v>
      </c>
      <c r="B160" s="8" t="s">
        <v>677</v>
      </c>
      <c r="C160" s="8" t="s">
        <v>648</v>
      </c>
      <c r="D160" s="9">
        <v>16.565940856933594</v>
      </c>
      <c r="E160" s="9">
        <v>24.733871459960938</v>
      </c>
      <c r="F160" s="9">
        <v>18.668575286865234</v>
      </c>
      <c r="G160" s="9">
        <v>19.703337380911321</v>
      </c>
      <c r="H160" s="7">
        <v>16.598846435546875</v>
      </c>
      <c r="I160" s="9">
        <v>-3.1044909453644465</v>
      </c>
      <c r="J160" s="7">
        <v>-1.1191948771030464</v>
      </c>
      <c r="K160" s="7">
        <v>2.1722571180924506</v>
      </c>
      <c r="L160" s="10">
        <v>22.332538604736328</v>
      </c>
      <c r="M160" s="10">
        <v>2.6292012238250067</v>
      </c>
      <c r="N160" s="7">
        <v>0.73074431539199258</v>
      </c>
      <c r="O160" s="7">
        <v>0.60259294381331485</v>
      </c>
      <c r="P160" s="10">
        <v>24.923555374145508</v>
      </c>
      <c r="Q160" s="10">
        <v>5.2202179932341863</v>
      </c>
      <c r="R160" s="7">
        <v>1.4898573195226934</v>
      </c>
      <c r="S160" s="7">
        <v>0.35604775977258141</v>
      </c>
      <c r="T160" s="7">
        <v>0</v>
      </c>
    </row>
    <row r="161" spans="1:20" x14ac:dyDescent="0.35">
      <c r="A161" s="7" t="s">
        <v>91</v>
      </c>
      <c r="B161" s="8" t="s">
        <v>678</v>
      </c>
      <c r="C161" s="8" t="s">
        <v>648</v>
      </c>
      <c r="D161" s="9">
        <v>18.087234497070313</v>
      </c>
      <c r="E161" s="9">
        <v>26.757904052734375</v>
      </c>
      <c r="F161" s="9">
        <v>20.564846038818359</v>
      </c>
      <c r="G161" s="9">
        <v>21.510470404450608</v>
      </c>
      <c r="H161" s="7">
        <v>18.104839324951172</v>
      </c>
      <c r="I161" s="9">
        <v>-3.405631079499436</v>
      </c>
      <c r="J161" s="7">
        <v>-1.420335011238036</v>
      </c>
      <c r="K161" s="7">
        <v>2.676476547643329</v>
      </c>
      <c r="L161" s="10">
        <v>23.426456451416016</v>
      </c>
      <c r="M161" s="10">
        <v>1.9159860469654078</v>
      </c>
      <c r="N161" s="7">
        <v>1.7529138532393684E-2</v>
      </c>
      <c r="O161" s="7">
        <v>0.98792324356520922</v>
      </c>
      <c r="P161" s="10">
        <v>25.961809158325195</v>
      </c>
      <c r="Q161" s="10">
        <v>4.4513387538745874</v>
      </c>
      <c r="R161" s="7">
        <v>0.7209780801630945</v>
      </c>
      <c r="S161" s="7">
        <v>0.60668599784307631</v>
      </c>
      <c r="T161" s="7">
        <v>3</v>
      </c>
    </row>
    <row r="162" spans="1:20" x14ac:dyDescent="0.35">
      <c r="A162" s="7" t="s">
        <v>547</v>
      </c>
      <c r="B162" s="7" t="s">
        <v>679</v>
      </c>
      <c r="C162" s="8" t="s">
        <v>648</v>
      </c>
      <c r="D162" s="9">
        <v>19.057514190673828</v>
      </c>
      <c r="E162" s="9">
        <v>26.734333038330078</v>
      </c>
      <c r="F162" s="9">
        <v>20.636249542236328</v>
      </c>
      <c r="G162" s="9">
        <v>21.907296805169228</v>
      </c>
      <c r="H162" s="7">
        <v>21.288455963134766</v>
      </c>
      <c r="I162" s="9">
        <v>-0.61884084203446221</v>
      </c>
      <c r="J162" s="7">
        <v>1.3664552262269378</v>
      </c>
      <c r="K162" s="7">
        <v>0.3878430283133309</v>
      </c>
      <c r="L162" s="10">
        <v>24.964279174804688</v>
      </c>
      <c r="M162" s="10">
        <v>3.0569823696354597</v>
      </c>
      <c r="N162" s="7">
        <v>1.1585254612024456</v>
      </c>
      <c r="O162" s="7">
        <v>0.4479701595022953</v>
      </c>
      <c r="P162" s="10">
        <v>23.653980255126953</v>
      </c>
      <c r="Q162" s="10">
        <v>1.7466834499577253</v>
      </c>
      <c r="R162" s="7">
        <v>-1.9836772237537676</v>
      </c>
      <c r="S162" s="7">
        <v>3.9549987089548737</v>
      </c>
      <c r="T162" s="7">
        <v>9</v>
      </c>
    </row>
    <row r="163" spans="1:20" x14ac:dyDescent="0.35">
      <c r="A163" s="7" t="s">
        <v>547</v>
      </c>
      <c r="B163" s="7" t="s">
        <v>680</v>
      </c>
      <c r="C163" s="8" t="s">
        <v>648</v>
      </c>
      <c r="D163" s="9">
        <v>19.068090438842773</v>
      </c>
      <c r="E163" s="9">
        <v>26.485218048095703</v>
      </c>
      <c r="F163" s="9">
        <v>20.546379089355469</v>
      </c>
      <c r="G163" s="9">
        <v>21.811323419286861</v>
      </c>
      <c r="H163" s="7">
        <v>20.785808563232422</v>
      </c>
      <c r="I163" s="9">
        <v>-1.0255148560544392</v>
      </c>
      <c r="J163" s="7">
        <v>0.95978121220696089</v>
      </c>
      <c r="K163" s="7">
        <v>0.51413487707152572</v>
      </c>
      <c r="L163" s="10">
        <v>24.84942626953125</v>
      </c>
      <c r="M163" s="10">
        <v>3.038102850244389</v>
      </c>
      <c r="N163" s="7">
        <v>1.1396459418113749</v>
      </c>
      <c r="O163" s="7">
        <v>0.45387095047473736</v>
      </c>
      <c r="P163" s="10">
        <v>23.93339729309082</v>
      </c>
      <c r="Q163" s="10">
        <v>2.1220738738039593</v>
      </c>
      <c r="R163" s="7">
        <v>-1.6082867999075336</v>
      </c>
      <c r="S163" s="7">
        <v>3.0488957042797331</v>
      </c>
      <c r="T163" s="7">
        <v>9</v>
      </c>
    </row>
    <row r="164" spans="1:20" x14ac:dyDescent="0.35">
      <c r="A164" s="7" t="s">
        <v>547</v>
      </c>
      <c r="B164" s="7" t="s">
        <v>681</v>
      </c>
      <c r="C164" s="8" t="s">
        <v>648</v>
      </c>
      <c r="D164" s="9">
        <v>18.158580780029297</v>
      </c>
      <c r="E164" s="9">
        <v>25.115945816040039</v>
      </c>
      <c r="F164" s="9">
        <v>19.423349380493164</v>
      </c>
      <c r="G164" s="9">
        <v>20.69117659468138</v>
      </c>
      <c r="H164" s="7">
        <v>20.022575378417969</v>
      </c>
      <c r="I164" s="9">
        <v>-0.6686012162634114</v>
      </c>
      <c r="J164" s="7">
        <v>1.3166948519979886</v>
      </c>
      <c r="K164" s="7">
        <v>0.40145359782356466</v>
      </c>
      <c r="L164" s="10">
        <v>24.523387908935547</v>
      </c>
      <c r="M164" s="10">
        <v>3.8322113142541667</v>
      </c>
      <c r="N164" s="7">
        <v>1.9337544058211527</v>
      </c>
      <c r="O164" s="7">
        <v>0.2617471246766484</v>
      </c>
      <c r="P164" s="10">
        <v>23.453668594360352</v>
      </c>
      <c r="Q164" s="10">
        <v>2.7624919996789714</v>
      </c>
      <c r="R164" s="7">
        <v>-0.96786867403252153</v>
      </c>
      <c r="S164" s="7">
        <v>1.955948892236727</v>
      </c>
      <c r="T164" s="7">
        <v>9</v>
      </c>
    </row>
    <row r="165" spans="1:20" x14ac:dyDescent="0.35">
      <c r="A165" s="7" t="s">
        <v>547</v>
      </c>
      <c r="B165" s="7" t="s">
        <v>682</v>
      </c>
      <c r="C165" s="8" t="s">
        <v>648</v>
      </c>
      <c r="D165" s="9">
        <v>18.570114135742188</v>
      </c>
      <c r="E165" s="9">
        <v>27.310077667236328</v>
      </c>
      <c r="F165" s="9">
        <v>19.811359405517578</v>
      </c>
      <c r="G165" s="9">
        <v>21.578301735469431</v>
      </c>
      <c r="H165" s="7">
        <v>19.936542510986328</v>
      </c>
      <c r="I165" s="9">
        <v>-1.6417592244831027</v>
      </c>
      <c r="J165" s="7">
        <v>0.3435368437782973</v>
      </c>
      <c r="K165" s="7">
        <v>0.78810685566375793</v>
      </c>
      <c r="L165" s="10">
        <v>24.023914337158203</v>
      </c>
      <c r="M165" s="10">
        <v>2.4456126016887723</v>
      </c>
      <c r="N165" s="7">
        <v>0.54715569325575819</v>
      </c>
      <c r="O165" s="7">
        <v>0.68436804669616313</v>
      </c>
      <c r="P165" s="10">
        <v>23.654935836791992</v>
      </c>
      <c r="Q165" s="10">
        <v>2.0766341013225613</v>
      </c>
      <c r="R165" s="7">
        <v>-1.6537265723889316</v>
      </c>
      <c r="S165" s="7">
        <v>3.1464533915037487</v>
      </c>
      <c r="T165" s="7">
        <v>9</v>
      </c>
    </row>
    <row r="166" spans="1:20" x14ac:dyDescent="0.35">
      <c r="A166" s="7" t="s">
        <v>547</v>
      </c>
      <c r="B166" s="7" t="s">
        <v>683</v>
      </c>
      <c r="C166" s="8" t="s">
        <v>648</v>
      </c>
      <c r="D166" s="9">
        <v>19.883022308349609</v>
      </c>
      <c r="E166" s="9">
        <v>29.533641815185547</v>
      </c>
      <c r="F166" s="9">
        <v>21.24409294128418</v>
      </c>
      <c r="G166" s="9">
        <v>23.192409218638339</v>
      </c>
      <c r="H166" s="7">
        <v>24.215814590454102</v>
      </c>
      <c r="I166" s="9">
        <v>1.0234053718157625</v>
      </c>
      <c r="J166" s="7">
        <v>3.0087014400771626</v>
      </c>
      <c r="K166" s="7">
        <v>0.12424834669940607</v>
      </c>
      <c r="L166" s="10">
        <v>25.100925445556641</v>
      </c>
      <c r="M166" s="10">
        <v>1.9085162269183016</v>
      </c>
      <c r="N166" s="7">
        <v>1.0059318485287516E-2</v>
      </c>
      <c r="O166" s="7">
        <v>0.9930516638476371</v>
      </c>
      <c r="P166" s="10">
        <v>24.765525817871094</v>
      </c>
      <c r="Q166" s="10">
        <v>1.5731165992327547</v>
      </c>
      <c r="R166" s="7">
        <v>-2.1572440744787382</v>
      </c>
      <c r="S166" s="7">
        <v>4.4606194566125374</v>
      </c>
      <c r="T166" s="7">
        <v>9</v>
      </c>
    </row>
    <row r="167" spans="1:20" x14ac:dyDescent="0.35">
      <c r="A167" s="7" t="s">
        <v>547</v>
      </c>
      <c r="B167" s="7" t="s">
        <v>684</v>
      </c>
      <c r="C167" s="8" t="s">
        <v>648</v>
      </c>
      <c r="D167" s="9">
        <v>19.156335830688477</v>
      </c>
      <c r="E167" s="9">
        <v>29.019432067871094</v>
      </c>
      <c r="F167" s="9">
        <v>21.595470428466797</v>
      </c>
      <c r="G167" s="9">
        <v>22.897496779145744</v>
      </c>
      <c r="H167" s="7">
        <v>20.544321060180664</v>
      </c>
      <c r="I167" s="9">
        <v>-2.3531757189650797</v>
      </c>
      <c r="J167" s="7">
        <v>-0.36787965070367967</v>
      </c>
      <c r="K167" s="7">
        <v>1.2904548365089474</v>
      </c>
      <c r="L167" s="10">
        <v>24.063053131103516</v>
      </c>
      <c r="M167" s="10">
        <v>1.1655563519577719</v>
      </c>
      <c r="N167" s="7">
        <v>-0.73290055647524222</v>
      </c>
      <c r="O167" s="7">
        <v>1.6619771608172647</v>
      </c>
      <c r="P167" s="10">
        <v>24.767818450927734</v>
      </c>
      <c r="Q167" s="10">
        <v>1.8703216717819906</v>
      </c>
      <c r="R167" s="7">
        <v>-1.8600390019295023</v>
      </c>
      <c r="S167" s="7">
        <v>3.6301747583677648</v>
      </c>
      <c r="T167" s="7">
        <v>9</v>
      </c>
    </row>
    <row r="168" spans="1:20" x14ac:dyDescent="0.35">
      <c r="A168" s="7" t="s">
        <v>547</v>
      </c>
      <c r="B168" s="7" t="s">
        <v>685</v>
      </c>
      <c r="C168" s="8" t="s">
        <v>648</v>
      </c>
      <c r="D168" s="9">
        <v>18.456394195556641</v>
      </c>
      <c r="E168" s="9">
        <v>27.856220245361328</v>
      </c>
      <c r="F168" s="9">
        <v>20.271236419677734</v>
      </c>
      <c r="G168" s="9">
        <v>21.843208330440447</v>
      </c>
      <c r="H168" s="7">
        <v>20.944877624511719</v>
      </c>
      <c r="I168" s="9">
        <v>-0.89833070592872843</v>
      </c>
      <c r="J168" s="7">
        <v>1.0869653623326716</v>
      </c>
      <c r="K168" s="7">
        <v>0.47075053438518899</v>
      </c>
      <c r="L168" s="10">
        <v>23.6207275390625</v>
      </c>
      <c r="M168" s="10">
        <v>1.7775192086220528</v>
      </c>
      <c r="N168" s="7">
        <v>-0.12093769981096125</v>
      </c>
      <c r="O168" s="7">
        <v>1.0874414306397426</v>
      </c>
      <c r="P168" s="10">
        <v>24.128477096557617</v>
      </c>
      <c r="Q168" s="10">
        <v>2.28526876611717</v>
      </c>
      <c r="R168" s="7">
        <v>-1.4450919075943229</v>
      </c>
      <c r="S168" s="7">
        <v>2.7228016848891428</v>
      </c>
      <c r="T168" s="7">
        <v>9</v>
      </c>
    </row>
    <row r="169" spans="1:20" x14ac:dyDescent="0.35">
      <c r="A169" s="7" t="s">
        <v>547</v>
      </c>
      <c r="B169" s="7" t="s">
        <v>686</v>
      </c>
      <c r="C169" s="8" t="s">
        <v>648</v>
      </c>
      <c r="D169" s="9">
        <v>18.870033264160156</v>
      </c>
      <c r="E169" s="9">
        <v>29.307863235473633</v>
      </c>
      <c r="F169" s="9">
        <v>20.520532608032227</v>
      </c>
      <c r="G169" s="9">
        <v>22.472349653049001</v>
      </c>
      <c r="H169" s="7">
        <v>20.947225570678711</v>
      </c>
      <c r="I169" s="9">
        <v>-1.5251240823702901</v>
      </c>
      <c r="J169" s="7">
        <v>0.46017198589110997</v>
      </c>
      <c r="K169" s="7">
        <v>0.72689959867749665</v>
      </c>
      <c r="L169" s="10">
        <v>24.314701080322266</v>
      </c>
      <c r="M169" s="10">
        <v>1.8423514272732646</v>
      </c>
      <c r="N169" s="7">
        <v>-5.6105481159749448E-2</v>
      </c>
      <c r="O169" s="7">
        <v>1.03965544573202</v>
      </c>
      <c r="P169" s="10">
        <v>23.139656066894531</v>
      </c>
      <c r="Q169" s="10">
        <v>0.66730641384553024</v>
      </c>
      <c r="R169" s="7">
        <v>-3.0630542598659627</v>
      </c>
      <c r="S169" s="7">
        <v>8.3574004194438647</v>
      </c>
      <c r="T169" s="7">
        <v>9</v>
      </c>
    </row>
    <row r="170" spans="1:20" x14ac:dyDescent="0.35">
      <c r="A170" s="7" t="s">
        <v>547</v>
      </c>
      <c r="B170" s="7" t="s">
        <v>687</v>
      </c>
      <c r="C170" s="8" t="s">
        <v>648</v>
      </c>
      <c r="D170" s="9">
        <v>19.042110443115234</v>
      </c>
      <c r="E170" s="9">
        <v>28.663021087646484</v>
      </c>
      <c r="F170" s="9">
        <v>21.065582275390625</v>
      </c>
      <c r="G170" s="9">
        <v>22.570274290066113</v>
      </c>
      <c r="H170" s="7">
        <v>22.34686279296875</v>
      </c>
      <c r="I170" s="9">
        <v>-0.22341149709736285</v>
      </c>
      <c r="J170" s="7">
        <v>1.7618845711640372</v>
      </c>
      <c r="K170" s="7">
        <v>0.29486273884520053</v>
      </c>
      <c r="L170" s="10">
        <v>23.399490356445313</v>
      </c>
      <c r="M170" s="10">
        <v>0.82921606637919965</v>
      </c>
      <c r="N170" s="7">
        <v>-1.0692408420538144</v>
      </c>
      <c r="O170" s="7">
        <v>2.0983289188243215</v>
      </c>
      <c r="P170" s="10">
        <v>23.41008186340332</v>
      </c>
      <c r="Q170" s="10">
        <v>0.83980757333720746</v>
      </c>
      <c r="R170" s="7">
        <v>-2.8905531003742855</v>
      </c>
      <c r="S170" s="7">
        <v>7.4155469223428891</v>
      </c>
      <c r="T170" s="7">
        <v>9</v>
      </c>
    </row>
    <row r="171" spans="1:20" x14ac:dyDescent="0.35">
      <c r="A171" s="7" t="s">
        <v>547</v>
      </c>
      <c r="B171" s="7" t="s">
        <v>688</v>
      </c>
      <c r="C171" s="8" t="s">
        <v>648</v>
      </c>
      <c r="D171" s="9">
        <v>18.464366912841797</v>
      </c>
      <c r="E171" s="9">
        <v>27.563491821289063</v>
      </c>
      <c r="F171" s="9">
        <v>20.086227416992188</v>
      </c>
      <c r="G171" s="9">
        <v>21.703128601395974</v>
      </c>
      <c r="H171" s="7">
        <v>22.41779899597168</v>
      </c>
      <c r="I171" s="9">
        <v>0.71467039457570536</v>
      </c>
      <c r="J171" s="7">
        <v>2.6999664628371054</v>
      </c>
      <c r="K171" s="7">
        <v>0.15389662913679966</v>
      </c>
      <c r="L171" s="10">
        <v>23.712165832519531</v>
      </c>
      <c r="M171" s="10">
        <v>2.0090372311235569</v>
      </c>
      <c r="N171" s="7">
        <v>0.11058032269054285</v>
      </c>
      <c r="O171" s="7">
        <v>0.92621541768790816</v>
      </c>
      <c r="P171" s="10">
        <v>22.60011100769043</v>
      </c>
      <c r="Q171" s="10">
        <v>0.89698240629445536</v>
      </c>
      <c r="R171" s="7">
        <v>-2.8333782674170376</v>
      </c>
      <c r="S171" s="7">
        <v>7.1274117315570322</v>
      </c>
      <c r="T171" s="7">
        <v>9</v>
      </c>
    </row>
    <row r="172" spans="1:20" x14ac:dyDescent="0.35">
      <c r="A172" s="7" t="s">
        <v>547</v>
      </c>
      <c r="B172" s="7" t="s">
        <v>689</v>
      </c>
      <c r="C172" s="8" t="s">
        <v>648</v>
      </c>
      <c r="D172" s="9">
        <v>16.99769401550293</v>
      </c>
      <c r="E172" s="9">
        <v>25.814273834228516</v>
      </c>
      <c r="F172" s="9">
        <v>18.511940002441406</v>
      </c>
      <c r="G172" s="9">
        <v>20.101753877096385</v>
      </c>
      <c r="H172" s="7">
        <v>20.922407150268555</v>
      </c>
      <c r="I172" s="9">
        <v>0.82065327317216941</v>
      </c>
      <c r="J172" s="7">
        <v>2.8059493414335694</v>
      </c>
      <c r="K172" s="7">
        <v>0.14299639271513179</v>
      </c>
      <c r="L172" s="10">
        <v>23.1051025390625</v>
      </c>
      <c r="M172" s="10">
        <v>3.0033486619661147</v>
      </c>
      <c r="N172" s="7">
        <v>1.1048917535331007</v>
      </c>
      <c r="O172" s="7">
        <v>0.46493735458857599</v>
      </c>
      <c r="P172" s="10">
        <v>23.441349029541016</v>
      </c>
      <c r="Q172" s="10">
        <v>3.3395951524446303</v>
      </c>
      <c r="R172" s="7">
        <v>-0.39076552126686259</v>
      </c>
      <c r="S172" s="7">
        <v>1.3110889078825607</v>
      </c>
      <c r="T172" s="7">
        <v>9</v>
      </c>
    </row>
    <row r="173" spans="1:20" x14ac:dyDescent="0.35">
      <c r="A173" s="7" t="s">
        <v>547</v>
      </c>
      <c r="B173" s="7" t="s">
        <v>690</v>
      </c>
      <c r="C173" s="8" t="s">
        <v>648</v>
      </c>
      <c r="D173" s="9">
        <v>18.390256881713867</v>
      </c>
      <c r="E173" s="9">
        <v>27.495376586914063</v>
      </c>
      <c r="F173" s="9">
        <v>20.381805419921875</v>
      </c>
      <c r="G173" s="9">
        <v>21.761894792668144</v>
      </c>
      <c r="H173" s="7">
        <v>22.271602630615234</v>
      </c>
      <c r="I173" s="9">
        <v>0.50970783794709007</v>
      </c>
      <c r="J173" s="7">
        <v>2.4950039062084901</v>
      </c>
      <c r="K173" s="7">
        <v>0.1773899392274069</v>
      </c>
      <c r="L173" s="10">
        <v>24.832712173461914</v>
      </c>
      <c r="M173" s="10">
        <v>3.0708173807937698</v>
      </c>
      <c r="N173" s="7">
        <v>1.1723604723607557</v>
      </c>
      <c r="O173" s="7">
        <v>0.44369479302491638</v>
      </c>
      <c r="P173" s="10">
        <v>23.331380844116211</v>
      </c>
      <c r="Q173" s="10">
        <v>1.5694860514480666</v>
      </c>
      <c r="R173" s="7">
        <v>-2.1608746222634263</v>
      </c>
      <c r="S173" s="7">
        <v>4.4718587590861745</v>
      </c>
      <c r="T173" s="7">
        <v>9</v>
      </c>
    </row>
    <row r="174" spans="1:20" x14ac:dyDescent="0.35">
      <c r="A174" s="7" t="s">
        <v>547</v>
      </c>
      <c r="B174" s="7" t="s">
        <v>691</v>
      </c>
      <c r="C174" s="8" t="s">
        <v>648</v>
      </c>
      <c r="D174" s="9">
        <v>18.695356369018555</v>
      </c>
      <c r="E174" s="9">
        <v>28.401693344116211</v>
      </c>
      <c r="F174" s="9">
        <v>19.771114349365234</v>
      </c>
      <c r="G174" s="9">
        <v>21.896248336687261</v>
      </c>
      <c r="H174" s="7">
        <v>20.480627059936523</v>
      </c>
      <c r="I174" s="9">
        <v>-1.4156212767507377</v>
      </c>
      <c r="J174" s="7">
        <v>0.56967479151066236</v>
      </c>
      <c r="K174" s="7">
        <v>0.67376865045803513</v>
      </c>
      <c r="L174" s="10">
        <v>23.553552627563477</v>
      </c>
      <c r="M174" s="10">
        <v>1.6573042908762154</v>
      </c>
      <c r="N174" s="7">
        <v>-0.24115261755679862</v>
      </c>
      <c r="O174" s="7">
        <v>1.1819365731708245</v>
      </c>
      <c r="P174" s="10">
        <v>24.57818603515625</v>
      </c>
      <c r="Q174" s="10">
        <v>2.6819376984689889</v>
      </c>
      <c r="R174" s="7">
        <v>-1.0484229752425041</v>
      </c>
      <c r="S174" s="7">
        <v>2.0682677668307918</v>
      </c>
      <c r="T174" s="7">
        <v>9</v>
      </c>
    </row>
    <row r="175" spans="1:20" x14ac:dyDescent="0.35">
      <c r="A175" s="7" t="s">
        <v>547</v>
      </c>
      <c r="B175" s="7" t="s">
        <v>692</v>
      </c>
      <c r="C175" s="8" t="s">
        <v>648</v>
      </c>
      <c r="D175" s="9">
        <v>18.286884307861328</v>
      </c>
      <c r="E175" s="9">
        <v>27.180273056030273</v>
      </c>
      <c r="F175" s="9">
        <v>20.331710815429688</v>
      </c>
      <c r="G175" s="9">
        <v>21.620006435649785</v>
      </c>
      <c r="H175" s="7">
        <v>21.303121566772461</v>
      </c>
      <c r="I175" s="9">
        <v>-0.31688486887732381</v>
      </c>
      <c r="J175" s="7">
        <v>1.6684111993840762</v>
      </c>
      <c r="K175" s="7">
        <v>0.31459961288187099</v>
      </c>
      <c r="L175" s="10">
        <v>24.38995361328125</v>
      </c>
      <c r="M175" s="10">
        <v>2.7699471776314653</v>
      </c>
      <c r="N175" s="7">
        <v>0.87149026919845118</v>
      </c>
      <c r="O175" s="7">
        <v>0.54658195293671874</v>
      </c>
      <c r="P175" s="10">
        <v>23.692520141601563</v>
      </c>
      <c r="Q175" s="10">
        <v>2.0725137059517778</v>
      </c>
      <c r="R175" s="7">
        <v>-1.6578469677597152</v>
      </c>
      <c r="S175" s="7">
        <v>3.1554526345976064</v>
      </c>
      <c r="T175" s="7">
        <v>9</v>
      </c>
    </row>
    <row r="176" spans="1:20" x14ac:dyDescent="0.35">
      <c r="A176" s="7" t="s">
        <v>547</v>
      </c>
      <c r="B176" s="7" t="s">
        <v>693</v>
      </c>
      <c r="C176" s="8" t="s">
        <v>648</v>
      </c>
      <c r="D176" s="9">
        <v>17.85472297668457</v>
      </c>
      <c r="E176" s="9">
        <v>25.908346176147461</v>
      </c>
      <c r="F176" s="9">
        <v>19.665695190429688</v>
      </c>
      <c r="G176" s="9">
        <v>20.875363043393545</v>
      </c>
      <c r="H176" s="7">
        <v>20.771736145019531</v>
      </c>
      <c r="I176" s="9">
        <v>-0.10362689837401362</v>
      </c>
      <c r="J176" s="7">
        <v>1.8816691698873864</v>
      </c>
      <c r="K176" s="7">
        <v>0.2713695646654708</v>
      </c>
      <c r="L176" s="10">
        <v>22.96327018737793</v>
      </c>
      <c r="M176" s="10">
        <v>2.0879071439843848</v>
      </c>
      <c r="N176" s="7">
        <v>0.18945023555137075</v>
      </c>
      <c r="O176" s="7">
        <v>0.87693983107754714</v>
      </c>
      <c r="P176" s="10">
        <v>22.557945251464844</v>
      </c>
      <c r="Q176" s="10">
        <v>1.6825822080712989</v>
      </c>
      <c r="R176" s="7">
        <v>-2.0477784656401941</v>
      </c>
      <c r="S176" s="7">
        <v>4.1346879904371372</v>
      </c>
      <c r="T176" s="7">
        <v>9</v>
      </c>
    </row>
    <row r="177" spans="1:20" x14ac:dyDescent="0.35">
      <c r="A177" s="7" t="s">
        <v>547</v>
      </c>
      <c r="B177" s="7" t="s">
        <v>694</v>
      </c>
      <c r="C177" s="8" t="s">
        <v>648</v>
      </c>
      <c r="D177" s="9">
        <v>18.223903656005859</v>
      </c>
      <c r="E177" s="9">
        <v>26.387233734130859</v>
      </c>
      <c r="F177" s="9">
        <v>19.777534484863281</v>
      </c>
      <c r="G177" s="9">
        <v>21.186984151990245</v>
      </c>
      <c r="H177" s="7">
        <v>20.396522521972656</v>
      </c>
      <c r="I177" s="9">
        <v>-0.79046163001758885</v>
      </c>
      <c r="J177" s="7">
        <v>1.1948344382438112</v>
      </c>
      <c r="K177" s="7">
        <v>0.43683657586404201</v>
      </c>
      <c r="L177" s="10">
        <v>23.793930053710938</v>
      </c>
      <c r="M177" s="10">
        <v>2.6069459017206924</v>
      </c>
      <c r="N177" s="7">
        <v>0.70848899328767834</v>
      </c>
      <c r="O177" s="7">
        <v>0.61196074042789539</v>
      </c>
      <c r="P177" s="10">
        <v>23.455692291259766</v>
      </c>
      <c r="Q177" s="10">
        <v>2.2687081392695205</v>
      </c>
      <c r="R177" s="7">
        <v>-1.4616525344419724</v>
      </c>
      <c r="S177" s="7">
        <v>2.7542366693760916</v>
      </c>
      <c r="T177" s="7">
        <v>9</v>
      </c>
    </row>
    <row r="178" spans="1:20" x14ac:dyDescent="0.35">
      <c r="A178" s="7" t="s">
        <v>547</v>
      </c>
      <c r="B178" s="7" t="s">
        <v>695</v>
      </c>
      <c r="C178" s="8" t="s">
        <v>648</v>
      </c>
      <c r="D178" s="9">
        <v>18.779762268066406</v>
      </c>
      <c r="E178" s="9">
        <v>27.604663848876953</v>
      </c>
      <c r="F178" s="9">
        <v>19.930301666259766</v>
      </c>
      <c r="G178" s="9">
        <v>21.78021396256306</v>
      </c>
      <c r="H178" s="7">
        <v>20.141929626464844</v>
      </c>
      <c r="I178" s="9">
        <v>-1.6382843360982164</v>
      </c>
      <c r="J178" s="7">
        <v>0.34701173216318359</v>
      </c>
      <c r="K178" s="7">
        <v>0.78621089855623927</v>
      </c>
      <c r="L178" s="10">
        <v>23.489299774169922</v>
      </c>
      <c r="M178" s="10">
        <v>1.7090858116068617</v>
      </c>
      <c r="N178" s="7">
        <v>-0.18937109682615239</v>
      </c>
      <c r="O178" s="7">
        <v>1.1402665397140725</v>
      </c>
      <c r="P178" s="10">
        <v>23.008317947387695</v>
      </c>
      <c r="Q178" s="10">
        <v>1.2281039848246351</v>
      </c>
      <c r="R178" s="7">
        <v>-2.5022566888868578</v>
      </c>
      <c r="S178" s="7">
        <v>5.6657097242657155</v>
      </c>
      <c r="T178" s="7">
        <v>9</v>
      </c>
    </row>
    <row r="179" spans="1:20" x14ac:dyDescent="0.35">
      <c r="A179" s="7" t="s">
        <v>547</v>
      </c>
      <c r="B179" s="7" t="s">
        <v>696</v>
      </c>
      <c r="C179" s="8" t="s">
        <v>648</v>
      </c>
      <c r="D179" s="9">
        <v>18.624343872070313</v>
      </c>
      <c r="E179" s="9">
        <v>27.648960113525391</v>
      </c>
      <c r="F179" s="9">
        <v>19.783962249755859</v>
      </c>
      <c r="G179" s="9">
        <v>21.678256608077408</v>
      </c>
      <c r="H179" s="7">
        <v>19.826679229736328</v>
      </c>
      <c r="I179" s="9">
        <v>-1.85157737834108</v>
      </c>
      <c r="J179" s="7">
        <v>0.13371868992031999</v>
      </c>
      <c r="K179" s="7">
        <v>0.91147899195088533</v>
      </c>
      <c r="L179" s="10">
        <v>22.910236358642578</v>
      </c>
      <c r="M179" s="10">
        <v>1.23197975056517</v>
      </c>
      <c r="N179" s="7">
        <v>-0.66647715786784412</v>
      </c>
      <c r="O179" s="7">
        <v>1.5871925486455685</v>
      </c>
      <c r="P179" s="10">
        <v>24.002315521240234</v>
      </c>
      <c r="Q179" s="10">
        <v>2.3240589131628262</v>
      </c>
      <c r="R179" s="7">
        <v>-1.4063017605486667</v>
      </c>
      <c r="S179" s="7">
        <v>2.6505683808534592</v>
      </c>
      <c r="T179" s="7">
        <v>9</v>
      </c>
    </row>
    <row r="180" spans="1:20" x14ac:dyDescent="0.35">
      <c r="A180" s="7" t="s">
        <v>547</v>
      </c>
      <c r="B180" s="7" t="s">
        <v>697</v>
      </c>
      <c r="C180" s="8" t="s">
        <v>648</v>
      </c>
      <c r="D180" s="9">
        <v>19.675220489501953</v>
      </c>
      <c r="E180" s="9">
        <v>28.868663787841797</v>
      </c>
      <c r="F180" s="9">
        <v>20.603321075439453</v>
      </c>
      <c r="G180" s="9">
        <v>22.703588519981572</v>
      </c>
      <c r="H180" s="7">
        <v>21.434747695922852</v>
      </c>
      <c r="I180" s="9">
        <v>-1.2688408240587208</v>
      </c>
      <c r="J180" s="7">
        <v>0.71645524420267925</v>
      </c>
      <c r="K180" s="7">
        <v>0.60859093740657499</v>
      </c>
      <c r="L180" s="10">
        <v>24.07744026184082</v>
      </c>
      <c r="M180" s="10">
        <v>1.373851741859248</v>
      </c>
      <c r="N180" s="7">
        <v>-0.5246051665737661</v>
      </c>
      <c r="O180" s="7">
        <v>1.4385398298952243</v>
      </c>
      <c r="P180" s="10">
        <v>23.062732696533203</v>
      </c>
      <c r="Q180" s="10">
        <v>0.35914417655163078</v>
      </c>
      <c r="R180" s="7">
        <v>-3.3712164971598622</v>
      </c>
      <c r="S180" s="7">
        <v>10.347544136556378</v>
      </c>
      <c r="T180" s="7">
        <v>9</v>
      </c>
    </row>
    <row r="181" spans="1:20" x14ac:dyDescent="0.35">
      <c r="A181" s="7" t="s">
        <v>547</v>
      </c>
      <c r="B181" s="7" t="s">
        <v>698</v>
      </c>
      <c r="C181" s="8" t="s">
        <v>648</v>
      </c>
      <c r="D181" s="9">
        <v>18.102087020874023</v>
      </c>
      <c r="E181" s="9">
        <v>26.399179458618164</v>
      </c>
      <c r="F181" s="9">
        <v>19.408090591430664</v>
      </c>
      <c r="G181" s="9">
        <v>21.010382669527701</v>
      </c>
      <c r="H181" s="7">
        <v>20.18092155456543</v>
      </c>
      <c r="I181" s="9">
        <v>-0.82946111496227104</v>
      </c>
      <c r="J181" s="7">
        <v>1.155834953299129</v>
      </c>
      <c r="K181" s="7">
        <v>0.44880636658809059</v>
      </c>
      <c r="L181" s="10">
        <v>23.520011901855469</v>
      </c>
      <c r="M181" s="10">
        <v>2.509629232327768</v>
      </c>
      <c r="N181" s="7">
        <v>0.61117232389475395</v>
      </c>
      <c r="O181" s="7">
        <v>0.65466450993106107</v>
      </c>
      <c r="P181" s="10">
        <v>23.325693130493164</v>
      </c>
      <c r="Q181" s="10">
        <v>2.3153104609654633</v>
      </c>
      <c r="R181" s="7">
        <v>-1.4150502127460296</v>
      </c>
      <c r="S181" s="7">
        <v>2.6666901662473692</v>
      </c>
      <c r="T181" s="7">
        <v>10</v>
      </c>
    </row>
    <row r="182" spans="1:20" x14ac:dyDescent="0.35">
      <c r="A182" s="7" t="s">
        <v>547</v>
      </c>
      <c r="B182" s="7" t="s">
        <v>699</v>
      </c>
      <c r="C182" s="8" t="s">
        <v>648</v>
      </c>
      <c r="D182" s="9">
        <v>18.451507568359375</v>
      </c>
      <c r="E182" s="9">
        <v>26.724832534790039</v>
      </c>
      <c r="F182" s="9">
        <v>20.766759872436523</v>
      </c>
      <c r="G182" s="9">
        <v>21.715601486456588</v>
      </c>
      <c r="H182" s="7">
        <v>20.618911743164063</v>
      </c>
      <c r="I182" s="9">
        <v>-1.0966897432925258</v>
      </c>
      <c r="J182" s="7">
        <v>0.88860632496887426</v>
      </c>
      <c r="K182" s="7">
        <v>0.54013564918254309</v>
      </c>
      <c r="L182" s="10">
        <v>24.738296508789063</v>
      </c>
      <c r="M182" s="10">
        <v>3.0226950223324742</v>
      </c>
      <c r="N182" s="7">
        <v>1.1242381138994602</v>
      </c>
      <c r="O182" s="7">
        <v>0.45874422010107518</v>
      </c>
      <c r="P182" s="10">
        <v>23.786149978637695</v>
      </c>
      <c r="Q182" s="10">
        <v>2.070548492181107</v>
      </c>
      <c r="R182" s="7">
        <v>-1.6598121815303859</v>
      </c>
      <c r="S182" s="7">
        <v>3.159753865456429</v>
      </c>
      <c r="T182" s="7">
        <v>9</v>
      </c>
    </row>
    <row r="183" spans="1:20" x14ac:dyDescent="0.35">
      <c r="A183" s="7" t="s">
        <v>547</v>
      </c>
      <c r="B183" s="7" t="s">
        <v>700</v>
      </c>
      <c r="C183" s="8" t="s">
        <v>648</v>
      </c>
      <c r="D183" s="9">
        <v>18.979396820068359</v>
      </c>
      <c r="E183" s="9">
        <v>27.868597030639648</v>
      </c>
      <c r="F183" s="9">
        <v>20.034576416015625</v>
      </c>
      <c r="G183" s="9">
        <v>21.964731170187456</v>
      </c>
      <c r="H183" s="7">
        <v>21.027984619140625</v>
      </c>
      <c r="I183" s="9">
        <v>-0.93674655104683069</v>
      </c>
      <c r="J183" s="7">
        <v>1.0485495172145693</v>
      </c>
      <c r="K183" s="7">
        <v>0.48345398389474992</v>
      </c>
      <c r="L183" s="10">
        <v>23.309917449951172</v>
      </c>
      <c r="M183" s="10">
        <v>1.3451862797637162</v>
      </c>
      <c r="N183" s="7">
        <v>-0.55327062866929788</v>
      </c>
      <c r="O183" s="7">
        <v>1.4674085829225316</v>
      </c>
      <c r="P183" s="10">
        <v>21.65692138671875</v>
      </c>
      <c r="Q183" s="10">
        <v>-0.30780978346870569</v>
      </c>
      <c r="R183" s="7">
        <v>-4.0381704571801986</v>
      </c>
      <c r="S183" s="7">
        <v>16.428973731540438</v>
      </c>
      <c r="T183" s="7">
        <v>10</v>
      </c>
    </row>
    <row r="184" spans="1:20" x14ac:dyDescent="0.35">
      <c r="A184" s="7" t="s">
        <v>547</v>
      </c>
      <c r="B184" s="7" t="s">
        <v>701</v>
      </c>
      <c r="C184" s="8" t="s">
        <v>648</v>
      </c>
      <c r="D184" s="9">
        <v>19.100831985473633</v>
      </c>
      <c r="E184" s="9">
        <v>28.310344696044922</v>
      </c>
      <c r="F184" s="9">
        <v>19.826116561889648</v>
      </c>
      <c r="G184" s="9">
        <v>22.050157654617138</v>
      </c>
      <c r="H184" s="7">
        <v>22.326644897460938</v>
      </c>
      <c r="I184" s="9">
        <v>0.27648724284379966</v>
      </c>
      <c r="J184" s="7">
        <v>2.2617833111051997</v>
      </c>
      <c r="K184" s="7">
        <v>0.20851407685502407</v>
      </c>
      <c r="L184" s="10">
        <v>23.075996398925781</v>
      </c>
      <c r="M184" s="10">
        <v>1.0258387443086434</v>
      </c>
      <c r="N184" s="7">
        <v>-0.87261816412437065</v>
      </c>
      <c r="O184" s="7">
        <v>1.8309827053269223</v>
      </c>
      <c r="P184" s="10">
        <v>22.814203262329102</v>
      </c>
      <c r="Q184" s="10">
        <v>0.76404560771196373</v>
      </c>
      <c r="R184" s="7">
        <v>-2.9663150659995292</v>
      </c>
      <c r="S184" s="7">
        <v>7.8153748224576169</v>
      </c>
      <c r="T184" s="7">
        <v>9</v>
      </c>
    </row>
    <row r="185" spans="1:20" x14ac:dyDescent="0.35">
      <c r="A185" s="7" t="s">
        <v>547</v>
      </c>
      <c r="B185" s="7" t="s">
        <v>702</v>
      </c>
      <c r="C185" s="8" t="s">
        <v>648</v>
      </c>
      <c r="D185" s="9">
        <v>19.251779556274414</v>
      </c>
      <c r="E185" s="9">
        <v>27.907339096069336</v>
      </c>
      <c r="F185" s="9">
        <v>20.159511566162109</v>
      </c>
      <c r="G185" s="9">
        <v>22.125330753342666</v>
      </c>
      <c r="H185" s="7">
        <v>21.618381500244141</v>
      </c>
      <c r="I185" s="9">
        <v>-0.50694925309852579</v>
      </c>
      <c r="J185" s="7">
        <v>1.4783468151628743</v>
      </c>
      <c r="K185" s="7">
        <v>0.3588998399337418</v>
      </c>
      <c r="L185" s="10">
        <v>23.757787704467773</v>
      </c>
      <c r="M185" s="10">
        <v>1.632456951125107</v>
      </c>
      <c r="N185" s="7">
        <v>-0.26599995730790704</v>
      </c>
      <c r="O185" s="7">
        <v>1.2024692133148236</v>
      </c>
      <c r="P185" s="10">
        <v>22.622251510620117</v>
      </c>
      <c r="Q185" s="10">
        <v>0.49692075727745078</v>
      </c>
      <c r="R185" s="7">
        <v>-3.2334399164340422</v>
      </c>
      <c r="S185" s="7">
        <v>9.4050780508505607</v>
      </c>
      <c r="T185" s="7">
        <v>9</v>
      </c>
    </row>
    <row r="186" spans="1:20" x14ac:dyDescent="0.35">
      <c r="A186" s="7" t="s">
        <v>547</v>
      </c>
      <c r="B186" s="7" t="s">
        <v>703</v>
      </c>
      <c r="C186" s="8" t="s">
        <v>648</v>
      </c>
      <c r="D186" s="9">
        <v>19.286075592041016</v>
      </c>
      <c r="E186" s="9">
        <v>27.921865463256836</v>
      </c>
      <c r="F186" s="9">
        <v>20.100864410400391</v>
      </c>
      <c r="G186" s="9">
        <v>22.120809190420754</v>
      </c>
      <c r="H186" s="7">
        <v>21.555641174316406</v>
      </c>
      <c r="I186" s="9">
        <v>-0.56516801610434797</v>
      </c>
      <c r="J186" s="7">
        <v>1.4201280521570521</v>
      </c>
      <c r="K186" s="7">
        <v>0.3736791433027884</v>
      </c>
      <c r="L186" s="10">
        <v>23.179164886474609</v>
      </c>
      <c r="M186" s="10">
        <v>1.0583556960538552</v>
      </c>
      <c r="N186" s="7">
        <v>-0.84010121237915891</v>
      </c>
      <c r="O186" s="7">
        <v>1.7901757273635301</v>
      </c>
      <c r="P186" s="10">
        <v>22.496992111206055</v>
      </c>
      <c r="Q186" s="10">
        <v>0.37618292078530047</v>
      </c>
      <c r="R186" s="7">
        <v>-3.3541777529261925</v>
      </c>
      <c r="S186" s="7">
        <v>10.226054769374276</v>
      </c>
      <c r="T186" s="7">
        <v>9</v>
      </c>
    </row>
    <row r="187" spans="1:20" x14ac:dyDescent="0.35">
      <c r="A187" s="7" t="s">
        <v>547</v>
      </c>
      <c r="B187" s="7" t="s">
        <v>704</v>
      </c>
      <c r="C187" s="8" t="s">
        <v>648</v>
      </c>
      <c r="D187" s="9">
        <v>18.778701782226563</v>
      </c>
      <c r="E187" s="9">
        <v>27.662273406982422</v>
      </c>
      <c r="F187" s="9">
        <v>19.241058349609375</v>
      </c>
      <c r="G187" s="9">
        <v>21.540748844155946</v>
      </c>
      <c r="H187" s="7">
        <v>20.907821655273438</v>
      </c>
      <c r="I187" s="9">
        <v>-0.63292718888250832</v>
      </c>
      <c r="J187" s="7">
        <v>1.3523688793788917</v>
      </c>
      <c r="K187" s="7">
        <v>0.39164844098168627</v>
      </c>
      <c r="L187" s="10">
        <v>23.56764030456543</v>
      </c>
      <c r="M187" s="10">
        <v>2.0268914604094839</v>
      </c>
      <c r="N187" s="7">
        <v>0.1284345519764698</v>
      </c>
      <c r="O187" s="7">
        <v>0.91482357400864722</v>
      </c>
      <c r="P187" s="10">
        <v>22.346155166625977</v>
      </c>
      <c r="Q187" s="10">
        <v>0.80540632247003074</v>
      </c>
      <c r="R187" s="7">
        <v>-2.9249543512414622</v>
      </c>
      <c r="S187" s="7">
        <v>7.5944966639922624</v>
      </c>
      <c r="T187" s="7">
        <v>9</v>
      </c>
    </row>
    <row r="188" spans="1:20" x14ac:dyDescent="0.35">
      <c r="A188" s="7" t="s">
        <v>547</v>
      </c>
      <c r="B188" s="7" t="s">
        <v>705</v>
      </c>
      <c r="C188" s="8" t="s">
        <v>648</v>
      </c>
      <c r="D188" s="9">
        <v>20.50372314453125</v>
      </c>
      <c r="E188" s="9">
        <v>27.904270172119141</v>
      </c>
      <c r="F188" s="9">
        <v>19.322290420532227</v>
      </c>
      <c r="G188" s="9">
        <v>22.27686130113673</v>
      </c>
      <c r="H188" s="7">
        <v>21.984275817871094</v>
      </c>
      <c r="I188" s="9">
        <v>-0.29258548326563627</v>
      </c>
      <c r="J188" s="7">
        <v>1.6927105849957638</v>
      </c>
      <c r="K188" s="7">
        <v>0.30934517031433789</v>
      </c>
      <c r="L188" s="10">
        <v>23.828971862792969</v>
      </c>
      <c r="M188" s="10">
        <v>1.5521105616562387</v>
      </c>
      <c r="N188" s="7">
        <v>-0.34634634677677534</v>
      </c>
      <c r="O188" s="7">
        <v>1.2713368616129803</v>
      </c>
      <c r="P188" s="10">
        <v>23.266761779785156</v>
      </c>
      <c r="Q188" s="10">
        <v>0.98990047864842623</v>
      </c>
      <c r="R188" s="7">
        <v>-2.7404601950630667</v>
      </c>
      <c r="S188" s="7">
        <v>6.6828347255445193</v>
      </c>
      <c r="T188" s="7">
        <v>9</v>
      </c>
    </row>
    <row r="189" spans="1:20" x14ac:dyDescent="0.35">
      <c r="A189" s="7" t="s">
        <v>547</v>
      </c>
      <c r="B189" s="7" t="s">
        <v>706</v>
      </c>
      <c r="C189" s="8" t="s">
        <v>648</v>
      </c>
      <c r="D189" s="9">
        <v>17.843465805053711</v>
      </c>
      <c r="E189" s="9">
        <v>26.30131721496582</v>
      </c>
      <c r="F189" s="9">
        <v>18.799564361572266</v>
      </c>
      <c r="G189" s="9">
        <v>20.663386508351866</v>
      </c>
      <c r="H189" s="7">
        <v>20.775400161743164</v>
      </c>
      <c r="I189" s="9">
        <v>0.11201365339129765</v>
      </c>
      <c r="J189" s="7">
        <v>2.0973097216526977</v>
      </c>
      <c r="K189" s="7">
        <v>0.23369362407623709</v>
      </c>
      <c r="L189" s="10">
        <v>23.652643203735352</v>
      </c>
      <c r="M189" s="10">
        <v>2.9892566953834852</v>
      </c>
      <c r="N189" s="7">
        <v>1.0907997869504711</v>
      </c>
      <c r="O189" s="7">
        <v>0.4695010251326367</v>
      </c>
      <c r="P189" s="10">
        <v>22.029752731323242</v>
      </c>
      <c r="Q189" s="10">
        <v>1.3663662229713758</v>
      </c>
      <c r="R189" s="7">
        <v>-2.3639944507401172</v>
      </c>
      <c r="S189" s="7">
        <v>5.1479371878642253</v>
      </c>
      <c r="T189" s="7">
        <v>9</v>
      </c>
    </row>
    <row r="190" spans="1:20" x14ac:dyDescent="0.35">
      <c r="A190" s="7" t="s">
        <v>547</v>
      </c>
      <c r="B190" s="7" t="s">
        <v>707</v>
      </c>
      <c r="C190" s="8" t="s">
        <v>648</v>
      </c>
      <c r="D190" s="9">
        <v>19.00140380859375</v>
      </c>
      <c r="E190" s="9">
        <v>28.018039703369141</v>
      </c>
      <c r="F190" s="9">
        <v>19.169282913208008</v>
      </c>
      <c r="G190" s="9">
        <v>21.690843136058618</v>
      </c>
      <c r="H190" s="7">
        <v>23.325103759765625</v>
      </c>
      <c r="I190" s="9">
        <v>1.6342606237070072</v>
      </c>
      <c r="J190" s="7">
        <v>3.6195566919684072</v>
      </c>
      <c r="K190" s="7">
        <v>8.1358861889529011E-2</v>
      </c>
      <c r="L190" s="10">
        <v>23.635257720947266</v>
      </c>
      <c r="M190" s="10">
        <v>1.9444145848886478</v>
      </c>
      <c r="N190" s="7">
        <v>4.5957676455633756E-2</v>
      </c>
      <c r="O190" s="7">
        <v>0.9686466054581101</v>
      </c>
      <c r="P190" s="10">
        <v>22.313968658447266</v>
      </c>
      <c r="Q190" s="10">
        <v>0.62312552238864782</v>
      </c>
      <c r="R190" s="7">
        <v>-3.1072351513228451</v>
      </c>
      <c r="S190" s="7">
        <v>8.6172954666447747</v>
      </c>
      <c r="T190" s="7">
        <v>9</v>
      </c>
    </row>
    <row r="191" spans="1:20" x14ac:dyDescent="0.35">
      <c r="A191" s="7" t="s">
        <v>547</v>
      </c>
      <c r="B191" s="7" t="s">
        <v>708</v>
      </c>
      <c r="C191" s="8" t="s">
        <v>648</v>
      </c>
      <c r="D191" s="9">
        <v>19.046197891235352</v>
      </c>
      <c r="E191" s="9">
        <v>28.028276443481445</v>
      </c>
      <c r="F191" s="9">
        <v>19.649860382080078</v>
      </c>
      <c r="G191" s="9">
        <v>21.890451434222321</v>
      </c>
      <c r="H191" s="7">
        <v>21.240619659423828</v>
      </c>
      <c r="I191" s="9">
        <v>-0.64983177479849275</v>
      </c>
      <c r="J191" s="7">
        <v>1.3354642934629073</v>
      </c>
      <c r="K191" s="7">
        <v>0.39626452046624006</v>
      </c>
      <c r="L191" s="10">
        <v>24.242731094360352</v>
      </c>
      <c r="M191" s="10">
        <v>2.3522796601380307</v>
      </c>
      <c r="N191" s="7">
        <v>0.45382275170501662</v>
      </c>
      <c r="O191" s="7">
        <v>0.7301056999872807</v>
      </c>
      <c r="P191" s="10">
        <v>23.537124633789063</v>
      </c>
      <c r="Q191" s="10">
        <v>1.6466731995667416</v>
      </c>
      <c r="R191" s="7">
        <v>-2.0836874741447513</v>
      </c>
      <c r="S191" s="7">
        <v>4.2388927779748427</v>
      </c>
      <c r="T191" s="7">
        <v>9</v>
      </c>
    </row>
    <row r="192" spans="1:20" x14ac:dyDescent="0.35">
      <c r="A192" s="7" t="s">
        <v>547</v>
      </c>
      <c r="B192" s="7" t="s">
        <v>709</v>
      </c>
      <c r="C192" s="8" t="s">
        <v>648</v>
      </c>
      <c r="D192" s="9">
        <v>18.710536956787109</v>
      </c>
      <c r="E192" s="9">
        <v>27.976783752441406</v>
      </c>
      <c r="F192" s="9">
        <v>19.647960662841797</v>
      </c>
      <c r="G192" s="9">
        <v>21.747057645875383</v>
      </c>
      <c r="H192" s="7">
        <v>22.21742057800293</v>
      </c>
      <c r="I192" s="9">
        <v>0.47036293212754643</v>
      </c>
      <c r="J192" s="7">
        <v>2.4556590003889465</v>
      </c>
      <c r="K192" s="7">
        <v>0.18229425486250933</v>
      </c>
      <c r="L192" s="10">
        <v>23.035062789916992</v>
      </c>
      <c r="M192" s="10">
        <v>1.2880051440416089</v>
      </c>
      <c r="N192" s="7">
        <v>-0.61045176439140514</v>
      </c>
      <c r="O192" s="7">
        <v>1.5267372154072634</v>
      </c>
      <c r="P192" s="10">
        <v>22.967536926269531</v>
      </c>
      <c r="Q192" s="10">
        <v>1.220479280394148</v>
      </c>
      <c r="R192" s="7">
        <v>-2.5098813933173449</v>
      </c>
      <c r="S192" s="7">
        <v>5.6957325062185715</v>
      </c>
      <c r="T192" s="7">
        <v>9</v>
      </c>
    </row>
    <row r="193" spans="1:20" x14ac:dyDescent="0.35">
      <c r="A193" s="7" t="s">
        <v>547</v>
      </c>
      <c r="B193" s="7" t="s">
        <v>710</v>
      </c>
      <c r="C193" s="8" t="s">
        <v>648</v>
      </c>
      <c r="D193" s="9">
        <v>18.792959213256836</v>
      </c>
      <c r="E193" s="9">
        <v>27.591808319091797</v>
      </c>
      <c r="F193" s="9">
        <v>19.916866302490234</v>
      </c>
      <c r="G193" s="9">
        <v>21.777036608108382</v>
      </c>
      <c r="H193" s="7">
        <v>20.400068283081055</v>
      </c>
      <c r="I193" s="9">
        <v>-1.3769683250273275</v>
      </c>
      <c r="J193" s="7">
        <v>0.60832774323407257</v>
      </c>
      <c r="K193" s="7">
        <v>0.65595659388918326</v>
      </c>
      <c r="L193" s="10">
        <v>22.968894958496094</v>
      </c>
      <c r="M193" s="10">
        <v>1.1918583503877116</v>
      </c>
      <c r="N193" s="7">
        <v>-0.70659855804530247</v>
      </c>
      <c r="O193" s="7">
        <v>1.6319519248521197</v>
      </c>
      <c r="P193" s="10">
        <v>22.493999481201172</v>
      </c>
      <c r="Q193" s="10">
        <v>0.71696287309278972</v>
      </c>
      <c r="R193" s="7">
        <v>-3.0133978006187032</v>
      </c>
      <c r="S193" s="7">
        <v>8.0746392194474108</v>
      </c>
      <c r="T193" s="7">
        <v>9</v>
      </c>
    </row>
    <row r="194" spans="1:20" x14ac:dyDescent="0.35">
      <c r="A194" s="7" t="s">
        <v>547</v>
      </c>
      <c r="B194" s="7" t="s">
        <v>711</v>
      </c>
      <c r="C194" s="8" t="s">
        <v>648</v>
      </c>
      <c r="D194" s="9">
        <v>19.104650497436523</v>
      </c>
      <c r="E194" s="9">
        <v>28.39532470703125</v>
      </c>
      <c r="F194" s="9">
        <v>20.156940460205078</v>
      </c>
      <c r="G194" s="9">
        <v>22.195768326676816</v>
      </c>
      <c r="H194" s="7">
        <v>21.48046875</v>
      </c>
      <c r="I194" s="9">
        <v>-0.71529957667681643</v>
      </c>
      <c r="J194" s="7">
        <v>1.2699964915845836</v>
      </c>
      <c r="K194" s="7">
        <v>0.41466078129809175</v>
      </c>
      <c r="L194" s="10">
        <v>23.761037826538086</v>
      </c>
      <c r="M194" s="10">
        <v>1.5652694998612695</v>
      </c>
      <c r="N194" s="7">
        <v>-0.33318740857174456</v>
      </c>
      <c r="O194" s="7">
        <v>1.2597936186805316</v>
      </c>
      <c r="P194" s="10">
        <v>23.536216735839844</v>
      </c>
      <c r="Q194" s="10">
        <v>1.3404484091630273</v>
      </c>
      <c r="R194" s="7">
        <v>-2.3899122645484656</v>
      </c>
      <c r="S194" s="7">
        <v>5.2412548662647618</v>
      </c>
      <c r="T194" s="7">
        <v>9</v>
      </c>
    </row>
    <row r="195" spans="1:20" x14ac:dyDescent="0.35">
      <c r="A195" s="7" t="s">
        <v>547</v>
      </c>
      <c r="B195" s="7" t="s">
        <v>712</v>
      </c>
      <c r="C195" s="8" t="s">
        <v>648</v>
      </c>
      <c r="D195" s="9">
        <v>19.750680923461914</v>
      </c>
      <c r="E195" s="9">
        <v>29.411300659179688</v>
      </c>
      <c r="F195" s="9">
        <v>23.119873046875</v>
      </c>
      <c r="G195" s="9">
        <v>23.769894248807926</v>
      </c>
      <c r="H195" s="7">
        <v>22.466310501098633</v>
      </c>
      <c r="I195" s="9">
        <v>-1.3035837477092933</v>
      </c>
      <c r="J195" s="7">
        <v>0.68171232055210673</v>
      </c>
      <c r="K195" s="7">
        <v>0.62342489828603964</v>
      </c>
      <c r="L195" s="10">
        <v>20.660917282104492</v>
      </c>
      <c r="M195" s="10">
        <v>-3.1089769667034339</v>
      </c>
      <c r="N195" s="7">
        <v>-5.0074338751364476</v>
      </c>
      <c r="O195" s="7">
        <v>32.165314174079747</v>
      </c>
      <c r="P195" s="10">
        <v>21.679544448852539</v>
      </c>
      <c r="Q195" s="10">
        <v>-2.0903497999553871</v>
      </c>
      <c r="R195" s="7">
        <v>-5.82071047366688</v>
      </c>
      <c r="S195" s="7">
        <v>56.520819312036785</v>
      </c>
      <c r="T195" s="7">
        <v>9</v>
      </c>
    </row>
  </sheetData>
  <mergeCells count="1">
    <mergeCell ref="A1:T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Table S1 - Survey 3 metadata</vt:lpstr>
      <vt:lpstr>Table S2 - Survey 1-3 ovaries</vt:lpstr>
      <vt:lpstr>Table S3 - Survey 1 viral data</vt:lpstr>
      <vt:lpstr>Table S4 - Survey 3 viral data</vt:lpstr>
      <vt:lpstr>Table S5 - Primer sequences</vt:lpstr>
      <vt:lpstr>Table S6 - Gene expression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McAfee</dc:creator>
  <cp:lastModifiedBy>Ali McAfee</cp:lastModifiedBy>
  <dcterms:created xsi:type="dcterms:W3CDTF">2020-07-29T01:31:39Z</dcterms:created>
  <dcterms:modified xsi:type="dcterms:W3CDTF">2022-08-13T01:09:20Z</dcterms:modified>
</cp:coreProperties>
</file>