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I\OnGoing\2020.甘孜GZ\gzvole_manuscript\submission\"/>
    </mc:Choice>
  </mc:AlternateContent>
  <xr:revisionPtr revIDLastSave="0" documentId="8_{DAFA1B80-1019-40EC-B05B-790A405F8160}" xr6:coauthVersionLast="47" xr6:coauthVersionMax="47" xr10:uidLastSave="{00000000-0000-0000-0000-000000000000}"/>
  <bookViews>
    <workbookView xWindow="-98" yWindow="-98" windowWidth="28996" windowHeight="15796" xr2:uid="{D2BA966F-7277-4F23-95D3-7C0785E6109F}"/>
  </bookViews>
  <sheets>
    <sheet name="Table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4" i="1" l="1"/>
  <c r="G24" i="1"/>
  <c r="F24" i="1"/>
  <c r="E24" i="1"/>
  <c r="I23" i="1"/>
  <c r="G23" i="1"/>
  <c r="F23" i="1"/>
  <c r="E23" i="1"/>
</calcChain>
</file>

<file path=xl/sharedStrings.xml><?xml version="1.0" encoding="utf-8"?>
<sst xmlns="http://schemas.openxmlformats.org/spreadsheetml/2006/main" count="82" uniqueCount="48">
  <si>
    <t>Table S1. Schematic of the 205 tissue samples from forty-one wild voles used in this study and overview of the metagenomic sequencing data</t>
    <phoneticPr fontId="5" type="noConversion"/>
  </si>
  <si>
    <t>Sample ID (Sequencing ID)</t>
    <phoneticPr fontId="5" type="noConversion"/>
  </si>
  <si>
    <t>Vole individuals</t>
    <phoneticPr fontId="4" type="noConversion"/>
  </si>
  <si>
    <t>Tissue Type</t>
    <phoneticPr fontId="5" type="noConversion"/>
  </si>
  <si>
    <t>Number of tissues in each pool</t>
    <phoneticPr fontId="5" type="noConversion"/>
  </si>
  <si>
    <t>raw PE reads</t>
    <phoneticPr fontId="5" type="noConversion"/>
  </si>
  <si>
    <t>clean PE reads</t>
    <phoneticPr fontId="5" type="noConversion"/>
  </si>
  <si>
    <t>Host-genome removed PE reads</t>
    <phoneticPr fontId="5" type="noConversion"/>
  </si>
  <si>
    <t>Percentage of Host-genome</t>
    <phoneticPr fontId="5" type="noConversion"/>
  </si>
  <si>
    <t>Number of viral classified reads</t>
    <phoneticPr fontId="5" type="noConversion"/>
  </si>
  <si>
    <t>Percentage of viral reads in each pool</t>
    <phoneticPr fontId="5" type="noConversion"/>
  </si>
  <si>
    <t>RM01</t>
  </si>
  <si>
    <t>Vole No. 1~10</t>
    <phoneticPr fontId="4" type="noConversion"/>
  </si>
  <si>
    <t>Liver</t>
    <phoneticPr fontId="5" type="noConversion"/>
  </si>
  <si>
    <t>RM02</t>
  </si>
  <si>
    <t>Vole No. 11~20</t>
    <phoneticPr fontId="4" type="noConversion"/>
  </si>
  <si>
    <t>RM03</t>
  </si>
  <si>
    <t>Vole No. 21~30</t>
    <phoneticPr fontId="4" type="noConversion"/>
  </si>
  <si>
    <t>RM04</t>
  </si>
  <si>
    <t>Vole No. 31~41</t>
    <phoneticPr fontId="4" type="noConversion"/>
  </si>
  <si>
    <t>RM05</t>
  </si>
  <si>
    <t>Lung</t>
    <phoneticPr fontId="5" type="noConversion"/>
  </si>
  <si>
    <t>RM06</t>
  </si>
  <si>
    <t>RM07</t>
  </si>
  <si>
    <t>RM08</t>
  </si>
  <si>
    <t>RM09</t>
  </si>
  <si>
    <t>Spleen</t>
    <phoneticPr fontId="5" type="noConversion"/>
  </si>
  <si>
    <t>RM10</t>
  </si>
  <si>
    <t>RM11</t>
  </si>
  <si>
    <t>RM12</t>
  </si>
  <si>
    <t>RM13</t>
  </si>
  <si>
    <t>Small intestine with content</t>
    <phoneticPr fontId="5" type="noConversion"/>
  </si>
  <si>
    <t>RM14</t>
  </si>
  <si>
    <t>RM15</t>
  </si>
  <si>
    <t>RM16</t>
  </si>
  <si>
    <t>RM17</t>
  </si>
  <si>
    <t>Feces</t>
    <phoneticPr fontId="5" type="noConversion"/>
  </si>
  <si>
    <t>RM18</t>
  </si>
  <si>
    <t>RM19</t>
  </si>
  <si>
    <t>RM20</t>
  </si>
  <si>
    <t>total</t>
    <phoneticPr fontId="5" type="noConversion"/>
  </si>
  <si>
    <t>\</t>
    <phoneticPr fontId="5" type="noConversion"/>
  </si>
  <si>
    <t>average</t>
    <phoneticPr fontId="5" type="noConversion"/>
  </si>
  <si>
    <t>average Liver</t>
    <phoneticPr fontId="5" type="noConversion"/>
  </si>
  <si>
    <t>average_Lung</t>
    <phoneticPr fontId="5" type="noConversion"/>
  </si>
  <si>
    <t>average_Spleen</t>
    <phoneticPr fontId="5" type="noConversion"/>
  </si>
  <si>
    <t>average_Intestine</t>
    <phoneticPr fontId="5" type="noConversion"/>
  </si>
  <si>
    <t>avarge_Feces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</si>
</sst>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8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2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1" applyFont="1" applyBorder="1" applyAlignment="1">
      <alignment vertical="center"/>
    </xf>
    <xf numFmtId="0" fontId="1" fillId="0" borderId="0" xfId="1"/>
    <xf numFmtId="0" fontId="6" fillId="0" borderId="1" xfId="1" applyFont="1" applyBorder="1"/>
    <xf numFmtId="0" fontId="7" fillId="0" borderId="1" xfId="1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6" fillId="0" borderId="1" xfId="1" applyFont="1" applyBorder="1" applyAlignment="1">
      <alignment horizontal="left"/>
    </xf>
    <xf numFmtId="0" fontId="1" fillId="0" borderId="1" xfId="1" applyBorder="1" applyAlignment="1">
      <alignment horizontal="left"/>
    </xf>
    <xf numFmtId="0" fontId="6" fillId="0" borderId="2" xfId="2" applyFont="1" applyBorder="1" applyAlignment="1">
      <alignment horizontal="left" vertical="center"/>
    </xf>
    <xf numFmtId="0" fontId="6" fillId="0" borderId="1" xfId="2" applyFont="1" applyBorder="1" applyAlignment="1">
      <alignment horizontal="left" vertical="center"/>
    </xf>
    <xf numFmtId="3" fontId="6" fillId="0" borderId="1" xfId="1" applyNumberFormat="1" applyFont="1" applyBorder="1" applyAlignment="1">
      <alignment horizontal="left"/>
    </xf>
    <xf numFmtId="176" fontId="6" fillId="0" borderId="1" xfId="3" applyNumberFormat="1" applyFont="1" applyFill="1" applyBorder="1" applyAlignment="1">
      <alignment horizontal="left"/>
    </xf>
    <xf numFmtId="0" fontId="6" fillId="0" borderId="1" xfId="1" applyFont="1" applyBorder="1" applyAlignment="1">
      <alignment horizontal="left" vertical="center"/>
    </xf>
    <xf numFmtId="10" fontId="6" fillId="0" borderId="1" xfId="3" applyNumberFormat="1" applyFont="1" applyFill="1" applyBorder="1" applyAlignment="1">
      <alignment horizontal="left"/>
    </xf>
    <xf numFmtId="0" fontId="6" fillId="0" borderId="3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0" xfId="1" applyFont="1"/>
  </cellXfs>
  <cellStyles count="4">
    <cellStyle name="百分比 2" xfId="3" xr:uid="{E9BCFBD8-3D46-434A-A49C-7C61C60DB9B8}"/>
    <cellStyle name="常规" xfId="0" builtinId="0"/>
    <cellStyle name="常规 2 2 2" xfId="2" xr:uid="{6417DD6B-59D1-48CC-BA0D-4609CDD99FE9}"/>
    <cellStyle name="常规 2 3" xfId="1" xr:uid="{028A24E5-6CDC-4DE8-B6B4-BFE6DD3AE3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0D1E6-5003-4DEC-A8EF-0C56D0AA5EBC}">
  <dimension ref="A1:J29"/>
  <sheetViews>
    <sheetView tabSelected="1" workbookViewId="0"/>
  </sheetViews>
  <sheetFormatPr defaultRowHeight="13.9" x14ac:dyDescent="0.4"/>
  <cols>
    <col min="1" max="1" width="25.59765625" style="16" customWidth="1"/>
    <col min="2" max="2" width="18.265625" style="2" customWidth="1"/>
    <col min="3" max="3" width="24.53125" style="16" bestFit="1" customWidth="1"/>
    <col min="4" max="4" width="29.3984375" style="16" bestFit="1" customWidth="1"/>
    <col min="5" max="5" width="12.33203125" style="16" bestFit="1" customWidth="1"/>
    <col min="6" max="6" width="13.796875" style="16" bestFit="1" customWidth="1"/>
    <col min="7" max="7" width="30.59765625" style="16" bestFit="1" customWidth="1"/>
    <col min="8" max="8" width="26.796875" style="16" bestFit="1" customWidth="1"/>
    <col min="9" max="9" width="29.9296875" style="16" bestFit="1" customWidth="1"/>
    <col min="10" max="10" width="35.3984375" style="16" bestFit="1" customWidth="1"/>
    <col min="11" max="16384" width="9.06640625" style="2"/>
  </cols>
  <sheetData>
    <row r="1" spans="1:10" ht="34.5" customHeight="1" x14ac:dyDescent="0.4">
      <c r="A1" s="1" t="s">
        <v>0</v>
      </c>
      <c r="C1" s="3"/>
      <c r="D1" s="3"/>
      <c r="E1" s="3"/>
      <c r="F1" s="3"/>
      <c r="G1" s="3"/>
      <c r="H1" s="3"/>
      <c r="I1" s="3"/>
      <c r="J1" s="3"/>
    </row>
    <row r="2" spans="1:10" x14ac:dyDescent="0.4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 x14ac:dyDescent="0.4">
      <c r="A3" s="6" t="s">
        <v>11</v>
      </c>
      <c r="B3" s="7" t="s">
        <v>12</v>
      </c>
      <c r="C3" s="8" t="s">
        <v>13</v>
      </c>
      <c r="D3" s="9">
        <v>10</v>
      </c>
      <c r="E3" s="10">
        <v>37753441</v>
      </c>
      <c r="F3" s="6">
        <v>37431183</v>
      </c>
      <c r="G3" s="6">
        <v>11934960</v>
      </c>
      <c r="H3" s="11">
        <v>0.68114927064955444</v>
      </c>
      <c r="I3" s="12">
        <v>30899</v>
      </c>
      <c r="J3" s="13">
        <v>1.2944743844973087E-3</v>
      </c>
    </row>
    <row r="4" spans="1:10" x14ac:dyDescent="0.4">
      <c r="A4" s="6" t="s">
        <v>14</v>
      </c>
      <c r="B4" s="7" t="s">
        <v>15</v>
      </c>
      <c r="C4" s="14"/>
      <c r="D4" s="9">
        <v>10</v>
      </c>
      <c r="E4" s="10">
        <v>42189538</v>
      </c>
      <c r="F4" s="6">
        <v>41829326</v>
      </c>
      <c r="G4" s="6">
        <v>14224944</v>
      </c>
      <c r="H4" s="11">
        <v>0.65992892163741768</v>
      </c>
      <c r="I4" s="12">
        <v>701535</v>
      </c>
      <c r="J4" s="13">
        <v>2.4658620800194361E-2</v>
      </c>
    </row>
    <row r="5" spans="1:10" x14ac:dyDescent="0.4">
      <c r="A5" s="6" t="s">
        <v>16</v>
      </c>
      <c r="B5" s="7" t="s">
        <v>17</v>
      </c>
      <c r="C5" s="14"/>
      <c r="D5" s="9">
        <v>10</v>
      </c>
      <c r="E5" s="10">
        <v>35989655</v>
      </c>
      <c r="F5" s="6">
        <v>35754408</v>
      </c>
      <c r="G5" s="6">
        <v>14359509</v>
      </c>
      <c r="H5" s="11">
        <v>0.59838493200614595</v>
      </c>
      <c r="I5" s="12">
        <v>46913</v>
      </c>
      <c r="J5" s="13">
        <v>1.6335168563214801E-3</v>
      </c>
    </row>
    <row r="6" spans="1:10" x14ac:dyDescent="0.4">
      <c r="A6" s="6" t="s">
        <v>18</v>
      </c>
      <c r="B6" s="7" t="s">
        <v>19</v>
      </c>
      <c r="C6" s="15"/>
      <c r="D6" s="9">
        <v>11</v>
      </c>
      <c r="E6" s="10">
        <v>38474081</v>
      </c>
      <c r="F6" s="6">
        <v>38051077</v>
      </c>
      <c r="G6" s="6">
        <v>12607955</v>
      </c>
      <c r="H6" s="11">
        <v>0.66865707900987925</v>
      </c>
      <c r="I6" s="12">
        <v>34192</v>
      </c>
      <c r="J6" s="13">
        <v>1.3559693066797906E-3</v>
      </c>
    </row>
    <row r="7" spans="1:10" x14ac:dyDescent="0.4">
      <c r="A7" s="6" t="s">
        <v>20</v>
      </c>
      <c r="B7" s="7" t="s">
        <v>12</v>
      </c>
      <c r="C7" s="8" t="s">
        <v>21</v>
      </c>
      <c r="D7" s="9">
        <v>10</v>
      </c>
      <c r="E7" s="10">
        <v>37416802</v>
      </c>
      <c r="F7" s="6">
        <v>37000891</v>
      </c>
      <c r="G7" s="6">
        <v>6099448</v>
      </c>
      <c r="H7" s="11">
        <v>0.83515402372337466</v>
      </c>
      <c r="I7" s="12">
        <v>22884</v>
      </c>
      <c r="J7" s="13">
        <v>1.8759074591667968E-3</v>
      </c>
    </row>
    <row r="8" spans="1:10" x14ac:dyDescent="0.4">
      <c r="A8" s="6" t="s">
        <v>22</v>
      </c>
      <c r="B8" s="7" t="s">
        <v>15</v>
      </c>
      <c r="C8" s="14"/>
      <c r="D8" s="9">
        <v>10</v>
      </c>
      <c r="E8" s="10">
        <v>35056733</v>
      </c>
      <c r="F8" s="6">
        <v>34448871</v>
      </c>
      <c r="G8" s="6">
        <v>6691916</v>
      </c>
      <c r="H8" s="11">
        <v>0.80574353220458228</v>
      </c>
      <c r="I8" s="12">
        <v>35058</v>
      </c>
      <c r="J8" s="13">
        <v>2.6194291739465945E-3</v>
      </c>
    </row>
    <row r="9" spans="1:10" x14ac:dyDescent="0.4">
      <c r="A9" s="6" t="s">
        <v>23</v>
      </c>
      <c r="B9" s="7" t="s">
        <v>17</v>
      </c>
      <c r="C9" s="14"/>
      <c r="D9" s="9">
        <v>10</v>
      </c>
      <c r="E9" s="10">
        <v>38767543</v>
      </c>
      <c r="F9" s="6">
        <v>38456363</v>
      </c>
      <c r="G9" s="6">
        <v>6649842</v>
      </c>
      <c r="H9" s="11">
        <v>0.82708083965194523</v>
      </c>
      <c r="I9" s="12">
        <v>15834</v>
      </c>
      <c r="J9" s="13">
        <v>1.1905546026507096E-3</v>
      </c>
    </row>
    <row r="10" spans="1:10" x14ac:dyDescent="0.4">
      <c r="A10" s="6" t="s">
        <v>24</v>
      </c>
      <c r="B10" s="7" t="s">
        <v>19</v>
      </c>
      <c r="C10" s="15"/>
      <c r="D10" s="9">
        <v>11</v>
      </c>
      <c r="E10" s="10">
        <v>38110808</v>
      </c>
      <c r="F10" s="6">
        <v>37768285</v>
      </c>
      <c r="G10" s="6">
        <v>6282197</v>
      </c>
      <c r="H10" s="11">
        <v>0.83366475337707291</v>
      </c>
      <c r="I10" s="12">
        <v>19266</v>
      </c>
      <c r="J10" s="13">
        <v>1.5333807583557155E-3</v>
      </c>
    </row>
    <row r="11" spans="1:10" x14ac:dyDescent="0.4">
      <c r="A11" s="6" t="s">
        <v>25</v>
      </c>
      <c r="B11" s="7" t="s">
        <v>12</v>
      </c>
      <c r="C11" s="8" t="s">
        <v>26</v>
      </c>
      <c r="D11" s="9">
        <v>10</v>
      </c>
      <c r="E11" s="10">
        <v>37274372</v>
      </c>
      <c r="F11" s="6">
        <v>36757214</v>
      </c>
      <c r="G11" s="6">
        <v>8641173</v>
      </c>
      <c r="H11" s="11">
        <v>0.76491218839382114</v>
      </c>
      <c r="I11" s="12">
        <v>11870</v>
      </c>
      <c r="J11" s="13">
        <v>6.8682804984925082E-4</v>
      </c>
    </row>
    <row r="12" spans="1:10" x14ac:dyDescent="0.4">
      <c r="A12" s="6" t="s">
        <v>27</v>
      </c>
      <c r="B12" s="7" t="s">
        <v>15</v>
      </c>
      <c r="C12" s="14"/>
      <c r="D12" s="9">
        <v>10</v>
      </c>
      <c r="E12" s="10">
        <v>37488630</v>
      </c>
      <c r="F12" s="6">
        <v>36925929</v>
      </c>
      <c r="G12" s="6">
        <v>7803172</v>
      </c>
      <c r="H12" s="11">
        <v>0.78868041478387718</v>
      </c>
      <c r="I12" s="12">
        <v>31182</v>
      </c>
      <c r="J12" s="13">
        <v>1.9980336201739497E-3</v>
      </c>
    </row>
    <row r="13" spans="1:10" x14ac:dyDescent="0.4">
      <c r="A13" s="6" t="s">
        <v>28</v>
      </c>
      <c r="B13" s="7" t="s">
        <v>17</v>
      </c>
      <c r="C13" s="14"/>
      <c r="D13" s="9">
        <v>10</v>
      </c>
      <c r="E13" s="10">
        <v>36810006</v>
      </c>
      <c r="F13" s="6">
        <v>36462031</v>
      </c>
      <c r="G13" s="6">
        <v>6661276</v>
      </c>
      <c r="H13" s="11">
        <v>0.81730924423820495</v>
      </c>
      <c r="I13" s="12">
        <v>16326</v>
      </c>
      <c r="J13" s="13">
        <v>1.2254408915048707E-3</v>
      </c>
    </row>
    <row r="14" spans="1:10" x14ac:dyDescent="0.4">
      <c r="A14" s="6" t="s">
        <v>29</v>
      </c>
      <c r="B14" s="7" t="s">
        <v>19</v>
      </c>
      <c r="C14" s="15"/>
      <c r="D14" s="9">
        <v>11</v>
      </c>
      <c r="E14" s="10">
        <v>38838963</v>
      </c>
      <c r="F14" s="6">
        <v>38515494</v>
      </c>
      <c r="G14" s="6">
        <v>6770865</v>
      </c>
      <c r="H14" s="11">
        <v>0.82420412418960531</v>
      </c>
      <c r="I14" s="12">
        <v>19056</v>
      </c>
      <c r="J14" s="13">
        <v>1.4072057262993723E-3</v>
      </c>
    </row>
    <row r="15" spans="1:10" x14ac:dyDescent="0.4">
      <c r="A15" s="6" t="s">
        <v>30</v>
      </c>
      <c r="B15" s="7" t="s">
        <v>12</v>
      </c>
      <c r="C15" s="8" t="s">
        <v>31</v>
      </c>
      <c r="D15" s="9">
        <v>10</v>
      </c>
      <c r="E15" s="10">
        <v>34276340</v>
      </c>
      <c r="F15" s="6">
        <v>33989253</v>
      </c>
      <c r="G15" s="6">
        <v>8696796</v>
      </c>
      <c r="H15" s="11">
        <v>0.74413100517390007</v>
      </c>
      <c r="I15" s="12">
        <v>9948</v>
      </c>
      <c r="J15" s="13">
        <v>5.719347677006567E-4</v>
      </c>
    </row>
    <row r="16" spans="1:10" x14ac:dyDescent="0.4">
      <c r="A16" s="6" t="s">
        <v>32</v>
      </c>
      <c r="B16" s="7" t="s">
        <v>15</v>
      </c>
      <c r="C16" s="14"/>
      <c r="D16" s="9">
        <v>10</v>
      </c>
      <c r="E16" s="10">
        <v>37075607</v>
      </c>
      <c r="F16" s="6">
        <v>36706865</v>
      </c>
      <c r="G16" s="6">
        <v>11547621</v>
      </c>
      <c r="H16" s="11">
        <v>0.685409772804079</v>
      </c>
      <c r="I16" s="12">
        <v>67110</v>
      </c>
      <c r="J16" s="13">
        <v>2.9057933231442217E-3</v>
      </c>
    </row>
    <row r="17" spans="1:10" x14ac:dyDescent="0.4">
      <c r="A17" s="6" t="s">
        <v>33</v>
      </c>
      <c r="B17" s="7" t="s">
        <v>17</v>
      </c>
      <c r="C17" s="14"/>
      <c r="D17" s="9">
        <v>10</v>
      </c>
      <c r="E17" s="10">
        <v>38941442</v>
      </c>
      <c r="F17" s="6">
        <v>38653221</v>
      </c>
      <c r="G17" s="6">
        <v>8030134</v>
      </c>
      <c r="H17" s="11">
        <v>0.79225187986274159</v>
      </c>
      <c r="I17" s="12">
        <v>14354</v>
      </c>
      <c r="J17" s="13">
        <v>8.9375843541340653E-4</v>
      </c>
    </row>
    <row r="18" spans="1:10" x14ac:dyDescent="0.4">
      <c r="A18" s="6" t="s">
        <v>34</v>
      </c>
      <c r="B18" s="7" t="s">
        <v>19</v>
      </c>
      <c r="C18" s="15"/>
      <c r="D18" s="9">
        <v>11</v>
      </c>
      <c r="E18" s="10">
        <v>35481180</v>
      </c>
      <c r="F18" s="6">
        <v>35162808</v>
      </c>
      <c r="G18" s="6">
        <v>11049751</v>
      </c>
      <c r="H18" s="11">
        <v>0.68575459047525444</v>
      </c>
      <c r="I18" s="12">
        <v>11740</v>
      </c>
      <c r="J18" s="13">
        <v>5.3123369024333676E-4</v>
      </c>
    </row>
    <row r="19" spans="1:10" x14ac:dyDescent="0.4">
      <c r="A19" s="6" t="s">
        <v>35</v>
      </c>
      <c r="B19" s="7" t="s">
        <v>12</v>
      </c>
      <c r="C19" s="8" t="s">
        <v>36</v>
      </c>
      <c r="D19" s="9">
        <v>10</v>
      </c>
      <c r="E19" s="10">
        <v>34582422</v>
      </c>
      <c r="F19" s="6">
        <v>34305140</v>
      </c>
      <c r="G19" s="6">
        <v>19647905</v>
      </c>
      <c r="H19" s="11">
        <v>0.4272606087600867</v>
      </c>
      <c r="I19" s="12">
        <v>62023</v>
      </c>
      <c r="J19" s="13">
        <v>1.5783616624775007E-3</v>
      </c>
    </row>
    <row r="20" spans="1:10" x14ac:dyDescent="0.4">
      <c r="A20" s="6" t="s">
        <v>37</v>
      </c>
      <c r="B20" s="7" t="s">
        <v>15</v>
      </c>
      <c r="C20" s="14"/>
      <c r="D20" s="9">
        <v>10</v>
      </c>
      <c r="E20" s="10">
        <v>31373287</v>
      </c>
      <c r="F20" s="6">
        <v>30840290</v>
      </c>
      <c r="G20" s="6">
        <v>27019434</v>
      </c>
      <c r="H20" s="11">
        <v>0.12389170140747703</v>
      </c>
      <c r="I20" s="12">
        <v>56218</v>
      </c>
      <c r="J20" s="13">
        <v>1.0403252710623027E-3</v>
      </c>
    </row>
    <row r="21" spans="1:10" x14ac:dyDescent="0.4">
      <c r="A21" s="6" t="s">
        <v>38</v>
      </c>
      <c r="B21" s="7" t="s">
        <v>17</v>
      </c>
      <c r="C21" s="14"/>
      <c r="D21" s="9">
        <v>10</v>
      </c>
      <c r="E21" s="10">
        <v>29837559</v>
      </c>
      <c r="F21" s="6">
        <v>29679367</v>
      </c>
      <c r="G21" s="6">
        <v>19097780</v>
      </c>
      <c r="H21" s="11">
        <v>0.35653007693863553</v>
      </c>
      <c r="I21" s="12">
        <v>192837</v>
      </c>
      <c r="J21" s="13">
        <v>5.0486758146758423E-3</v>
      </c>
    </row>
    <row r="22" spans="1:10" x14ac:dyDescent="0.4">
      <c r="A22" s="6" t="s">
        <v>39</v>
      </c>
      <c r="B22" s="7" t="s">
        <v>19</v>
      </c>
      <c r="C22" s="15"/>
      <c r="D22" s="9">
        <v>11</v>
      </c>
      <c r="E22" s="10">
        <v>33495715</v>
      </c>
      <c r="F22" s="6">
        <v>33297870</v>
      </c>
      <c r="G22" s="6">
        <v>20795367</v>
      </c>
      <c r="H22" s="11">
        <v>0.3754745573815983</v>
      </c>
      <c r="I22" s="12">
        <v>72826</v>
      </c>
      <c r="J22" s="13">
        <v>1.751015021759414E-3</v>
      </c>
    </row>
    <row r="23" spans="1:10" x14ac:dyDescent="0.4">
      <c r="A23" s="9" t="s">
        <v>40</v>
      </c>
      <c r="B23" s="7">
        <v>41</v>
      </c>
      <c r="C23" s="6" t="s">
        <v>41</v>
      </c>
      <c r="D23" s="6">
        <v>205</v>
      </c>
      <c r="E23" s="10">
        <f>SUM(E3:E22)</f>
        <v>729234124</v>
      </c>
      <c r="F23" s="10">
        <f>SUM(F3:F22)</f>
        <v>722035886</v>
      </c>
      <c r="G23" s="10">
        <f t="shared" ref="G23:I23" si="0">SUM(G3:G22)</f>
        <v>234612045</v>
      </c>
      <c r="H23" s="11">
        <v>0.67506871950683067</v>
      </c>
      <c r="I23" s="10">
        <f t="shared" si="0"/>
        <v>1472071</v>
      </c>
      <c r="J23" s="13">
        <v>3.1372451486879117E-3</v>
      </c>
    </row>
    <row r="24" spans="1:10" x14ac:dyDescent="0.4">
      <c r="A24" s="9" t="s">
        <v>42</v>
      </c>
      <c r="B24" s="6" t="s">
        <v>41</v>
      </c>
      <c r="C24" s="6" t="s">
        <v>41</v>
      </c>
      <c r="D24" s="6" t="s">
        <v>41</v>
      </c>
      <c r="E24" s="10">
        <f>AVERAGE(E3:E22)</f>
        <v>36461706.200000003</v>
      </c>
      <c r="F24" s="10">
        <f>AVERAGE(F3:F22)</f>
        <v>36101794.299999997</v>
      </c>
      <c r="G24" s="10">
        <f t="shared" ref="G24" si="1">AVERAGE(G3:G22)</f>
        <v>11730602.25</v>
      </c>
      <c r="H24" s="11">
        <v>0.67506871950683067</v>
      </c>
      <c r="I24" s="10">
        <f t="shared" ref="I24" si="2">AVERAGE(I3:I22)</f>
        <v>73603.55</v>
      </c>
      <c r="J24" s="13">
        <v>3.1372451486879117E-3</v>
      </c>
    </row>
    <row r="25" spans="1:10" x14ac:dyDescent="0.4">
      <c r="A25" s="6" t="s">
        <v>43</v>
      </c>
      <c r="B25" s="6" t="s">
        <v>41</v>
      </c>
      <c r="C25" s="6" t="s">
        <v>41</v>
      </c>
      <c r="D25" s="6" t="s">
        <v>41</v>
      </c>
      <c r="E25" s="10">
        <v>38601678.75</v>
      </c>
      <c r="F25" s="10">
        <v>38266498.5</v>
      </c>
      <c r="G25" s="10">
        <v>13281842</v>
      </c>
      <c r="H25" s="11">
        <v>0.65291201127273246</v>
      </c>
      <c r="I25" s="10">
        <v>203384.75</v>
      </c>
      <c r="J25" s="13">
        <v>7.656496365489064E-3</v>
      </c>
    </row>
    <row r="26" spans="1:10" x14ac:dyDescent="0.4">
      <c r="A26" s="6" t="s">
        <v>44</v>
      </c>
      <c r="B26" s="6" t="s">
        <v>41</v>
      </c>
      <c r="C26" s="6" t="s">
        <v>41</v>
      </c>
      <c r="D26" s="6" t="s">
        <v>41</v>
      </c>
      <c r="E26" s="10">
        <v>37337971.5</v>
      </c>
      <c r="F26" s="10">
        <v>36918602.5</v>
      </c>
      <c r="G26" s="10">
        <v>6430850.75</v>
      </c>
      <c r="H26" s="11">
        <v>0.82581001677948129</v>
      </c>
      <c r="I26" s="10">
        <v>23260.5</v>
      </c>
      <c r="J26" s="13">
        <v>1.8085087731199484E-3</v>
      </c>
    </row>
    <row r="27" spans="1:10" x14ac:dyDescent="0.4">
      <c r="A27" s="6" t="s">
        <v>45</v>
      </c>
      <c r="B27" s="6" t="s">
        <v>41</v>
      </c>
      <c r="C27" s="6" t="s">
        <v>41</v>
      </c>
      <c r="D27" s="6" t="s">
        <v>41</v>
      </c>
      <c r="E27" s="10">
        <v>37602992.75</v>
      </c>
      <c r="F27" s="10">
        <v>37165167</v>
      </c>
      <c r="G27" s="10">
        <v>7469121.5</v>
      </c>
      <c r="H27" s="11">
        <v>0.79902898055052463</v>
      </c>
      <c r="I27" s="10">
        <v>19608.5</v>
      </c>
      <c r="J27" s="13">
        <v>1.3126376375052944E-3</v>
      </c>
    </row>
    <row r="28" spans="1:10" x14ac:dyDescent="0.4">
      <c r="A28" s="6" t="s">
        <v>46</v>
      </c>
      <c r="B28" s="6" t="s">
        <v>41</v>
      </c>
      <c r="C28" s="6" t="s">
        <v>41</v>
      </c>
      <c r="D28" s="6" t="s">
        <v>41</v>
      </c>
      <c r="E28" s="10">
        <v>36443642.25</v>
      </c>
      <c r="F28" s="10">
        <v>36128036.75</v>
      </c>
      <c r="G28" s="10">
        <v>9831075.5</v>
      </c>
      <c r="H28" s="11">
        <v>0.72788237655897536</v>
      </c>
      <c r="I28" s="10">
        <v>25788</v>
      </c>
      <c r="J28" s="13">
        <v>1.3115553837420941E-3</v>
      </c>
    </row>
    <row r="29" spans="1:10" x14ac:dyDescent="0.4">
      <c r="A29" s="6" t="s">
        <v>47</v>
      </c>
      <c r="B29" s="6" t="s">
        <v>41</v>
      </c>
      <c r="C29" s="6" t="s">
        <v>41</v>
      </c>
      <c r="D29" s="6" t="s">
        <v>41</v>
      </c>
      <c r="E29" s="10">
        <v>32322245.75</v>
      </c>
      <c r="F29" s="10">
        <v>32030666.75</v>
      </c>
      <c r="G29" s="10">
        <v>21640121.5</v>
      </c>
      <c r="H29" s="11">
        <v>0.3243936609593055</v>
      </c>
      <c r="I29" s="10">
        <v>95976</v>
      </c>
      <c r="J29" s="13">
        <v>2.2175476232885291E-3</v>
      </c>
    </row>
  </sheetData>
  <mergeCells count="5">
    <mergeCell ref="C3:C6"/>
    <mergeCell ref="C7:C10"/>
    <mergeCell ref="C11:C14"/>
    <mergeCell ref="C15:C18"/>
    <mergeCell ref="C19:C2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shawjohe</dc:creator>
  <cp:lastModifiedBy>shawjohe</cp:lastModifiedBy>
  <dcterms:created xsi:type="dcterms:W3CDTF">2022-04-18T03:54:53Z</dcterms:created>
  <dcterms:modified xsi:type="dcterms:W3CDTF">2022-04-18T03:55:13Z</dcterms:modified>
</cp:coreProperties>
</file>