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n_tsakirpaloglou_agnet_tamu_edu/Documents/TAMU-CGEL_Manuscripts/202202-01_HIZR manuscript/202209-01_SciRep_Nature/"/>
    </mc:Choice>
  </mc:AlternateContent>
  <xr:revisionPtr revIDLastSave="1" documentId="8_{5F14CA4F-7A4F-F049-A0F0-C5F2CD6815CD}" xr6:coauthVersionLast="47" xr6:coauthVersionMax="47" xr10:uidLastSave="{B24F5E1D-3BEB-054F-92A2-CF4814EDC503}"/>
  <bookViews>
    <workbookView xWindow="-28300" yWindow="500" windowWidth="25900" windowHeight="18540" xr2:uid="{00000000-000D-0000-FFFF-FFFF00000000}"/>
  </bookViews>
  <sheets>
    <sheet name="summary" sheetId="1" r:id="rId1"/>
    <sheet name="all reps raw + calculations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81" i="9" l="1"/>
  <c r="X180" i="9"/>
  <c r="X179" i="9"/>
  <c r="X178" i="9"/>
  <c r="X177" i="9"/>
  <c r="X176" i="9"/>
  <c r="X175" i="9"/>
  <c r="X174" i="9"/>
  <c r="X173" i="9"/>
  <c r="X172" i="9"/>
  <c r="X171" i="9"/>
  <c r="X170" i="9"/>
  <c r="X169" i="9"/>
  <c r="X168" i="9"/>
  <c r="X167" i="9"/>
  <c r="X166" i="9"/>
  <c r="X165" i="9"/>
  <c r="X164" i="9"/>
  <c r="X163" i="9"/>
  <c r="X162" i="9"/>
  <c r="X161" i="9"/>
  <c r="X160" i="9"/>
  <c r="X159" i="9"/>
  <c r="X158" i="9"/>
  <c r="X157" i="9"/>
  <c r="X156" i="9"/>
  <c r="X155" i="9"/>
  <c r="X154" i="9"/>
  <c r="X153" i="9"/>
  <c r="X152" i="9"/>
  <c r="X151" i="9"/>
  <c r="X150" i="9"/>
  <c r="X149" i="9"/>
  <c r="X148" i="9"/>
  <c r="X147" i="9"/>
  <c r="X146" i="9"/>
  <c r="X145" i="9"/>
  <c r="X144" i="9"/>
  <c r="X143" i="9"/>
  <c r="X142" i="9"/>
  <c r="X141" i="9"/>
  <c r="X140" i="9"/>
  <c r="X139" i="9"/>
  <c r="X138" i="9"/>
  <c r="X137" i="9"/>
  <c r="X136" i="9"/>
  <c r="X135" i="9"/>
  <c r="X134" i="9"/>
  <c r="X133" i="9"/>
  <c r="X132" i="9"/>
  <c r="X131" i="9"/>
  <c r="X130" i="9"/>
  <c r="X129" i="9"/>
  <c r="X128" i="9"/>
  <c r="X127" i="9"/>
  <c r="X126" i="9"/>
  <c r="X125" i="9"/>
  <c r="X124" i="9"/>
  <c r="X123" i="9"/>
  <c r="X122" i="9"/>
  <c r="X121" i="9"/>
  <c r="X120" i="9"/>
  <c r="X119" i="9"/>
  <c r="X118" i="9"/>
  <c r="X117" i="9"/>
  <c r="X116" i="9"/>
  <c r="X115" i="9"/>
  <c r="X114" i="9"/>
  <c r="X113" i="9"/>
  <c r="X112" i="9"/>
  <c r="X111" i="9"/>
  <c r="X110" i="9"/>
  <c r="X109" i="9"/>
  <c r="X108" i="9"/>
  <c r="X107" i="9"/>
  <c r="X106" i="9"/>
  <c r="X105" i="9"/>
  <c r="X104" i="9"/>
  <c r="X103" i="9"/>
  <c r="X102" i="9"/>
  <c r="X101" i="9"/>
  <c r="X100" i="9"/>
  <c r="X99" i="9"/>
  <c r="X98" i="9"/>
  <c r="X97" i="9"/>
  <c r="X96" i="9"/>
  <c r="X95" i="9"/>
  <c r="X94" i="9"/>
  <c r="X93" i="9"/>
  <c r="X92" i="9"/>
  <c r="X91" i="9"/>
  <c r="X90" i="9"/>
  <c r="X89" i="9"/>
  <c r="X88" i="9"/>
  <c r="X87" i="9"/>
  <c r="X86" i="9"/>
  <c r="X85" i="9"/>
  <c r="X84" i="9"/>
  <c r="X83" i="9"/>
  <c r="X82" i="9"/>
  <c r="X81" i="9"/>
  <c r="X80" i="9"/>
  <c r="X79" i="9"/>
  <c r="X78" i="9"/>
  <c r="X77" i="9"/>
  <c r="X76" i="9"/>
  <c r="X75" i="9"/>
  <c r="X74" i="9"/>
  <c r="X73" i="9"/>
  <c r="X72" i="9"/>
  <c r="X71" i="9"/>
  <c r="X70" i="9"/>
  <c r="X69" i="9"/>
  <c r="X68" i="9"/>
  <c r="X67" i="9"/>
  <c r="X66" i="9"/>
  <c r="X65" i="9"/>
  <c r="X64" i="9"/>
  <c r="X63" i="9"/>
  <c r="X62" i="9"/>
  <c r="Y62" i="9"/>
  <c r="U62" i="9" s="1"/>
  <c r="V62" i="9" s="1"/>
  <c r="Y181" i="9"/>
  <c r="U181" i="9"/>
  <c r="V181" i="9" s="1"/>
  <c r="S181" i="9"/>
  <c r="Y180" i="9"/>
  <c r="U180" i="9"/>
  <c r="V180" i="9" s="1"/>
  <c r="S180" i="9"/>
  <c r="Y179" i="9"/>
  <c r="U179" i="9"/>
  <c r="V179" i="9" s="1"/>
  <c r="S179" i="9"/>
  <c r="Y178" i="9"/>
  <c r="U178" i="9" s="1"/>
  <c r="V178" i="9" s="1"/>
  <c r="S178" i="9"/>
  <c r="Y177" i="9"/>
  <c r="U177" i="9" s="1"/>
  <c r="V177" i="9" s="1"/>
  <c r="S177" i="9"/>
  <c r="Y176" i="9"/>
  <c r="U176" i="9"/>
  <c r="V176" i="9" s="1"/>
  <c r="S176" i="9"/>
  <c r="Y175" i="9"/>
  <c r="U175" i="9" s="1"/>
  <c r="V175" i="9" s="1"/>
  <c r="S175" i="9"/>
  <c r="Y174" i="9"/>
  <c r="U174" i="9" s="1"/>
  <c r="V174" i="9" s="1"/>
  <c r="S174" i="9"/>
  <c r="Y173" i="9"/>
  <c r="U173" i="9"/>
  <c r="V173" i="9" s="1"/>
  <c r="S173" i="9"/>
  <c r="Y172" i="9"/>
  <c r="U172" i="9"/>
  <c r="V172" i="9" s="1"/>
  <c r="S172" i="9"/>
  <c r="Y171" i="9"/>
  <c r="U171" i="9"/>
  <c r="V171" i="9" s="1"/>
  <c r="S171" i="9"/>
  <c r="Y170" i="9"/>
  <c r="U170" i="9" s="1"/>
  <c r="V170" i="9" s="1"/>
  <c r="S170" i="9"/>
  <c r="Y169" i="9"/>
  <c r="U169" i="9" s="1"/>
  <c r="V169" i="9" s="1"/>
  <c r="S169" i="9"/>
  <c r="Y168" i="9"/>
  <c r="U168" i="9"/>
  <c r="V168" i="9" s="1"/>
  <c r="S168" i="9"/>
  <c r="Y167" i="9"/>
  <c r="U167" i="9" s="1"/>
  <c r="V167" i="9" s="1"/>
  <c r="S167" i="9"/>
  <c r="Y166" i="9"/>
  <c r="U166" i="9" s="1"/>
  <c r="V166" i="9" s="1"/>
  <c r="S166" i="9"/>
  <c r="Y165" i="9"/>
  <c r="U165" i="9"/>
  <c r="V165" i="9" s="1"/>
  <c r="S165" i="9"/>
  <c r="Y164" i="9"/>
  <c r="U164" i="9"/>
  <c r="V164" i="9" s="1"/>
  <c r="S164" i="9"/>
  <c r="Y163" i="9"/>
  <c r="U163" i="9"/>
  <c r="V163" i="9" s="1"/>
  <c r="S163" i="9"/>
  <c r="Y162" i="9"/>
  <c r="U162" i="9" s="1"/>
  <c r="V162" i="9" s="1"/>
  <c r="S162" i="9"/>
  <c r="Y161" i="9"/>
  <c r="U161" i="9" s="1"/>
  <c r="V161" i="9" s="1"/>
  <c r="S161" i="9"/>
  <c r="Y160" i="9"/>
  <c r="U160" i="9"/>
  <c r="V160" i="9" s="1"/>
  <c r="S160" i="9"/>
  <c r="Y159" i="9"/>
  <c r="U159" i="9" s="1"/>
  <c r="V159" i="9" s="1"/>
  <c r="S159" i="9"/>
  <c r="Y158" i="9"/>
  <c r="U158" i="9" s="1"/>
  <c r="V158" i="9" s="1"/>
  <c r="S158" i="9"/>
  <c r="Y157" i="9"/>
  <c r="U157" i="9"/>
  <c r="V157" i="9" s="1"/>
  <c r="S157" i="9"/>
  <c r="Y156" i="9"/>
  <c r="U156" i="9"/>
  <c r="V156" i="9" s="1"/>
  <c r="S156" i="9"/>
  <c r="Y155" i="9"/>
  <c r="U155" i="9"/>
  <c r="V155" i="9" s="1"/>
  <c r="S155" i="9"/>
  <c r="Y154" i="9"/>
  <c r="U154" i="9" s="1"/>
  <c r="V154" i="9" s="1"/>
  <c r="S154" i="9"/>
  <c r="Y153" i="9"/>
  <c r="U153" i="9" s="1"/>
  <c r="V153" i="9" s="1"/>
  <c r="S153" i="9"/>
  <c r="Y152" i="9"/>
  <c r="U152" i="9" s="1"/>
  <c r="V152" i="9" s="1"/>
  <c r="S152" i="9"/>
  <c r="Y151" i="9"/>
  <c r="U151" i="9" s="1"/>
  <c r="V151" i="9" s="1"/>
  <c r="S151" i="9"/>
  <c r="Y150" i="9"/>
  <c r="U150" i="9" s="1"/>
  <c r="V150" i="9" s="1"/>
  <c r="S150" i="9"/>
  <c r="Y149" i="9"/>
  <c r="U149" i="9"/>
  <c r="V149" i="9" s="1"/>
  <c r="S149" i="9"/>
  <c r="Y148" i="9"/>
  <c r="U148" i="9"/>
  <c r="V148" i="9" s="1"/>
  <c r="S148" i="9"/>
  <c r="Y147" i="9"/>
  <c r="U147" i="9"/>
  <c r="V147" i="9" s="1"/>
  <c r="S147" i="9"/>
  <c r="Y146" i="9"/>
  <c r="U146" i="9" s="1"/>
  <c r="V146" i="9" s="1"/>
  <c r="S146" i="9"/>
  <c r="Y145" i="9"/>
  <c r="U145" i="9" s="1"/>
  <c r="V145" i="9" s="1"/>
  <c r="S145" i="9"/>
  <c r="Y144" i="9"/>
  <c r="U144" i="9"/>
  <c r="V144" i="9" s="1"/>
  <c r="S144" i="9"/>
  <c r="Y143" i="9"/>
  <c r="U143" i="9" s="1"/>
  <c r="V143" i="9" s="1"/>
  <c r="S143" i="9"/>
  <c r="Y142" i="9"/>
  <c r="U142" i="9" s="1"/>
  <c r="V142" i="9" s="1"/>
  <c r="S142" i="9"/>
  <c r="Y141" i="9"/>
  <c r="U141" i="9"/>
  <c r="V141" i="9" s="1"/>
  <c r="S141" i="9"/>
  <c r="Y140" i="9"/>
  <c r="U140" i="9"/>
  <c r="V140" i="9" s="1"/>
  <c r="S140" i="9"/>
  <c r="Y139" i="9"/>
  <c r="U139" i="9"/>
  <c r="V139" i="9" s="1"/>
  <c r="S139" i="9"/>
  <c r="Y138" i="9"/>
  <c r="U138" i="9" s="1"/>
  <c r="V138" i="9" s="1"/>
  <c r="S138" i="9"/>
  <c r="Y137" i="9"/>
  <c r="U137" i="9" s="1"/>
  <c r="V137" i="9" s="1"/>
  <c r="S137" i="9"/>
  <c r="Y136" i="9"/>
  <c r="U136" i="9" s="1"/>
  <c r="V136" i="9" s="1"/>
  <c r="S136" i="9"/>
  <c r="Y135" i="9"/>
  <c r="U135" i="9" s="1"/>
  <c r="V135" i="9" s="1"/>
  <c r="S135" i="9"/>
  <c r="Y134" i="9"/>
  <c r="U134" i="9" s="1"/>
  <c r="V134" i="9" s="1"/>
  <c r="S134" i="9"/>
  <c r="Y133" i="9"/>
  <c r="U133" i="9"/>
  <c r="V133" i="9" s="1"/>
  <c r="S133" i="9"/>
  <c r="Y132" i="9"/>
  <c r="U132" i="9"/>
  <c r="V132" i="9" s="1"/>
  <c r="S132" i="9"/>
  <c r="Y131" i="9"/>
  <c r="U131" i="9"/>
  <c r="V131" i="9" s="1"/>
  <c r="S131" i="9"/>
  <c r="Y130" i="9"/>
  <c r="U130" i="9" s="1"/>
  <c r="V130" i="9" s="1"/>
  <c r="S130" i="9"/>
  <c r="Y129" i="9"/>
  <c r="U129" i="9" s="1"/>
  <c r="V129" i="9" s="1"/>
  <c r="S129" i="9"/>
  <c r="Y128" i="9"/>
  <c r="U128" i="9" s="1"/>
  <c r="V128" i="9" s="1"/>
  <c r="S128" i="9"/>
  <c r="Y127" i="9"/>
  <c r="U127" i="9" s="1"/>
  <c r="V127" i="9" s="1"/>
  <c r="S127" i="9"/>
  <c r="Y126" i="9"/>
  <c r="U126" i="9" s="1"/>
  <c r="V126" i="9" s="1"/>
  <c r="S126" i="9"/>
  <c r="Y125" i="9"/>
  <c r="U125" i="9"/>
  <c r="V125" i="9" s="1"/>
  <c r="S125" i="9"/>
  <c r="Y124" i="9"/>
  <c r="U124" i="9"/>
  <c r="V124" i="9" s="1"/>
  <c r="S124" i="9"/>
  <c r="Y123" i="9"/>
  <c r="U123" i="9"/>
  <c r="V123" i="9" s="1"/>
  <c r="S123" i="9"/>
  <c r="Y122" i="9"/>
  <c r="U122" i="9" s="1"/>
  <c r="V122" i="9" s="1"/>
  <c r="S122" i="9"/>
  <c r="Y121" i="9"/>
  <c r="U121" i="9" s="1"/>
  <c r="V121" i="9" s="1"/>
  <c r="S121" i="9"/>
  <c r="Y120" i="9"/>
  <c r="U120" i="9" s="1"/>
  <c r="V120" i="9" s="1"/>
  <c r="S120" i="9"/>
  <c r="Y119" i="9"/>
  <c r="U119" i="9" s="1"/>
  <c r="V119" i="9" s="1"/>
  <c r="S119" i="9"/>
  <c r="Y118" i="9"/>
  <c r="U118" i="9" s="1"/>
  <c r="V118" i="9" s="1"/>
  <c r="S118" i="9"/>
  <c r="Y117" i="9"/>
  <c r="U117" i="9" s="1"/>
  <c r="V117" i="9" s="1"/>
  <c r="S117" i="9"/>
  <c r="Y116" i="9"/>
  <c r="U116" i="9" s="1"/>
  <c r="V116" i="9" s="1"/>
  <c r="S116" i="9"/>
  <c r="Y115" i="9"/>
  <c r="U115" i="9" s="1"/>
  <c r="V115" i="9" s="1"/>
  <c r="S115" i="9"/>
  <c r="Y114" i="9"/>
  <c r="U114" i="9" s="1"/>
  <c r="V114" i="9" s="1"/>
  <c r="S114" i="9"/>
  <c r="Y113" i="9"/>
  <c r="U113" i="9" s="1"/>
  <c r="V113" i="9" s="1"/>
  <c r="S113" i="9"/>
  <c r="Y112" i="9"/>
  <c r="U112" i="9" s="1"/>
  <c r="V112" i="9" s="1"/>
  <c r="S112" i="9"/>
  <c r="Y111" i="9"/>
  <c r="U111" i="9" s="1"/>
  <c r="V111" i="9" s="1"/>
  <c r="S111" i="9"/>
  <c r="Y110" i="9"/>
  <c r="U110" i="9" s="1"/>
  <c r="V110" i="9" s="1"/>
  <c r="S110" i="9"/>
  <c r="Y109" i="9"/>
  <c r="U109" i="9" s="1"/>
  <c r="V109" i="9" s="1"/>
  <c r="S109" i="9"/>
  <c r="Y108" i="9"/>
  <c r="U108" i="9" s="1"/>
  <c r="V108" i="9" s="1"/>
  <c r="S108" i="9"/>
  <c r="Y107" i="9"/>
  <c r="U107" i="9" s="1"/>
  <c r="V107" i="9" s="1"/>
  <c r="S107" i="9"/>
  <c r="Y106" i="9"/>
  <c r="U106" i="9" s="1"/>
  <c r="V106" i="9" s="1"/>
  <c r="S106" i="9"/>
  <c r="Y105" i="9"/>
  <c r="U105" i="9" s="1"/>
  <c r="V105" i="9" s="1"/>
  <c r="S105" i="9"/>
  <c r="Y104" i="9"/>
  <c r="U104" i="9" s="1"/>
  <c r="V104" i="9" s="1"/>
  <c r="S104" i="9"/>
  <c r="Y103" i="9"/>
  <c r="U103" i="9" s="1"/>
  <c r="V103" i="9" s="1"/>
  <c r="S103" i="9"/>
  <c r="Y102" i="9"/>
  <c r="U102" i="9" s="1"/>
  <c r="V102" i="9" s="1"/>
  <c r="S102" i="9"/>
  <c r="Y101" i="9"/>
  <c r="U101" i="9" s="1"/>
  <c r="V101" i="9" s="1"/>
  <c r="S101" i="9"/>
  <c r="Y100" i="9"/>
  <c r="U100" i="9" s="1"/>
  <c r="V100" i="9" s="1"/>
  <c r="S100" i="9"/>
  <c r="Y99" i="9"/>
  <c r="U99" i="9" s="1"/>
  <c r="V99" i="9" s="1"/>
  <c r="S99" i="9"/>
  <c r="Y98" i="9"/>
  <c r="U98" i="9" s="1"/>
  <c r="V98" i="9" s="1"/>
  <c r="S98" i="9"/>
  <c r="Y97" i="9"/>
  <c r="U97" i="9" s="1"/>
  <c r="V97" i="9" s="1"/>
  <c r="S97" i="9"/>
  <c r="Y96" i="9"/>
  <c r="U96" i="9" s="1"/>
  <c r="V96" i="9" s="1"/>
  <c r="S96" i="9"/>
  <c r="Y95" i="9"/>
  <c r="U95" i="9" s="1"/>
  <c r="V95" i="9" s="1"/>
  <c r="S95" i="9"/>
  <c r="Y94" i="9"/>
  <c r="U94" i="9" s="1"/>
  <c r="V94" i="9" s="1"/>
  <c r="S94" i="9"/>
  <c r="Y93" i="9"/>
  <c r="U93" i="9" s="1"/>
  <c r="V93" i="9" s="1"/>
  <c r="S93" i="9"/>
  <c r="Y92" i="9"/>
  <c r="U92" i="9" s="1"/>
  <c r="V92" i="9" s="1"/>
  <c r="S92" i="9"/>
  <c r="Y91" i="9"/>
  <c r="U91" i="9" s="1"/>
  <c r="V91" i="9" s="1"/>
  <c r="S91" i="9"/>
  <c r="Y90" i="9"/>
  <c r="U90" i="9" s="1"/>
  <c r="V90" i="9" s="1"/>
  <c r="S90" i="9"/>
  <c r="Y89" i="9"/>
  <c r="U89" i="9" s="1"/>
  <c r="V89" i="9" s="1"/>
  <c r="S89" i="9"/>
  <c r="Y88" i="9"/>
  <c r="U88" i="9" s="1"/>
  <c r="V88" i="9" s="1"/>
  <c r="S88" i="9"/>
  <c r="Y87" i="9"/>
  <c r="U87" i="9" s="1"/>
  <c r="V87" i="9" s="1"/>
  <c r="S87" i="9"/>
  <c r="Y86" i="9"/>
  <c r="U86" i="9" s="1"/>
  <c r="V86" i="9" s="1"/>
  <c r="S86" i="9"/>
  <c r="Y85" i="9"/>
  <c r="U85" i="9" s="1"/>
  <c r="V85" i="9" s="1"/>
  <c r="S85" i="9"/>
  <c r="Y84" i="9"/>
  <c r="U84" i="9" s="1"/>
  <c r="V84" i="9" s="1"/>
  <c r="S84" i="9"/>
  <c r="Y83" i="9"/>
  <c r="U83" i="9" s="1"/>
  <c r="V83" i="9" s="1"/>
  <c r="S83" i="9"/>
  <c r="Y82" i="9"/>
  <c r="U82" i="9" s="1"/>
  <c r="V82" i="9" s="1"/>
  <c r="S82" i="9"/>
  <c r="Y81" i="9"/>
  <c r="U81" i="9" s="1"/>
  <c r="V81" i="9" s="1"/>
  <c r="S81" i="9"/>
  <c r="Y80" i="9"/>
  <c r="U80" i="9" s="1"/>
  <c r="V80" i="9" s="1"/>
  <c r="S80" i="9"/>
  <c r="Y79" i="9"/>
  <c r="U79" i="9" s="1"/>
  <c r="V79" i="9" s="1"/>
  <c r="S79" i="9"/>
  <c r="Y78" i="9"/>
  <c r="U78" i="9" s="1"/>
  <c r="V78" i="9" s="1"/>
  <c r="S78" i="9"/>
  <c r="Y77" i="9"/>
  <c r="U77" i="9" s="1"/>
  <c r="V77" i="9" s="1"/>
  <c r="S77" i="9"/>
  <c r="Y76" i="9"/>
  <c r="U76" i="9" s="1"/>
  <c r="V76" i="9" s="1"/>
  <c r="S76" i="9"/>
  <c r="Y75" i="9"/>
  <c r="U75" i="9" s="1"/>
  <c r="V75" i="9" s="1"/>
  <c r="S75" i="9"/>
  <c r="Y74" i="9"/>
  <c r="U74" i="9" s="1"/>
  <c r="V74" i="9" s="1"/>
  <c r="S74" i="9"/>
  <c r="Y73" i="9"/>
  <c r="U73" i="9" s="1"/>
  <c r="V73" i="9" s="1"/>
  <c r="S73" i="9"/>
  <c r="Y72" i="9"/>
  <c r="U72" i="9" s="1"/>
  <c r="V72" i="9" s="1"/>
  <c r="S72" i="9"/>
  <c r="Y71" i="9"/>
  <c r="U71" i="9" s="1"/>
  <c r="V71" i="9" s="1"/>
  <c r="S71" i="9"/>
  <c r="Y70" i="9"/>
  <c r="U70" i="9" s="1"/>
  <c r="V70" i="9" s="1"/>
  <c r="S70" i="9"/>
  <c r="Y69" i="9"/>
  <c r="U69" i="9" s="1"/>
  <c r="V69" i="9" s="1"/>
  <c r="S69" i="9"/>
  <c r="Y68" i="9"/>
  <c r="U68" i="9" s="1"/>
  <c r="V68" i="9" s="1"/>
  <c r="S68" i="9"/>
  <c r="Y67" i="9"/>
  <c r="U67" i="9" s="1"/>
  <c r="V67" i="9" s="1"/>
  <c r="S67" i="9"/>
  <c r="Y66" i="9"/>
  <c r="U66" i="9" s="1"/>
  <c r="V66" i="9" s="1"/>
  <c r="S66" i="9"/>
  <c r="Y65" i="9"/>
  <c r="U65" i="9" s="1"/>
  <c r="V65" i="9" s="1"/>
  <c r="S65" i="9"/>
  <c r="Y64" i="9"/>
  <c r="U64" i="9" s="1"/>
  <c r="V64" i="9" s="1"/>
  <c r="S64" i="9"/>
  <c r="Y63" i="9"/>
  <c r="U63" i="9" s="1"/>
  <c r="V63" i="9" s="1"/>
  <c r="S63" i="9"/>
  <c r="S62" i="9"/>
  <c r="Y61" i="9"/>
  <c r="X61" i="9"/>
  <c r="U61" i="9"/>
  <c r="V61" i="9" s="1"/>
  <c r="S61" i="9"/>
  <c r="Y60" i="9"/>
  <c r="U60" i="9" s="1"/>
  <c r="V60" i="9" s="1"/>
  <c r="X60" i="9"/>
  <c r="S60" i="9"/>
  <c r="Y59" i="9"/>
  <c r="U59" i="9" s="1"/>
  <c r="V59" i="9" s="1"/>
  <c r="X59" i="9"/>
  <c r="S59" i="9"/>
  <c r="Y58" i="9"/>
  <c r="U58" i="9" s="1"/>
  <c r="V58" i="9" s="1"/>
  <c r="X58" i="9"/>
  <c r="S58" i="9"/>
  <c r="Y57" i="9"/>
  <c r="U57" i="9" s="1"/>
  <c r="V57" i="9" s="1"/>
  <c r="X57" i="9"/>
  <c r="S57" i="9"/>
  <c r="Y56" i="9"/>
  <c r="U56" i="9" s="1"/>
  <c r="V56" i="9" s="1"/>
  <c r="X56" i="9"/>
  <c r="S56" i="9"/>
  <c r="Y55" i="9"/>
  <c r="U55" i="9" s="1"/>
  <c r="V55" i="9" s="1"/>
  <c r="X55" i="9"/>
  <c r="S55" i="9"/>
  <c r="Y54" i="9"/>
  <c r="X54" i="9"/>
  <c r="U54" i="9"/>
  <c r="V54" i="9" s="1"/>
  <c r="S54" i="9"/>
  <c r="Y53" i="9"/>
  <c r="U53" i="9" s="1"/>
  <c r="V53" i="9" s="1"/>
  <c r="X53" i="9"/>
  <c r="S53" i="9"/>
  <c r="Y52" i="9"/>
  <c r="X52" i="9"/>
  <c r="U52" i="9"/>
  <c r="V52" i="9" s="1"/>
  <c r="S52" i="9"/>
  <c r="Y51" i="9"/>
  <c r="U51" i="9" s="1"/>
  <c r="V51" i="9" s="1"/>
  <c r="X51" i="9"/>
  <c r="S51" i="9"/>
  <c r="Y50" i="9"/>
  <c r="U50" i="9" s="1"/>
  <c r="V50" i="9" s="1"/>
  <c r="X50" i="9"/>
  <c r="S50" i="9"/>
  <c r="Y49" i="9"/>
  <c r="U49" i="9" s="1"/>
  <c r="V49" i="9" s="1"/>
  <c r="X49" i="9"/>
  <c r="S49" i="9"/>
  <c r="Y48" i="9"/>
  <c r="U48" i="9" s="1"/>
  <c r="V48" i="9" s="1"/>
  <c r="X48" i="9"/>
  <c r="S48" i="9"/>
  <c r="Y47" i="9"/>
  <c r="U47" i="9" s="1"/>
  <c r="V47" i="9" s="1"/>
  <c r="X47" i="9"/>
  <c r="S47" i="9"/>
  <c r="Y46" i="9"/>
  <c r="X46" i="9"/>
  <c r="U46" i="9"/>
  <c r="V46" i="9" s="1"/>
  <c r="S46" i="9"/>
  <c r="Y45" i="9"/>
  <c r="U45" i="9" s="1"/>
  <c r="V45" i="9" s="1"/>
  <c r="X45" i="9"/>
  <c r="S45" i="9"/>
  <c r="Y44" i="9"/>
  <c r="X44" i="9"/>
  <c r="U44" i="9"/>
  <c r="V44" i="9" s="1"/>
  <c r="S44" i="9"/>
  <c r="Y43" i="9"/>
  <c r="U43" i="9" s="1"/>
  <c r="V43" i="9" s="1"/>
  <c r="X43" i="9"/>
  <c r="S43" i="9"/>
  <c r="Y42" i="9"/>
  <c r="U42" i="9" s="1"/>
  <c r="V42" i="9" s="1"/>
  <c r="X42" i="9"/>
  <c r="S42" i="9"/>
  <c r="Y41" i="9"/>
  <c r="U41" i="9" s="1"/>
  <c r="V41" i="9" s="1"/>
  <c r="X41" i="9"/>
  <c r="S41" i="9"/>
  <c r="Y40" i="9"/>
  <c r="U40" i="9" s="1"/>
  <c r="V40" i="9" s="1"/>
  <c r="X40" i="9"/>
  <c r="S40" i="9"/>
  <c r="Y39" i="9"/>
  <c r="U39" i="9" s="1"/>
  <c r="V39" i="9" s="1"/>
  <c r="X39" i="9"/>
  <c r="S39" i="9"/>
  <c r="Y38" i="9"/>
  <c r="X38" i="9"/>
  <c r="U38" i="9"/>
  <c r="V38" i="9" s="1"/>
  <c r="S38" i="9"/>
  <c r="Y37" i="9"/>
  <c r="U37" i="9" s="1"/>
  <c r="V37" i="9" s="1"/>
  <c r="X37" i="9"/>
  <c r="S37" i="9"/>
  <c r="Y36" i="9"/>
  <c r="X36" i="9"/>
  <c r="U36" i="9"/>
  <c r="V36" i="9" s="1"/>
  <c r="S36" i="9"/>
  <c r="Y35" i="9"/>
  <c r="U35" i="9" s="1"/>
  <c r="V35" i="9" s="1"/>
  <c r="X35" i="9"/>
  <c r="S35" i="9"/>
  <c r="Y34" i="9"/>
  <c r="U34" i="9" s="1"/>
  <c r="V34" i="9" s="1"/>
  <c r="X34" i="9"/>
  <c r="S34" i="9"/>
  <c r="Y33" i="9"/>
  <c r="U33" i="9" s="1"/>
  <c r="V33" i="9" s="1"/>
  <c r="X33" i="9"/>
  <c r="S33" i="9"/>
  <c r="Y32" i="9"/>
  <c r="U32" i="9" s="1"/>
  <c r="V32" i="9" s="1"/>
  <c r="X32" i="9"/>
  <c r="S32" i="9"/>
  <c r="Y31" i="9"/>
  <c r="U31" i="9" s="1"/>
  <c r="V31" i="9" s="1"/>
  <c r="X31" i="9"/>
  <c r="S31" i="9"/>
  <c r="Y30" i="9"/>
  <c r="X30" i="9"/>
  <c r="U30" i="9"/>
  <c r="V30" i="9" s="1"/>
  <c r="S30" i="9"/>
  <c r="Y29" i="9"/>
  <c r="U29" i="9" s="1"/>
  <c r="V29" i="9" s="1"/>
  <c r="X29" i="9"/>
  <c r="S29" i="9"/>
  <c r="Y28" i="9"/>
  <c r="X28" i="9"/>
  <c r="U28" i="9"/>
  <c r="V28" i="9" s="1"/>
  <c r="S28" i="9"/>
  <c r="Y27" i="9"/>
  <c r="U27" i="9" s="1"/>
  <c r="V27" i="9" s="1"/>
  <c r="X27" i="9"/>
  <c r="S27" i="9"/>
  <c r="Y26" i="9"/>
  <c r="U26" i="9" s="1"/>
  <c r="V26" i="9" s="1"/>
  <c r="X26" i="9"/>
  <c r="S26" i="9"/>
  <c r="Y25" i="9"/>
  <c r="U25" i="9" s="1"/>
  <c r="V25" i="9" s="1"/>
  <c r="X25" i="9"/>
  <c r="S25" i="9"/>
  <c r="Y24" i="9"/>
  <c r="U24" i="9" s="1"/>
  <c r="V24" i="9" s="1"/>
  <c r="X24" i="9"/>
  <c r="S24" i="9"/>
  <c r="Y23" i="9"/>
  <c r="U23" i="9" s="1"/>
  <c r="V23" i="9" s="1"/>
  <c r="X23" i="9"/>
  <c r="S23" i="9"/>
  <c r="Y22" i="9"/>
  <c r="X22" i="9"/>
  <c r="U22" i="9"/>
  <c r="V22" i="9" s="1"/>
  <c r="S22" i="9"/>
  <c r="Y21" i="9"/>
  <c r="U21" i="9" s="1"/>
  <c r="V21" i="9" s="1"/>
  <c r="X21" i="9"/>
  <c r="S21" i="9"/>
  <c r="Y20" i="9"/>
  <c r="X20" i="9"/>
  <c r="U20" i="9"/>
  <c r="V20" i="9" s="1"/>
  <c r="S20" i="9"/>
  <c r="Y19" i="9"/>
  <c r="U19" i="9" s="1"/>
  <c r="V19" i="9" s="1"/>
  <c r="X19" i="9"/>
  <c r="S19" i="9"/>
  <c r="Y18" i="9"/>
  <c r="U18" i="9" s="1"/>
  <c r="V18" i="9" s="1"/>
  <c r="X18" i="9"/>
  <c r="S18" i="9"/>
  <c r="Y17" i="9"/>
  <c r="U17" i="9" s="1"/>
  <c r="V17" i="9" s="1"/>
  <c r="X17" i="9"/>
  <c r="S17" i="9"/>
  <c r="Y16" i="9"/>
  <c r="U16" i="9" s="1"/>
  <c r="V16" i="9" s="1"/>
  <c r="X16" i="9"/>
  <c r="S16" i="9"/>
  <c r="Y15" i="9"/>
  <c r="U15" i="9" s="1"/>
  <c r="V15" i="9" s="1"/>
  <c r="X15" i="9"/>
  <c r="S15" i="9"/>
  <c r="Y14" i="9"/>
  <c r="X14" i="9"/>
  <c r="U14" i="9"/>
  <c r="V14" i="9" s="1"/>
  <c r="S14" i="9"/>
  <c r="Y13" i="9"/>
  <c r="U13" i="9" s="1"/>
  <c r="V13" i="9" s="1"/>
  <c r="X13" i="9"/>
  <c r="S13" i="9"/>
  <c r="Y12" i="9"/>
  <c r="X12" i="9"/>
  <c r="U12" i="9"/>
  <c r="V12" i="9" s="1"/>
  <c r="S12" i="9"/>
  <c r="Y11" i="9"/>
  <c r="U11" i="9" s="1"/>
  <c r="V11" i="9" s="1"/>
  <c r="X11" i="9"/>
  <c r="S11" i="9"/>
  <c r="Y10" i="9"/>
  <c r="U10" i="9" s="1"/>
  <c r="V10" i="9" s="1"/>
  <c r="X10" i="9"/>
  <c r="S10" i="9"/>
  <c r="Y9" i="9"/>
  <c r="U9" i="9" s="1"/>
  <c r="V9" i="9" s="1"/>
  <c r="X9" i="9"/>
  <c r="S9" i="9"/>
  <c r="Y8" i="9"/>
  <c r="X8" i="9"/>
  <c r="U8" i="9"/>
  <c r="V8" i="9" s="1"/>
  <c r="S8" i="9"/>
  <c r="Y7" i="9"/>
  <c r="U7" i="9" s="1"/>
  <c r="V7" i="9" s="1"/>
  <c r="X7" i="9"/>
  <c r="S7" i="9"/>
  <c r="Y6" i="9"/>
  <c r="U6" i="9" s="1"/>
  <c r="V6" i="9" s="1"/>
  <c r="X6" i="9"/>
  <c r="S6" i="9"/>
  <c r="Y5" i="9"/>
  <c r="U5" i="9" s="1"/>
  <c r="V5" i="9" s="1"/>
  <c r="X5" i="9"/>
  <c r="S5" i="9"/>
  <c r="Y4" i="9"/>
  <c r="X4" i="9"/>
  <c r="U4" i="9"/>
  <c r="V4" i="9" s="1"/>
  <c r="S4" i="9"/>
  <c r="Y3" i="9"/>
  <c r="U3" i="9" s="1"/>
  <c r="V3" i="9" s="1"/>
  <c r="X3" i="9"/>
  <c r="S3" i="9"/>
  <c r="Y2" i="9"/>
  <c r="U2" i="9" s="1"/>
  <c r="V2" i="9" s="1"/>
  <c r="X2" i="9"/>
  <c r="S2" i="9"/>
</calcChain>
</file>

<file path=xl/sharedStrings.xml><?xml version="1.0" encoding="utf-8"?>
<sst xmlns="http://schemas.openxmlformats.org/spreadsheetml/2006/main" count="1765" uniqueCount="122">
  <si>
    <t>Event ID</t>
  </si>
  <si>
    <t>Rep</t>
  </si>
  <si>
    <t>Plot No.</t>
  </si>
  <si>
    <t>Filled grain no.</t>
  </si>
  <si>
    <t>100-grain wt.</t>
  </si>
  <si>
    <t>Weight based on 100</t>
  </si>
  <si>
    <t>%MC</t>
  </si>
  <si>
    <t>weight adjusted 14%</t>
  </si>
  <si>
    <t>Yield at 14% MC (ton/ha)</t>
  </si>
  <si>
    <t>Height</t>
  </si>
  <si>
    <t>Transplanting Date</t>
  </si>
  <si>
    <t>25% Flowering (days ofter transplanting)</t>
  </si>
  <si>
    <t>50% Flowering (days ofter transplanting)</t>
  </si>
  <si>
    <t>BR28 - WT AVE</t>
  </si>
  <si>
    <t>Rep 1</t>
  </si>
  <si>
    <t>LEN-15</t>
  </si>
  <si>
    <t>BR28-IRS1027-033 (1) AVE</t>
  </si>
  <si>
    <t>LEN-11</t>
  </si>
  <si>
    <t>BR28-IRS1027-059 (1) AVE</t>
  </si>
  <si>
    <t>LEN-12</t>
  </si>
  <si>
    <t>BR28-IRS1027-192 (1) AVE</t>
  </si>
  <si>
    <t>LEN-13</t>
  </si>
  <si>
    <t>BR28-IRS1134-053 (1) AVE</t>
  </si>
  <si>
    <t>LEN-14</t>
  </si>
  <si>
    <t>IRRI 156 - WT AVE</t>
  </si>
  <si>
    <t>LEN-7</t>
  </si>
  <si>
    <t>IRRI156-IRS1027-016 (1) AVE</t>
  </si>
  <si>
    <t>LEN-1</t>
  </si>
  <si>
    <t>IRRI156-IRS1030-008 (1) AVE</t>
  </si>
  <si>
    <t>LEN-2</t>
  </si>
  <si>
    <t>IRRI156-IRS1030-028 (1) AVE</t>
  </si>
  <si>
    <t>LEN-3</t>
  </si>
  <si>
    <t>IRRI156-IRS1030-031 (1) AVE</t>
  </si>
  <si>
    <t>LEN-4</t>
  </si>
  <si>
    <t>IRRI156-IRS1030-039 (1) AVE</t>
  </si>
  <si>
    <t>LEN-5</t>
  </si>
  <si>
    <t>IRRI156-IRS1030-043(1) AVE</t>
  </si>
  <si>
    <t>LEN-6</t>
  </si>
  <si>
    <t>Total grain wt. based on 100 weight</t>
  </si>
  <si>
    <t>Rep 2</t>
  </si>
  <si>
    <t>1087.6</t>
  </si>
  <si>
    <t>2.88</t>
  </si>
  <si>
    <t>48.2</t>
  </si>
  <si>
    <t>weight adjusted to 14%</t>
  </si>
  <si>
    <t>Yield at 14% MC (kg/ha)</t>
  </si>
  <si>
    <t>Rep 3</t>
  </si>
  <si>
    <t>Plant No. (row-hill)</t>
  </si>
  <si>
    <t>Generation</t>
  </si>
  <si>
    <t>Planting Location</t>
  </si>
  <si>
    <t>Pregermination/ Sowing date</t>
  </si>
  <si>
    <t>Harvesting Date</t>
  </si>
  <si>
    <t>Height (cm)    highest panicle</t>
  </si>
  <si>
    <t>Tiller no.</t>
  </si>
  <si>
    <t>Panicle no.</t>
  </si>
  <si>
    <t>Flag leaf Length (cm)</t>
  </si>
  <si>
    <t>Flag Leaf width (cm)</t>
  </si>
  <si>
    <t>Panicle Length (cm)</t>
  </si>
  <si>
    <t>Unfilled no.</t>
  </si>
  <si>
    <t>Total grain wt.</t>
  </si>
  <si>
    <t>Yield/ha (Ton/ha)</t>
  </si>
  <si>
    <t>% Fertility</t>
  </si>
  <si>
    <t>100-grain wt adjusted  14%MC</t>
  </si>
  <si>
    <t>IRRI 156 - WT</t>
  </si>
  <si>
    <t>3-3</t>
  </si>
  <si>
    <t>CFT2017</t>
  </si>
  <si>
    <t>20170911</t>
  </si>
  <si>
    <t>B7</t>
  </si>
  <si>
    <t>1-6</t>
  </si>
  <si>
    <t>3-8</t>
  </si>
  <si>
    <t>2-8</t>
  </si>
  <si>
    <t>4-7</t>
  </si>
  <si>
    <t>IRRI156-IRS1030-028 (1)</t>
  </si>
  <si>
    <t>2-9</t>
  </si>
  <si>
    <t>BC2F2</t>
  </si>
  <si>
    <t>2-11</t>
  </si>
  <si>
    <t>3-11</t>
  </si>
  <si>
    <t>3-10</t>
  </si>
  <si>
    <t>4-5</t>
  </si>
  <si>
    <t>2-4</t>
  </si>
  <si>
    <t>2-7</t>
  </si>
  <si>
    <t>3-6</t>
  </si>
  <si>
    <t>3-2</t>
  </si>
  <si>
    <t>IRRI156-IRS1030-031 (1)</t>
  </si>
  <si>
    <t>2-2</t>
  </si>
  <si>
    <t>IRRI156-IRS1027-016 (1)</t>
  </si>
  <si>
    <t>3-4</t>
  </si>
  <si>
    <t>3-5</t>
  </si>
  <si>
    <t>3-9</t>
  </si>
  <si>
    <t>IRRI156-IRS1030-043 (1)</t>
  </si>
  <si>
    <t>2-6</t>
  </si>
  <si>
    <t>3-7</t>
  </si>
  <si>
    <t>IRRI156-IRS1030-008 (1)</t>
  </si>
  <si>
    <t>2-3</t>
  </si>
  <si>
    <t>2-5</t>
  </si>
  <si>
    <t>IRRI156-IRS1030-039 (1)</t>
  </si>
  <si>
    <t>2-10</t>
  </si>
  <si>
    <t>BR28-IRS1027-059 (1)</t>
  </si>
  <si>
    <t>20171002</t>
  </si>
  <si>
    <t>BR28-IRS1134-053 (1)</t>
  </si>
  <si>
    <t>BR28-IRS1027-033 (1)</t>
  </si>
  <si>
    <t>BR28-IRS1027-192 (1)</t>
  </si>
  <si>
    <t>BR28 - WT</t>
  </si>
  <si>
    <t>4-2</t>
  </si>
  <si>
    <t>4-4</t>
  </si>
  <si>
    <t>B8</t>
  </si>
  <si>
    <t>1-1</t>
  </si>
  <si>
    <t>4-8</t>
  </si>
  <si>
    <t>1-11</t>
  </si>
  <si>
    <t>1-5</t>
  </si>
  <si>
    <t>1-4</t>
  </si>
  <si>
    <t>1-2</t>
  </si>
  <si>
    <t>3-1</t>
  </si>
  <si>
    <t>1-10</t>
  </si>
  <si>
    <t>4-6</t>
  </si>
  <si>
    <t>4-3</t>
  </si>
  <si>
    <t>B9</t>
  </si>
  <si>
    <t>4-12</t>
  </si>
  <si>
    <t>1-3</t>
  </si>
  <si>
    <t>Block</t>
  </si>
  <si>
    <t>20171215</t>
  </si>
  <si>
    <t>20180104</t>
  </si>
  <si>
    <t>yield/plant (g/plant)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</si>
</sst>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9BBB59"/>
        <bgColor rgb="FF9BBB59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0" fillId="0" borderId="0" xfId="0" applyFont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49" fontId="0" fillId="3" borderId="2" xfId="0" applyNumberFormat="1" applyFont="1" applyFill="1" applyBorder="1"/>
    <xf numFmtId="49" fontId="3" fillId="0" borderId="2" xfId="0" applyNumberFormat="1" applyFont="1" applyBorder="1"/>
    <xf numFmtId="49" fontId="3" fillId="4" borderId="2" xfId="0" applyNumberFormat="1" applyFont="1" applyFill="1" applyBorder="1"/>
    <xf numFmtId="0" fontId="3" fillId="4" borderId="2" xfId="0" applyFont="1" applyFill="1" applyBorder="1"/>
    <xf numFmtId="2" fontId="0" fillId="0" borderId="0" xfId="0" applyNumberFormat="1" applyFont="1"/>
    <xf numFmtId="0" fontId="0" fillId="0" borderId="10" xfId="0" applyFont="1" applyFill="1" applyBorder="1" applyAlignment="1">
      <alignment horizontal="right" vertical="center"/>
    </xf>
    <xf numFmtId="49" fontId="0" fillId="0" borderId="10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49" fontId="0" fillId="0" borderId="2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right" vertical="center"/>
    </xf>
    <xf numFmtId="49" fontId="3" fillId="0" borderId="8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49" fontId="0" fillId="0" borderId="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49" fontId="0" fillId="0" borderId="10" xfId="0" applyNumberFormat="1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165" fontId="0" fillId="0" borderId="10" xfId="0" applyNumberFormat="1" applyFont="1" applyFill="1" applyBorder="1" applyAlignment="1">
      <alignment vertical="center"/>
    </xf>
    <xf numFmtId="2" fontId="0" fillId="0" borderId="10" xfId="0" applyNumberFormat="1" applyFont="1" applyFill="1" applyBorder="1" applyAlignment="1">
      <alignment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center"/>
    </xf>
    <xf numFmtId="165" fontId="3" fillId="0" borderId="10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vertical="center"/>
    </xf>
    <xf numFmtId="2" fontId="0" fillId="0" borderId="2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vertical="center"/>
    </xf>
    <xf numFmtId="165" fontId="3" fillId="0" borderId="7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vertical="center"/>
    </xf>
    <xf numFmtId="165" fontId="0" fillId="0" borderId="1" xfId="0" applyNumberFormat="1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2" fontId="0" fillId="0" borderId="3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vertical="center"/>
    </xf>
    <xf numFmtId="2" fontId="0" fillId="0" borderId="12" xfId="0" applyNumberFormat="1" applyFont="1" applyFill="1" applyBorder="1" applyAlignment="1">
      <alignment vertical="center"/>
    </xf>
    <xf numFmtId="2" fontId="0" fillId="0" borderId="13" xfId="0" applyNumberFormat="1" applyFont="1" applyFill="1" applyBorder="1" applyAlignment="1">
      <alignment vertical="center"/>
    </xf>
    <xf numFmtId="2" fontId="3" fillId="0" borderId="13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2"/>
  <sheetViews>
    <sheetView tabSelected="1" workbookViewId="0">
      <selection sqref="A1:A1048576"/>
    </sheetView>
  </sheetViews>
  <sheetFormatPr baseColWidth="10" defaultColWidth="14.5" defaultRowHeight="15" customHeight="1" x14ac:dyDescent="0.2"/>
  <cols>
    <col min="1" max="1" width="34.33203125" customWidth="1"/>
    <col min="2" max="2" width="6.83203125" customWidth="1"/>
    <col min="3" max="3" width="10.6640625" customWidth="1"/>
    <col min="4" max="4" width="14.5" customWidth="1"/>
    <col min="5" max="6" width="13" customWidth="1"/>
    <col min="7" max="7" width="7.6640625" customWidth="1"/>
    <col min="8" max="8" width="14.6640625" customWidth="1"/>
    <col min="9" max="9" width="15.33203125" customWidth="1"/>
    <col min="10" max="10" width="14.5" customWidth="1"/>
    <col min="11" max="11" width="17.5" customWidth="1"/>
    <col min="12" max="12" width="17.83203125" customWidth="1"/>
    <col min="13" max="13" width="18.33203125" customWidth="1"/>
  </cols>
  <sheetData>
    <row r="1" spans="1:25" ht="46.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7" t="s">
        <v>13</v>
      </c>
      <c r="B2" s="8" t="s">
        <v>14</v>
      </c>
      <c r="C2" s="9" t="s">
        <v>15</v>
      </c>
      <c r="D2" s="63">
        <v>1423.4</v>
      </c>
      <c r="E2" s="64">
        <v>2.82</v>
      </c>
      <c r="F2" s="65">
        <v>39.910400000000003</v>
      </c>
      <c r="G2" s="64">
        <v>13.4</v>
      </c>
      <c r="H2" s="65">
        <v>40.201368837209301</v>
      </c>
      <c r="I2" s="66">
        <v>8.0402737674418603</v>
      </c>
      <c r="J2" s="67">
        <v>104.6</v>
      </c>
      <c r="K2" s="67">
        <v>20171002</v>
      </c>
      <c r="L2" s="68">
        <v>48</v>
      </c>
      <c r="M2" s="68">
        <v>52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7" t="s">
        <v>16</v>
      </c>
      <c r="B3" s="8" t="s">
        <v>14</v>
      </c>
      <c r="C3" s="9" t="s">
        <v>17</v>
      </c>
      <c r="D3" s="64">
        <v>1174</v>
      </c>
      <c r="E3" s="64">
        <v>2.62</v>
      </c>
      <c r="F3" s="65">
        <v>30.769599999999997</v>
      </c>
      <c r="G3" s="64">
        <v>13.26</v>
      </c>
      <c r="H3" s="65">
        <v>31.051863023255812</v>
      </c>
      <c r="I3" s="66">
        <v>6.2103726046511625</v>
      </c>
      <c r="J3" s="67">
        <v>109.6</v>
      </c>
      <c r="K3" s="67">
        <v>20171002</v>
      </c>
      <c r="L3" s="68">
        <v>46</v>
      </c>
      <c r="M3" s="68">
        <v>48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x14ac:dyDescent="0.2">
      <c r="A4" s="7" t="s">
        <v>18</v>
      </c>
      <c r="B4" s="8" t="s">
        <v>14</v>
      </c>
      <c r="C4" s="9" t="s">
        <v>19</v>
      </c>
      <c r="D4" s="64">
        <v>1122.2</v>
      </c>
      <c r="E4" s="64">
        <v>2.8</v>
      </c>
      <c r="F4" s="65">
        <v>31.454799999999999</v>
      </c>
      <c r="G4" s="64">
        <v>13.059999999999999</v>
      </c>
      <c r="H4" s="65">
        <v>31.780669767441861</v>
      </c>
      <c r="I4" s="66">
        <v>6.3561339534883725</v>
      </c>
      <c r="J4" s="67">
        <v>107.7</v>
      </c>
      <c r="K4" s="67">
        <v>20171002</v>
      </c>
      <c r="L4" s="68">
        <v>44</v>
      </c>
      <c r="M4" s="68">
        <v>46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x14ac:dyDescent="0.2">
      <c r="A5" s="7" t="s">
        <v>20</v>
      </c>
      <c r="B5" s="8" t="s">
        <v>14</v>
      </c>
      <c r="C5" s="9" t="s">
        <v>21</v>
      </c>
      <c r="D5" s="64">
        <v>1211.4000000000001</v>
      </c>
      <c r="E5" s="64">
        <v>2.66</v>
      </c>
      <c r="F5" s="65">
        <v>32.477800000000002</v>
      </c>
      <c r="G5" s="64">
        <v>13.920000000000002</v>
      </c>
      <c r="H5" s="65">
        <v>32.479685116279072</v>
      </c>
      <c r="I5" s="66">
        <v>6.4959370232558147</v>
      </c>
      <c r="J5" s="67">
        <v>109.3</v>
      </c>
      <c r="K5" s="67">
        <v>20171002</v>
      </c>
      <c r="L5" s="68">
        <v>45</v>
      </c>
      <c r="M5" s="68">
        <v>48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">
      <c r="A6" s="7" t="s">
        <v>22</v>
      </c>
      <c r="B6" s="8" t="s">
        <v>14</v>
      </c>
      <c r="C6" s="9" t="s">
        <v>23</v>
      </c>
      <c r="D6" s="64">
        <v>871.6</v>
      </c>
      <c r="E6" s="64">
        <v>2.78</v>
      </c>
      <c r="F6" s="65">
        <v>24.384</v>
      </c>
      <c r="G6" s="64">
        <v>13.2</v>
      </c>
      <c r="H6" s="65">
        <v>24.647767674418603</v>
      </c>
      <c r="I6" s="66">
        <v>4.9295535348837207</v>
      </c>
      <c r="J6" s="67">
        <v>106.5</v>
      </c>
      <c r="K6" s="67">
        <v>20171002</v>
      </c>
      <c r="L6" s="68">
        <v>47</v>
      </c>
      <c r="M6" s="68">
        <v>49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2">
      <c r="A7" s="7" t="s">
        <v>24</v>
      </c>
      <c r="B7" s="8" t="s">
        <v>14</v>
      </c>
      <c r="C7" s="10" t="s">
        <v>25</v>
      </c>
      <c r="D7" s="69">
        <v>1481.8</v>
      </c>
      <c r="E7" s="69">
        <v>3.0799999999999996</v>
      </c>
      <c r="F7" s="65">
        <v>45.417999999999992</v>
      </c>
      <c r="G7" s="69">
        <v>12.559999999999999</v>
      </c>
      <c r="H7" s="65">
        <v>46.171642325581402</v>
      </c>
      <c r="I7" s="66">
        <v>9.2343284651162811</v>
      </c>
      <c r="J7" s="67">
        <v>117.4</v>
      </c>
      <c r="K7" s="67">
        <v>20170911</v>
      </c>
      <c r="L7" s="68">
        <v>60</v>
      </c>
      <c r="M7" s="68">
        <v>63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">
      <c r="A8" s="7" t="s">
        <v>26</v>
      </c>
      <c r="B8" s="8" t="s">
        <v>14</v>
      </c>
      <c r="C8" s="10" t="s">
        <v>27</v>
      </c>
      <c r="D8" s="64">
        <v>1786</v>
      </c>
      <c r="E8" s="64">
        <v>3.3400000000000007</v>
      </c>
      <c r="F8" s="65">
        <v>59.754799999999989</v>
      </c>
      <c r="G8" s="64">
        <v>14.440000000000001</v>
      </c>
      <c r="H8" s="65">
        <v>59.346066744186047</v>
      </c>
      <c r="I8" s="66">
        <v>11.86921334883721</v>
      </c>
      <c r="J8" s="67">
        <v>117.1</v>
      </c>
      <c r="K8" s="67">
        <v>20170911</v>
      </c>
      <c r="L8" s="68">
        <v>60</v>
      </c>
      <c r="M8" s="68">
        <v>63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2">
      <c r="A9" s="7" t="s">
        <v>28</v>
      </c>
      <c r="B9" s="8" t="s">
        <v>14</v>
      </c>
      <c r="C9" s="10" t="s">
        <v>29</v>
      </c>
      <c r="D9" s="64">
        <v>1579.8</v>
      </c>
      <c r="E9" s="64">
        <v>3.1799999999999997</v>
      </c>
      <c r="F9" s="65">
        <v>50.1494</v>
      </c>
      <c r="G9" s="64">
        <v>12.62</v>
      </c>
      <c r="H9" s="65">
        <v>50.949539767441856</v>
      </c>
      <c r="I9" s="66">
        <v>10.189907953488373</v>
      </c>
      <c r="J9" s="67">
        <v>98.4</v>
      </c>
      <c r="K9" s="67">
        <v>20170911</v>
      </c>
      <c r="L9" s="68">
        <v>60</v>
      </c>
      <c r="M9" s="68">
        <v>64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x14ac:dyDescent="0.2">
      <c r="A10" s="7" t="s">
        <v>30</v>
      </c>
      <c r="B10" s="8" t="s">
        <v>14</v>
      </c>
      <c r="C10" s="10" t="s">
        <v>31</v>
      </c>
      <c r="D10" s="64">
        <v>880.6</v>
      </c>
      <c r="E10" s="64">
        <v>3.1</v>
      </c>
      <c r="F10" s="65">
        <v>26.986599999999999</v>
      </c>
      <c r="G10" s="64">
        <v>11.260000000000002</v>
      </c>
      <c r="H10" s="65">
        <v>27.835329302325579</v>
      </c>
      <c r="I10" s="66">
        <v>5.5670658604651155</v>
      </c>
      <c r="J10" s="67">
        <v>120.4</v>
      </c>
      <c r="K10" s="67">
        <v>20170911</v>
      </c>
      <c r="L10" s="68">
        <v>72</v>
      </c>
      <c r="M10" s="68">
        <v>76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x14ac:dyDescent="0.2">
      <c r="A11" s="7" t="s">
        <v>32</v>
      </c>
      <c r="B11" s="8" t="s">
        <v>14</v>
      </c>
      <c r="C11" s="10" t="s">
        <v>33</v>
      </c>
      <c r="D11" s="64">
        <v>1647.2</v>
      </c>
      <c r="E11" s="64">
        <v>3.12</v>
      </c>
      <c r="F11" s="65">
        <v>51.763799999999989</v>
      </c>
      <c r="G11" s="64">
        <v>12.479999999999999</v>
      </c>
      <c r="H11" s="65">
        <v>52.666630465116285</v>
      </c>
      <c r="I11" s="66">
        <v>10.533326093023257</v>
      </c>
      <c r="J11" s="67">
        <v>117</v>
      </c>
      <c r="K11" s="67">
        <v>20170911</v>
      </c>
      <c r="L11" s="68">
        <v>62</v>
      </c>
      <c r="M11" s="68">
        <v>65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x14ac:dyDescent="0.2">
      <c r="A12" s="7" t="s">
        <v>34</v>
      </c>
      <c r="B12" s="8" t="s">
        <v>14</v>
      </c>
      <c r="C12" s="10" t="s">
        <v>35</v>
      </c>
      <c r="D12" s="64">
        <v>1122.5999999999999</v>
      </c>
      <c r="E12" s="64">
        <v>2.96</v>
      </c>
      <c r="F12" s="65">
        <v>33.235400000000006</v>
      </c>
      <c r="G12" s="64">
        <v>13.2</v>
      </c>
      <c r="H12" s="65">
        <v>33.540272558139534</v>
      </c>
      <c r="I12" s="66">
        <v>6.7080545116279069</v>
      </c>
      <c r="J12" s="67">
        <v>118.1</v>
      </c>
      <c r="K12" s="67">
        <v>20170911</v>
      </c>
      <c r="L12" s="68">
        <v>60</v>
      </c>
      <c r="M12" s="68">
        <v>63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x14ac:dyDescent="0.2">
      <c r="A13" s="7" t="s">
        <v>36</v>
      </c>
      <c r="B13" s="8" t="s">
        <v>14</v>
      </c>
      <c r="C13" s="10" t="s">
        <v>37</v>
      </c>
      <c r="D13" s="64">
        <v>1552.4</v>
      </c>
      <c r="E13" s="64">
        <v>3.3</v>
      </c>
      <c r="F13" s="65">
        <v>51.521599999999999</v>
      </c>
      <c r="G13" s="64">
        <v>13.680000000000001</v>
      </c>
      <c r="H13" s="65">
        <v>51.655239534883719</v>
      </c>
      <c r="I13" s="66">
        <v>10.331047906976744</v>
      </c>
      <c r="J13" s="67">
        <v>120.7</v>
      </c>
      <c r="K13" s="67">
        <v>20170911</v>
      </c>
      <c r="L13" s="68">
        <v>64</v>
      </c>
      <c r="M13" s="68">
        <v>67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x14ac:dyDescent="0.2">
      <c r="A14" s="6"/>
      <c r="B14" s="6"/>
      <c r="C14" s="6"/>
      <c r="D14" s="6"/>
      <c r="E14" s="6"/>
      <c r="F14" s="11"/>
      <c r="G14" s="6"/>
      <c r="H14" s="11"/>
      <c r="I14" s="1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3.5" customHeight="1" x14ac:dyDescent="0.2">
      <c r="A15" s="2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38</v>
      </c>
      <c r="G15" s="4" t="s">
        <v>6</v>
      </c>
      <c r="H15" s="5" t="s">
        <v>43</v>
      </c>
      <c r="I15" s="5" t="s">
        <v>8</v>
      </c>
      <c r="J15" s="5" t="s">
        <v>9</v>
      </c>
      <c r="K15" s="5" t="s">
        <v>10</v>
      </c>
      <c r="L15" s="5" t="s">
        <v>11</v>
      </c>
      <c r="M15" s="5" t="s">
        <v>12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" customHeight="1" x14ac:dyDescent="0.2">
      <c r="A16" s="7" t="s">
        <v>13</v>
      </c>
      <c r="B16" s="8" t="s">
        <v>39</v>
      </c>
      <c r="C16" s="9" t="s">
        <v>15</v>
      </c>
      <c r="D16" s="64" t="s">
        <v>40</v>
      </c>
      <c r="E16" s="64" t="s">
        <v>41</v>
      </c>
      <c r="F16" s="65">
        <v>31.35</v>
      </c>
      <c r="G16" s="64">
        <v>14.66</v>
      </c>
      <c r="H16" s="65">
        <v>31.11</v>
      </c>
      <c r="I16" s="69">
        <v>6.22</v>
      </c>
      <c r="J16" s="68">
        <v>110</v>
      </c>
      <c r="K16" s="67">
        <v>20171002</v>
      </c>
      <c r="L16" s="68">
        <v>50</v>
      </c>
      <c r="M16" s="68">
        <v>52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" customHeight="1" x14ac:dyDescent="0.2">
      <c r="A17" s="7" t="s">
        <v>16</v>
      </c>
      <c r="B17" s="8" t="s">
        <v>39</v>
      </c>
      <c r="C17" s="9" t="s">
        <v>17</v>
      </c>
      <c r="D17" s="64">
        <v>1174.5999999999999</v>
      </c>
      <c r="E17" s="64">
        <v>2.56</v>
      </c>
      <c r="F17" s="65">
        <v>30.15</v>
      </c>
      <c r="G17" s="64">
        <v>14.26</v>
      </c>
      <c r="H17" s="65">
        <v>30.06</v>
      </c>
      <c r="I17" s="69">
        <v>6.01</v>
      </c>
      <c r="J17" s="68">
        <v>107</v>
      </c>
      <c r="K17" s="67">
        <v>20171002</v>
      </c>
      <c r="L17" s="68">
        <v>47</v>
      </c>
      <c r="M17" s="68">
        <v>50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" customHeight="1" x14ac:dyDescent="0.2">
      <c r="A18" s="7" t="s">
        <v>18</v>
      </c>
      <c r="B18" s="8" t="s">
        <v>39</v>
      </c>
      <c r="C18" s="9" t="s">
        <v>19</v>
      </c>
      <c r="D18" s="64">
        <v>1167.5999999999999</v>
      </c>
      <c r="E18" s="64">
        <v>2.62</v>
      </c>
      <c r="F18" s="65">
        <v>30.61</v>
      </c>
      <c r="G18" s="64">
        <v>13.420000000000002</v>
      </c>
      <c r="H18" s="65">
        <v>30.78</v>
      </c>
      <c r="I18" s="69">
        <v>6.16</v>
      </c>
      <c r="J18" s="68">
        <v>103.2</v>
      </c>
      <c r="K18" s="67">
        <v>20171002</v>
      </c>
      <c r="L18" s="68">
        <v>46</v>
      </c>
      <c r="M18" s="68">
        <v>48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" customHeight="1" x14ac:dyDescent="0.2">
      <c r="A19" s="7" t="s">
        <v>20</v>
      </c>
      <c r="B19" s="8" t="s">
        <v>39</v>
      </c>
      <c r="C19" s="9" t="s">
        <v>21</v>
      </c>
      <c r="D19" s="64">
        <v>1004</v>
      </c>
      <c r="E19" s="64">
        <v>2.7</v>
      </c>
      <c r="F19" s="65">
        <v>27.1</v>
      </c>
      <c r="G19" s="64">
        <v>14.9</v>
      </c>
      <c r="H19" s="65">
        <v>26.82</v>
      </c>
      <c r="I19" s="69">
        <v>5.36</v>
      </c>
      <c r="J19" s="68">
        <v>104</v>
      </c>
      <c r="K19" s="67">
        <v>20171002</v>
      </c>
      <c r="L19" s="68">
        <v>46</v>
      </c>
      <c r="M19" s="68">
        <v>48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" customHeight="1" x14ac:dyDescent="0.2">
      <c r="A20" s="7" t="s">
        <v>22</v>
      </c>
      <c r="B20" s="8" t="s">
        <v>39</v>
      </c>
      <c r="C20" s="9" t="s">
        <v>23</v>
      </c>
      <c r="D20" s="64">
        <v>1149.5999999999999</v>
      </c>
      <c r="E20" s="64">
        <v>2.62</v>
      </c>
      <c r="F20" s="65">
        <v>30.19</v>
      </c>
      <c r="G20" s="64">
        <v>13.560000000000002</v>
      </c>
      <c r="H20" s="65">
        <v>30.36</v>
      </c>
      <c r="I20" s="69">
        <v>6.07</v>
      </c>
      <c r="J20" s="68">
        <v>106.4</v>
      </c>
      <c r="K20" s="67">
        <v>20171002</v>
      </c>
      <c r="L20" s="68">
        <v>46</v>
      </c>
      <c r="M20" s="68">
        <v>48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" customHeight="1" x14ac:dyDescent="0.2">
      <c r="A21" s="7" t="s">
        <v>24</v>
      </c>
      <c r="B21" s="8" t="s">
        <v>39</v>
      </c>
      <c r="C21" s="10" t="s">
        <v>25</v>
      </c>
      <c r="D21" s="64">
        <v>1581</v>
      </c>
      <c r="E21" s="64">
        <v>3.06</v>
      </c>
      <c r="F21" s="65">
        <v>48.59</v>
      </c>
      <c r="G21" s="64">
        <v>13.620000000000001</v>
      </c>
      <c r="H21" s="65">
        <v>48.73</v>
      </c>
      <c r="I21" s="69">
        <v>9.75</v>
      </c>
      <c r="J21" s="68">
        <v>120.4</v>
      </c>
      <c r="K21" s="67">
        <v>20170911</v>
      </c>
      <c r="L21" s="68">
        <v>62</v>
      </c>
      <c r="M21" s="68">
        <v>64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" customHeight="1" x14ac:dyDescent="0.2">
      <c r="A22" s="7" t="s">
        <v>26</v>
      </c>
      <c r="B22" s="8" t="s">
        <v>39</v>
      </c>
      <c r="C22" s="10" t="s">
        <v>27</v>
      </c>
      <c r="D22" s="64">
        <v>1743.6</v>
      </c>
      <c r="E22" s="64">
        <v>3.1800000000000006</v>
      </c>
      <c r="F22" s="65">
        <v>55.54</v>
      </c>
      <c r="G22" s="64">
        <v>14.24</v>
      </c>
      <c r="H22" s="65">
        <v>55.4</v>
      </c>
      <c r="I22" s="69">
        <v>11.08</v>
      </c>
      <c r="J22" s="68">
        <v>120</v>
      </c>
      <c r="K22" s="67">
        <v>20170911</v>
      </c>
      <c r="L22" s="68">
        <v>60</v>
      </c>
      <c r="M22" s="68">
        <v>63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" customHeight="1" x14ac:dyDescent="0.2">
      <c r="A23" s="7" t="s">
        <v>28</v>
      </c>
      <c r="B23" s="8" t="s">
        <v>39</v>
      </c>
      <c r="C23" s="10" t="s">
        <v>29</v>
      </c>
      <c r="D23" s="64">
        <v>1312.4</v>
      </c>
      <c r="E23" s="64">
        <v>3.2600000000000002</v>
      </c>
      <c r="F23" s="65">
        <v>42.71</v>
      </c>
      <c r="G23" s="64">
        <v>12.459999999999999</v>
      </c>
      <c r="H23" s="65">
        <v>43.45</v>
      </c>
      <c r="I23" s="69">
        <v>8.69</v>
      </c>
      <c r="J23" s="68">
        <v>117.4</v>
      </c>
      <c r="K23" s="67">
        <v>20170911</v>
      </c>
      <c r="L23" s="68">
        <v>60</v>
      </c>
      <c r="M23" s="68">
        <v>63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" customHeight="1" x14ac:dyDescent="0.2">
      <c r="A24" s="7" t="s">
        <v>30</v>
      </c>
      <c r="B24" s="8" t="s">
        <v>39</v>
      </c>
      <c r="C24" s="10" t="s">
        <v>31</v>
      </c>
      <c r="D24" s="64">
        <v>1201.5999999999999</v>
      </c>
      <c r="E24" s="64">
        <v>3.18</v>
      </c>
      <c r="F24" s="65">
        <v>38.17</v>
      </c>
      <c r="G24" s="64">
        <v>12.819999999999999</v>
      </c>
      <c r="H24" s="65">
        <v>38.69</v>
      </c>
      <c r="I24" s="69">
        <v>7.74</v>
      </c>
      <c r="J24" s="68">
        <v>120.1</v>
      </c>
      <c r="K24" s="67">
        <v>20170911</v>
      </c>
      <c r="L24" s="68">
        <v>71</v>
      </c>
      <c r="M24" s="68">
        <v>73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" customHeight="1" x14ac:dyDescent="0.2">
      <c r="A25" s="7" t="s">
        <v>32</v>
      </c>
      <c r="B25" s="8" t="s">
        <v>39</v>
      </c>
      <c r="C25" s="10" t="s">
        <v>33</v>
      </c>
      <c r="D25" s="64">
        <v>1648.8</v>
      </c>
      <c r="E25" s="64">
        <v>2.92</v>
      </c>
      <c r="F25" s="70" t="s">
        <v>42</v>
      </c>
      <c r="G25" s="64">
        <v>13.5</v>
      </c>
      <c r="H25" s="65">
        <v>48.49</v>
      </c>
      <c r="I25" s="69">
        <v>9.69</v>
      </c>
      <c r="J25" s="68">
        <v>118.4</v>
      </c>
      <c r="K25" s="67">
        <v>20170911</v>
      </c>
      <c r="L25" s="68">
        <v>63</v>
      </c>
      <c r="M25" s="68">
        <v>67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" customHeight="1" x14ac:dyDescent="0.2">
      <c r="A26" s="7" t="s">
        <v>34</v>
      </c>
      <c r="B26" s="8" t="s">
        <v>39</v>
      </c>
      <c r="C26" s="10" t="s">
        <v>35</v>
      </c>
      <c r="D26" s="64">
        <v>1585</v>
      </c>
      <c r="E26" s="64">
        <v>2.98</v>
      </c>
      <c r="F26" s="65">
        <v>47.4</v>
      </c>
      <c r="G26" s="64">
        <v>13.219999999999999</v>
      </c>
      <c r="H26" s="65">
        <v>61.29</v>
      </c>
      <c r="I26" s="69">
        <v>12.26</v>
      </c>
      <c r="J26" s="68">
        <v>118.1</v>
      </c>
      <c r="K26" s="67">
        <v>20170911</v>
      </c>
      <c r="L26" s="68">
        <v>63</v>
      </c>
      <c r="M26" s="68">
        <v>66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" customHeight="1" x14ac:dyDescent="0.2">
      <c r="A27" s="7" t="s">
        <v>36</v>
      </c>
      <c r="B27" s="8" t="s">
        <v>39</v>
      </c>
      <c r="C27" s="10" t="s">
        <v>37</v>
      </c>
      <c r="D27" s="64">
        <v>1513.4</v>
      </c>
      <c r="E27" s="64">
        <v>3.1599999999999997</v>
      </c>
      <c r="F27" s="65">
        <v>47.98</v>
      </c>
      <c r="G27" s="64">
        <v>14.080000000000002</v>
      </c>
      <c r="H27" s="65">
        <v>47.93</v>
      </c>
      <c r="I27" s="69">
        <v>9.56</v>
      </c>
      <c r="J27" s="68">
        <v>121.7</v>
      </c>
      <c r="K27" s="67">
        <v>20170911</v>
      </c>
      <c r="L27" s="68">
        <v>62</v>
      </c>
      <c r="M27" s="68">
        <v>65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2">
      <c r="A28" s="6"/>
      <c r="B28" s="6"/>
      <c r="C28" s="6"/>
      <c r="D28" s="6"/>
      <c r="E28" s="6"/>
      <c r="F28" s="11"/>
      <c r="G28" s="6"/>
      <c r="H28" s="11"/>
      <c r="I28" s="1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2">
      <c r="A29" s="6"/>
      <c r="B29" s="6"/>
      <c r="C29" s="6"/>
      <c r="D29" s="6"/>
      <c r="E29" s="6"/>
      <c r="F29" s="11"/>
      <c r="G29" s="6"/>
      <c r="H29" s="11"/>
      <c r="I29" s="1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5.75" customHeight="1" x14ac:dyDescent="0.2">
      <c r="A30" s="2" t="s">
        <v>0</v>
      </c>
      <c r="B30" s="3" t="s">
        <v>1</v>
      </c>
      <c r="C30" s="3" t="s">
        <v>2</v>
      </c>
      <c r="D30" s="4" t="s">
        <v>3</v>
      </c>
      <c r="E30" s="4" t="s">
        <v>4</v>
      </c>
      <c r="F30" s="5" t="s">
        <v>38</v>
      </c>
      <c r="G30" s="5" t="s">
        <v>6</v>
      </c>
      <c r="H30" s="5" t="s">
        <v>43</v>
      </c>
      <c r="I30" s="5" t="s">
        <v>44</v>
      </c>
      <c r="J30" s="5" t="s">
        <v>9</v>
      </c>
      <c r="K30" s="5" t="s">
        <v>10</v>
      </c>
      <c r="L30" s="5" t="s">
        <v>11</v>
      </c>
      <c r="M30" s="5" t="s">
        <v>12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" customHeight="1" x14ac:dyDescent="0.2">
      <c r="A31" s="7" t="s">
        <v>13</v>
      </c>
      <c r="B31" s="8" t="s">
        <v>45</v>
      </c>
      <c r="C31" s="9" t="s">
        <v>15</v>
      </c>
      <c r="D31" s="64">
        <v>988.6</v>
      </c>
      <c r="E31" s="64">
        <v>13</v>
      </c>
      <c r="F31" s="65">
        <v>131.12</v>
      </c>
      <c r="G31" s="69">
        <v>13.88</v>
      </c>
      <c r="H31" s="65">
        <v>131.25</v>
      </c>
      <c r="I31" s="69">
        <v>5.2687036744186049</v>
      </c>
      <c r="J31" s="67">
        <v>106</v>
      </c>
      <c r="K31" s="67">
        <v>20171002</v>
      </c>
      <c r="L31" s="68">
        <v>52</v>
      </c>
      <c r="M31" s="68">
        <v>54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" customHeight="1" x14ac:dyDescent="0.2">
      <c r="A32" s="7" t="s">
        <v>16</v>
      </c>
      <c r="B32" s="8" t="s">
        <v>45</v>
      </c>
      <c r="C32" s="9" t="s">
        <v>17</v>
      </c>
      <c r="D32" s="64">
        <v>995.6</v>
      </c>
      <c r="E32" s="64">
        <v>12.6</v>
      </c>
      <c r="F32" s="65">
        <v>128.35</v>
      </c>
      <c r="G32" s="69">
        <v>14.24</v>
      </c>
      <c r="H32" s="65">
        <v>127.91</v>
      </c>
      <c r="I32" s="69">
        <v>5.177159302325582</v>
      </c>
      <c r="J32" s="67">
        <v>106.6</v>
      </c>
      <c r="K32" s="67">
        <v>20171002</v>
      </c>
      <c r="L32" s="68">
        <v>48</v>
      </c>
      <c r="M32" s="68">
        <v>49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" customHeight="1" x14ac:dyDescent="0.2">
      <c r="A33" s="7" t="s">
        <v>18</v>
      </c>
      <c r="B33" s="8" t="s">
        <v>45</v>
      </c>
      <c r="C33" s="9" t="s">
        <v>19</v>
      </c>
      <c r="D33" s="64">
        <v>1132.8</v>
      </c>
      <c r="E33" s="64">
        <v>13.2</v>
      </c>
      <c r="F33" s="65">
        <v>153.74</v>
      </c>
      <c r="G33" s="69">
        <v>14.3</v>
      </c>
      <c r="H33" s="65">
        <v>153.22</v>
      </c>
      <c r="I33" s="69">
        <v>5.9511755348837214</v>
      </c>
      <c r="J33" s="67">
        <v>102.3</v>
      </c>
      <c r="K33" s="67">
        <v>20171002</v>
      </c>
      <c r="L33" s="68">
        <v>46</v>
      </c>
      <c r="M33" s="68">
        <v>49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" customHeight="1" x14ac:dyDescent="0.2">
      <c r="A34" s="7" t="s">
        <v>20</v>
      </c>
      <c r="B34" s="8" t="s">
        <v>45</v>
      </c>
      <c r="C34" s="9" t="s">
        <v>21</v>
      </c>
      <c r="D34" s="64">
        <v>1113</v>
      </c>
      <c r="E34" s="64">
        <v>13.8</v>
      </c>
      <c r="F34" s="65">
        <v>157.69</v>
      </c>
      <c r="G34" s="69">
        <v>13.84</v>
      </c>
      <c r="H34" s="65">
        <v>158.07</v>
      </c>
      <c r="I34" s="69">
        <v>6.21462</v>
      </c>
      <c r="J34" s="67">
        <v>104.7</v>
      </c>
      <c r="K34" s="67">
        <v>20171002</v>
      </c>
      <c r="L34" s="68">
        <v>46</v>
      </c>
      <c r="M34" s="68">
        <v>48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" customHeight="1" x14ac:dyDescent="0.2">
      <c r="A35" s="7" t="s">
        <v>22</v>
      </c>
      <c r="B35" s="8" t="s">
        <v>45</v>
      </c>
      <c r="C35" s="9" t="s">
        <v>23</v>
      </c>
      <c r="D35" s="64">
        <v>1388.4</v>
      </c>
      <c r="E35" s="64">
        <v>13.6</v>
      </c>
      <c r="F35" s="65">
        <v>194.17</v>
      </c>
      <c r="G35" s="69">
        <v>14.720000000000002</v>
      </c>
      <c r="H35" s="65">
        <v>192.51</v>
      </c>
      <c r="I35" s="69">
        <v>7.1728287906976762</v>
      </c>
      <c r="J35" s="67">
        <v>100</v>
      </c>
      <c r="K35" s="67">
        <v>20171002</v>
      </c>
      <c r="L35" s="68">
        <v>46</v>
      </c>
      <c r="M35" s="68">
        <v>48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" customHeight="1" x14ac:dyDescent="0.2">
      <c r="A36" s="7" t="s">
        <v>24</v>
      </c>
      <c r="B36" s="8" t="s">
        <v>45</v>
      </c>
      <c r="C36" s="10" t="s">
        <v>25</v>
      </c>
      <c r="D36" s="64">
        <v>1679.2</v>
      </c>
      <c r="E36" s="64">
        <v>17.399999999999999</v>
      </c>
      <c r="F36" s="65">
        <v>294.37</v>
      </c>
      <c r="G36" s="69">
        <v>13.52</v>
      </c>
      <c r="H36" s="65">
        <v>296.12</v>
      </c>
      <c r="I36" s="69">
        <v>10.027289209302324</v>
      </c>
      <c r="J36" s="67">
        <v>119.4</v>
      </c>
      <c r="K36" s="67">
        <v>20170911</v>
      </c>
      <c r="L36" s="68">
        <v>59</v>
      </c>
      <c r="M36" s="68">
        <v>64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" customHeight="1" x14ac:dyDescent="0.2">
      <c r="A37" s="7" t="s">
        <v>26</v>
      </c>
      <c r="B37" s="8" t="s">
        <v>45</v>
      </c>
      <c r="C37" s="10" t="s">
        <v>27</v>
      </c>
      <c r="D37" s="64">
        <v>1767</v>
      </c>
      <c r="E37" s="64">
        <v>16.2</v>
      </c>
      <c r="F37" s="65">
        <v>286.33999999999997</v>
      </c>
      <c r="G37" s="69">
        <v>14.12</v>
      </c>
      <c r="H37" s="65">
        <v>286.02999999999997</v>
      </c>
      <c r="I37" s="69">
        <v>10.797492790697675</v>
      </c>
      <c r="J37" s="67">
        <v>114.6</v>
      </c>
      <c r="K37" s="67">
        <v>20170911</v>
      </c>
      <c r="L37" s="68">
        <v>61</v>
      </c>
      <c r="M37" s="68">
        <v>64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" customHeight="1" x14ac:dyDescent="0.2">
      <c r="A38" s="7" t="s">
        <v>28</v>
      </c>
      <c r="B38" s="8" t="s">
        <v>45</v>
      </c>
      <c r="C38" s="10" t="s">
        <v>29</v>
      </c>
      <c r="D38" s="64">
        <v>1607.2</v>
      </c>
      <c r="E38" s="64">
        <v>15.8</v>
      </c>
      <c r="F38" s="65">
        <v>255.32</v>
      </c>
      <c r="G38" s="69">
        <v>13.74</v>
      </c>
      <c r="H38" s="65">
        <v>256.07</v>
      </c>
      <c r="I38" s="69">
        <v>10.316867999999999</v>
      </c>
      <c r="J38" s="67">
        <v>113.8</v>
      </c>
      <c r="K38" s="67">
        <v>20170911</v>
      </c>
      <c r="L38" s="68">
        <v>62</v>
      </c>
      <c r="M38" s="68">
        <v>64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" customHeight="1" x14ac:dyDescent="0.2">
      <c r="A39" s="7" t="s">
        <v>30</v>
      </c>
      <c r="B39" s="8" t="s">
        <v>45</v>
      </c>
      <c r="C39" s="10" t="s">
        <v>31</v>
      </c>
      <c r="D39" s="64">
        <v>1186</v>
      </c>
      <c r="E39" s="64">
        <v>11.2</v>
      </c>
      <c r="F39" s="65">
        <v>131.84</v>
      </c>
      <c r="G39" s="69">
        <v>13.180000000000001</v>
      </c>
      <c r="H39" s="65">
        <v>133.09</v>
      </c>
      <c r="I39" s="69">
        <v>7.0145579999999992</v>
      </c>
      <c r="J39" s="67">
        <v>121.6</v>
      </c>
      <c r="K39" s="67">
        <v>20170911</v>
      </c>
      <c r="L39" s="68">
        <v>70</v>
      </c>
      <c r="M39" s="68">
        <v>73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" customHeight="1" x14ac:dyDescent="0.2">
      <c r="A40" s="7" t="s">
        <v>32</v>
      </c>
      <c r="B40" s="8" t="s">
        <v>45</v>
      </c>
      <c r="C40" s="10" t="s">
        <v>33</v>
      </c>
      <c r="D40" s="64">
        <v>1651.6</v>
      </c>
      <c r="E40" s="64">
        <v>16.399999999999999</v>
      </c>
      <c r="F40" s="65">
        <v>276.89999999999998</v>
      </c>
      <c r="G40" s="69">
        <v>13.6</v>
      </c>
      <c r="H40" s="65">
        <v>278.22000000000003</v>
      </c>
      <c r="I40" s="69">
        <v>9.6386081395348846</v>
      </c>
      <c r="J40" s="67">
        <v>111.6</v>
      </c>
      <c r="K40" s="67">
        <v>20170911</v>
      </c>
      <c r="L40" s="68">
        <v>61</v>
      </c>
      <c r="M40" s="68">
        <v>64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" customHeight="1" x14ac:dyDescent="0.2">
      <c r="A41" s="7" t="s">
        <v>34</v>
      </c>
      <c r="B41" s="8" t="s">
        <v>45</v>
      </c>
      <c r="C41" s="10" t="s">
        <v>35</v>
      </c>
      <c r="D41" s="64">
        <v>1388.2</v>
      </c>
      <c r="E41" s="64">
        <v>16.8</v>
      </c>
      <c r="F41" s="65">
        <v>246.96</v>
      </c>
      <c r="G41" s="69">
        <v>13.679999999999998</v>
      </c>
      <c r="H41" s="65">
        <v>247.66</v>
      </c>
      <c r="I41" s="69">
        <v>8.345340837209303</v>
      </c>
      <c r="J41" s="67">
        <v>116.2</v>
      </c>
      <c r="K41" s="67">
        <v>20170911</v>
      </c>
      <c r="L41" s="68">
        <v>61</v>
      </c>
      <c r="M41" s="68">
        <v>64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" customHeight="1" x14ac:dyDescent="0.2">
      <c r="A42" s="7" t="s">
        <v>36</v>
      </c>
      <c r="B42" s="8" t="s">
        <v>45</v>
      </c>
      <c r="C42" s="10" t="s">
        <v>37</v>
      </c>
      <c r="D42" s="64">
        <v>1607.6</v>
      </c>
      <c r="E42" s="64">
        <v>15.4</v>
      </c>
      <c r="F42" s="65">
        <v>258.83999999999997</v>
      </c>
      <c r="G42" s="69">
        <v>13.059999999999999</v>
      </c>
      <c r="H42" s="65">
        <v>261.07</v>
      </c>
      <c r="I42" s="69">
        <v>9.6861626976744173</v>
      </c>
      <c r="J42" s="67">
        <v>119</v>
      </c>
      <c r="K42" s="67">
        <v>20170911</v>
      </c>
      <c r="L42" s="68">
        <v>60</v>
      </c>
      <c r="M42" s="68">
        <v>62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2">
      <c r="A43" s="6"/>
      <c r="B43" s="6"/>
      <c r="C43" s="6"/>
      <c r="D43" s="6"/>
      <c r="E43" s="6"/>
      <c r="F43" s="11"/>
      <c r="G43" s="6"/>
      <c r="H43" s="11"/>
      <c r="I43" s="11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2">
      <c r="A44" s="6"/>
      <c r="B44" s="6"/>
      <c r="C44" s="6"/>
      <c r="D44" s="6"/>
      <c r="E44" s="6"/>
      <c r="F44" s="11"/>
      <c r="G44" s="6"/>
      <c r="H44" s="11"/>
      <c r="I44" s="11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2">
      <c r="A45" s="6"/>
      <c r="B45" s="6"/>
      <c r="C45" s="6"/>
      <c r="D45" s="6"/>
      <c r="E45" s="6"/>
      <c r="F45" s="11"/>
      <c r="G45" s="6"/>
      <c r="H45" s="11"/>
      <c r="I45" s="11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2">
      <c r="A46" s="6"/>
      <c r="B46" s="6"/>
      <c r="C46" s="6"/>
      <c r="D46" s="6"/>
      <c r="E46" s="6"/>
      <c r="F46" s="11"/>
      <c r="G46" s="6"/>
      <c r="H46" s="11"/>
      <c r="I46" s="11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2">
      <c r="A47" s="6"/>
      <c r="B47" s="6"/>
      <c r="C47" s="6"/>
      <c r="D47" s="6"/>
      <c r="E47" s="6"/>
      <c r="F47" s="11"/>
      <c r="G47" s="6"/>
      <c r="H47" s="11"/>
      <c r="I47" s="11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2">
      <c r="A48" s="6"/>
      <c r="B48" s="6"/>
      <c r="C48" s="6"/>
      <c r="D48" s="6"/>
      <c r="E48" s="6"/>
      <c r="F48" s="11"/>
      <c r="G48" s="6"/>
      <c r="H48" s="11"/>
      <c r="I48" s="11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2">
      <c r="A49" s="6"/>
      <c r="B49" s="6"/>
      <c r="C49" s="6"/>
      <c r="D49" s="6"/>
      <c r="E49" s="6"/>
      <c r="F49" s="11"/>
      <c r="G49" s="6"/>
      <c r="H49" s="11"/>
      <c r="I49" s="11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2">
      <c r="A50" s="6"/>
      <c r="B50" s="6"/>
      <c r="C50" s="6"/>
      <c r="D50" s="6"/>
      <c r="E50" s="6"/>
      <c r="F50" s="11"/>
      <c r="G50" s="6"/>
      <c r="H50" s="11"/>
      <c r="I50" s="11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2">
      <c r="A51" s="6"/>
      <c r="B51" s="6"/>
      <c r="C51" s="6"/>
      <c r="D51" s="6"/>
      <c r="E51" s="6"/>
      <c r="F51" s="11"/>
      <c r="G51" s="6"/>
      <c r="H51" s="11"/>
      <c r="I51" s="11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2">
      <c r="A52" s="6"/>
      <c r="B52" s="6"/>
      <c r="C52" s="6"/>
      <c r="D52" s="6"/>
      <c r="E52" s="6"/>
      <c r="F52" s="11"/>
      <c r="G52" s="6"/>
      <c r="H52" s="11"/>
      <c r="I52" s="11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2">
      <c r="A53" s="6"/>
      <c r="B53" s="6"/>
      <c r="C53" s="6"/>
      <c r="D53" s="6"/>
      <c r="E53" s="6"/>
      <c r="F53" s="11"/>
      <c r="G53" s="6"/>
      <c r="H53" s="11"/>
      <c r="I53" s="11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2">
      <c r="A54" s="6"/>
      <c r="B54" s="6"/>
      <c r="C54" s="6"/>
      <c r="D54" s="6"/>
      <c r="E54" s="6"/>
      <c r="F54" s="11"/>
      <c r="G54" s="6"/>
      <c r="H54" s="11"/>
      <c r="I54" s="11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2">
      <c r="A55" s="6"/>
      <c r="B55" s="6"/>
      <c r="C55" s="6"/>
      <c r="D55" s="6"/>
      <c r="E55" s="6"/>
      <c r="F55" s="11"/>
      <c r="G55" s="6"/>
      <c r="H55" s="11"/>
      <c r="I55" s="11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2">
      <c r="A56" s="6"/>
      <c r="B56" s="6"/>
      <c r="C56" s="6"/>
      <c r="D56" s="6"/>
      <c r="E56" s="6"/>
      <c r="F56" s="11"/>
      <c r="G56" s="6"/>
      <c r="H56" s="11"/>
      <c r="I56" s="11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2">
      <c r="A57" s="6"/>
      <c r="B57" s="6"/>
      <c r="C57" s="6"/>
      <c r="D57" s="6"/>
      <c r="E57" s="6"/>
      <c r="F57" s="11"/>
      <c r="G57" s="6"/>
      <c r="H57" s="11"/>
      <c r="I57" s="11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2">
      <c r="A58" s="6"/>
      <c r="B58" s="6"/>
      <c r="C58" s="6"/>
      <c r="D58" s="6"/>
      <c r="E58" s="6"/>
      <c r="F58" s="11"/>
      <c r="G58" s="6"/>
      <c r="H58" s="11"/>
      <c r="I58" s="1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2">
      <c r="A59" s="6"/>
      <c r="B59" s="6"/>
      <c r="C59" s="6"/>
      <c r="D59" s="6"/>
      <c r="E59" s="6"/>
      <c r="F59" s="11"/>
      <c r="G59" s="6"/>
      <c r="H59" s="11"/>
      <c r="I59" s="11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2">
      <c r="A60" s="6"/>
      <c r="B60" s="6"/>
      <c r="C60" s="6"/>
      <c r="D60" s="6"/>
      <c r="E60" s="6"/>
      <c r="F60" s="11"/>
      <c r="G60" s="6"/>
      <c r="H60" s="11"/>
      <c r="I60" s="11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2">
      <c r="A61" s="6"/>
      <c r="B61" s="6"/>
      <c r="C61" s="6"/>
      <c r="D61" s="6"/>
      <c r="E61" s="6"/>
      <c r="F61" s="11"/>
      <c r="G61" s="6"/>
      <c r="H61" s="11"/>
      <c r="I61" s="11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2">
      <c r="A62" s="6"/>
      <c r="B62" s="6"/>
      <c r="C62" s="6"/>
      <c r="D62" s="6"/>
      <c r="E62" s="6"/>
      <c r="F62" s="11"/>
      <c r="G62" s="6"/>
      <c r="H62" s="11"/>
      <c r="I62" s="11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2">
      <c r="A63" s="6"/>
      <c r="B63" s="6"/>
      <c r="C63" s="6"/>
      <c r="D63" s="6"/>
      <c r="E63" s="6"/>
      <c r="F63" s="11"/>
      <c r="G63" s="6"/>
      <c r="H63" s="11"/>
      <c r="I63" s="11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2">
      <c r="A64" s="6"/>
      <c r="B64" s="6"/>
      <c r="C64" s="6"/>
      <c r="D64" s="6"/>
      <c r="E64" s="6"/>
      <c r="F64" s="11"/>
      <c r="G64" s="6"/>
      <c r="H64" s="11"/>
      <c r="I64" s="1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2">
      <c r="A65" s="6"/>
      <c r="B65" s="6"/>
      <c r="C65" s="6"/>
      <c r="D65" s="6"/>
      <c r="E65" s="6"/>
      <c r="F65" s="11"/>
      <c r="G65" s="6"/>
      <c r="H65" s="11"/>
      <c r="I65" s="1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2">
      <c r="A66" s="6"/>
      <c r="B66" s="6"/>
      <c r="C66" s="6"/>
      <c r="D66" s="6"/>
      <c r="E66" s="6"/>
      <c r="F66" s="11"/>
      <c r="G66" s="6"/>
      <c r="H66" s="11"/>
      <c r="I66" s="11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2">
      <c r="A67" s="6"/>
      <c r="B67" s="6"/>
      <c r="C67" s="6"/>
      <c r="D67" s="6"/>
      <c r="E67" s="6"/>
      <c r="F67" s="11"/>
      <c r="G67" s="6"/>
      <c r="H67" s="11"/>
      <c r="I67" s="11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2">
      <c r="A68" s="6"/>
      <c r="B68" s="6"/>
      <c r="C68" s="6"/>
      <c r="D68" s="6"/>
      <c r="E68" s="6"/>
      <c r="F68" s="11"/>
      <c r="G68" s="6"/>
      <c r="H68" s="11"/>
      <c r="I68" s="1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2">
      <c r="A69" s="6"/>
      <c r="B69" s="6"/>
      <c r="C69" s="6"/>
      <c r="D69" s="6"/>
      <c r="E69" s="6"/>
      <c r="F69" s="11"/>
      <c r="G69" s="6"/>
      <c r="H69" s="11"/>
      <c r="I69" s="1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2">
      <c r="A70" s="6"/>
      <c r="B70" s="6"/>
      <c r="C70" s="6"/>
      <c r="D70" s="6"/>
      <c r="E70" s="6"/>
      <c r="F70" s="11"/>
      <c r="G70" s="6"/>
      <c r="H70" s="11"/>
      <c r="I70" s="1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2">
      <c r="A71" s="6"/>
      <c r="B71" s="6"/>
      <c r="C71" s="6"/>
      <c r="D71" s="6"/>
      <c r="E71" s="6"/>
      <c r="F71" s="11"/>
      <c r="G71" s="6"/>
      <c r="H71" s="11"/>
      <c r="I71" s="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2">
      <c r="A72" s="6"/>
      <c r="B72" s="6"/>
      <c r="C72" s="6"/>
      <c r="D72" s="6"/>
      <c r="E72" s="6"/>
      <c r="F72" s="11"/>
      <c r="G72" s="6"/>
      <c r="H72" s="11"/>
      <c r="I72" s="1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2">
      <c r="A73" s="6"/>
      <c r="B73" s="6"/>
      <c r="C73" s="6"/>
      <c r="D73" s="6"/>
      <c r="E73" s="6"/>
      <c r="F73" s="11"/>
      <c r="G73" s="6"/>
      <c r="H73" s="11"/>
      <c r="I73" s="11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2">
      <c r="A74" s="6"/>
      <c r="B74" s="6"/>
      <c r="C74" s="6"/>
      <c r="D74" s="6"/>
      <c r="E74" s="6"/>
      <c r="F74" s="11"/>
      <c r="G74" s="6"/>
      <c r="H74" s="11"/>
      <c r="I74" s="11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2">
      <c r="A75" s="6"/>
      <c r="B75" s="6"/>
      <c r="C75" s="6"/>
      <c r="D75" s="6"/>
      <c r="E75" s="6"/>
      <c r="F75" s="11"/>
      <c r="G75" s="6"/>
      <c r="H75" s="11"/>
      <c r="I75" s="1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2">
      <c r="A76" s="6"/>
      <c r="B76" s="6"/>
      <c r="C76" s="6"/>
      <c r="D76" s="6"/>
      <c r="E76" s="6"/>
      <c r="F76" s="11"/>
      <c r="G76" s="6"/>
      <c r="H76" s="11"/>
      <c r="I76" s="11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2">
      <c r="A77" s="6"/>
      <c r="B77" s="6"/>
      <c r="C77" s="6"/>
      <c r="D77" s="6"/>
      <c r="E77" s="6"/>
      <c r="F77" s="11"/>
      <c r="G77" s="6"/>
      <c r="H77" s="11"/>
      <c r="I77" s="11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2">
      <c r="A78" s="6"/>
      <c r="B78" s="6"/>
      <c r="C78" s="6"/>
      <c r="D78" s="6"/>
      <c r="E78" s="6"/>
      <c r="F78" s="11"/>
      <c r="G78" s="6"/>
      <c r="H78" s="11"/>
      <c r="I78" s="11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2">
      <c r="A79" s="6"/>
      <c r="B79" s="6"/>
      <c r="C79" s="6"/>
      <c r="D79" s="6"/>
      <c r="E79" s="6"/>
      <c r="F79" s="11"/>
      <c r="G79" s="6"/>
      <c r="H79" s="11"/>
      <c r="I79" s="11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2">
      <c r="A80" s="6"/>
      <c r="B80" s="6"/>
      <c r="C80" s="6"/>
      <c r="D80" s="6"/>
      <c r="E80" s="6"/>
      <c r="F80" s="11"/>
      <c r="G80" s="6"/>
      <c r="H80" s="11"/>
      <c r="I80" s="11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2">
      <c r="A81" s="6"/>
      <c r="B81" s="6"/>
      <c r="C81" s="6"/>
      <c r="D81" s="6"/>
      <c r="E81" s="6"/>
      <c r="F81" s="11"/>
      <c r="G81" s="6"/>
      <c r="H81" s="11"/>
      <c r="I81" s="11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2">
      <c r="A82" s="6"/>
      <c r="B82" s="6"/>
      <c r="C82" s="6"/>
      <c r="D82" s="6"/>
      <c r="E82" s="6"/>
      <c r="F82" s="11"/>
      <c r="G82" s="6"/>
      <c r="H82" s="11"/>
      <c r="I82" s="11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2">
      <c r="A83" s="6"/>
      <c r="B83" s="6"/>
      <c r="C83" s="6"/>
      <c r="D83" s="6"/>
      <c r="E83" s="6"/>
      <c r="F83" s="11"/>
      <c r="G83" s="6"/>
      <c r="H83" s="11"/>
      <c r="I83" s="11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2">
      <c r="A84" s="6"/>
      <c r="B84" s="6"/>
      <c r="C84" s="6"/>
      <c r="D84" s="6"/>
      <c r="E84" s="6"/>
      <c r="F84" s="11"/>
      <c r="G84" s="6"/>
      <c r="H84" s="11"/>
      <c r="I84" s="11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2">
      <c r="A85" s="6"/>
      <c r="B85" s="6"/>
      <c r="C85" s="6"/>
      <c r="D85" s="6"/>
      <c r="E85" s="6"/>
      <c r="F85" s="11"/>
      <c r="G85" s="6"/>
      <c r="H85" s="11"/>
      <c r="I85" s="11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2">
      <c r="A86" s="6"/>
      <c r="B86" s="6"/>
      <c r="C86" s="6"/>
      <c r="D86" s="6"/>
      <c r="E86" s="6"/>
      <c r="F86" s="11"/>
      <c r="G86" s="6"/>
      <c r="H86" s="11"/>
      <c r="I86" s="11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2">
      <c r="A87" s="6"/>
      <c r="B87" s="6"/>
      <c r="C87" s="6"/>
      <c r="D87" s="6"/>
      <c r="E87" s="6"/>
      <c r="F87" s="11"/>
      <c r="G87" s="6"/>
      <c r="H87" s="11"/>
      <c r="I87" s="11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2">
      <c r="A88" s="6"/>
      <c r="B88" s="6"/>
      <c r="C88" s="6"/>
      <c r="D88" s="6"/>
      <c r="E88" s="6"/>
      <c r="F88" s="11"/>
      <c r="G88" s="6"/>
      <c r="H88" s="11"/>
      <c r="I88" s="11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2">
      <c r="A89" s="6"/>
      <c r="B89" s="6"/>
      <c r="C89" s="6"/>
      <c r="D89" s="6"/>
      <c r="E89" s="6"/>
      <c r="F89" s="11"/>
      <c r="G89" s="6"/>
      <c r="H89" s="11"/>
      <c r="I89" s="11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2">
      <c r="A90" s="6"/>
      <c r="B90" s="6"/>
      <c r="C90" s="6"/>
      <c r="D90" s="6"/>
      <c r="E90" s="6"/>
      <c r="F90" s="11"/>
      <c r="G90" s="6"/>
      <c r="H90" s="11"/>
      <c r="I90" s="11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2">
      <c r="A91" s="6"/>
      <c r="B91" s="6"/>
      <c r="C91" s="6"/>
      <c r="D91" s="6"/>
      <c r="E91" s="6"/>
      <c r="F91" s="11"/>
      <c r="G91" s="6"/>
      <c r="H91" s="11"/>
      <c r="I91" s="11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2">
      <c r="A92" s="6"/>
      <c r="B92" s="6"/>
      <c r="C92" s="6"/>
      <c r="D92" s="6"/>
      <c r="E92" s="6"/>
      <c r="F92" s="11"/>
      <c r="G92" s="6"/>
      <c r="H92" s="11"/>
      <c r="I92" s="11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2">
      <c r="A93" s="6"/>
      <c r="B93" s="6"/>
      <c r="C93" s="6"/>
      <c r="D93" s="6"/>
      <c r="E93" s="6"/>
      <c r="F93" s="11"/>
      <c r="G93" s="6"/>
      <c r="H93" s="11"/>
      <c r="I93" s="11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2">
      <c r="A94" s="6"/>
      <c r="B94" s="6"/>
      <c r="C94" s="6"/>
      <c r="D94" s="6"/>
      <c r="E94" s="6"/>
      <c r="F94" s="11"/>
      <c r="G94" s="6"/>
      <c r="H94" s="11"/>
      <c r="I94" s="11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2">
      <c r="A95" s="6"/>
      <c r="B95" s="6"/>
      <c r="C95" s="6"/>
      <c r="D95" s="6"/>
      <c r="E95" s="6"/>
      <c r="F95" s="11"/>
      <c r="G95" s="6"/>
      <c r="H95" s="11"/>
      <c r="I95" s="11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2">
      <c r="A96" s="6"/>
      <c r="B96" s="6"/>
      <c r="C96" s="6"/>
      <c r="D96" s="6"/>
      <c r="E96" s="6"/>
      <c r="F96" s="11"/>
      <c r="G96" s="6"/>
      <c r="H96" s="11"/>
      <c r="I96" s="11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2">
      <c r="A97" s="6"/>
      <c r="B97" s="6"/>
      <c r="C97" s="6"/>
      <c r="D97" s="6"/>
      <c r="E97" s="6"/>
      <c r="F97" s="11"/>
      <c r="G97" s="6"/>
      <c r="H97" s="11"/>
      <c r="I97" s="11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2">
      <c r="A98" s="6"/>
      <c r="B98" s="6"/>
      <c r="C98" s="6"/>
      <c r="D98" s="6"/>
      <c r="E98" s="6"/>
      <c r="F98" s="11"/>
      <c r="G98" s="6"/>
      <c r="H98" s="11"/>
      <c r="I98" s="11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2">
      <c r="A99" s="6"/>
      <c r="B99" s="6"/>
      <c r="C99" s="6"/>
      <c r="D99" s="6"/>
      <c r="E99" s="6"/>
      <c r="F99" s="11"/>
      <c r="G99" s="6"/>
      <c r="H99" s="11"/>
      <c r="I99" s="11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2">
      <c r="A100" s="6"/>
      <c r="B100" s="6"/>
      <c r="C100" s="6"/>
      <c r="D100" s="6"/>
      <c r="E100" s="6"/>
      <c r="F100" s="11"/>
      <c r="G100" s="6"/>
      <c r="H100" s="11"/>
      <c r="I100" s="11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2">
      <c r="A101" s="6"/>
      <c r="B101" s="6"/>
      <c r="C101" s="6"/>
      <c r="D101" s="6"/>
      <c r="E101" s="6"/>
      <c r="F101" s="11"/>
      <c r="G101" s="6"/>
      <c r="H101" s="11"/>
      <c r="I101" s="11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2">
      <c r="A102" s="6"/>
      <c r="B102" s="6"/>
      <c r="C102" s="6"/>
      <c r="D102" s="6"/>
      <c r="E102" s="6"/>
      <c r="F102" s="11"/>
      <c r="G102" s="6"/>
      <c r="H102" s="11"/>
      <c r="I102" s="11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2">
      <c r="A103" s="6"/>
      <c r="B103" s="6"/>
      <c r="C103" s="6"/>
      <c r="D103" s="6"/>
      <c r="E103" s="6"/>
      <c r="F103" s="11"/>
      <c r="G103" s="6"/>
      <c r="H103" s="11"/>
      <c r="I103" s="11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2">
      <c r="A104" s="6"/>
      <c r="B104" s="6"/>
      <c r="C104" s="6"/>
      <c r="D104" s="6"/>
      <c r="E104" s="6"/>
      <c r="F104" s="11"/>
      <c r="G104" s="6"/>
      <c r="H104" s="11"/>
      <c r="I104" s="11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2">
      <c r="A105" s="6"/>
      <c r="B105" s="6"/>
      <c r="C105" s="6"/>
      <c r="D105" s="6"/>
      <c r="E105" s="6"/>
      <c r="F105" s="11"/>
      <c r="G105" s="6"/>
      <c r="H105" s="11"/>
      <c r="I105" s="11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2">
      <c r="A106" s="6"/>
      <c r="B106" s="6"/>
      <c r="C106" s="6"/>
      <c r="D106" s="6"/>
      <c r="E106" s="6"/>
      <c r="F106" s="11"/>
      <c r="G106" s="6"/>
      <c r="H106" s="11"/>
      <c r="I106" s="11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2">
      <c r="A107" s="6"/>
      <c r="B107" s="6"/>
      <c r="C107" s="6"/>
      <c r="D107" s="6"/>
      <c r="E107" s="6"/>
      <c r="F107" s="11"/>
      <c r="G107" s="6"/>
      <c r="H107" s="11"/>
      <c r="I107" s="11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2">
      <c r="A108" s="6"/>
      <c r="B108" s="6"/>
      <c r="C108" s="6"/>
      <c r="D108" s="6"/>
      <c r="E108" s="6"/>
      <c r="F108" s="11"/>
      <c r="G108" s="6"/>
      <c r="H108" s="11"/>
      <c r="I108" s="11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2">
      <c r="A109" s="6"/>
      <c r="B109" s="6"/>
      <c r="C109" s="6"/>
      <c r="D109" s="6"/>
      <c r="E109" s="6"/>
      <c r="F109" s="11"/>
      <c r="G109" s="6"/>
      <c r="H109" s="11"/>
      <c r="I109" s="11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2">
      <c r="A110" s="6"/>
      <c r="B110" s="6"/>
      <c r="C110" s="6"/>
      <c r="D110" s="6"/>
      <c r="E110" s="6"/>
      <c r="F110" s="11"/>
      <c r="G110" s="6"/>
      <c r="H110" s="11"/>
      <c r="I110" s="11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2">
      <c r="A111" s="6"/>
      <c r="B111" s="6"/>
      <c r="C111" s="6"/>
      <c r="D111" s="6"/>
      <c r="E111" s="6"/>
      <c r="F111" s="11"/>
      <c r="G111" s="6"/>
      <c r="H111" s="11"/>
      <c r="I111" s="11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2">
      <c r="A112" s="6"/>
      <c r="B112" s="6"/>
      <c r="C112" s="6"/>
      <c r="D112" s="6"/>
      <c r="E112" s="6"/>
      <c r="F112" s="11"/>
      <c r="G112" s="6"/>
      <c r="H112" s="11"/>
      <c r="I112" s="11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2">
      <c r="A113" s="6"/>
      <c r="B113" s="6"/>
      <c r="C113" s="6"/>
      <c r="D113" s="6"/>
      <c r="E113" s="6"/>
      <c r="F113" s="11"/>
      <c r="G113" s="6"/>
      <c r="H113" s="11"/>
      <c r="I113" s="11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2">
      <c r="A114" s="6"/>
      <c r="B114" s="6"/>
      <c r="C114" s="6"/>
      <c r="D114" s="6"/>
      <c r="E114" s="6"/>
      <c r="F114" s="11"/>
      <c r="G114" s="6"/>
      <c r="H114" s="11"/>
      <c r="I114" s="11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2">
      <c r="A115" s="6"/>
      <c r="B115" s="6"/>
      <c r="C115" s="6"/>
      <c r="D115" s="6"/>
      <c r="E115" s="6"/>
      <c r="F115" s="11"/>
      <c r="G115" s="6"/>
      <c r="H115" s="11"/>
      <c r="I115" s="11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2">
      <c r="A116" s="6"/>
      <c r="B116" s="6"/>
      <c r="C116" s="6"/>
      <c r="D116" s="6"/>
      <c r="E116" s="6"/>
      <c r="F116" s="11"/>
      <c r="G116" s="6"/>
      <c r="H116" s="11"/>
      <c r="I116" s="11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2">
      <c r="A117" s="6"/>
      <c r="B117" s="6"/>
      <c r="C117" s="6"/>
      <c r="D117" s="6"/>
      <c r="E117" s="6"/>
      <c r="F117" s="11"/>
      <c r="G117" s="6"/>
      <c r="H117" s="11"/>
      <c r="I117" s="11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2">
      <c r="A118" s="6"/>
      <c r="B118" s="6"/>
      <c r="C118" s="6"/>
      <c r="D118" s="6"/>
      <c r="E118" s="6"/>
      <c r="F118" s="11"/>
      <c r="G118" s="6"/>
      <c r="H118" s="11"/>
      <c r="I118" s="11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2">
      <c r="A119" s="6"/>
      <c r="B119" s="6"/>
      <c r="C119" s="6"/>
      <c r="D119" s="6"/>
      <c r="E119" s="6"/>
      <c r="F119" s="11"/>
      <c r="G119" s="6"/>
      <c r="H119" s="11"/>
      <c r="I119" s="11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2">
      <c r="A120" s="6"/>
      <c r="B120" s="6"/>
      <c r="C120" s="6"/>
      <c r="D120" s="6"/>
      <c r="E120" s="6"/>
      <c r="F120" s="11"/>
      <c r="G120" s="6"/>
      <c r="H120" s="11"/>
      <c r="I120" s="11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2">
      <c r="A121" s="6"/>
      <c r="B121" s="6"/>
      <c r="C121" s="6"/>
      <c r="D121" s="6"/>
      <c r="E121" s="6"/>
      <c r="F121" s="11"/>
      <c r="G121" s="6"/>
      <c r="H121" s="11"/>
      <c r="I121" s="11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2">
      <c r="A122" s="6"/>
      <c r="B122" s="6"/>
      <c r="C122" s="6"/>
      <c r="D122" s="6"/>
      <c r="E122" s="6"/>
      <c r="F122" s="11"/>
      <c r="G122" s="6"/>
      <c r="H122" s="11"/>
      <c r="I122" s="11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2">
      <c r="A123" s="6"/>
      <c r="B123" s="6"/>
      <c r="C123" s="6"/>
      <c r="D123" s="6"/>
      <c r="E123" s="6"/>
      <c r="F123" s="11"/>
      <c r="G123" s="6"/>
      <c r="H123" s="11"/>
      <c r="I123" s="11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2">
      <c r="A124" s="6"/>
      <c r="B124" s="6"/>
      <c r="C124" s="6"/>
      <c r="D124" s="6"/>
      <c r="E124" s="6"/>
      <c r="F124" s="11"/>
      <c r="G124" s="6"/>
      <c r="H124" s="11"/>
      <c r="I124" s="11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2">
      <c r="A125" s="6"/>
      <c r="B125" s="6"/>
      <c r="C125" s="6"/>
      <c r="D125" s="6"/>
      <c r="E125" s="6"/>
      <c r="F125" s="11"/>
      <c r="G125" s="6"/>
      <c r="H125" s="11"/>
      <c r="I125" s="11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2">
      <c r="A126" s="6"/>
      <c r="B126" s="6"/>
      <c r="C126" s="6"/>
      <c r="D126" s="6"/>
      <c r="E126" s="6"/>
      <c r="F126" s="11"/>
      <c r="G126" s="6"/>
      <c r="H126" s="11"/>
      <c r="I126" s="11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2">
      <c r="A127" s="6"/>
      <c r="B127" s="6"/>
      <c r="C127" s="6"/>
      <c r="D127" s="6"/>
      <c r="E127" s="6"/>
      <c r="F127" s="11"/>
      <c r="G127" s="6"/>
      <c r="H127" s="11"/>
      <c r="I127" s="11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2">
      <c r="A128" s="6"/>
      <c r="B128" s="6"/>
      <c r="C128" s="6"/>
      <c r="D128" s="6"/>
      <c r="E128" s="6"/>
      <c r="F128" s="11"/>
      <c r="G128" s="6"/>
      <c r="H128" s="11"/>
      <c r="I128" s="11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2">
      <c r="A129" s="6"/>
      <c r="B129" s="6"/>
      <c r="C129" s="6"/>
      <c r="D129" s="6"/>
      <c r="E129" s="6"/>
      <c r="F129" s="11"/>
      <c r="G129" s="6"/>
      <c r="H129" s="11"/>
      <c r="I129" s="11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2">
      <c r="A130" s="6"/>
      <c r="B130" s="6"/>
      <c r="C130" s="6"/>
      <c r="D130" s="6"/>
      <c r="E130" s="6"/>
      <c r="F130" s="11"/>
      <c r="G130" s="6"/>
      <c r="H130" s="11"/>
      <c r="I130" s="11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2">
      <c r="A131" s="6"/>
      <c r="B131" s="6"/>
      <c r="C131" s="6"/>
      <c r="D131" s="6"/>
      <c r="E131" s="6"/>
      <c r="F131" s="11"/>
      <c r="G131" s="6"/>
      <c r="H131" s="11"/>
      <c r="I131" s="11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2">
      <c r="A132" s="6"/>
      <c r="B132" s="6"/>
      <c r="C132" s="6"/>
      <c r="D132" s="6"/>
      <c r="E132" s="6"/>
      <c r="F132" s="11"/>
      <c r="G132" s="6"/>
      <c r="H132" s="11"/>
      <c r="I132" s="11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2">
      <c r="A133" s="6"/>
      <c r="B133" s="6"/>
      <c r="C133" s="6"/>
      <c r="D133" s="6"/>
      <c r="E133" s="6"/>
      <c r="F133" s="11"/>
      <c r="G133" s="6"/>
      <c r="H133" s="11"/>
      <c r="I133" s="11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2">
      <c r="A134" s="6"/>
      <c r="B134" s="6"/>
      <c r="C134" s="6"/>
      <c r="D134" s="6"/>
      <c r="E134" s="6"/>
      <c r="F134" s="11"/>
      <c r="G134" s="6"/>
      <c r="H134" s="11"/>
      <c r="I134" s="11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2">
      <c r="A135" s="6"/>
      <c r="B135" s="6"/>
      <c r="C135" s="6"/>
      <c r="D135" s="6"/>
      <c r="E135" s="6"/>
      <c r="F135" s="11"/>
      <c r="G135" s="6"/>
      <c r="H135" s="11"/>
      <c r="I135" s="11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2">
      <c r="A136" s="6"/>
      <c r="B136" s="6"/>
      <c r="C136" s="6"/>
      <c r="D136" s="6"/>
      <c r="E136" s="6"/>
      <c r="F136" s="11"/>
      <c r="G136" s="6"/>
      <c r="H136" s="11"/>
      <c r="I136" s="11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2">
      <c r="A137" s="6"/>
      <c r="B137" s="6"/>
      <c r="C137" s="6"/>
      <c r="D137" s="6"/>
      <c r="E137" s="6"/>
      <c r="F137" s="11"/>
      <c r="G137" s="6"/>
      <c r="H137" s="11"/>
      <c r="I137" s="11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2">
      <c r="A138" s="6"/>
      <c r="B138" s="6"/>
      <c r="C138" s="6"/>
      <c r="D138" s="6"/>
      <c r="E138" s="6"/>
      <c r="F138" s="11"/>
      <c r="G138" s="6"/>
      <c r="H138" s="11"/>
      <c r="I138" s="11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2">
      <c r="A139" s="6"/>
      <c r="B139" s="6"/>
      <c r="C139" s="6"/>
      <c r="D139" s="6"/>
      <c r="E139" s="6"/>
      <c r="F139" s="11"/>
      <c r="G139" s="6"/>
      <c r="H139" s="11"/>
      <c r="I139" s="11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2">
      <c r="A140" s="6"/>
      <c r="B140" s="6"/>
      <c r="C140" s="6"/>
      <c r="D140" s="6"/>
      <c r="E140" s="6"/>
      <c r="F140" s="11"/>
      <c r="G140" s="6"/>
      <c r="H140" s="11"/>
      <c r="I140" s="11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2">
      <c r="A141" s="6"/>
      <c r="B141" s="6"/>
      <c r="C141" s="6"/>
      <c r="D141" s="6"/>
      <c r="E141" s="6"/>
      <c r="F141" s="11"/>
      <c r="G141" s="6"/>
      <c r="H141" s="11"/>
      <c r="I141" s="11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2">
      <c r="A142" s="6"/>
      <c r="B142" s="6"/>
      <c r="C142" s="6"/>
      <c r="D142" s="6"/>
      <c r="E142" s="6"/>
      <c r="F142" s="11"/>
      <c r="G142" s="6"/>
      <c r="H142" s="11"/>
      <c r="I142" s="11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2">
      <c r="A143" s="6"/>
      <c r="B143" s="6"/>
      <c r="C143" s="6"/>
      <c r="D143" s="6"/>
      <c r="E143" s="6"/>
      <c r="F143" s="11"/>
      <c r="G143" s="6"/>
      <c r="H143" s="11"/>
      <c r="I143" s="11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2">
      <c r="A144" s="6"/>
      <c r="B144" s="6"/>
      <c r="C144" s="6"/>
      <c r="D144" s="6"/>
      <c r="E144" s="6"/>
      <c r="F144" s="11"/>
      <c r="G144" s="6"/>
      <c r="H144" s="11"/>
      <c r="I144" s="11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2">
      <c r="A145" s="6"/>
      <c r="B145" s="6"/>
      <c r="C145" s="6"/>
      <c r="D145" s="6"/>
      <c r="E145" s="6"/>
      <c r="F145" s="11"/>
      <c r="G145" s="6"/>
      <c r="H145" s="11"/>
      <c r="I145" s="11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2">
      <c r="A146" s="6"/>
      <c r="B146" s="6"/>
      <c r="C146" s="6"/>
      <c r="D146" s="6"/>
      <c r="E146" s="6"/>
      <c r="F146" s="11"/>
      <c r="G146" s="6"/>
      <c r="H146" s="11"/>
      <c r="I146" s="11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2">
      <c r="A147" s="6"/>
      <c r="B147" s="6"/>
      <c r="C147" s="6"/>
      <c r="D147" s="6"/>
      <c r="E147" s="6"/>
      <c r="F147" s="11"/>
      <c r="G147" s="6"/>
      <c r="H147" s="11"/>
      <c r="I147" s="11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2">
      <c r="A148" s="6"/>
      <c r="B148" s="6"/>
      <c r="C148" s="6"/>
      <c r="D148" s="6"/>
      <c r="E148" s="6"/>
      <c r="F148" s="11"/>
      <c r="G148" s="6"/>
      <c r="H148" s="11"/>
      <c r="I148" s="11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2">
      <c r="A149" s="6"/>
      <c r="B149" s="6"/>
      <c r="C149" s="6"/>
      <c r="D149" s="6"/>
      <c r="E149" s="6"/>
      <c r="F149" s="11"/>
      <c r="G149" s="6"/>
      <c r="H149" s="11"/>
      <c r="I149" s="11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2">
      <c r="A150" s="6"/>
      <c r="B150" s="6"/>
      <c r="C150" s="6"/>
      <c r="D150" s="6"/>
      <c r="E150" s="6"/>
      <c r="F150" s="11"/>
      <c r="G150" s="6"/>
      <c r="H150" s="11"/>
      <c r="I150" s="11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2">
      <c r="A151" s="6"/>
      <c r="B151" s="6"/>
      <c r="C151" s="6"/>
      <c r="D151" s="6"/>
      <c r="E151" s="6"/>
      <c r="F151" s="11"/>
      <c r="G151" s="6"/>
      <c r="H151" s="11"/>
      <c r="I151" s="11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2">
      <c r="A152" s="6"/>
      <c r="B152" s="6"/>
      <c r="C152" s="6"/>
      <c r="D152" s="6"/>
      <c r="E152" s="6"/>
      <c r="F152" s="11"/>
      <c r="G152" s="6"/>
      <c r="H152" s="11"/>
      <c r="I152" s="11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2">
      <c r="A153" s="6"/>
      <c r="B153" s="6"/>
      <c r="C153" s="6"/>
      <c r="D153" s="6"/>
      <c r="E153" s="6"/>
      <c r="F153" s="11"/>
      <c r="G153" s="6"/>
      <c r="H153" s="11"/>
      <c r="I153" s="11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2">
      <c r="A154" s="6"/>
      <c r="B154" s="6"/>
      <c r="C154" s="6"/>
      <c r="D154" s="6"/>
      <c r="E154" s="6"/>
      <c r="F154" s="11"/>
      <c r="G154" s="6"/>
      <c r="H154" s="11"/>
      <c r="I154" s="11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2">
      <c r="A155" s="6"/>
      <c r="B155" s="6"/>
      <c r="C155" s="6"/>
      <c r="D155" s="6"/>
      <c r="E155" s="6"/>
      <c r="F155" s="11"/>
      <c r="G155" s="6"/>
      <c r="H155" s="11"/>
      <c r="I155" s="11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2">
      <c r="A156" s="6"/>
      <c r="B156" s="6"/>
      <c r="C156" s="6"/>
      <c r="D156" s="6"/>
      <c r="E156" s="6"/>
      <c r="F156" s="11"/>
      <c r="G156" s="6"/>
      <c r="H156" s="11"/>
      <c r="I156" s="11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2">
      <c r="A157" s="6"/>
      <c r="B157" s="6"/>
      <c r="C157" s="6"/>
      <c r="D157" s="6"/>
      <c r="E157" s="6"/>
      <c r="F157" s="11"/>
      <c r="G157" s="6"/>
      <c r="H157" s="11"/>
      <c r="I157" s="11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2">
      <c r="A158" s="6"/>
      <c r="B158" s="6"/>
      <c r="C158" s="6"/>
      <c r="D158" s="6"/>
      <c r="E158" s="6"/>
      <c r="F158" s="11"/>
      <c r="G158" s="6"/>
      <c r="H158" s="11"/>
      <c r="I158" s="11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2">
      <c r="A159" s="6"/>
      <c r="B159" s="6"/>
      <c r="C159" s="6"/>
      <c r="D159" s="6"/>
      <c r="E159" s="6"/>
      <c r="F159" s="11"/>
      <c r="G159" s="6"/>
      <c r="H159" s="11"/>
      <c r="I159" s="11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2">
      <c r="A160" s="6"/>
      <c r="B160" s="6"/>
      <c r="C160" s="6"/>
      <c r="D160" s="6"/>
      <c r="E160" s="6"/>
      <c r="F160" s="11"/>
      <c r="G160" s="6"/>
      <c r="H160" s="11"/>
      <c r="I160" s="11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2">
      <c r="A161" s="6"/>
      <c r="B161" s="6"/>
      <c r="C161" s="6"/>
      <c r="D161" s="6"/>
      <c r="E161" s="6"/>
      <c r="F161" s="11"/>
      <c r="G161" s="6"/>
      <c r="H161" s="11"/>
      <c r="I161" s="11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2">
      <c r="A162" s="6"/>
      <c r="B162" s="6"/>
      <c r="C162" s="6"/>
      <c r="D162" s="6"/>
      <c r="E162" s="6"/>
      <c r="F162" s="11"/>
      <c r="G162" s="6"/>
      <c r="H162" s="11"/>
      <c r="I162" s="11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2">
      <c r="A163" s="6"/>
      <c r="B163" s="6"/>
      <c r="C163" s="6"/>
      <c r="D163" s="6"/>
      <c r="E163" s="6"/>
      <c r="F163" s="11"/>
      <c r="G163" s="6"/>
      <c r="H163" s="11"/>
      <c r="I163" s="11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2">
      <c r="A164" s="6"/>
      <c r="B164" s="6"/>
      <c r="C164" s="6"/>
      <c r="D164" s="6"/>
      <c r="E164" s="6"/>
      <c r="F164" s="11"/>
      <c r="G164" s="6"/>
      <c r="H164" s="11"/>
      <c r="I164" s="11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2">
      <c r="A165" s="6"/>
      <c r="B165" s="6"/>
      <c r="C165" s="6"/>
      <c r="D165" s="6"/>
      <c r="E165" s="6"/>
      <c r="F165" s="11"/>
      <c r="G165" s="6"/>
      <c r="H165" s="11"/>
      <c r="I165" s="11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2">
      <c r="A166" s="6"/>
      <c r="B166" s="6"/>
      <c r="C166" s="6"/>
      <c r="D166" s="6"/>
      <c r="E166" s="6"/>
      <c r="F166" s="11"/>
      <c r="G166" s="6"/>
      <c r="H166" s="11"/>
      <c r="I166" s="11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2">
      <c r="A167" s="6"/>
      <c r="B167" s="6"/>
      <c r="C167" s="6"/>
      <c r="D167" s="6"/>
      <c r="E167" s="6"/>
      <c r="F167" s="11"/>
      <c r="G167" s="6"/>
      <c r="H167" s="11"/>
      <c r="I167" s="11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2">
      <c r="A168" s="6"/>
      <c r="B168" s="6"/>
      <c r="C168" s="6"/>
      <c r="D168" s="6"/>
      <c r="E168" s="6"/>
      <c r="F168" s="11"/>
      <c r="G168" s="6"/>
      <c r="H168" s="11"/>
      <c r="I168" s="11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2">
      <c r="A169" s="6"/>
      <c r="B169" s="6"/>
      <c r="C169" s="6"/>
      <c r="D169" s="6"/>
      <c r="E169" s="6"/>
      <c r="F169" s="11"/>
      <c r="G169" s="6"/>
      <c r="H169" s="11"/>
      <c r="I169" s="11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2">
      <c r="A170" s="6"/>
      <c r="B170" s="6"/>
      <c r="C170" s="6"/>
      <c r="D170" s="6"/>
      <c r="E170" s="6"/>
      <c r="F170" s="11"/>
      <c r="G170" s="6"/>
      <c r="H170" s="11"/>
      <c r="I170" s="11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2">
      <c r="A171" s="6"/>
      <c r="B171" s="6"/>
      <c r="C171" s="6"/>
      <c r="D171" s="6"/>
      <c r="E171" s="6"/>
      <c r="F171" s="11"/>
      <c r="G171" s="6"/>
      <c r="H171" s="11"/>
      <c r="I171" s="11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2">
      <c r="A172" s="6"/>
      <c r="B172" s="6"/>
      <c r="C172" s="6"/>
      <c r="D172" s="6"/>
      <c r="E172" s="6"/>
      <c r="F172" s="11"/>
      <c r="G172" s="6"/>
      <c r="H172" s="11"/>
      <c r="I172" s="11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2">
      <c r="A173" s="6"/>
      <c r="B173" s="6"/>
      <c r="C173" s="6"/>
      <c r="D173" s="6"/>
      <c r="E173" s="6"/>
      <c r="F173" s="11"/>
      <c r="G173" s="6"/>
      <c r="H173" s="11"/>
      <c r="I173" s="11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2">
      <c r="A174" s="6"/>
      <c r="B174" s="6"/>
      <c r="C174" s="6"/>
      <c r="D174" s="6"/>
      <c r="E174" s="6"/>
      <c r="F174" s="11"/>
      <c r="G174" s="6"/>
      <c r="H174" s="11"/>
      <c r="I174" s="11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2">
      <c r="A175" s="6"/>
      <c r="B175" s="6"/>
      <c r="C175" s="6"/>
      <c r="D175" s="6"/>
      <c r="E175" s="6"/>
      <c r="F175" s="11"/>
      <c r="G175" s="6"/>
      <c r="H175" s="11"/>
      <c r="I175" s="11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2">
      <c r="A176" s="6"/>
      <c r="B176" s="6"/>
      <c r="C176" s="6"/>
      <c r="D176" s="6"/>
      <c r="E176" s="6"/>
      <c r="F176" s="11"/>
      <c r="G176" s="6"/>
      <c r="H176" s="11"/>
      <c r="I176" s="11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2">
      <c r="A177" s="6"/>
      <c r="B177" s="6"/>
      <c r="C177" s="6"/>
      <c r="D177" s="6"/>
      <c r="E177" s="6"/>
      <c r="F177" s="11"/>
      <c r="G177" s="6"/>
      <c r="H177" s="11"/>
      <c r="I177" s="11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2">
      <c r="A178" s="6"/>
      <c r="B178" s="6"/>
      <c r="C178" s="6"/>
      <c r="D178" s="6"/>
      <c r="E178" s="6"/>
      <c r="F178" s="11"/>
      <c r="G178" s="6"/>
      <c r="H178" s="11"/>
      <c r="I178" s="11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2">
      <c r="A179" s="6"/>
      <c r="B179" s="6"/>
      <c r="C179" s="6"/>
      <c r="D179" s="6"/>
      <c r="E179" s="6"/>
      <c r="F179" s="11"/>
      <c r="G179" s="6"/>
      <c r="H179" s="11"/>
      <c r="I179" s="11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2">
      <c r="A180" s="6"/>
      <c r="B180" s="6"/>
      <c r="C180" s="6"/>
      <c r="D180" s="6"/>
      <c r="E180" s="6"/>
      <c r="F180" s="11"/>
      <c r="G180" s="6"/>
      <c r="H180" s="11"/>
      <c r="I180" s="11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2">
      <c r="A181" s="6"/>
      <c r="B181" s="6"/>
      <c r="C181" s="6"/>
      <c r="D181" s="6"/>
      <c r="E181" s="6"/>
      <c r="F181" s="11"/>
      <c r="G181" s="6"/>
      <c r="H181" s="11"/>
      <c r="I181" s="11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2">
      <c r="A182" s="6"/>
      <c r="B182" s="6"/>
      <c r="C182" s="6"/>
      <c r="D182" s="6"/>
      <c r="E182" s="6"/>
      <c r="F182" s="11"/>
      <c r="G182" s="6"/>
      <c r="H182" s="11"/>
      <c r="I182" s="11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2">
      <c r="A183" s="6"/>
      <c r="B183" s="6"/>
      <c r="C183" s="6"/>
      <c r="D183" s="6"/>
      <c r="E183" s="6"/>
      <c r="F183" s="11"/>
      <c r="G183" s="6"/>
      <c r="H183" s="11"/>
      <c r="I183" s="11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2">
      <c r="A184" s="6"/>
      <c r="B184" s="6"/>
      <c r="C184" s="6"/>
      <c r="D184" s="6"/>
      <c r="E184" s="6"/>
      <c r="F184" s="11"/>
      <c r="G184" s="6"/>
      <c r="H184" s="11"/>
      <c r="I184" s="11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2">
      <c r="A185" s="6"/>
      <c r="B185" s="6"/>
      <c r="C185" s="6"/>
      <c r="D185" s="6"/>
      <c r="E185" s="6"/>
      <c r="F185" s="11"/>
      <c r="G185" s="6"/>
      <c r="H185" s="11"/>
      <c r="I185" s="11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2">
      <c r="A186" s="6"/>
      <c r="B186" s="6"/>
      <c r="C186" s="6"/>
      <c r="D186" s="6"/>
      <c r="E186" s="6"/>
      <c r="F186" s="11"/>
      <c r="G186" s="6"/>
      <c r="H186" s="11"/>
      <c r="I186" s="11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2">
      <c r="A187" s="6"/>
      <c r="B187" s="6"/>
      <c r="C187" s="6"/>
      <c r="D187" s="6"/>
      <c r="E187" s="6"/>
      <c r="F187" s="11"/>
      <c r="G187" s="6"/>
      <c r="H187" s="11"/>
      <c r="I187" s="11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2">
      <c r="A188" s="6"/>
      <c r="B188" s="6"/>
      <c r="C188" s="6"/>
      <c r="D188" s="6"/>
      <c r="E188" s="6"/>
      <c r="F188" s="11"/>
      <c r="G188" s="6"/>
      <c r="H188" s="11"/>
      <c r="I188" s="11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2">
      <c r="A189" s="6"/>
      <c r="B189" s="6"/>
      <c r="C189" s="6"/>
      <c r="D189" s="6"/>
      <c r="E189" s="6"/>
      <c r="F189" s="11"/>
      <c r="G189" s="6"/>
      <c r="H189" s="11"/>
      <c r="I189" s="11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2">
      <c r="A190" s="6"/>
      <c r="B190" s="6"/>
      <c r="C190" s="6"/>
      <c r="D190" s="6"/>
      <c r="E190" s="6"/>
      <c r="F190" s="11"/>
      <c r="G190" s="6"/>
      <c r="H190" s="11"/>
      <c r="I190" s="11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2">
      <c r="A191" s="6"/>
      <c r="B191" s="6"/>
      <c r="C191" s="6"/>
      <c r="D191" s="6"/>
      <c r="E191" s="6"/>
      <c r="F191" s="11"/>
      <c r="G191" s="6"/>
      <c r="H191" s="11"/>
      <c r="I191" s="11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2">
      <c r="A192" s="6"/>
      <c r="B192" s="6"/>
      <c r="C192" s="6"/>
      <c r="D192" s="6"/>
      <c r="E192" s="6"/>
      <c r="F192" s="11"/>
      <c r="G192" s="6"/>
      <c r="H192" s="11"/>
      <c r="I192" s="11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2">
      <c r="A193" s="6"/>
      <c r="B193" s="6"/>
      <c r="C193" s="6"/>
      <c r="D193" s="6"/>
      <c r="E193" s="6"/>
      <c r="F193" s="11"/>
      <c r="G193" s="6"/>
      <c r="H193" s="11"/>
      <c r="I193" s="11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2">
      <c r="A194" s="6"/>
      <c r="B194" s="6"/>
      <c r="C194" s="6"/>
      <c r="D194" s="6"/>
      <c r="E194" s="6"/>
      <c r="F194" s="11"/>
      <c r="G194" s="6"/>
      <c r="H194" s="11"/>
      <c r="I194" s="11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2">
      <c r="A195" s="6"/>
      <c r="B195" s="6"/>
      <c r="C195" s="6"/>
      <c r="D195" s="6"/>
      <c r="E195" s="6"/>
      <c r="F195" s="11"/>
      <c r="G195" s="6"/>
      <c r="H195" s="11"/>
      <c r="I195" s="11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2">
      <c r="A196" s="6"/>
      <c r="B196" s="6"/>
      <c r="C196" s="6"/>
      <c r="D196" s="6"/>
      <c r="E196" s="6"/>
      <c r="F196" s="11"/>
      <c r="G196" s="6"/>
      <c r="H196" s="11"/>
      <c r="I196" s="11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2">
      <c r="A197" s="6"/>
      <c r="B197" s="6"/>
      <c r="C197" s="6"/>
      <c r="D197" s="6"/>
      <c r="E197" s="6"/>
      <c r="F197" s="11"/>
      <c r="G197" s="6"/>
      <c r="H197" s="11"/>
      <c r="I197" s="11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2">
      <c r="A198" s="6"/>
      <c r="B198" s="6"/>
      <c r="C198" s="6"/>
      <c r="D198" s="6"/>
      <c r="E198" s="6"/>
      <c r="F198" s="11"/>
      <c r="G198" s="6"/>
      <c r="H198" s="11"/>
      <c r="I198" s="11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2">
      <c r="A199" s="6"/>
      <c r="B199" s="6"/>
      <c r="C199" s="6"/>
      <c r="D199" s="6"/>
      <c r="E199" s="6"/>
      <c r="F199" s="11"/>
      <c r="G199" s="6"/>
      <c r="H199" s="11"/>
      <c r="I199" s="11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2">
      <c r="A200" s="6"/>
      <c r="B200" s="6"/>
      <c r="C200" s="6"/>
      <c r="D200" s="6"/>
      <c r="E200" s="6"/>
      <c r="F200" s="11"/>
      <c r="G200" s="6"/>
      <c r="H200" s="11"/>
      <c r="I200" s="11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2">
      <c r="A201" s="6"/>
      <c r="B201" s="6"/>
      <c r="C201" s="6"/>
      <c r="D201" s="6"/>
      <c r="E201" s="6"/>
      <c r="F201" s="11"/>
      <c r="G201" s="6"/>
      <c r="H201" s="11"/>
      <c r="I201" s="11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2">
      <c r="A202" s="6"/>
      <c r="B202" s="6"/>
      <c r="C202" s="6"/>
      <c r="D202" s="6"/>
      <c r="E202" s="6"/>
      <c r="F202" s="11"/>
      <c r="G202" s="6"/>
      <c r="H202" s="11"/>
      <c r="I202" s="11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2">
      <c r="A203" s="6"/>
      <c r="B203" s="6"/>
      <c r="C203" s="6"/>
      <c r="D203" s="6"/>
      <c r="E203" s="6"/>
      <c r="F203" s="11"/>
      <c r="G203" s="6"/>
      <c r="H203" s="11"/>
      <c r="I203" s="11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2">
      <c r="A204" s="6"/>
      <c r="B204" s="6"/>
      <c r="C204" s="6"/>
      <c r="D204" s="6"/>
      <c r="E204" s="6"/>
      <c r="F204" s="11"/>
      <c r="G204" s="6"/>
      <c r="H204" s="11"/>
      <c r="I204" s="11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2">
      <c r="A205" s="6"/>
      <c r="B205" s="6"/>
      <c r="C205" s="6"/>
      <c r="D205" s="6"/>
      <c r="E205" s="6"/>
      <c r="F205" s="11"/>
      <c r="G205" s="6"/>
      <c r="H205" s="11"/>
      <c r="I205" s="11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2">
      <c r="A206" s="6"/>
      <c r="B206" s="6"/>
      <c r="C206" s="6"/>
      <c r="D206" s="6"/>
      <c r="E206" s="6"/>
      <c r="F206" s="11"/>
      <c r="G206" s="6"/>
      <c r="H206" s="11"/>
      <c r="I206" s="11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2">
      <c r="A207" s="6"/>
      <c r="B207" s="6"/>
      <c r="C207" s="6"/>
      <c r="D207" s="6"/>
      <c r="E207" s="6"/>
      <c r="F207" s="11"/>
      <c r="G207" s="6"/>
      <c r="H207" s="11"/>
      <c r="I207" s="11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2">
      <c r="A208" s="6"/>
      <c r="B208" s="6"/>
      <c r="C208" s="6"/>
      <c r="D208" s="6"/>
      <c r="E208" s="6"/>
      <c r="F208" s="11"/>
      <c r="G208" s="6"/>
      <c r="H208" s="11"/>
      <c r="I208" s="11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2">
      <c r="A209" s="6"/>
      <c r="B209" s="6"/>
      <c r="C209" s="6"/>
      <c r="D209" s="6"/>
      <c r="E209" s="6"/>
      <c r="F209" s="11"/>
      <c r="G209" s="6"/>
      <c r="H209" s="11"/>
      <c r="I209" s="11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2">
      <c r="A210" s="6"/>
      <c r="B210" s="6"/>
      <c r="C210" s="6"/>
      <c r="D210" s="6"/>
      <c r="E210" s="6"/>
      <c r="F210" s="11"/>
      <c r="G210" s="6"/>
      <c r="H210" s="11"/>
      <c r="I210" s="11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2">
      <c r="A211" s="6"/>
      <c r="B211" s="6"/>
      <c r="C211" s="6"/>
      <c r="D211" s="6"/>
      <c r="E211" s="6"/>
      <c r="F211" s="11"/>
      <c r="G211" s="6"/>
      <c r="H211" s="11"/>
      <c r="I211" s="11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2">
      <c r="A212" s="6"/>
      <c r="B212" s="6"/>
      <c r="C212" s="6"/>
      <c r="D212" s="6"/>
      <c r="E212" s="6"/>
      <c r="F212" s="11"/>
      <c r="G212" s="6"/>
      <c r="H212" s="11"/>
      <c r="I212" s="11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2">
      <c r="A213" s="6"/>
      <c r="B213" s="6"/>
      <c r="C213" s="6"/>
      <c r="D213" s="6"/>
      <c r="E213" s="6"/>
      <c r="F213" s="11"/>
      <c r="G213" s="6"/>
      <c r="H213" s="11"/>
      <c r="I213" s="11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2">
      <c r="A214" s="6"/>
      <c r="B214" s="6"/>
      <c r="C214" s="6"/>
      <c r="D214" s="6"/>
      <c r="E214" s="6"/>
      <c r="F214" s="11"/>
      <c r="G214" s="6"/>
      <c r="H214" s="11"/>
      <c r="I214" s="11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2">
      <c r="A215" s="6"/>
      <c r="B215" s="6"/>
      <c r="C215" s="6"/>
      <c r="D215" s="6"/>
      <c r="E215" s="6"/>
      <c r="F215" s="11"/>
      <c r="G215" s="6"/>
      <c r="H215" s="11"/>
      <c r="I215" s="11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2">
      <c r="A216" s="6"/>
      <c r="B216" s="6"/>
      <c r="C216" s="6"/>
      <c r="D216" s="6"/>
      <c r="E216" s="6"/>
      <c r="F216" s="11"/>
      <c r="G216" s="6"/>
      <c r="H216" s="11"/>
      <c r="I216" s="11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2">
      <c r="A217" s="6"/>
      <c r="B217" s="6"/>
      <c r="C217" s="6"/>
      <c r="D217" s="6"/>
      <c r="E217" s="6"/>
      <c r="F217" s="11"/>
      <c r="G217" s="6"/>
      <c r="H217" s="11"/>
      <c r="I217" s="11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2">
      <c r="A218" s="6"/>
      <c r="B218" s="6"/>
      <c r="C218" s="6"/>
      <c r="D218" s="6"/>
      <c r="E218" s="6"/>
      <c r="F218" s="11"/>
      <c r="G218" s="6"/>
      <c r="H218" s="11"/>
      <c r="I218" s="11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2">
      <c r="A219" s="6"/>
      <c r="B219" s="6"/>
      <c r="C219" s="6"/>
      <c r="D219" s="6"/>
      <c r="E219" s="6"/>
      <c r="F219" s="11"/>
      <c r="G219" s="6"/>
      <c r="H219" s="11"/>
      <c r="I219" s="11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2">
      <c r="A220" s="6"/>
      <c r="B220" s="6"/>
      <c r="C220" s="6"/>
      <c r="D220" s="6"/>
      <c r="E220" s="6"/>
      <c r="F220" s="11"/>
      <c r="G220" s="6"/>
      <c r="H220" s="11"/>
      <c r="I220" s="11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2">
      <c r="A221" s="6"/>
      <c r="B221" s="6"/>
      <c r="C221" s="6"/>
      <c r="D221" s="6"/>
      <c r="E221" s="6"/>
      <c r="F221" s="11"/>
      <c r="G221" s="6"/>
      <c r="H221" s="11"/>
      <c r="I221" s="11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2">
      <c r="A222" s="6"/>
      <c r="B222" s="6"/>
      <c r="C222" s="6"/>
      <c r="D222" s="6"/>
      <c r="E222" s="6"/>
      <c r="F222" s="11"/>
      <c r="G222" s="6"/>
      <c r="H222" s="11"/>
      <c r="I222" s="11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2">
      <c r="A223" s="6"/>
      <c r="B223" s="6"/>
      <c r="C223" s="6"/>
      <c r="D223" s="6"/>
      <c r="E223" s="6"/>
      <c r="F223" s="11"/>
      <c r="G223" s="6"/>
      <c r="H223" s="11"/>
      <c r="I223" s="11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2">
      <c r="A224" s="6"/>
      <c r="B224" s="6"/>
      <c r="C224" s="6"/>
      <c r="D224" s="6"/>
      <c r="E224" s="6"/>
      <c r="F224" s="11"/>
      <c r="G224" s="6"/>
      <c r="H224" s="11"/>
      <c r="I224" s="11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2">
      <c r="A225" s="6"/>
      <c r="B225" s="6"/>
      <c r="C225" s="6"/>
      <c r="D225" s="6"/>
      <c r="E225" s="6"/>
      <c r="F225" s="11"/>
      <c r="G225" s="6"/>
      <c r="H225" s="11"/>
      <c r="I225" s="11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2">
      <c r="A226" s="6"/>
      <c r="B226" s="6"/>
      <c r="C226" s="6"/>
      <c r="D226" s="6"/>
      <c r="E226" s="6"/>
      <c r="F226" s="11"/>
      <c r="G226" s="6"/>
      <c r="H226" s="11"/>
      <c r="I226" s="11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2">
      <c r="A227" s="6"/>
      <c r="B227" s="6"/>
      <c r="C227" s="6"/>
      <c r="D227" s="6"/>
      <c r="E227" s="6"/>
      <c r="F227" s="11"/>
      <c r="G227" s="6"/>
      <c r="H227" s="11"/>
      <c r="I227" s="11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2">
      <c r="A228" s="6"/>
      <c r="B228" s="6"/>
      <c r="C228" s="6"/>
      <c r="D228" s="6"/>
      <c r="E228" s="6"/>
      <c r="F228" s="11"/>
      <c r="G228" s="6"/>
      <c r="H228" s="11"/>
      <c r="I228" s="11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2">
      <c r="A229" s="6"/>
      <c r="B229" s="6"/>
      <c r="C229" s="6"/>
      <c r="D229" s="6"/>
      <c r="E229" s="6"/>
      <c r="F229" s="11"/>
      <c r="G229" s="6"/>
      <c r="H229" s="11"/>
      <c r="I229" s="11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2">
      <c r="A230" s="6"/>
      <c r="B230" s="6"/>
      <c r="C230" s="6"/>
      <c r="D230" s="6"/>
      <c r="E230" s="6"/>
      <c r="F230" s="11"/>
      <c r="G230" s="6"/>
      <c r="H230" s="11"/>
      <c r="I230" s="11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2">
      <c r="A231" s="6"/>
      <c r="B231" s="6"/>
      <c r="C231" s="6"/>
      <c r="D231" s="6"/>
      <c r="E231" s="6"/>
      <c r="F231" s="11"/>
      <c r="G231" s="6"/>
      <c r="H231" s="11"/>
      <c r="I231" s="11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 x14ac:dyDescent="0.2">
      <c r="A232" s="6"/>
      <c r="B232" s="6"/>
      <c r="C232" s="6"/>
      <c r="D232" s="6"/>
      <c r="E232" s="6"/>
      <c r="F232" s="11"/>
      <c r="G232" s="6"/>
      <c r="H232" s="11"/>
      <c r="I232" s="11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 x14ac:dyDescent="0.2">
      <c r="A233" s="6"/>
      <c r="B233" s="6"/>
      <c r="C233" s="6"/>
      <c r="D233" s="6"/>
      <c r="E233" s="6"/>
      <c r="F233" s="11"/>
      <c r="G233" s="6"/>
      <c r="H233" s="11"/>
      <c r="I233" s="11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 x14ac:dyDescent="0.2">
      <c r="A234" s="6"/>
      <c r="B234" s="6"/>
      <c r="C234" s="6"/>
      <c r="D234" s="6"/>
      <c r="E234" s="6"/>
      <c r="F234" s="11"/>
      <c r="G234" s="6"/>
      <c r="H234" s="11"/>
      <c r="I234" s="11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 x14ac:dyDescent="0.2">
      <c r="A235" s="6"/>
      <c r="B235" s="6"/>
      <c r="C235" s="6"/>
      <c r="D235" s="6"/>
      <c r="E235" s="6"/>
      <c r="F235" s="11"/>
      <c r="G235" s="6"/>
      <c r="H235" s="11"/>
      <c r="I235" s="11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 x14ac:dyDescent="0.2">
      <c r="A236" s="6"/>
      <c r="B236" s="6"/>
      <c r="C236" s="6"/>
      <c r="D236" s="6"/>
      <c r="E236" s="6"/>
      <c r="F236" s="11"/>
      <c r="G236" s="6"/>
      <c r="H236" s="11"/>
      <c r="I236" s="11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 x14ac:dyDescent="0.2">
      <c r="A237" s="6"/>
      <c r="B237" s="6"/>
      <c r="C237" s="6"/>
      <c r="D237" s="6"/>
      <c r="E237" s="6"/>
      <c r="F237" s="11"/>
      <c r="G237" s="6"/>
      <c r="H237" s="11"/>
      <c r="I237" s="11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 x14ac:dyDescent="0.2">
      <c r="A238" s="6"/>
      <c r="B238" s="6"/>
      <c r="C238" s="6"/>
      <c r="D238" s="6"/>
      <c r="E238" s="6"/>
      <c r="F238" s="11"/>
      <c r="G238" s="6"/>
      <c r="H238" s="11"/>
      <c r="I238" s="11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 x14ac:dyDescent="0.2">
      <c r="A239" s="6"/>
      <c r="B239" s="6"/>
      <c r="C239" s="6"/>
      <c r="D239" s="6"/>
      <c r="E239" s="6"/>
      <c r="F239" s="11"/>
      <c r="G239" s="6"/>
      <c r="H239" s="11"/>
      <c r="I239" s="11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 x14ac:dyDescent="0.2">
      <c r="A240" s="6"/>
      <c r="B240" s="6"/>
      <c r="C240" s="6"/>
      <c r="D240" s="6"/>
      <c r="E240" s="6"/>
      <c r="F240" s="11"/>
      <c r="G240" s="6"/>
      <c r="H240" s="11"/>
      <c r="I240" s="11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 x14ac:dyDescent="0.2">
      <c r="A241" s="6"/>
      <c r="B241" s="6"/>
      <c r="C241" s="6"/>
      <c r="D241" s="6"/>
      <c r="E241" s="6"/>
      <c r="F241" s="11"/>
      <c r="G241" s="6"/>
      <c r="H241" s="11"/>
      <c r="I241" s="11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 x14ac:dyDescent="0.2">
      <c r="A242" s="6"/>
      <c r="B242" s="6"/>
      <c r="C242" s="6"/>
      <c r="D242" s="6"/>
      <c r="E242" s="6"/>
      <c r="F242" s="11"/>
      <c r="G242" s="6"/>
      <c r="H242" s="11"/>
      <c r="I242" s="11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 x14ac:dyDescent="0.2">
      <c r="A243" s="6"/>
      <c r="B243" s="6"/>
      <c r="C243" s="6"/>
      <c r="D243" s="6"/>
      <c r="E243" s="6"/>
      <c r="F243" s="11"/>
      <c r="G243" s="6"/>
      <c r="H243" s="11"/>
      <c r="I243" s="11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 x14ac:dyDescent="0.2">
      <c r="A244" s="6"/>
      <c r="B244" s="6"/>
      <c r="C244" s="6"/>
      <c r="D244" s="6"/>
      <c r="E244" s="6"/>
      <c r="F244" s="11"/>
      <c r="G244" s="6"/>
      <c r="H244" s="11"/>
      <c r="I244" s="11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 x14ac:dyDescent="0.2">
      <c r="A245" s="6"/>
      <c r="B245" s="6"/>
      <c r="C245" s="6"/>
      <c r="D245" s="6"/>
      <c r="E245" s="6"/>
      <c r="F245" s="11"/>
      <c r="G245" s="6"/>
      <c r="H245" s="11"/>
      <c r="I245" s="11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 x14ac:dyDescent="0.2">
      <c r="A246" s="6"/>
      <c r="B246" s="6"/>
      <c r="C246" s="6"/>
      <c r="D246" s="6"/>
      <c r="E246" s="6"/>
      <c r="F246" s="11"/>
      <c r="G246" s="6"/>
      <c r="H246" s="11"/>
      <c r="I246" s="11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 x14ac:dyDescent="0.2">
      <c r="A247" s="6"/>
      <c r="B247" s="6"/>
      <c r="C247" s="6"/>
      <c r="D247" s="6"/>
      <c r="E247" s="6"/>
      <c r="F247" s="11"/>
      <c r="G247" s="6"/>
      <c r="H247" s="11"/>
      <c r="I247" s="11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 x14ac:dyDescent="0.2">
      <c r="A248" s="6"/>
      <c r="B248" s="6"/>
      <c r="C248" s="6"/>
      <c r="D248" s="6"/>
      <c r="E248" s="6"/>
      <c r="F248" s="11"/>
      <c r="G248" s="6"/>
      <c r="H248" s="11"/>
      <c r="I248" s="11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 x14ac:dyDescent="0.2">
      <c r="A249" s="6"/>
      <c r="B249" s="6"/>
      <c r="C249" s="6"/>
      <c r="D249" s="6"/>
      <c r="E249" s="6"/>
      <c r="F249" s="11"/>
      <c r="G249" s="6"/>
      <c r="H249" s="11"/>
      <c r="I249" s="11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 x14ac:dyDescent="0.2">
      <c r="A250" s="6"/>
      <c r="B250" s="6"/>
      <c r="C250" s="6"/>
      <c r="D250" s="6"/>
      <c r="E250" s="6"/>
      <c r="F250" s="11"/>
      <c r="G250" s="6"/>
      <c r="H250" s="11"/>
      <c r="I250" s="11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 x14ac:dyDescent="0.2">
      <c r="A251" s="6"/>
      <c r="B251" s="6"/>
      <c r="C251" s="6"/>
      <c r="D251" s="6"/>
      <c r="E251" s="6"/>
      <c r="F251" s="11"/>
      <c r="G251" s="6"/>
      <c r="H251" s="11"/>
      <c r="I251" s="11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 x14ac:dyDescent="0.2">
      <c r="A252" s="6"/>
      <c r="B252" s="6"/>
      <c r="C252" s="6"/>
      <c r="D252" s="6"/>
      <c r="E252" s="6"/>
      <c r="F252" s="11"/>
      <c r="G252" s="6"/>
      <c r="H252" s="11"/>
      <c r="I252" s="11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 x14ac:dyDescent="0.2">
      <c r="A253" s="6"/>
      <c r="B253" s="6"/>
      <c r="C253" s="6"/>
      <c r="D253" s="6"/>
      <c r="E253" s="6"/>
      <c r="F253" s="11"/>
      <c r="G253" s="6"/>
      <c r="H253" s="11"/>
      <c r="I253" s="11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 x14ac:dyDescent="0.2">
      <c r="A254" s="6"/>
      <c r="B254" s="6"/>
      <c r="C254" s="6"/>
      <c r="D254" s="6"/>
      <c r="E254" s="6"/>
      <c r="F254" s="11"/>
      <c r="G254" s="6"/>
      <c r="H254" s="11"/>
      <c r="I254" s="11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 x14ac:dyDescent="0.2">
      <c r="A255" s="6"/>
      <c r="B255" s="6"/>
      <c r="C255" s="6"/>
      <c r="D255" s="6"/>
      <c r="E255" s="6"/>
      <c r="F255" s="11"/>
      <c r="G255" s="6"/>
      <c r="H255" s="11"/>
      <c r="I255" s="11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 x14ac:dyDescent="0.2">
      <c r="A256" s="6"/>
      <c r="B256" s="6"/>
      <c r="C256" s="6"/>
      <c r="D256" s="6"/>
      <c r="E256" s="6"/>
      <c r="F256" s="11"/>
      <c r="G256" s="6"/>
      <c r="H256" s="11"/>
      <c r="I256" s="11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 x14ac:dyDescent="0.2">
      <c r="A257" s="6"/>
      <c r="B257" s="6"/>
      <c r="C257" s="6"/>
      <c r="D257" s="6"/>
      <c r="E257" s="6"/>
      <c r="F257" s="11"/>
      <c r="G257" s="6"/>
      <c r="H257" s="11"/>
      <c r="I257" s="11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 x14ac:dyDescent="0.2">
      <c r="A258" s="6"/>
      <c r="B258" s="6"/>
      <c r="C258" s="6"/>
      <c r="D258" s="6"/>
      <c r="E258" s="6"/>
      <c r="F258" s="11"/>
      <c r="G258" s="6"/>
      <c r="H258" s="11"/>
      <c r="I258" s="11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 x14ac:dyDescent="0.2">
      <c r="A259" s="6"/>
      <c r="B259" s="6"/>
      <c r="C259" s="6"/>
      <c r="D259" s="6"/>
      <c r="E259" s="6"/>
      <c r="F259" s="11"/>
      <c r="G259" s="6"/>
      <c r="H259" s="11"/>
      <c r="I259" s="11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 x14ac:dyDescent="0.2">
      <c r="A260" s="6"/>
      <c r="B260" s="6"/>
      <c r="C260" s="6"/>
      <c r="D260" s="6"/>
      <c r="E260" s="6"/>
      <c r="F260" s="11"/>
      <c r="G260" s="6"/>
      <c r="H260" s="11"/>
      <c r="I260" s="11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 x14ac:dyDescent="0.2">
      <c r="A261" s="6"/>
      <c r="B261" s="6"/>
      <c r="C261" s="6"/>
      <c r="D261" s="6"/>
      <c r="E261" s="6"/>
      <c r="F261" s="11"/>
      <c r="G261" s="6"/>
      <c r="H261" s="11"/>
      <c r="I261" s="11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 x14ac:dyDescent="0.2">
      <c r="A262" s="6"/>
      <c r="B262" s="6"/>
      <c r="C262" s="6"/>
      <c r="D262" s="6"/>
      <c r="E262" s="6"/>
      <c r="F262" s="11"/>
      <c r="G262" s="6"/>
      <c r="H262" s="11"/>
      <c r="I262" s="11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 x14ac:dyDescent="0.2">
      <c r="A263" s="6"/>
      <c r="B263" s="6"/>
      <c r="C263" s="6"/>
      <c r="D263" s="6"/>
      <c r="E263" s="6"/>
      <c r="F263" s="11"/>
      <c r="G263" s="6"/>
      <c r="H263" s="11"/>
      <c r="I263" s="11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 x14ac:dyDescent="0.2">
      <c r="A264" s="6"/>
      <c r="B264" s="6"/>
      <c r="C264" s="6"/>
      <c r="D264" s="6"/>
      <c r="E264" s="6"/>
      <c r="F264" s="11"/>
      <c r="G264" s="6"/>
      <c r="H264" s="11"/>
      <c r="I264" s="11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 x14ac:dyDescent="0.2">
      <c r="A265" s="6"/>
      <c r="B265" s="6"/>
      <c r="C265" s="6"/>
      <c r="D265" s="6"/>
      <c r="E265" s="6"/>
      <c r="F265" s="11"/>
      <c r="G265" s="6"/>
      <c r="H265" s="11"/>
      <c r="I265" s="11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 x14ac:dyDescent="0.2">
      <c r="A266" s="6"/>
      <c r="B266" s="6"/>
      <c r="C266" s="6"/>
      <c r="D266" s="6"/>
      <c r="E266" s="6"/>
      <c r="F266" s="11"/>
      <c r="G266" s="6"/>
      <c r="H266" s="11"/>
      <c r="I266" s="11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 x14ac:dyDescent="0.2">
      <c r="A267" s="6"/>
      <c r="B267" s="6"/>
      <c r="C267" s="6"/>
      <c r="D267" s="6"/>
      <c r="E267" s="6"/>
      <c r="F267" s="11"/>
      <c r="G267" s="6"/>
      <c r="H267" s="11"/>
      <c r="I267" s="11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 x14ac:dyDescent="0.2">
      <c r="A268" s="6"/>
      <c r="B268" s="6"/>
      <c r="C268" s="6"/>
      <c r="D268" s="6"/>
      <c r="E268" s="6"/>
      <c r="F268" s="11"/>
      <c r="G268" s="6"/>
      <c r="H268" s="11"/>
      <c r="I268" s="11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 x14ac:dyDescent="0.2">
      <c r="A269" s="6"/>
      <c r="B269" s="6"/>
      <c r="C269" s="6"/>
      <c r="D269" s="6"/>
      <c r="E269" s="6"/>
      <c r="F269" s="11"/>
      <c r="G269" s="6"/>
      <c r="H269" s="11"/>
      <c r="I269" s="11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 x14ac:dyDescent="0.2">
      <c r="A270" s="6"/>
      <c r="B270" s="6"/>
      <c r="C270" s="6"/>
      <c r="D270" s="6"/>
      <c r="E270" s="6"/>
      <c r="F270" s="11"/>
      <c r="G270" s="6"/>
      <c r="H270" s="11"/>
      <c r="I270" s="11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 x14ac:dyDescent="0.2">
      <c r="A271" s="6"/>
      <c r="B271" s="6"/>
      <c r="C271" s="6"/>
      <c r="D271" s="6"/>
      <c r="E271" s="6"/>
      <c r="F271" s="11"/>
      <c r="G271" s="6"/>
      <c r="H271" s="11"/>
      <c r="I271" s="11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 x14ac:dyDescent="0.2">
      <c r="A272" s="6"/>
      <c r="B272" s="6"/>
      <c r="C272" s="6"/>
      <c r="D272" s="6"/>
      <c r="E272" s="6"/>
      <c r="F272" s="11"/>
      <c r="G272" s="6"/>
      <c r="H272" s="11"/>
      <c r="I272" s="11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 x14ac:dyDescent="0.2">
      <c r="A273" s="6"/>
      <c r="B273" s="6"/>
      <c r="C273" s="6"/>
      <c r="D273" s="6"/>
      <c r="E273" s="6"/>
      <c r="F273" s="11"/>
      <c r="G273" s="6"/>
      <c r="H273" s="11"/>
      <c r="I273" s="11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 x14ac:dyDescent="0.2">
      <c r="A274" s="6"/>
      <c r="B274" s="6"/>
      <c r="C274" s="6"/>
      <c r="D274" s="6"/>
      <c r="E274" s="6"/>
      <c r="F274" s="11"/>
      <c r="G274" s="6"/>
      <c r="H274" s="11"/>
      <c r="I274" s="11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 x14ac:dyDescent="0.2">
      <c r="A275" s="6"/>
      <c r="B275" s="6"/>
      <c r="C275" s="6"/>
      <c r="D275" s="6"/>
      <c r="E275" s="6"/>
      <c r="F275" s="11"/>
      <c r="G275" s="6"/>
      <c r="H275" s="11"/>
      <c r="I275" s="11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 x14ac:dyDescent="0.2">
      <c r="A276" s="6"/>
      <c r="B276" s="6"/>
      <c r="C276" s="6"/>
      <c r="D276" s="6"/>
      <c r="E276" s="6"/>
      <c r="F276" s="11"/>
      <c r="G276" s="6"/>
      <c r="H276" s="11"/>
      <c r="I276" s="11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 x14ac:dyDescent="0.2">
      <c r="A277" s="6"/>
      <c r="B277" s="6"/>
      <c r="C277" s="6"/>
      <c r="D277" s="6"/>
      <c r="E277" s="6"/>
      <c r="F277" s="11"/>
      <c r="G277" s="6"/>
      <c r="H277" s="11"/>
      <c r="I277" s="11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 x14ac:dyDescent="0.2">
      <c r="A278" s="6"/>
      <c r="B278" s="6"/>
      <c r="C278" s="6"/>
      <c r="D278" s="6"/>
      <c r="E278" s="6"/>
      <c r="F278" s="11"/>
      <c r="G278" s="6"/>
      <c r="H278" s="11"/>
      <c r="I278" s="11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 x14ac:dyDescent="0.2">
      <c r="A279" s="6"/>
      <c r="B279" s="6"/>
      <c r="C279" s="6"/>
      <c r="D279" s="6"/>
      <c r="E279" s="6"/>
      <c r="F279" s="11"/>
      <c r="G279" s="6"/>
      <c r="H279" s="11"/>
      <c r="I279" s="11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 x14ac:dyDescent="0.2">
      <c r="A280" s="6"/>
      <c r="B280" s="6"/>
      <c r="C280" s="6"/>
      <c r="D280" s="6"/>
      <c r="E280" s="6"/>
      <c r="F280" s="11"/>
      <c r="G280" s="6"/>
      <c r="H280" s="11"/>
      <c r="I280" s="11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 x14ac:dyDescent="0.2">
      <c r="A281" s="6"/>
      <c r="B281" s="6"/>
      <c r="C281" s="6"/>
      <c r="D281" s="6"/>
      <c r="E281" s="6"/>
      <c r="F281" s="11"/>
      <c r="G281" s="6"/>
      <c r="H281" s="11"/>
      <c r="I281" s="11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 x14ac:dyDescent="0.2">
      <c r="A282" s="6"/>
      <c r="B282" s="6"/>
      <c r="C282" s="6"/>
      <c r="D282" s="6"/>
      <c r="E282" s="6"/>
      <c r="F282" s="11"/>
      <c r="G282" s="6"/>
      <c r="H282" s="11"/>
      <c r="I282" s="11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 x14ac:dyDescent="0.2">
      <c r="A283" s="6"/>
      <c r="B283" s="6"/>
      <c r="C283" s="6"/>
      <c r="D283" s="6"/>
      <c r="E283" s="6"/>
      <c r="F283" s="11"/>
      <c r="G283" s="6"/>
      <c r="H283" s="11"/>
      <c r="I283" s="11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 x14ac:dyDescent="0.2">
      <c r="A284" s="6"/>
      <c r="B284" s="6"/>
      <c r="C284" s="6"/>
      <c r="D284" s="6"/>
      <c r="E284" s="6"/>
      <c r="F284" s="11"/>
      <c r="G284" s="6"/>
      <c r="H284" s="11"/>
      <c r="I284" s="11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 x14ac:dyDescent="0.2">
      <c r="A285" s="6"/>
      <c r="B285" s="6"/>
      <c r="C285" s="6"/>
      <c r="D285" s="6"/>
      <c r="E285" s="6"/>
      <c r="F285" s="11"/>
      <c r="G285" s="6"/>
      <c r="H285" s="11"/>
      <c r="I285" s="11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 x14ac:dyDescent="0.2">
      <c r="A286" s="6"/>
      <c r="B286" s="6"/>
      <c r="C286" s="6"/>
      <c r="D286" s="6"/>
      <c r="E286" s="6"/>
      <c r="F286" s="11"/>
      <c r="G286" s="6"/>
      <c r="H286" s="11"/>
      <c r="I286" s="11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 x14ac:dyDescent="0.2">
      <c r="A287" s="6"/>
      <c r="B287" s="6"/>
      <c r="C287" s="6"/>
      <c r="D287" s="6"/>
      <c r="E287" s="6"/>
      <c r="F287" s="11"/>
      <c r="G287" s="6"/>
      <c r="H287" s="11"/>
      <c r="I287" s="11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 x14ac:dyDescent="0.2">
      <c r="A288" s="6"/>
      <c r="B288" s="6"/>
      <c r="C288" s="6"/>
      <c r="D288" s="6"/>
      <c r="E288" s="6"/>
      <c r="F288" s="11"/>
      <c r="G288" s="6"/>
      <c r="H288" s="11"/>
      <c r="I288" s="11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 x14ac:dyDescent="0.2">
      <c r="A289" s="6"/>
      <c r="B289" s="6"/>
      <c r="C289" s="6"/>
      <c r="D289" s="6"/>
      <c r="E289" s="6"/>
      <c r="F289" s="11"/>
      <c r="G289" s="6"/>
      <c r="H289" s="11"/>
      <c r="I289" s="11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 x14ac:dyDescent="0.2">
      <c r="A290" s="6"/>
      <c r="B290" s="6"/>
      <c r="C290" s="6"/>
      <c r="D290" s="6"/>
      <c r="E290" s="6"/>
      <c r="F290" s="11"/>
      <c r="G290" s="6"/>
      <c r="H290" s="11"/>
      <c r="I290" s="11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 x14ac:dyDescent="0.2">
      <c r="A291" s="6"/>
      <c r="B291" s="6"/>
      <c r="C291" s="6"/>
      <c r="D291" s="6"/>
      <c r="E291" s="6"/>
      <c r="F291" s="11"/>
      <c r="G291" s="6"/>
      <c r="H291" s="11"/>
      <c r="I291" s="11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 x14ac:dyDescent="0.2">
      <c r="A292" s="6"/>
      <c r="B292" s="6"/>
      <c r="C292" s="6"/>
      <c r="D292" s="6"/>
      <c r="E292" s="6"/>
      <c r="F292" s="11"/>
      <c r="G292" s="6"/>
      <c r="H292" s="11"/>
      <c r="I292" s="11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 x14ac:dyDescent="0.2">
      <c r="A293" s="6"/>
      <c r="B293" s="6"/>
      <c r="C293" s="6"/>
      <c r="D293" s="6"/>
      <c r="E293" s="6"/>
      <c r="F293" s="11"/>
      <c r="G293" s="6"/>
      <c r="H293" s="11"/>
      <c r="I293" s="11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 x14ac:dyDescent="0.2">
      <c r="A294" s="6"/>
      <c r="B294" s="6"/>
      <c r="C294" s="6"/>
      <c r="D294" s="6"/>
      <c r="E294" s="6"/>
      <c r="F294" s="11"/>
      <c r="G294" s="6"/>
      <c r="H294" s="11"/>
      <c r="I294" s="11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 x14ac:dyDescent="0.2">
      <c r="A295" s="6"/>
      <c r="B295" s="6"/>
      <c r="C295" s="6"/>
      <c r="D295" s="6"/>
      <c r="E295" s="6"/>
      <c r="F295" s="11"/>
      <c r="G295" s="6"/>
      <c r="H295" s="11"/>
      <c r="I295" s="11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 x14ac:dyDescent="0.2">
      <c r="A296" s="6"/>
      <c r="B296" s="6"/>
      <c r="C296" s="6"/>
      <c r="D296" s="6"/>
      <c r="E296" s="6"/>
      <c r="F296" s="11"/>
      <c r="G296" s="6"/>
      <c r="H296" s="11"/>
      <c r="I296" s="11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 x14ac:dyDescent="0.2">
      <c r="A297" s="6"/>
      <c r="B297" s="6"/>
      <c r="C297" s="6"/>
      <c r="D297" s="6"/>
      <c r="E297" s="6"/>
      <c r="F297" s="11"/>
      <c r="G297" s="6"/>
      <c r="H297" s="11"/>
      <c r="I297" s="11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 x14ac:dyDescent="0.2">
      <c r="A298" s="6"/>
      <c r="B298" s="6"/>
      <c r="C298" s="6"/>
      <c r="D298" s="6"/>
      <c r="E298" s="6"/>
      <c r="F298" s="11"/>
      <c r="G298" s="6"/>
      <c r="H298" s="11"/>
      <c r="I298" s="11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 x14ac:dyDescent="0.2">
      <c r="A299" s="6"/>
      <c r="B299" s="6"/>
      <c r="C299" s="6"/>
      <c r="D299" s="6"/>
      <c r="E299" s="6"/>
      <c r="F299" s="11"/>
      <c r="G299" s="6"/>
      <c r="H299" s="11"/>
      <c r="I299" s="11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 x14ac:dyDescent="0.2">
      <c r="A300" s="6"/>
      <c r="B300" s="6"/>
      <c r="C300" s="6"/>
      <c r="D300" s="6"/>
      <c r="E300" s="6"/>
      <c r="F300" s="11"/>
      <c r="G300" s="6"/>
      <c r="H300" s="11"/>
      <c r="I300" s="11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 x14ac:dyDescent="0.2">
      <c r="A301" s="6"/>
      <c r="B301" s="6"/>
      <c r="C301" s="6"/>
      <c r="D301" s="6"/>
      <c r="E301" s="6"/>
      <c r="F301" s="11"/>
      <c r="G301" s="6"/>
      <c r="H301" s="11"/>
      <c r="I301" s="11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 x14ac:dyDescent="0.2">
      <c r="A302" s="6"/>
      <c r="B302" s="6"/>
      <c r="C302" s="6"/>
      <c r="D302" s="6"/>
      <c r="E302" s="6"/>
      <c r="F302" s="11"/>
      <c r="G302" s="6"/>
      <c r="H302" s="11"/>
      <c r="I302" s="11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 x14ac:dyDescent="0.2">
      <c r="A303" s="6"/>
      <c r="B303" s="6"/>
      <c r="C303" s="6"/>
      <c r="D303" s="6"/>
      <c r="E303" s="6"/>
      <c r="F303" s="11"/>
      <c r="G303" s="6"/>
      <c r="H303" s="11"/>
      <c r="I303" s="11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 x14ac:dyDescent="0.2">
      <c r="A304" s="6"/>
      <c r="B304" s="6"/>
      <c r="C304" s="6"/>
      <c r="D304" s="6"/>
      <c r="E304" s="6"/>
      <c r="F304" s="11"/>
      <c r="G304" s="6"/>
      <c r="H304" s="11"/>
      <c r="I304" s="11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 x14ac:dyDescent="0.2">
      <c r="A305" s="6"/>
      <c r="B305" s="6"/>
      <c r="C305" s="6"/>
      <c r="D305" s="6"/>
      <c r="E305" s="6"/>
      <c r="F305" s="11"/>
      <c r="G305" s="6"/>
      <c r="H305" s="11"/>
      <c r="I305" s="11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 x14ac:dyDescent="0.2">
      <c r="A306" s="6"/>
      <c r="B306" s="6"/>
      <c r="C306" s="6"/>
      <c r="D306" s="6"/>
      <c r="E306" s="6"/>
      <c r="F306" s="11"/>
      <c r="G306" s="6"/>
      <c r="H306" s="11"/>
      <c r="I306" s="11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 x14ac:dyDescent="0.2">
      <c r="A307" s="6"/>
      <c r="B307" s="6"/>
      <c r="C307" s="6"/>
      <c r="D307" s="6"/>
      <c r="E307" s="6"/>
      <c r="F307" s="11"/>
      <c r="G307" s="6"/>
      <c r="H307" s="11"/>
      <c r="I307" s="11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 x14ac:dyDescent="0.2">
      <c r="A308" s="6"/>
      <c r="B308" s="6"/>
      <c r="C308" s="6"/>
      <c r="D308" s="6"/>
      <c r="E308" s="6"/>
      <c r="F308" s="11"/>
      <c r="G308" s="6"/>
      <c r="H308" s="11"/>
      <c r="I308" s="11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 x14ac:dyDescent="0.2">
      <c r="A309" s="6"/>
      <c r="B309" s="6"/>
      <c r="C309" s="6"/>
      <c r="D309" s="6"/>
      <c r="E309" s="6"/>
      <c r="F309" s="11"/>
      <c r="G309" s="6"/>
      <c r="H309" s="11"/>
      <c r="I309" s="11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 x14ac:dyDescent="0.2">
      <c r="A310" s="6"/>
      <c r="B310" s="6"/>
      <c r="C310" s="6"/>
      <c r="D310" s="6"/>
      <c r="E310" s="6"/>
      <c r="F310" s="11"/>
      <c r="G310" s="6"/>
      <c r="H310" s="11"/>
      <c r="I310" s="11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 x14ac:dyDescent="0.2">
      <c r="A311" s="6"/>
      <c r="B311" s="6"/>
      <c r="C311" s="6"/>
      <c r="D311" s="6"/>
      <c r="E311" s="6"/>
      <c r="F311" s="11"/>
      <c r="G311" s="6"/>
      <c r="H311" s="11"/>
      <c r="I311" s="11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 x14ac:dyDescent="0.2">
      <c r="A312" s="6"/>
      <c r="B312" s="6"/>
      <c r="C312" s="6"/>
      <c r="D312" s="6"/>
      <c r="E312" s="6"/>
      <c r="F312" s="11"/>
      <c r="G312" s="6"/>
      <c r="H312" s="11"/>
      <c r="I312" s="11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 x14ac:dyDescent="0.2">
      <c r="A313" s="6"/>
      <c r="B313" s="6"/>
      <c r="C313" s="6"/>
      <c r="D313" s="6"/>
      <c r="E313" s="6"/>
      <c r="F313" s="11"/>
      <c r="G313" s="6"/>
      <c r="H313" s="11"/>
      <c r="I313" s="11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 x14ac:dyDescent="0.2">
      <c r="A314" s="6"/>
      <c r="B314" s="6"/>
      <c r="C314" s="6"/>
      <c r="D314" s="6"/>
      <c r="E314" s="6"/>
      <c r="F314" s="11"/>
      <c r="G314" s="6"/>
      <c r="H314" s="11"/>
      <c r="I314" s="11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2">
      <c r="A315" s="6"/>
      <c r="B315" s="6"/>
      <c r="C315" s="6"/>
      <c r="D315" s="6"/>
      <c r="E315" s="6"/>
      <c r="F315" s="11"/>
      <c r="G315" s="6"/>
      <c r="H315" s="11"/>
      <c r="I315" s="11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 x14ac:dyDescent="0.2">
      <c r="A316" s="6"/>
      <c r="B316" s="6"/>
      <c r="C316" s="6"/>
      <c r="D316" s="6"/>
      <c r="E316" s="6"/>
      <c r="F316" s="11"/>
      <c r="G316" s="6"/>
      <c r="H316" s="11"/>
      <c r="I316" s="11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 x14ac:dyDescent="0.2">
      <c r="A317" s="6"/>
      <c r="B317" s="6"/>
      <c r="C317" s="6"/>
      <c r="D317" s="6"/>
      <c r="E317" s="6"/>
      <c r="F317" s="11"/>
      <c r="G317" s="6"/>
      <c r="H317" s="11"/>
      <c r="I317" s="11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 x14ac:dyDescent="0.2">
      <c r="A318" s="6"/>
      <c r="B318" s="6"/>
      <c r="C318" s="6"/>
      <c r="D318" s="6"/>
      <c r="E318" s="6"/>
      <c r="F318" s="11"/>
      <c r="G318" s="6"/>
      <c r="H318" s="11"/>
      <c r="I318" s="11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 x14ac:dyDescent="0.2">
      <c r="A319" s="6"/>
      <c r="B319" s="6"/>
      <c r="C319" s="6"/>
      <c r="D319" s="6"/>
      <c r="E319" s="6"/>
      <c r="F319" s="11"/>
      <c r="G319" s="6"/>
      <c r="H319" s="11"/>
      <c r="I319" s="11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 x14ac:dyDescent="0.2">
      <c r="A320" s="6"/>
      <c r="B320" s="6"/>
      <c r="C320" s="6"/>
      <c r="D320" s="6"/>
      <c r="E320" s="6"/>
      <c r="F320" s="11"/>
      <c r="G320" s="6"/>
      <c r="H320" s="11"/>
      <c r="I320" s="11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 x14ac:dyDescent="0.2">
      <c r="A321" s="6"/>
      <c r="B321" s="6"/>
      <c r="C321" s="6"/>
      <c r="D321" s="6"/>
      <c r="E321" s="6"/>
      <c r="F321" s="11"/>
      <c r="G321" s="6"/>
      <c r="H321" s="11"/>
      <c r="I321" s="11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 x14ac:dyDescent="0.2">
      <c r="A322" s="6"/>
      <c r="B322" s="6"/>
      <c r="C322" s="6"/>
      <c r="D322" s="6"/>
      <c r="E322" s="6"/>
      <c r="F322" s="11"/>
      <c r="G322" s="6"/>
      <c r="H322" s="11"/>
      <c r="I322" s="11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 x14ac:dyDescent="0.2">
      <c r="A323" s="6"/>
      <c r="B323" s="6"/>
      <c r="C323" s="6"/>
      <c r="D323" s="6"/>
      <c r="E323" s="6"/>
      <c r="F323" s="11"/>
      <c r="G323" s="6"/>
      <c r="H323" s="11"/>
      <c r="I323" s="11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 x14ac:dyDescent="0.2">
      <c r="A324" s="6"/>
      <c r="B324" s="6"/>
      <c r="C324" s="6"/>
      <c r="D324" s="6"/>
      <c r="E324" s="6"/>
      <c r="F324" s="11"/>
      <c r="G324" s="6"/>
      <c r="H324" s="11"/>
      <c r="I324" s="11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 x14ac:dyDescent="0.2">
      <c r="A325" s="6"/>
      <c r="B325" s="6"/>
      <c r="C325" s="6"/>
      <c r="D325" s="6"/>
      <c r="E325" s="6"/>
      <c r="F325" s="11"/>
      <c r="G325" s="6"/>
      <c r="H325" s="11"/>
      <c r="I325" s="11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 x14ac:dyDescent="0.2">
      <c r="A326" s="6"/>
      <c r="B326" s="6"/>
      <c r="C326" s="6"/>
      <c r="D326" s="6"/>
      <c r="E326" s="6"/>
      <c r="F326" s="11"/>
      <c r="G326" s="6"/>
      <c r="H326" s="11"/>
      <c r="I326" s="11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 x14ac:dyDescent="0.2">
      <c r="A327" s="6"/>
      <c r="B327" s="6"/>
      <c r="C327" s="6"/>
      <c r="D327" s="6"/>
      <c r="E327" s="6"/>
      <c r="F327" s="11"/>
      <c r="G327" s="6"/>
      <c r="H327" s="11"/>
      <c r="I327" s="11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 x14ac:dyDescent="0.2">
      <c r="A328" s="6"/>
      <c r="B328" s="6"/>
      <c r="C328" s="6"/>
      <c r="D328" s="6"/>
      <c r="E328" s="6"/>
      <c r="F328" s="11"/>
      <c r="G328" s="6"/>
      <c r="H328" s="11"/>
      <c r="I328" s="11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 x14ac:dyDescent="0.2">
      <c r="A329" s="6"/>
      <c r="B329" s="6"/>
      <c r="C329" s="6"/>
      <c r="D329" s="6"/>
      <c r="E329" s="6"/>
      <c r="F329" s="11"/>
      <c r="G329" s="6"/>
      <c r="H329" s="11"/>
      <c r="I329" s="11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 x14ac:dyDescent="0.2">
      <c r="A330" s="6"/>
      <c r="B330" s="6"/>
      <c r="C330" s="6"/>
      <c r="D330" s="6"/>
      <c r="E330" s="6"/>
      <c r="F330" s="11"/>
      <c r="G330" s="6"/>
      <c r="H330" s="11"/>
      <c r="I330" s="11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 x14ac:dyDescent="0.2">
      <c r="A331" s="6"/>
      <c r="B331" s="6"/>
      <c r="C331" s="6"/>
      <c r="D331" s="6"/>
      <c r="E331" s="6"/>
      <c r="F331" s="11"/>
      <c r="G331" s="6"/>
      <c r="H331" s="11"/>
      <c r="I331" s="11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 x14ac:dyDescent="0.2">
      <c r="A332" s="6"/>
      <c r="B332" s="6"/>
      <c r="C332" s="6"/>
      <c r="D332" s="6"/>
      <c r="E332" s="6"/>
      <c r="F332" s="11"/>
      <c r="G332" s="6"/>
      <c r="H332" s="11"/>
      <c r="I332" s="11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 x14ac:dyDescent="0.2">
      <c r="A333" s="6"/>
      <c r="B333" s="6"/>
      <c r="C333" s="6"/>
      <c r="D333" s="6"/>
      <c r="E333" s="6"/>
      <c r="F333" s="11"/>
      <c r="G333" s="6"/>
      <c r="H333" s="11"/>
      <c r="I333" s="11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 x14ac:dyDescent="0.2">
      <c r="A334" s="6"/>
      <c r="B334" s="6"/>
      <c r="C334" s="6"/>
      <c r="D334" s="6"/>
      <c r="E334" s="6"/>
      <c r="F334" s="11"/>
      <c r="G334" s="6"/>
      <c r="H334" s="11"/>
      <c r="I334" s="11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 x14ac:dyDescent="0.2">
      <c r="A335" s="6"/>
      <c r="B335" s="6"/>
      <c r="C335" s="6"/>
      <c r="D335" s="6"/>
      <c r="E335" s="6"/>
      <c r="F335" s="11"/>
      <c r="G335" s="6"/>
      <c r="H335" s="11"/>
      <c r="I335" s="11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 x14ac:dyDescent="0.2">
      <c r="A336" s="6"/>
      <c r="B336" s="6"/>
      <c r="C336" s="6"/>
      <c r="D336" s="6"/>
      <c r="E336" s="6"/>
      <c r="F336" s="11"/>
      <c r="G336" s="6"/>
      <c r="H336" s="11"/>
      <c r="I336" s="11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 x14ac:dyDescent="0.2">
      <c r="A337" s="6"/>
      <c r="B337" s="6"/>
      <c r="C337" s="6"/>
      <c r="D337" s="6"/>
      <c r="E337" s="6"/>
      <c r="F337" s="11"/>
      <c r="G337" s="6"/>
      <c r="H337" s="11"/>
      <c r="I337" s="11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 x14ac:dyDescent="0.2">
      <c r="A338" s="6"/>
      <c r="B338" s="6"/>
      <c r="C338" s="6"/>
      <c r="D338" s="6"/>
      <c r="E338" s="6"/>
      <c r="F338" s="11"/>
      <c r="G338" s="6"/>
      <c r="H338" s="11"/>
      <c r="I338" s="11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 x14ac:dyDescent="0.2">
      <c r="A339" s="6"/>
      <c r="B339" s="6"/>
      <c r="C339" s="6"/>
      <c r="D339" s="6"/>
      <c r="E339" s="6"/>
      <c r="F339" s="11"/>
      <c r="G339" s="6"/>
      <c r="H339" s="11"/>
      <c r="I339" s="11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 x14ac:dyDescent="0.2">
      <c r="A340" s="6"/>
      <c r="B340" s="6"/>
      <c r="C340" s="6"/>
      <c r="D340" s="6"/>
      <c r="E340" s="6"/>
      <c r="F340" s="11"/>
      <c r="G340" s="6"/>
      <c r="H340" s="11"/>
      <c r="I340" s="11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 x14ac:dyDescent="0.2">
      <c r="A341" s="6"/>
      <c r="B341" s="6"/>
      <c r="C341" s="6"/>
      <c r="D341" s="6"/>
      <c r="E341" s="6"/>
      <c r="F341" s="11"/>
      <c r="G341" s="6"/>
      <c r="H341" s="11"/>
      <c r="I341" s="11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 x14ac:dyDescent="0.2">
      <c r="A342" s="6"/>
      <c r="B342" s="6"/>
      <c r="C342" s="6"/>
      <c r="D342" s="6"/>
      <c r="E342" s="6"/>
      <c r="F342" s="11"/>
      <c r="G342" s="6"/>
      <c r="H342" s="11"/>
      <c r="I342" s="11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 x14ac:dyDescent="0.2">
      <c r="A343" s="6"/>
      <c r="B343" s="6"/>
      <c r="C343" s="6"/>
      <c r="D343" s="6"/>
      <c r="E343" s="6"/>
      <c r="F343" s="11"/>
      <c r="G343" s="6"/>
      <c r="H343" s="11"/>
      <c r="I343" s="11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 x14ac:dyDescent="0.2">
      <c r="A344" s="6"/>
      <c r="B344" s="6"/>
      <c r="C344" s="6"/>
      <c r="D344" s="6"/>
      <c r="E344" s="6"/>
      <c r="F344" s="11"/>
      <c r="G344" s="6"/>
      <c r="H344" s="11"/>
      <c r="I344" s="11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 x14ac:dyDescent="0.2">
      <c r="A345" s="6"/>
      <c r="B345" s="6"/>
      <c r="C345" s="6"/>
      <c r="D345" s="6"/>
      <c r="E345" s="6"/>
      <c r="F345" s="11"/>
      <c r="G345" s="6"/>
      <c r="H345" s="11"/>
      <c r="I345" s="11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 x14ac:dyDescent="0.2">
      <c r="A346" s="6"/>
      <c r="B346" s="6"/>
      <c r="C346" s="6"/>
      <c r="D346" s="6"/>
      <c r="E346" s="6"/>
      <c r="F346" s="11"/>
      <c r="G346" s="6"/>
      <c r="H346" s="11"/>
      <c r="I346" s="11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 x14ac:dyDescent="0.2">
      <c r="A347" s="6"/>
      <c r="B347" s="6"/>
      <c r="C347" s="6"/>
      <c r="D347" s="6"/>
      <c r="E347" s="6"/>
      <c r="F347" s="11"/>
      <c r="G347" s="6"/>
      <c r="H347" s="11"/>
      <c r="I347" s="11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 x14ac:dyDescent="0.2">
      <c r="A348" s="6"/>
      <c r="B348" s="6"/>
      <c r="C348" s="6"/>
      <c r="D348" s="6"/>
      <c r="E348" s="6"/>
      <c r="F348" s="11"/>
      <c r="G348" s="6"/>
      <c r="H348" s="11"/>
      <c r="I348" s="11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 x14ac:dyDescent="0.2">
      <c r="A349" s="6"/>
      <c r="B349" s="6"/>
      <c r="C349" s="6"/>
      <c r="D349" s="6"/>
      <c r="E349" s="6"/>
      <c r="F349" s="11"/>
      <c r="G349" s="6"/>
      <c r="H349" s="11"/>
      <c r="I349" s="11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 x14ac:dyDescent="0.2">
      <c r="A350" s="6"/>
      <c r="B350" s="6"/>
      <c r="C350" s="6"/>
      <c r="D350" s="6"/>
      <c r="E350" s="6"/>
      <c r="F350" s="11"/>
      <c r="G350" s="6"/>
      <c r="H350" s="11"/>
      <c r="I350" s="11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 x14ac:dyDescent="0.2">
      <c r="A351" s="6"/>
      <c r="B351" s="6"/>
      <c r="C351" s="6"/>
      <c r="D351" s="6"/>
      <c r="E351" s="6"/>
      <c r="F351" s="11"/>
      <c r="G351" s="6"/>
      <c r="H351" s="11"/>
      <c r="I351" s="11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 x14ac:dyDescent="0.2">
      <c r="A352" s="6"/>
      <c r="B352" s="6"/>
      <c r="C352" s="6"/>
      <c r="D352" s="6"/>
      <c r="E352" s="6"/>
      <c r="F352" s="11"/>
      <c r="G352" s="6"/>
      <c r="H352" s="11"/>
      <c r="I352" s="11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 x14ac:dyDescent="0.2">
      <c r="A353" s="6"/>
      <c r="B353" s="6"/>
      <c r="C353" s="6"/>
      <c r="D353" s="6"/>
      <c r="E353" s="6"/>
      <c r="F353" s="11"/>
      <c r="G353" s="6"/>
      <c r="H353" s="11"/>
      <c r="I353" s="11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 x14ac:dyDescent="0.2">
      <c r="A354" s="6"/>
      <c r="B354" s="6"/>
      <c r="C354" s="6"/>
      <c r="D354" s="6"/>
      <c r="E354" s="6"/>
      <c r="F354" s="11"/>
      <c r="G354" s="6"/>
      <c r="H354" s="11"/>
      <c r="I354" s="11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 x14ac:dyDescent="0.2">
      <c r="A355" s="6"/>
      <c r="B355" s="6"/>
      <c r="C355" s="6"/>
      <c r="D355" s="6"/>
      <c r="E355" s="6"/>
      <c r="F355" s="11"/>
      <c r="G355" s="6"/>
      <c r="H355" s="11"/>
      <c r="I355" s="11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 x14ac:dyDescent="0.2">
      <c r="A356" s="6"/>
      <c r="B356" s="6"/>
      <c r="C356" s="6"/>
      <c r="D356" s="6"/>
      <c r="E356" s="6"/>
      <c r="F356" s="11"/>
      <c r="G356" s="6"/>
      <c r="H356" s="11"/>
      <c r="I356" s="11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 x14ac:dyDescent="0.2">
      <c r="A357" s="6"/>
      <c r="B357" s="6"/>
      <c r="C357" s="6"/>
      <c r="D357" s="6"/>
      <c r="E357" s="6"/>
      <c r="F357" s="11"/>
      <c r="G357" s="6"/>
      <c r="H357" s="11"/>
      <c r="I357" s="11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 x14ac:dyDescent="0.2">
      <c r="A358" s="6"/>
      <c r="B358" s="6"/>
      <c r="C358" s="6"/>
      <c r="D358" s="6"/>
      <c r="E358" s="6"/>
      <c r="F358" s="11"/>
      <c r="G358" s="6"/>
      <c r="H358" s="11"/>
      <c r="I358" s="11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 x14ac:dyDescent="0.2">
      <c r="A359" s="6"/>
      <c r="B359" s="6"/>
      <c r="C359" s="6"/>
      <c r="D359" s="6"/>
      <c r="E359" s="6"/>
      <c r="F359" s="11"/>
      <c r="G359" s="6"/>
      <c r="H359" s="11"/>
      <c r="I359" s="11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 x14ac:dyDescent="0.2">
      <c r="A360" s="6"/>
      <c r="B360" s="6"/>
      <c r="C360" s="6"/>
      <c r="D360" s="6"/>
      <c r="E360" s="6"/>
      <c r="F360" s="11"/>
      <c r="G360" s="6"/>
      <c r="H360" s="11"/>
      <c r="I360" s="11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 x14ac:dyDescent="0.2">
      <c r="A361" s="6"/>
      <c r="B361" s="6"/>
      <c r="C361" s="6"/>
      <c r="D361" s="6"/>
      <c r="E361" s="6"/>
      <c r="F361" s="11"/>
      <c r="G361" s="6"/>
      <c r="H361" s="11"/>
      <c r="I361" s="11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 x14ac:dyDescent="0.2">
      <c r="A362" s="6"/>
      <c r="B362" s="6"/>
      <c r="C362" s="6"/>
      <c r="D362" s="6"/>
      <c r="E362" s="6"/>
      <c r="F362" s="11"/>
      <c r="G362" s="6"/>
      <c r="H362" s="11"/>
      <c r="I362" s="11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 x14ac:dyDescent="0.2">
      <c r="A363" s="6"/>
      <c r="B363" s="6"/>
      <c r="C363" s="6"/>
      <c r="D363" s="6"/>
      <c r="E363" s="6"/>
      <c r="F363" s="11"/>
      <c r="G363" s="6"/>
      <c r="H363" s="11"/>
      <c r="I363" s="11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 x14ac:dyDescent="0.2">
      <c r="A364" s="6"/>
      <c r="B364" s="6"/>
      <c r="C364" s="6"/>
      <c r="D364" s="6"/>
      <c r="E364" s="6"/>
      <c r="F364" s="11"/>
      <c r="G364" s="6"/>
      <c r="H364" s="11"/>
      <c r="I364" s="11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 x14ac:dyDescent="0.2">
      <c r="A365" s="6"/>
      <c r="B365" s="6"/>
      <c r="C365" s="6"/>
      <c r="D365" s="6"/>
      <c r="E365" s="6"/>
      <c r="F365" s="11"/>
      <c r="G365" s="6"/>
      <c r="H365" s="11"/>
      <c r="I365" s="11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 x14ac:dyDescent="0.2">
      <c r="A366" s="6"/>
      <c r="B366" s="6"/>
      <c r="C366" s="6"/>
      <c r="D366" s="6"/>
      <c r="E366" s="6"/>
      <c r="F366" s="11"/>
      <c r="G366" s="6"/>
      <c r="H366" s="11"/>
      <c r="I366" s="11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 x14ac:dyDescent="0.2">
      <c r="A367" s="6"/>
      <c r="B367" s="6"/>
      <c r="C367" s="6"/>
      <c r="D367" s="6"/>
      <c r="E367" s="6"/>
      <c r="F367" s="11"/>
      <c r="G367" s="6"/>
      <c r="H367" s="11"/>
      <c r="I367" s="11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 x14ac:dyDescent="0.2">
      <c r="A368" s="6"/>
      <c r="B368" s="6"/>
      <c r="C368" s="6"/>
      <c r="D368" s="6"/>
      <c r="E368" s="6"/>
      <c r="F368" s="11"/>
      <c r="G368" s="6"/>
      <c r="H368" s="11"/>
      <c r="I368" s="11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 x14ac:dyDescent="0.2">
      <c r="A369" s="6"/>
      <c r="B369" s="6"/>
      <c r="C369" s="6"/>
      <c r="D369" s="6"/>
      <c r="E369" s="6"/>
      <c r="F369" s="11"/>
      <c r="G369" s="6"/>
      <c r="H369" s="11"/>
      <c r="I369" s="11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 x14ac:dyDescent="0.2">
      <c r="A370" s="6"/>
      <c r="B370" s="6"/>
      <c r="C370" s="6"/>
      <c r="D370" s="6"/>
      <c r="E370" s="6"/>
      <c r="F370" s="11"/>
      <c r="G370" s="6"/>
      <c r="H370" s="11"/>
      <c r="I370" s="11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 x14ac:dyDescent="0.2">
      <c r="A371" s="6"/>
      <c r="B371" s="6"/>
      <c r="C371" s="6"/>
      <c r="D371" s="6"/>
      <c r="E371" s="6"/>
      <c r="F371" s="11"/>
      <c r="G371" s="6"/>
      <c r="H371" s="11"/>
      <c r="I371" s="11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 x14ac:dyDescent="0.2">
      <c r="A372" s="6"/>
      <c r="B372" s="6"/>
      <c r="C372" s="6"/>
      <c r="D372" s="6"/>
      <c r="E372" s="6"/>
      <c r="F372" s="11"/>
      <c r="G372" s="6"/>
      <c r="H372" s="11"/>
      <c r="I372" s="11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 x14ac:dyDescent="0.2">
      <c r="A373" s="6"/>
      <c r="B373" s="6"/>
      <c r="C373" s="6"/>
      <c r="D373" s="6"/>
      <c r="E373" s="6"/>
      <c r="F373" s="11"/>
      <c r="G373" s="6"/>
      <c r="H373" s="11"/>
      <c r="I373" s="11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 x14ac:dyDescent="0.2">
      <c r="A374" s="6"/>
      <c r="B374" s="6"/>
      <c r="C374" s="6"/>
      <c r="D374" s="6"/>
      <c r="E374" s="6"/>
      <c r="F374" s="11"/>
      <c r="G374" s="6"/>
      <c r="H374" s="11"/>
      <c r="I374" s="11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 x14ac:dyDescent="0.2">
      <c r="A375" s="6"/>
      <c r="B375" s="6"/>
      <c r="C375" s="6"/>
      <c r="D375" s="6"/>
      <c r="E375" s="6"/>
      <c r="F375" s="11"/>
      <c r="G375" s="6"/>
      <c r="H375" s="11"/>
      <c r="I375" s="11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 x14ac:dyDescent="0.2">
      <c r="A376" s="6"/>
      <c r="B376" s="6"/>
      <c r="C376" s="6"/>
      <c r="D376" s="6"/>
      <c r="E376" s="6"/>
      <c r="F376" s="11"/>
      <c r="G376" s="6"/>
      <c r="H376" s="11"/>
      <c r="I376" s="11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 x14ac:dyDescent="0.2">
      <c r="A377" s="6"/>
      <c r="B377" s="6"/>
      <c r="C377" s="6"/>
      <c r="D377" s="6"/>
      <c r="E377" s="6"/>
      <c r="F377" s="11"/>
      <c r="G377" s="6"/>
      <c r="H377" s="11"/>
      <c r="I377" s="11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 x14ac:dyDescent="0.2">
      <c r="A378" s="6"/>
      <c r="B378" s="6"/>
      <c r="C378" s="6"/>
      <c r="D378" s="6"/>
      <c r="E378" s="6"/>
      <c r="F378" s="11"/>
      <c r="G378" s="6"/>
      <c r="H378" s="11"/>
      <c r="I378" s="11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 x14ac:dyDescent="0.2">
      <c r="A379" s="6"/>
      <c r="B379" s="6"/>
      <c r="C379" s="6"/>
      <c r="D379" s="6"/>
      <c r="E379" s="6"/>
      <c r="F379" s="11"/>
      <c r="G379" s="6"/>
      <c r="H379" s="11"/>
      <c r="I379" s="11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 x14ac:dyDescent="0.2">
      <c r="A380" s="6"/>
      <c r="B380" s="6"/>
      <c r="C380" s="6"/>
      <c r="D380" s="6"/>
      <c r="E380" s="6"/>
      <c r="F380" s="11"/>
      <c r="G380" s="6"/>
      <c r="H380" s="11"/>
      <c r="I380" s="11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 x14ac:dyDescent="0.2">
      <c r="A381" s="6"/>
      <c r="B381" s="6"/>
      <c r="C381" s="6"/>
      <c r="D381" s="6"/>
      <c r="E381" s="6"/>
      <c r="F381" s="11"/>
      <c r="G381" s="6"/>
      <c r="H381" s="11"/>
      <c r="I381" s="11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 x14ac:dyDescent="0.2">
      <c r="A382" s="6"/>
      <c r="B382" s="6"/>
      <c r="C382" s="6"/>
      <c r="D382" s="6"/>
      <c r="E382" s="6"/>
      <c r="F382" s="11"/>
      <c r="G382" s="6"/>
      <c r="H382" s="11"/>
      <c r="I382" s="11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 x14ac:dyDescent="0.2">
      <c r="A383" s="6"/>
      <c r="B383" s="6"/>
      <c r="C383" s="6"/>
      <c r="D383" s="6"/>
      <c r="E383" s="6"/>
      <c r="F383" s="11"/>
      <c r="G383" s="6"/>
      <c r="H383" s="11"/>
      <c r="I383" s="11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 x14ac:dyDescent="0.2">
      <c r="A384" s="6"/>
      <c r="B384" s="6"/>
      <c r="C384" s="6"/>
      <c r="D384" s="6"/>
      <c r="E384" s="6"/>
      <c r="F384" s="11"/>
      <c r="G384" s="6"/>
      <c r="H384" s="11"/>
      <c r="I384" s="11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 x14ac:dyDescent="0.2">
      <c r="A385" s="6"/>
      <c r="B385" s="6"/>
      <c r="C385" s="6"/>
      <c r="D385" s="6"/>
      <c r="E385" s="6"/>
      <c r="F385" s="11"/>
      <c r="G385" s="6"/>
      <c r="H385" s="11"/>
      <c r="I385" s="11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 x14ac:dyDescent="0.2">
      <c r="A386" s="6"/>
      <c r="B386" s="6"/>
      <c r="C386" s="6"/>
      <c r="D386" s="6"/>
      <c r="E386" s="6"/>
      <c r="F386" s="11"/>
      <c r="G386" s="6"/>
      <c r="H386" s="11"/>
      <c r="I386" s="11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 x14ac:dyDescent="0.2">
      <c r="A387" s="6"/>
      <c r="B387" s="6"/>
      <c r="C387" s="6"/>
      <c r="D387" s="6"/>
      <c r="E387" s="6"/>
      <c r="F387" s="11"/>
      <c r="G387" s="6"/>
      <c r="H387" s="11"/>
      <c r="I387" s="11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 x14ac:dyDescent="0.2">
      <c r="A388" s="6"/>
      <c r="B388" s="6"/>
      <c r="C388" s="6"/>
      <c r="D388" s="6"/>
      <c r="E388" s="6"/>
      <c r="F388" s="11"/>
      <c r="G388" s="6"/>
      <c r="H388" s="11"/>
      <c r="I388" s="11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 x14ac:dyDescent="0.2">
      <c r="A389" s="6"/>
      <c r="B389" s="6"/>
      <c r="C389" s="6"/>
      <c r="D389" s="6"/>
      <c r="E389" s="6"/>
      <c r="F389" s="11"/>
      <c r="G389" s="6"/>
      <c r="H389" s="11"/>
      <c r="I389" s="11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 x14ac:dyDescent="0.2">
      <c r="A390" s="6"/>
      <c r="B390" s="6"/>
      <c r="C390" s="6"/>
      <c r="D390" s="6"/>
      <c r="E390" s="6"/>
      <c r="F390" s="11"/>
      <c r="G390" s="6"/>
      <c r="H390" s="11"/>
      <c r="I390" s="11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 x14ac:dyDescent="0.2">
      <c r="A391" s="6"/>
      <c r="B391" s="6"/>
      <c r="C391" s="6"/>
      <c r="D391" s="6"/>
      <c r="E391" s="6"/>
      <c r="F391" s="11"/>
      <c r="G391" s="6"/>
      <c r="H391" s="11"/>
      <c r="I391" s="11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 x14ac:dyDescent="0.2">
      <c r="A392" s="6"/>
      <c r="B392" s="6"/>
      <c r="C392" s="6"/>
      <c r="D392" s="6"/>
      <c r="E392" s="6"/>
      <c r="F392" s="11"/>
      <c r="G392" s="6"/>
      <c r="H392" s="11"/>
      <c r="I392" s="11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 x14ac:dyDescent="0.2">
      <c r="A393" s="6"/>
      <c r="B393" s="6"/>
      <c r="C393" s="6"/>
      <c r="D393" s="6"/>
      <c r="E393" s="6"/>
      <c r="F393" s="11"/>
      <c r="G393" s="6"/>
      <c r="H393" s="11"/>
      <c r="I393" s="11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 x14ac:dyDescent="0.2">
      <c r="A394" s="6"/>
      <c r="B394" s="6"/>
      <c r="C394" s="6"/>
      <c r="D394" s="6"/>
      <c r="E394" s="6"/>
      <c r="F394" s="11"/>
      <c r="G394" s="6"/>
      <c r="H394" s="11"/>
      <c r="I394" s="11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 x14ac:dyDescent="0.2">
      <c r="A395" s="6"/>
      <c r="B395" s="6"/>
      <c r="C395" s="6"/>
      <c r="D395" s="6"/>
      <c r="E395" s="6"/>
      <c r="F395" s="11"/>
      <c r="G395" s="6"/>
      <c r="H395" s="11"/>
      <c r="I395" s="11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 x14ac:dyDescent="0.2">
      <c r="A396" s="6"/>
      <c r="B396" s="6"/>
      <c r="C396" s="6"/>
      <c r="D396" s="6"/>
      <c r="E396" s="6"/>
      <c r="F396" s="11"/>
      <c r="G396" s="6"/>
      <c r="H396" s="11"/>
      <c r="I396" s="11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 x14ac:dyDescent="0.2">
      <c r="A397" s="6"/>
      <c r="B397" s="6"/>
      <c r="C397" s="6"/>
      <c r="D397" s="6"/>
      <c r="E397" s="6"/>
      <c r="F397" s="11"/>
      <c r="G397" s="6"/>
      <c r="H397" s="11"/>
      <c r="I397" s="11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 x14ac:dyDescent="0.2">
      <c r="A398" s="6"/>
      <c r="B398" s="6"/>
      <c r="C398" s="6"/>
      <c r="D398" s="6"/>
      <c r="E398" s="6"/>
      <c r="F398" s="11"/>
      <c r="G398" s="6"/>
      <c r="H398" s="11"/>
      <c r="I398" s="11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 x14ac:dyDescent="0.2">
      <c r="A399" s="6"/>
      <c r="B399" s="6"/>
      <c r="C399" s="6"/>
      <c r="D399" s="6"/>
      <c r="E399" s="6"/>
      <c r="F399" s="11"/>
      <c r="G399" s="6"/>
      <c r="H399" s="11"/>
      <c r="I399" s="11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 x14ac:dyDescent="0.2">
      <c r="A400" s="6"/>
      <c r="B400" s="6"/>
      <c r="C400" s="6"/>
      <c r="D400" s="6"/>
      <c r="E400" s="6"/>
      <c r="F400" s="11"/>
      <c r="G400" s="6"/>
      <c r="H400" s="11"/>
      <c r="I400" s="11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 x14ac:dyDescent="0.2">
      <c r="A401" s="6"/>
      <c r="B401" s="6"/>
      <c r="C401" s="6"/>
      <c r="D401" s="6"/>
      <c r="E401" s="6"/>
      <c r="F401" s="11"/>
      <c r="G401" s="6"/>
      <c r="H401" s="11"/>
      <c r="I401" s="11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 x14ac:dyDescent="0.2">
      <c r="A402" s="6"/>
      <c r="B402" s="6"/>
      <c r="C402" s="6"/>
      <c r="D402" s="6"/>
      <c r="E402" s="6"/>
      <c r="F402" s="11"/>
      <c r="G402" s="6"/>
      <c r="H402" s="11"/>
      <c r="I402" s="11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 x14ac:dyDescent="0.2">
      <c r="A403" s="6"/>
      <c r="B403" s="6"/>
      <c r="C403" s="6"/>
      <c r="D403" s="6"/>
      <c r="E403" s="6"/>
      <c r="F403" s="11"/>
      <c r="G403" s="6"/>
      <c r="H403" s="11"/>
      <c r="I403" s="11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 x14ac:dyDescent="0.2">
      <c r="A404" s="6"/>
      <c r="B404" s="6"/>
      <c r="C404" s="6"/>
      <c r="D404" s="6"/>
      <c r="E404" s="6"/>
      <c r="F404" s="11"/>
      <c r="G404" s="6"/>
      <c r="H404" s="11"/>
      <c r="I404" s="11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 x14ac:dyDescent="0.2">
      <c r="A405" s="6"/>
      <c r="B405" s="6"/>
      <c r="C405" s="6"/>
      <c r="D405" s="6"/>
      <c r="E405" s="6"/>
      <c r="F405" s="11"/>
      <c r="G405" s="6"/>
      <c r="H405" s="11"/>
      <c r="I405" s="11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 x14ac:dyDescent="0.2">
      <c r="A406" s="6"/>
      <c r="B406" s="6"/>
      <c r="C406" s="6"/>
      <c r="D406" s="6"/>
      <c r="E406" s="6"/>
      <c r="F406" s="11"/>
      <c r="G406" s="6"/>
      <c r="H406" s="11"/>
      <c r="I406" s="11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 x14ac:dyDescent="0.2">
      <c r="A407" s="6"/>
      <c r="B407" s="6"/>
      <c r="C407" s="6"/>
      <c r="D407" s="6"/>
      <c r="E407" s="6"/>
      <c r="F407" s="11"/>
      <c r="G407" s="6"/>
      <c r="H407" s="11"/>
      <c r="I407" s="11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 x14ac:dyDescent="0.2">
      <c r="A408" s="6"/>
      <c r="B408" s="6"/>
      <c r="C408" s="6"/>
      <c r="D408" s="6"/>
      <c r="E408" s="6"/>
      <c r="F408" s="11"/>
      <c r="G408" s="6"/>
      <c r="H408" s="11"/>
      <c r="I408" s="11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 x14ac:dyDescent="0.2">
      <c r="A409" s="6"/>
      <c r="B409" s="6"/>
      <c r="C409" s="6"/>
      <c r="D409" s="6"/>
      <c r="E409" s="6"/>
      <c r="F409" s="11"/>
      <c r="G409" s="6"/>
      <c r="H409" s="11"/>
      <c r="I409" s="11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 x14ac:dyDescent="0.2">
      <c r="A410" s="6"/>
      <c r="B410" s="6"/>
      <c r="C410" s="6"/>
      <c r="D410" s="6"/>
      <c r="E410" s="6"/>
      <c r="F410" s="11"/>
      <c r="G410" s="6"/>
      <c r="H410" s="11"/>
      <c r="I410" s="11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 x14ac:dyDescent="0.2">
      <c r="A411" s="6"/>
      <c r="B411" s="6"/>
      <c r="C411" s="6"/>
      <c r="D411" s="6"/>
      <c r="E411" s="6"/>
      <c r="F411" s="11"/>
      <c r="G411" s="6"/>
      <c r="H411" s="11"/>
      <c r="I411" s="11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 x14ac:dyDescent="0.2">
      <c r="A412" s="6"/>
      <c r="B412" s="6"/>
      <c r="C412" s="6"/>
      <c r="D412" s="6"/>
      <c r="E412" s="6"/>
      <c r="F412" s="11"/>
      <c r="G412" s="6"/>
      <c r="H412" s="11"/>
      <c r="I412" s="11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 x14ac:dyDescent="0.2">
      <c r="A413" s="6"/>
      <c r="B413" s="6"/>
      <c r="C413" s="6"/>
      <c r="D413" s="6"/>
      <c r="E413" s="6"/>
      <c r="F413" s="11"/>
      <c r="G413" s="6"/>
      <c r="H413" s="11"/>
      <c r="I413" s="11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 x14ac:dyDescent="0.2">
      <c r="A414" s="6"/>
      <c r="B414" s="6"/>
      <c r="C414" s="6"/>
      <c r="D414" s="6"/>
      <c r="E414" s="6"/>
      <c r="F414" s="11"/>
      <c r="G414" s="6"/>
      <c r="H414" s="11"/>
      <c r="I414" s="11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 x14ac:dyDescent="0.2">
      <c r="A415" s="6"/>
      <c r="B415" s="6"/>
      <c r="C415" s="6"/>
      <c r="D415" s="6"/>
      <c r="E415" s="6"/>
      <c r="F415" s="11"/>
      <c r="G415" s="6"/>
      <c r="H415" s="11"/>
      <c r="I415" s="11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 x14ac:dyDescent="0.2">
      <c r="A416" s="6"/>
      <c r="B416" s="6"/>
      <c r="C416" s="6"/>
      <c r="D416" s="6"/>
      <c r="E416" s="6"/>
      <c r="F416" s="11"/>
      <c r="G416" s="6"/>
      <c r="H416" s="11"/>
      <c r="I416" s="11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 x14ac:dyDescent="0.2">
      <c r="A417" s="6"/>
      <c r="B417" s="6"/>
      <c r="C417" s="6"/>
      <c r="D417" s="6"/>
      <c r="E417" s="6"/>
      <c r="F417" s="11"/>
      <c r="G417" s="6"/>
      <c r="H417" s="11"/>
      <c r="I417" s="11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 x14ac:dyDescent="0.2">
      <c r="A418" s="6"/>
      <c r="B418" s="6"/>
      <c r="C418" s="6"/>
      <c r="D418" s="6"/>
      <c r="E418" s="6"/>
      <c r="F418" s="11"/>
      <c r="G418" s="6"/>
      <c r="H418" s="11"/>
      <c r="I418" s="11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 x14ac:dyDescent="0.2">
      <c r="A419" s="6"/>
      <c r="B419" s="6"/>
      <c r="C419" s="6"/>
      <c r="D419" s="6"/>
      <c r="E419" s="6"/>
      <c r="F419" s="11"/>
      <c r="G419" s="6"/>
      <c r="H419" s="11"/>
      <c r="I419" s="11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 x14ac:dyDescent="0.2">
      <c r="A420" s="6"/>
      <c r="B420" s="6"/>
      <c r="C420" s="6"/>
      <c r="D420" s="6"/>
      <c r="E420" s="6"/>
      <c r="F420" s="11"/>
      <c r="G420" s="6"/>
      <c r="H420" s="11"/>
      <c r="I420" s="11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 x14ac:dyDescent="0.2">
      <c r="A421" s="6"/>
      <c r="B421" s="6"/>
      <c r="C421" s="6"/>
      <c r="D421" s="6"/>
      <c r="E421" s="6"/>
      <c r="F421" s="11"/>
      <c r="G421" s="6"/>
      <c r="H421" s="11"/>
      <c r="I421" s="11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 x14ac:dyDescent="0.2">
      <c r="A422" s="6"/>
      <c r="B422" s="6"/>
      <c r="C422" s="6"/>
      <c r="D422" s="6"/>
      <c r="E422" s="6"/>
      <c r="F422" s="11"/>
      <c r="G422" s="6"/>
      <c r="H422" s="11"/>
      <c r="I422" s="11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 x14ac:dyDescent="0.2">
      <c r="A423" s="6"/>
      <c r="B423" s="6"/>
      <c r="C423" s="6"/>
      <c r="D423" s="6"/>
      <c r="E423" s="6"/>
      <c r="F423" s="11"/>
      <c r="G423" s="6"/>
      <c r="H423" s="11"/>
      <c r="I423" s="11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 x14ac:dyDescent="0.2">
      <c r="A424" s="6"/>
      <c r="B424" s="6"/>
      <c r="C424" s="6"/>
      <c r="D424" s="6"/>
      <c r="E424" s="6"/>
      <c r="F424" s="11"/>
      <c r="G424" s="6"/>
      <c r="H424" s="11"/>
      <c r="I424" s="11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 x14ac:dyDescent="0.2">
      <c r="A425" s="6"/>
      <c r="B425" s="6"/>
      <c r="C425" s="6"/>
      <c r="D425" s="6"/>
      <c r="E425" s="6"/>
      <c r="F425" s="11"/>
      <c r="G425" s="6"/>
      <c r="H425" s="11"/>
      <c r="I425" s="11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 x14ac:dyDescent="0.2">
      <c r="A426" s="6"/>
      <c r="B426" s="6"/>
      <c r="C426" s="6"/>
      <c r="D426" s="6"/>
      <c r="E426" s="6"/>
      <c r="F426" s="11"/>
      <c r="G426" s="6"/>
      <c r="H426" s="11"/>
      <c r="I426" s="11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 x14ac:dyDescent="0.2">
      <c r="A427" s="6"/>
      <c r="B427" s="6"/>
      <c r="C427" s="6"/>
      <c r="D427" s="6"/>
      <c r="E427" s="6"/>
      <c r="F427" s="11"/>
      <c r="G427" s="6"/>
      <c r="H427" s="11"/>
      <c r="I427" s="11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 x14ac:dyDescent="0.2">
      <c r="A428" s="6"/>
      <c r="B428" s="6"/>
      <c r="C428" s="6"/>
      <c r="D428" s="6"/>
      <c r="E428" s="6"/>
      <c r="F428" s="11"/>
      <c r="G428" s="6"/>
      <c r="H428" s="11"/>
      <c r="I428" s="11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 x14ac:dyDescent="0.2">
      <c r="A429" s="6"/>
      <c r="B429" s="6"/>
      <c r="C429" s="6"/>
      <c r="D429" s="6"/>
      <c r="E429" s="6"/>
      <c r="F429" s="11"/>
      <c r="G429" s="6"/>
      <c r="H429" s="11"/>
      <c r="I429" s="11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 x14ac:dyDescent="0.2">
      <c r="A430" s="6"/>
      <c r="B430" s="6"/>
      <c r="C430" s="6"/>
      <c r="D430" s="6"/>
      <c r="E430" s="6"/>
      <c r="F430" s="11"/>
      <c r="G430" s="6"/>
      <c r="H430" s="11"/>
      <c r="I430" s="11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 x14ac:dyDescent="0.2">
      <c r="A431" s="6"/>
      <c r="B431" s="6"/>
      <c r="C431" s="6"/>
      <c r="D431" s="6"/>
      <c r="E431" s="6"/>
      <c r="F431" s="11"/>
      <c r="G431" s="6"/>
      <c r="H431" s="11"/>
      <c r="I431" s="11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 x14ac:dyDescent="0.2">
      <c r="A432" s="6"/>
      <c r="B432" s="6"/>
      <c r="C432" s="6"/>
      <c r="D432" s="6"/>
      <c r="E432" s="6"/>
      <c r="F432" s="11"/>
      <c r="G432" s="6"/>
      <c r="H432" s="11"/>
      <c r="I432" s="11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 x14ac:dyDescent="0.2">
      <c r="A433" s="6"/>
      <c r="B433" s="6"/>
      <c r="C433" s="6"/>
      <c r="D433" s="6"/>
      <c r="E433" s="6"/>
      <c r="F433" s="11"/>
      <c r="G433" s="6"/>
      <c r="H433" s="11"/>
      <c r="I433" s="11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 x14ac:dyDescent="0.2">
      <c r="A434" s="6"/>
      <c r="B434" s="6"/>
      <c r="C434" s="6"/>
      <c r="D434" s="6"/>
      <c r="E434" s="6"/>
      <c r="F434" s="11"/>
      <c r="G434" s="6"/>
      <c r="H434" s="11"/>
      <c r="I434" s="11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 x14ac:dyDescent="0.2">
      <c r="A435" s="6"/>
      <c r="B435" s="6"/>
      <c r="C435" s="6"/>
      <c r="D435" s="6"/>
      <c r="E435" s="6"/>
      <c r="F435" s="11"/>
      <c r="G435" s="6"/>
      <c r="H435" s="11"/>
      <c r="I435" s="11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 x14ac:dyDescent="0.2">
      <c r="A436" s="6"/>
      <c r="B436" s="6"/>
      <c r="C436" s="6"/>
      <c r="D436" s="6"/>
      <c r="E436" s="6"/>
      <c r="F436" s="11"/>
      <c r="G436" s="6"/>
      <c r="H436" s="11"/>
      <c r="I436" s="11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 x14ac:dyDescent="0.2">
      <c r="A437" s="6"/>
      <c r="B437" s="6"/>
      <c r="C437" s="6"/>
      <c r="D437" s="6"/>
      <c r="E437" s="6"/>
      <c r="F437" s="11"/>
      <c r="G437" s="6"/>
      <c r="H437" s="11"/>
      <c r="I437" s="11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 x14ac:dyDescent="0.2">
      <c r="A438" s="6"/>
      <c r="B438" s="6"/>
      <c r="C438" s="6"/>
      <c r="D438" s="6"/>
      <c r="E438" s="6"/>
      <c r="F438" s="11"/>
      <c r="G438" s="6"/>
      <c r="H438" s="11"/>
      <c r="I438" s="11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 x14ac:dyDescent="0.2">
      <c r="A439" s="6"/>
      <c r="B439" s="6"/>
      <c r="C439" s="6"/>
      <c r="D439" s="6"/>
      <c r="E439" s="6"/>
      <c r="F439" s="11"/>
      <c r="G439" s="6"/>
      <c r="H439" s="11"/>
      <c r="I439" s="11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 x14ac:dyDescent="0.2">
      <c r="A440" s="6"/>
      <c r="B440" s="6"/>
      <c r="C440" s="6"/>
      <c r="D440" s="6"/>
      <c r="E440" s="6"/>
      <c r="F440" s="11"/>
      <c r="G440" s="6"/>
      <c r="H440" s="11"/>
      <c r="I440" s="11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 x14ac:dyDescent="0.2">
      <c r="A441" s="6"/>
      <c r="B441" s="6"/>
      <c r="C441" s="6"/>
      <c r="D441" s="6"/>
      <c r="E441" s="6"/>
      <c r="F441" s="11"/>
      <c r="G441" s="6"/>
      <c r="H441" s="11"/>
      <c r="I441" s="11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 x14ac:dyDescent="0.2">
      <c r="A442" s="6"/>
      <c r="B442" s="6"/>
      <c r="C442" s="6"/>
      <c r="D442" s="6"/>
      <c r="E442" s="6"/>
      <c r="F442" s="11"/>
      <c r="G442" s="6"/>
      <c r="H442" s="11"/>
      <c r="I442" s="11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 x14ac:dyDescent="0.2">
      <c r="A443" s="6"/>
      <c r="B443" s="6"/>
      <c r="C443" s="6"/>
      <c r="D443" s="6"/>
      <c r="E443" s="6"/>
      <c r="F443" s="11"/>
      <c r="G443" s="6"/>
      <c r="H443" s="11"/>
      <c r="I443" s="11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 x14ac:dyDescent="0.2">
      <c r="A444" s="6"/>
      <c r="B444" s="6"/>
      <c r="C444" s="6"/>
      <c r="D444" s="6"/>
      <c r="E444" s="6"/>
      <c r="F444" s="11"/>
      <c r="G444" s="6"/>
      <c r="H444" s="11"/>
      <c r="I444" s="11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 x14ac:dyDescent="0.2">
      <c r="A445" s="6"/>
      <c r="B445" s="6"/>
      <c r="C445" s="6"/>
      <c r="D445" s="6"/>
      <c r="E445" s="6"/>
      <c r="F445" s="11"/>
      <c r="G445" s="6"/>
      <c r="H445" s="11"/>
      <c r="I445" s="11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 x14ac:dyDescent="0.2">
      <c r="A446" s="6"/>
      <c r="B446" s="6"/>
      <c r="C446" s="6"/>
      <c r="D446" s="6"/>
      <c r="E446" s="6"/>
      <c r="F446" s="11"/>
      <c r="G446" s="6"/>
      <c r="H446" s="11"/>
      <c r="I446" s="11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 x14ac:dyDescent="0.2">
      <c r="A447" s="6"/>
      <c r="B447" s="6"/>
      <c r="C447" s="6"/>
      <c r="D447" s="6"/>
      <c r="E447" s="6"/>
      <c r="F447" s="11"/>
      <c r="G447" s="6"/>
      <c r="H447" s="11"/>
      <c r="I447" s="11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 x14ac:dyDescent="0.2">
      <c r="A448" s="6"/>
      <c r="B448" s="6"/>
      <c r="C448" s="6"/>
      <c r="D448" s="6"/>
      <c r="E448" s="6"/>
      <c r="F448" s="11"/>
      <c r="G448" s="6"/>
      <c r="H448" s="11"/>
      <c r="I448" s="11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 x14ac:dyDescent="0.2">
      <c r="A449" s="6"/>
      <c r="B449" s="6"/>
      <c r="C449" s="6"/>
      <c r="D449" s="6"/>
      <c r="E449" s="6"/>
      <c r="F449" s="11"/>
      <c r="G449" s="6"/>
      <c r="H449" s="11"/>
      <c r="I449" s="11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 x14ac:dyDescent="0.2">
      <c r="A450" s="6"/>
      <c r="B450" s="6"/>
      <c r="C450" s="6"/>
      <c r="D450" s="6"/>
      <c r="E450" s="6"/>
      <c r="F450" s="11"/>
      <c r="G450" s="6"/>
      <c r="H450" s="11"/>
      <c r="I450" s="11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 x14ac:dyDescent="0.2">
      <c r="A451" s="6"/>
      <c r="B451" s="6"/>
      <c r="C451" s="6"/>
      <c r="D451" s="6"/>
      <c r="E451" s="6"/>
      <c r="F451" s="11"/>
      <c r="G451" s="6"/>
      <c r="H451" s="11"/>
      <c r="I451" s="11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 x14ac:dyDescent="0.2">
      <c r="A452" s="6"/>
      <c r="B452" s="6"/>
      <c r="C452" s="6"/>
      <c r="D452" s="6"/>
      <c r="E452" s="6"/>
      <c r="F452" s="11"/>
      <c r="G452" s="6"/>
      <c r="H452" s="11"/>
      <c r="I452" s="11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 x14ac:dyDescent="0.2">
      <c r="A453" s="6"/>
      <c r="B453" s="6"/>
      <c r="C453" s="6"/>
      <c r="D453" s="6"/>
      <c r="E453" s="6"/>
      <c r="F453" s="11"/>
      <c r="G453" s="6"/>
      <c r="H453" s="11"/>
      <c r="I453" s="11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 x14ac:dyDescent="0.2">
      <c r="A454" s="6"/>
      <c r="B454" s="6"/>
      <c r="C454" s="6"/>
      <c r="D454" s="6"/>
      <c r="E454" s="6"/>
      <c r="F454" s="11"/>
      <c r="G454" s="6"/>
      <c r="H454" s="11"/>
      <c r="I454" s="11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 x14ac:dyDescent="0.2">
      <c r="A455" s="6"/>
      <c r="B455" s="6"/>
      <c r="C455" s="6"/>
      <c r="D455" s="6"/>
      <c r="E455" s="6"/>
      <c r="F455" s="11"/>
      <c r="G455" s="6"/>
      <c r="H455" s="11"/>
      <c r="I455" s="11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 x14ac:dyDescent="0.2">
      <c r="A456" s="6"/>
      <c r="B456" s="6"/>
      <c r="C456" s="6"/>
      <c r="D456" s="6"/>
      <c r="E456" s="6"/>
      <c r="F456" s="11"/>
      <c r="G456" s="6"/>
      <c r="H456" s="11"/>
      <c r="I456" s="11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 x14ac:dyDescent="0.2">
      <c r="A457" s="6"/>
      <c r="B457" s="6"/>
      <c r="C457" s="6"/>
      <c r="D457" s="6"/>
      <c r="E457" s="6"/>
      <c r="F457" s="11"/>
      <c r="G457" s="6"/>
      <c r="H457" s="11"/>
      <c r="I457" s="11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 x14ac:dyDescent="0.2">
      <c r="A458" s="6"/>
      <c r="B458" s="6"/>
      <c r="C458" s="6"/>
      <c r="D458" s="6"/>
      <c r="E458" s="6"/>
      <c r="F458" s="11"/>
      <c r="G458" s="6"/>
      <c r="H458" s="11"/>
      <c r="I458" s="11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 x14ac:dyDescent="0.2">
      <c r="A459" s="6"/>
      <c r="B459" s="6"/>
      <c r="C459" s="6"/>
      <c r="D459" s="6"/>
      <c r="E459" s="6"/>
      <c r="F459" s="11"/>
      <c r="G459" s="6"/>
      <c r="H459" s="11"/>
      <c r="I459" s="11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 x14ac:dyDescent="0.2">
      <c r="A460" s="6"/>
      <c r="B460" s="6"/>
      <c r="C460" s="6"/>
      <c r="D460" s="6"/>
      <c r="E460" s="6"/>
      <c r="F460" s="11"/>
      <c r="G460" s="6"/>
      <c r="H460" s="11"/>
      <c r="I460" s="11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 x14ac:dyDescent="0.2">
      <c r="A461" s="6"/>
      <c r="B461" s="6"/>
      <c r="C461" s="6"/>
      <c r="D461" s="6"/>
      <c r="E461" s="6"/>
      <c r="F461" s="11"/>
      <c r="G461" s="6"/>
      <c r="H461" s="11"/>
      <c r="I461" s="11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 x14ac:dyDescent="0.2">
      <c r="A462" s="6"/>
      <c r="B462" s="6"/>
      <c r="C462" s="6"/>
      <c r="D462" s="6"/>
      <c r="E462" s="6"/>
      <c r="F462" s="11"/>
      <c r="G462" s="6"/>
      <c r="H462" s="11"/>
      <c r="I462" s="11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 x14ac:dyDescent="0.2">
      <c r="A463" s="6"/>
      <c r="B463" s="6"/>
      <c r="C463" s="6"/>
      <c r="D463" s="6"/>
      <c r="E463" s="6"/>
      <c r="F463" s="11"/>
      <c r="G463" s="6"/>
      <c r="H463" s="11"/>
      <c r="I463" s="11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 x14ac:dyDescent="0.2">
      <c r="A464" s="6"/>
      <c r="B464" s="6"/>
      <c r="C464" s="6"/>
      <c r="D464" s="6"/>
      <c r="E464" s="6"/>
      <c r="F464" s="11"/>
      <c r="G464" s="6"/>
      <c r="H464" s="11"/>
      <c r="I464" s="11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 x14ac:dyDescent="0.2">
      <c r="A465" s="6"/>
      <c r="B465" s="6"/>
      <c r="C465" s="6"/>
      <c r="D465" s="6"/>
      <c r="E465" s="6"/>
      <c r="F465" s="11"/>
      <c r="G465" s="6"/>
      <c r="H465" s="11"/>
      <c r="I465" s="11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 x14ac:dyDescent="0.2">
      <c r="A466" s="6"/>
      <c r="B466" s="6"/>
      <c r="C466" s="6"/>
      <c r="D466" s="6"/>
      <c r="E466" s="6"/>
      <c r="F466" s="11"/>
      <c r="G466" s="6"/>
      <c r="H466" s="11"/>
      <c r="I466" s="11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 x14ac:dyDescent="0.2">
      <c r="A467" s="6"/>
      <c r="B467" s="6"/>
      <c r="C467" s="6"/>
      <c r="D467" s="6"/>
      <c r="E467" s="6"/>
      <c r="F467" s="11"/>
      <c r="G467" s="6"/>
      <c r="H467" s="11"/>
      <c r="I467" s="11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 x14ac:dyDescent="0.2">
      <c r="A468" s="6"/>
      <c r="B468" s="6"/>
      <c r="C468" s="6"/>
      <c r="D468" s="6"/>
      <c r="E468" s="6"/>
      <c r="F468" s="11"/>
      <c r="G468" s="6"/>
      <c r="H468" s="11"/>
      <c r="I468" s="11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 x14ac:dyDescent="0.2">
      <c r="A469" s="6"/>
      <c r="B469" s="6"/>
      <c r="C469" s="6"/>
      <c r="D469" s="6"/>
      <c r="E469" s="6"/>
      <c r="F469" s="11"/>
      <c r="G469" s="6"/>
      <c r="H469" s="11"/>
      <c r="I469" s="11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 x14ac:dyDescent="0.2">
      <c r="A470" s="6"/>
      <c r="B470" s="6"/>
      <c r="C470" s="6"/>
      <c r="D470" s="6"/>
      <c r="E470" s="6"/>
      <c r="F470" s="11"/>
      <c r="G470" s="6"/>
      <c r="H470" s="11"/>
      <c r="I470" s="11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 x14ac:dyDescent="0.2">
      <c r="A471" s="6"/>
      <c r="B471" s="6"/>
      <c r="C471" s="6"/>
      <c r="D471" s="6"/>
      <c r="E471" s="6"/>
      <c r="F471" s="11"/>
      <c r="G471" s="6"/>
      <c r="H471" s="11"/>
      <c r="I471" s="11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 x14ac:dyDescent="0.2">
      <c r="A472" s="6"/>
      <c r="B472" s="6"/>
      <c r="C472" s="6"/>
      <c r="D472" s="6"/>
      <c r="E472" s="6"/>
      <c r="F472" s="11"/>
      <c r="G472" s="6"/>
      <c r="H472" s="11"/>
      <c r="I472" s="11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 x14ac:dyDescent="0.2">
      <c r="A473" s="6"/>
      <c r="B473" s="6"/>
      <c r="C473" s="6"/>
      <c r="D473" s="6"/>
      <c r="E473" s="6"/>
      <c r="F473" s="11"/>
      <c r="G473" s="6"/>
      <c r="H473" s="11"/>
      <c r="I473" s="11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 x14ac:dyDescent="0.2">
      <c r="A474" s="6"/>
      <c r="B474" s="6"/>
      <c r="C474" s="6"/>
      <c r="D474" s="6"/>
      <c r="E474" s="6"/>
      <c r="F474" s="11"/>
      <c r="G474" s="6"/>
      <c r="H474" s="11"/>
      <c r="I474" s="11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 x14ac:dyDescent="0.2">
      <c r="A475" s="6"/>
      <c r="B475" s="6"/>
      <c r="C475" s="6"/>
      <c r="D475" s="6"/>
      <c r="E475" s="6"/>
      <c r="F475" s="11"/>
      <c r="G475" s="6"/>
      <c r="H475" s="11"/>
      <c r="I475" s="11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 x14ac:dyDescent="0.2">
      <c r="A476" s="6"/>
      <c r="B476" s="6"/>
      <c r="C476" s="6"/>
      <c r="D476" s="6"/>
      <c r="E476" s="6"/>
      <c r="F476" s="11"/>
      <c r="G476" s="6"/>
      <c r="H476" s="11"/>
      <c r="I476" s="11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 x14ac:dyDescent="0.2">
      <c r="A477" s="6"/>
      <c r="B477" s="6"/>
      <c r="C477" s="6"/>
      <c r="D477" s="6"/>
      <c r="E477" s="6"/>
      <c r="F477" s="11"/>
      <c r="G477" s="6"/>
      <c r="H477" s="11"/>
      <c r="I477" s="11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 x14ac:dyDescent="0.2">
      <c r="A478" s="6"/>
      <c r="B478" s="6"/>
      <c r="C478" s="6"/>
      <c r="D478" s="6"/>
      <c r="E478" s="6"/>
      <c r="F478" s="11"/>
      <c r="G478" s="6"/>
      <c r="H478" s="11"/>
      <c r="I478" s="11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 x14ac:dyDescent="0.2">
      <c r="A479" s="6"/>
      <c r="B479" s="6"/>
      <c r="C479" s="6"/>
      <c r="D479" s="6"/>
      <c r="E479" s="6"/>
      <c r="F479" s="11"/>
      <c r="G479" s="6"/>
      <c r="H479" s="11"/>
      <c r="I479" s="11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 x14ac:dyDescent="0.2">
      <c r="A480" s="6"/>
      <c r="B480" s="6"/>
      <c r="C480" s="6"/>
      <c r="D480" s="6"/>
      <c r="E480" s="6"/>
      <c r="F480" s="11"/>
      <c r="G480" s="6"/>
      <c r="H480" s="11"/>
      <c r="I480" s="11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 x14ac:dyDescent="0.2">
      <c r="A481" s="6"/>
      <c r="B481" s="6"/>
      <c r="C481" s="6"/>
      <c r="D481" s="6"/>
      <c r="E481" s="6"/>
      <c r="F481" s="11"/>
      <c r="G481" s="6"/>
      <c r="H481" s="11"/>
      <c r="I481" s="11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 x14ac:dyDescent="0.2">
      <c r="A482" s="6"/>
      <c r="B482" s="6"/>
      <c r="C482" s="6"/>
      <c r="D482" s="6"/>
      <c r="E482" s="6"/>
      <c r="F482" s="11"/>
      <c r="G482" s="6"/>
      <c r="H482" s="11"/>
      <c r="I482" s="11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 x14ac:dyDescent="0.2">
      <c r="A483" s="6"/>
      <c r="B483" s="6"/>
      <c r="C483" s="6"/>
      <c r="D483" s="6"/>
      <c r="E483" s="6"/>
      <c r="F483" s="11"/>
      <c r="G483" s="6"/>
      <c r="H483" s="11"/>
      <c r="I483" s="11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 x14ac:dyDescent="0.2">
      <c r="A484" s="6"/>
      <c r="B484" s="6"/>
      <c r="C484" s="6"/>
      <c r="D484" s="6"/>
      <c r="E484" s="6"/>
      <c r="F484" s="11"/>
      <c r="G484" s="6"/>
      <c r="H484" s="11"/>
      <c r="I484" s="11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 x14ac:dyDescent="0.2">
      <c r="A485" s="6"/>
      <c r="B485" s="6"/>
      <c r="C485" s="6"/>
      <c r="D485" s="6"/>
      <c r="E485" s="6"/>
      <c r="F485" s="11"/>
      <c r="G485" s="6"/>
      <c r="H485" s="11"/>
      <c r="I485" s="11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 x14ac:dyDescent="0.2">
      <c r="A486" s="6"/>
      <c r="B486" s="6"/>
      <c r="C486" s="6"/>
      <c r="D486" s="6"/>
      <c r="E486" s="6"/>
      <c r="F486" s="11"/>
      <c r="G486" s="6"/>
      <c r="H486" s="11"/>
      <c r="I486" s="11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 x14ac:dyDescent="0.2">
      <c r="A487" s="6"/>
      <c r="B487" s="6"/>
      <c r="C487" s="6"/>
      <c r="D487" s="6"/>
      <c r="E487" s="6"/>
      <c r="F487" s="11"/>
      <c r="G487" s="6"/>
      <c r="H487" s="11"/>
      <c r="I487" s="11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 x14ac:dyDescent="0.2">
      <c r="A488" s="6"/>
      <c r="B488" s="6"/>
      <c r="C488" s="6"/>
      <c r="D488" s="6"/>
      <c r="E488" s="6"/>
      <c r="F488" s="11"/>
      <c r="G488" s="6"/>
      <c r="H488" s="11"/>
      <c r="I488" s="11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 x14ac:dyDescent="0.2">
      <c r="A489" s="6"/>
      <c r="B489" s="6"/>
      <c r="C489" s="6"/>
      <c r="D489" s="6"/>
      <c r="E489" s="6"/>
      <c r="F489" s="11"/>
      <c r="G489" s="6"/>
      <c r="H489" s="11"/>
      <c r="I489" s="11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 x14ac:dyDescent="0.2">
      <c r="A490" s="6"/>
      <c r="B490" s="6"/>
      <c r="C490" s="6"/>
      <c r="D490" s="6"/>
      <c r="E490" s="6"/>
      <c r="F490" s="11"/>
      <c r="G490" s="6"/>
      <c r="H490" s="11"/>
      <c r="I490" s="11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 x14ac:dyDescent="0.2">
      <c r="A491" s="6"/>
      <c r="B491" s="6"/>
      <c r="C491" s="6"/>
      <c r="D491" s="6"/>
      <c r="E491" s="6"/>
      <c r="F491" s="11"/>
      <c r="G491" s="6"/>
      <c r="H491" s="11"/>
      <c r="I491" s="11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 x14ac:dyDescent="0.2">
      <c r="A492" s="6"/>
      <c r="B492" s="6"/>
      <c r="C492" s="6"/>
      <c r="D492" s="6"/>
      <c r="E492" s="6"/>
      <c r="F492" s="11"/>
      <c r="G492" s="6"/>
      <c r="H492" s="11"/>
      <c r="I492" s="11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 x14ac:dyDescent="0.2">
      <c r="A493" s="6"/>
      <c r="B493" s="6"/>
      <c r="C493" s="6"/>
      <c r="D493" s="6"/>
      <c r="E493" s="6"/>
      <c r="F493" s="11"/>
      <c r="G493" s="6"/>
      <c r="H493" s="11"/>
      <c r="I493" s="11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 x14ac:dyDescent="0.2">
      <c r="A494" s="6"/>
      <c r="B494" s="6"/>
      <c r="C494" s="6"/>
      <c r="D494" s="6"/>
      <c r="E494" s="6"/>
      <c r="F494" s="11"/>
      <c r="G494" s="6"/>
      <c r="H494" s="11"/>
      <c r="I494" s="11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 x14ac:dyDescent="0.2">
      <c r="A495" s="6"/>
      <c r="B495" s="6"/>
      <c r="C495" s="6"/>
      <c r="D495" s="6"/>
      <c r="E495" s="6"/>
      <c r="F495" s="11"/>
      <c r="G495" s="6"/>
      <c r="H495" s="11"/>
      <c r="I495" s="11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 x14ac:dyDescent="0.2">
      <c r="A496" s="6"/>
      <c r="B496" s="6"/>
      <c r="C496" s="6"/>
      <c r="D496" s="6"/>
      <c r="E496" s="6"/>
      <c r="F496" s="11"/>
      <c r="G496" s="6"/>
      <c r="H496" s="11"/>
      <c r="I496" s="11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 x14ac:dyDescent="0.2">
      <c r="A497" s="6"/>
      <c r="B497" s="6"/>
      <c r="C497" s="6"/>
      <c r="D497" s="6"/>
      <c r="E497" s="6"/>
      <c r="F497" s="11"/>
      <c r="G497" s="6"/>
      <c r="H497" s="11"/>
      <c r="I497" s="11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 x14ac:dyDescent="0.2">
      <c r="A498" s="6"/>
      <c r="B498" s="6"/>
      <c r="C498" s="6"/>
      <c r="D498" s="6"/>
      <c r="E498" s="6"/>
      <c r="F498" s="11"/>
      <c r="G498" s="6"/>
      <c r="H498" s="11"/>
      <c r="I498" s="11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 x14ac:dyDescent="0.2">
      <c r="A499" s="6"/>
      <c r="B499" s="6"/>
      <c r="C499" s="6"/>
      <c r="D499" s="6"/>
      <c r="E499" s="6"/>
      <c r="F499" s="11"/>
      <c r="G499" s="6"/>
      <c r="H499" s="11"/>
      <c r="I499" s="11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 x14ac:dyDescent="0.2">
      <c r="A500" s="6"/>
      <c r="B500" s="6"/>
      <c r="C500" s="6"/>
      <c r="D500" s="6"/>
      <c r="E500" s="6"/>
      <c r="F500" s="11"/>
      <c r="G500" s="6"/>
      <c r="H500" s="11"/>
      <c r="I500" s="11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 x14ac:dyDescent="0.2">
      <c r="A501" s="6"/>
      <c r="B501" s="6"/>
      <c r="C501" s="6"/>
      <c r="D501" s="6"/>
      <c r="E501" s="6"/>
      <c r="F501" s="11"/>
      <c r="G501" s="6"/>
      <c r="H501" s="11"/>
      <c r="I501" s="11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 x14ac:dyDescent="0.2">
      <c r="A502" s="6"/>
      <c r="B502" s="6"/>
      <c r="C502" s="6"/>
      <c r="D502" s="6"/>
      <c r="E502" s="6"/>
      <c r="F502" s="11"/>
      <c r="G502" s="6"/>
      <c r="H502" s="11"/>
      <c r="I502" s="11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 x14ac:dyDescent="0.2">
      <c r="A503" s="6"/>
      <c r="B503" s="6"/>
      <c r="C503" s="6"/>
      <c r="D503" s="6"/>
      <c r="E503" s="6"/>
      <c r="F503" s="11"/>
      <c r="G503" s="6"/>
      <c r="H503" s="11"/>
      <c r="I503" s="11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 x14ac:dyDescent="0.2">
      <c r="A504" s="6"/>
      <c r="B504" s="6"/>
      <c r="C504" s="6"/>
      <c r="D504" s="6"/>
      <c r="E504" s="6"/>
      <c r="F504" s="11"/>
      <c r="G504" s="6"/>
      <c r="H504" s="11"/>
      <c r="I504" s="11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 x14ac:dyDescent="0.2">
      <c r="A505" s="6"/>
      <c r="B505" s="6"/>
      <c r="C505" s="6"/>
      <c r="D505" s="6"/>
      <c r="E505" s="6"/>
      <c r="F505" s="11"/>
      <c r="G505" s="6"/>
      <c r="H505" s="11"/>
      <c r="I505" s="11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 x14ac:dyDescent="0.2">
      <c r="A506" s="6"/>
      <c r="B506" s="6"/>
      <c r="C506" s="6"/>
      <c r="D506" s="6"/>
      <c r="E506" s="6"/>
      <c r="F506" s="11"/>
      <c r="G506" s="6"/>
      <c r="H506" s="11"/>
      <c r="I506" s="11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 x14ac:dyDescent="0.2">
      <c r="A507" s="6"/>
      <c r="B507" s="6"/>
      <c r="C507" s="6"/>
      <c r="D507" s="6"/>
      <c r="E507" s="6"/>
      <c r="F507" s="11"/>
      <c r="G507" s="6"/>
      <c r="H507" s="11"/>
      <c r="I507" s="11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 x14ac:dyDescent="0.2">
      <c r="A508" s="6"/>
      <c r="B508" s="6"/>
      <c r="C508" s="6"/>
      <c r="D508" s="6"/>
      <c r="E508" s="6"/>
      <c r="F508" s="11"/>
      <c r="G508" s="6"/>
      <c r="H508" s="11"/>
      <c r="I508" s="11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 x14ac:dyDescent="0.2">
      <c r="A509" s="6"/>
      <c r="B509" s="6"/>
      <c r="C509" s="6"/>
      <c r="D509" s="6"/>
      <c r="E509" s="6"/>
      <c r="F509" s="11"/>
      <c r="G509" s="6"/>
      <c r="H509" s="11"/>
      <c r="I509" s="11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 x14ac:dyDescent="0.2">
      <c r="A510" s="6"/>
      <c r="B510" s="6"/>
      <c r="C510" s="6"/>
      <c r="D510" s="6"/>
      <c r="E510" s="6"/>
      <c r="F510" s="11"/>
      <c r="G510" s="6"/>
      <c r="H510" s="11"/>
      <c r="I510" s="11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 x14ac:dyDescent="0.2">
      <c r="A511" s="6"/>
      <c r="B511" s="6"/>
      <c r="C511" s="6"/>
      <c r="D511" s="6"/>
      <c r="E511" s="6"/>
      <c r="F511" s="11"/>
      <c r="G511" s="6"/>
      <c r="H511" s="11"/>
      <c r="I511" s="11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 x14ac:dyDescent="0.2">
      <c r="A512" s="6"/>
      <c r="B512" s="6"/>
      <c r="C512" s="6"/>
      <c r="D512" s="6"/>
      <c r="E512" s="6"/>
      <c r="F512" s="11"/>
      <c r="G512" s="6"/>
      <c r="H512" s="11"/>
      <c r="I512" s="11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 x14ac:dyDescent="0.2">
      <c r="A513" s="6"/>
      <c r="B513" s="6"/>
      <c r="C513" s="6"/>
      <c r="D513" s="6"/>
      <c r="E513" s="6"/>
      <c r="F513" s="11"/>
      <c r="G513" s="6"/>
      <c r="H513" s="11"/>
      <c r="I513" s="11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 x14ac:dyDescent="0.2">
      <c r="A514" s="6"/>
      <c r="B514" s="6"/>
      <c r="C514" s="6"/>
      <c r="D514" s="6"/>
      <c r="E514" s="6"/>
      <c r="F514" s="11"/>
      <c r="G514" s="6"/>
      <c r="H514" s="11"/>
      <c r="I514" s="11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 x14ac:dyDescent="0.2">
      <c r="A515" s="6"/>
      <c r="B515" s="6"/>
      <c r="C515" s="6"/>
      <c r="D515" s="6"/>
      <c r="E515" s="6"/>
      <c r="F515" s="11"/>
      <c r="G515" s="6"/>
      <c r="H515" s="11"/>
      <c r="I515" s="11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 x14ac:dyDescent="0.2">
      <c r="A516" s="6"/>
      <c r="B516" s="6"/>
      <c r="C516" s="6"/>
      <c r="D516" s="6"/>
      <c r="E516" s="6"/>
      <c r="F516" s="11"/>
      <c r="G516" s="6"/>
      <c r="H516" s="11"/>
      <c r="I516" s="11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 x14ac:dyDescent="0.2">
      <c r="A517" s="6"/>
      <c r="B517" s="6"/>
      <c r="C517" s="6"/>
      <c r="D517" s="6"/>
      <c r="E517" s="6"/>
      <c r="F517" s="11"/>
      <c r="G517" s="6"/>
      <c r="H517" s="11"/>
      <c r="I517" s="11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 x14ac:dyDescent="0.2">
      <c r="A518" s="6"/>
      <c r="B518" s="6"/>
      <c r="C518" s="6"/>
      <c r="D518" s="6"/>
      <c r="E518" s="6"/>
      <c r="F518" s="11"/>
      <c r="G518" s="6"/>
      <c r="H518" s="11"/>
      <c r="I518" s="11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 x14ac:dyDescent="0.2">
      <c r="A519" s="6"/>
      <c r="B519" s="6"/>
      <c r="C519" s="6"/>
      <c r="D519" s="6"/>
      <c r="E519" s="6"/>
      <c r="F519" s="11"/>
      <c r="G519" s="6"/>
      <c r="H519" s="11"/>
      <c r="I519" s="11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 x14ac:dyDescent="0.2">
      <c r="A520" s="6"/>
      <c r="B520" s="6"/>
      <c r="C520" s="6"/>
      <c r="D520" s="6"/>
      <c r="E520" s="6"/>
      <c r="F520" s="11"/>
      <c r="G520" s="6"/>
      <c r="H520" s="11"/>
      <c r="I520" s="11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 x14ac:dyDescent="0.2">
      <c r="A521" s="6"/>
      <c r="B521" s="6"/>
      <c r="C521" s="6"/>
      <c r="D521" s="6"/>
      <c r="E521" s="6"/>
      <c r="F521" s="11"/>
      <c r="G521" s="6"/>
      <c r="H521" s="11"/>
      <c r="I521" s="11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 x14ac:dyDescent="0.2">
      <c r="A522" s="6"/>
      <c r="B522" s="6"/>
      <c r="C522" s="6"/>
      <c r="D522" s="6"/>
      <c r="E522" s="6"/>
      <c r="F522" s="11"/>
      <c r="G522" s="6"/>
      <c r="H522" s="11"/>
      <c r="I522" s="11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 x14ac:dyDescent="0.2">
      <c r="A523" s="6"/>
      <c r="B523" s="6"/>
      <c r="C523" s="6"/>
      <c r="D523" s="6"/>
      <c r="E523" s="6"/>
      <c r="F523" s="11"/>
      <c r="G523" s="6"/>
      <c r="H523" s="11"/>
      <c r="I523" s="11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 x14ac:dyDescent="0.2">
      <c r="A524" s="6"/>
      <c r="B524" s="6"/>
      <c r="C524" s="6"/>
      <c r="D524" s="6"/>
      <c r="E524" s="6"/>
      <c r="F524" s="11"/>
      <c r="G524" s="6"/>
      <c r="H524" s="11"/>
      <c r="I524" s="11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 x14ac:dyDescent="0.2">
      <c r="A525" s="6"/>
      <c r="B525" s="6"/>
      <c r="C525" s="6"/>
      <c r="D525" s="6"/>
      <c r="E525" s="6"/>
      <c r="F525" s="11"/>
      <c r="G525" s="6"/>
      <c r="H525" s="11"/>
      <c r="I525" s="11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 x14ac:dyDescent="0.2">
      <c r="A526" s="6"/>
      <c r="B526" s="6"/>
      <c r="C526" s="6"/>
      <c r="D526" s="6"/>
      <c r="E526" s="6"/>
      <c r="F526" s="11"/>
      <c r="G526" s="6"/>
      <c r="H526" s="11"/>
      <c r="I526" s="11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 x14ac:dyDescent="0.2">
      <c r="A527" s="6"/>
      <c r="B527" s="6"/>
      <c r="C527" s="6"/>
      <c r="D527" s="6"/>
      <c r="E527" s="6"/>
      <c r="F527" s="11"/>
      <c r="G527" s="6"/>
      <c r="H527" s="11"/>
      <c r="I527" s="11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 x14ac:dyDescent="0.2">
      <c r="A528" s="6"/>
      <c r="B528" s="6"/>
      <c r="C528" s="6"/>
      <c r="D528" s="6"/>
      <c r="E528" s="6"/>
      <c r="F528" s="11"/>
      <c r="G528" s="6"/>
      <c r="H528" s="11"/>
      <c r="I528" s="11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 x14ac:dyDescent="0.2">
      <c r="A529" s="6"/>
      <c r="B529" s="6"/>
      <c r="C529" s="6"/>
      <c r="D529" s="6"/>
      <c r="E529" s="6"/>
      <c r="F529" s="11"/>
      <c r="G529" s="6"/>
      <c r="H529" s="11"/>
      <c r="I529" s="11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 x14ac:dyDescent="0.2">
      <c r="A530" s="6"/>
      <c r="B530" s="6"/>
      <c r="C530" s="6"/>
      <c r="D530" s="6"/>
      <c r="E530" s="6"/>
      <c r="F530" s="11"/>
      <c r="G530" s="6"/>
      <c r="H530" s="11"/>
      <c r="I530" s="11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 x14ac:dyDescent="0.2">
      <c r="A531" s="6"/>
      <c r="B531" s="6"/>
      <c r="C531" s="6"/>
      <c r="D531" s="6"/>
      <c r="E531" s="6"/>
      <c r="F531" s="11"/>
      <c r="G531" s="6"/>
      <c r="H531" s="11"/>
      <c r="I531" s="11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 x14ac:dyDescent="0.2">
      <c r="A532" s="6"/>
      <c r="B532" s="6"/>
      <c r="C532" s="6"/>
      <c r="D532" s="6"/>
      <c r="E532" s="6"/>
      <c r="F532" s="11"/>
      <c r="G532" s="6"/>
      <c r="H532" s="11"/>
      <c r="I532" s="11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 x14ac:dyDescent="0.2">
      <c r="A533" s="6"/>
      <c r="B533" s="6"/>
      <c r="C533" s="6"/>
      <c r="D533" s="6"/>
      <c r="E533" s="6"/>
      <c r="F533" s="11"/>
      <c r="G533" s="6"/>
      <c r="H533" s="11"/>
      <c r="I533" s="11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 x14ac:dyDescent="0.2">
      <c r="A534" s="6"/>
      <c r="B534" s="6"/>
      <c r="C534" s="6"/>
      <c r="D534" s="6"/>
      <c r="E534" s="6"/>
      <c r="F534" s="11"/>
      <c r="G534" s="6"/>
      <c r="H534" s="11"/>
      <c r="I534" s="11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 x14ac:dyDescent="0.2">
      <c r="A535" s="6"/>
      <c r="B535" s="6"/>
      <c r="C535" s="6"/>
      <c r="D535" s="6"/>
      <c r="E535" s="6"/>
      <c r="F535" s="11"/>
      <c r="G535" s="6"/>
      <c r="H535" s="11"/>
      <c r="I535" s="11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 x14ac:dyDescent="0.2">
      <c r="A536" s="6"/>
      <c r="B536" s="6"/>
      <c r="C536" s="6"/>
      <c r="D536" s="6"/>
      <c r="E536" s="6"/>
      <c r="F536" s="11"/>
      <c r="G536" s="6"/>
      <c r="H536" s="11"/>
      <c r="I536" s="11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 x14ac:dyDescent="0.2">
      <c r="A537" s="6"/>
      <c r="B537" s="6"/>
      <c r="C537" s="6"/>
      <c r="D537" s="6"/>
      <c r="E537" s="6"/>
      <c r="F537" s="11"/>
      <c r="G537" s="6"/>
      <c r="H537" s="11"/>
      <c r="I537" s="11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 x14ac:dyDescent="0.2">
      <c r="A538" s="6"/>
      <c r="B538" s="6"/>
      <c r="C538" s="6"/>
      <c r="D538" s="6"/>
      <c r="E538" s="6"/>
      <c r="F538" s="11"/>
      <c r="G538" s="6"/>
      <c r="H538" s="11"/>
      <c r="I538" s="11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 x14ac:dyDescent="0.2">
      <c r="A539" s="6"/>
      <c r="B539" s="6"/>
      <c r="C539" s="6"/>
      <c r="D539" s="6"/>
      <c r="E539" s="6"/>
      <c r="F539" s="11"/>
      <c r="G539" s="6"/>
      <c r="H539" s="11"/>
      <c r="I539" s="11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 x14ac:dyDescent="0.2">
      <c r="A540" s="6"/>
      <c r="B540" s="6"/>
      <c r="C540" s="6"/>
      <c r="D540" s="6"/>
      <c r="E540" s="6"/>
      <c r="F540" s="11"/>
      <c r="G540" s="6"/>
      <c r="H540" s="11"/>
      <c r="I540" s="11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 x14ac:dyDescent="0.2">
      <c r="A541" s="6"/>
      <c r="B541" s="6"/>
      <c r="C541" s="6"/>
      <c r="D541" s="6"/>
      <c r="E541" s="6"/>
      <c r="F541" s="11"/>
      <c r="G541" s="6"/>
      <c r="H541" s="11"/>
      <c r="I541" s="11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 x14ac:dyDescent="0.2">
      <c r="A542" s="6"/>
      <c r="B542" s="6"/>
      <c r="C542" s="6"/>
      <c r="D542" s="6"/>
      <c r="E542" s="6"/>
      <c r="F542" s="11"/>
      <c r="G542" s="6"/>
      <c r="H542" s="11"/>
      <c r="I542" s="11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 x14ac:dyDescent="0.2">
      <c r="A543" s="6"/>
      <c r="B543" s="6"/>
      <c r="C543" s="6"/>
      <c r="D543" s="6"/>
      <c r="E543" s="6"/>
      <c r="F543" s="11"/>
      <c r="G543" s="6"/>
      <c r="H543" s="11"/>
      <c r="I543" s="11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 x14ac:dyDescent="0.2">
      <c r="A544" s="6"/>
      <c r="B544" s="6"/>
      <c r="C544" s="6"/>
      <c r="D544" s="6"/>
      <c r="E544" s="6"/>
      <c r="F544" s="11"/>
      <c r="G544" s="6"/>
      <c r="H544" s="11"/>
      <c r="I544" s="11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 x14ac:dyDescent="0.2">
      <c r="A545" s="6"/>
      <c r="B545" s="6"/>
      <c r="C545" s="6"/>
      <c r="D545" s="6"/>
      <c r="E545" s="6"/>
      <c r="F545" s="11"/>
      <c r="G545" s="6"/>
      <c r="H545" s="11"/>
      <c r="I545" s="11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 x14ac:dyDescent="0.2">
      <c r="A546" s="6"/>
      <c r="B546" s="6"/>
      <c r="C546" s="6"/>
      <c r="D546" s="6"/>
      <c r="E546" s="6"/>
      <c r="F546" s="11"/>
      <c r="G546" s="6"/>
      <c r="H546" s="11"/>
      <c r="I546" s="11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 x14ac:dyDescent="0.2">
      <c r="A547" s="6"/>
      <c r="B547" s="6"/>
      <c r="C547" s="6"/>
      <c r="D547" s="6"/>
      <c r="E547" s="6"/>
      <c r="F547" s="11"/>
      <c r="G547" s="6"/>
      <c r="H547" s="11"/>
      <c r="I547" s="11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 x14ac:dyDescent="0.2">
      <c r="A548" s="6"/>
      <c r="B548" s="6"/>
      <c r="C548" s="6"/>
      <c r="D548" s="6"/>
      <c r="E548" s="6"/>
      <c r="F548" s="11"/>
      <c r="G548" s="6"/>
      <c r="H548" s="11"/>
      <c r="I548" s="11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 x14ac:dyDescent="0.2">
      <c r="A549" s="6"/>
      <c r="B549" s="6"/>
      <c r="C549" s="6"/>
      <c r="D549" s="6"/>
      <c r="E549" s="6"/>
      <c r="F549" s="11"/>
      <c r="G549" s="6"/>
      <c r="H549" s="11"/>
      <c r="I549" s="11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 x14ac:dyDescent="0.2">
      <c r="A550" s="6"/>
      <c r="B550" s="6"/>
      <c r="C550" s="6"/>
      <c r="D550" s="6"/>
      <c r="E550" s="6"/>
      <c r="F550" s="11"/>
      <c r="G550" s="6"/>
      <c r="H550" s="11"/>
      <c r="I550" s="11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 x14ac:dyDescent="0.2">
      <c r="A551" s="6"/>
      <c r="B551" s="6"/>
      <c r="C551" s="6"/>
      <c r="D551" s="6"/>
      <c r="E551" s="6"/>
      <c r="F551" s="11"/>
      <c r="G551" s="6"/>
      <c r="H551" s="11"/>
      <c r="I551" s="11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 x14ac:dyDescent="0.2">
      <c r="A552" s="6"/>
      <c r="B552" s="6"/>
      <c r="C552" s="6"/>
      <c r="D552" s="6"/>
      <c r="E552" s="6"/>
      <c r="F552" s="11"/>
      <c r="G552" s="6"/>
      <c r="H552" s="11"/>
      <c r="I552" s="11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 x14ac:dyDescent="0.2">
      <c r="A553" s="6"/>
      <c r="B553" s="6"/>
      <c r="C553" s="6"/>
      <c r="D553" s="6"/>
      <c r="E553" s="6"/>
      <c r="F553" s="11"/>
      <c r="G553" s="6"/>
      <c r="H553" s="11"/>
      <c r="I553" s="11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 x14ac:dyDescent="0.2">
      <c r="A554" s="6"/>
      <c r="B554" s="6"/>
      <c r="C554" s="6"/>
      <c r="D554" s="6"/>
      <c r="E554" s="6"/>
      <c r="F554" s="11"/>
      <c r="G554" s="6"/>
      <c r="H554" s="11"/>
      <c r="I554" s="11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 x14ac:dyDescent="0.2">
      <c r="A555" s="6"/>
      <c r="B555" s="6"/>
      <c r="C555" s="6"/>
      <c r="D555" s="6"/>
      <c r="E555" s="6"/>
      <c r="F555" s="11"/>
      <c r="G555" s="6"/>
      <c r="H555" s="11"/>
      <c r="I555" s="11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 x14ac:dyDescent="0.2">
      <c r="A556" s="6"/>
      <c r="B556" s="6"/>
      <c r="C556" s="6"/>
      <c r="D556" s="6"/>
      <c r="E556" s="6"/>
      <c r="F556" s="11"/>
      <c r="G556" s="6"/>
      <c r="H556" s="11"/>
      <c r="I556" s="11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 x14ac:dyDescent="0.2">
      <c r="A557" s="6"/>
      <c r="B557" s="6"/>
      <c r="C557" s="6"/>
      <c r="D557" s="6"/>
      <c r="E557" s="6"/>
      <c r="F557" s="11"/>
      <c r="G557" s="6"/>
      <c r="H557" s="11"/>
      <c r="I557" s="11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 x14ac:dyDescent="0.2">
      <c r="A558" s="6"/>
      <c r="B558" s="6"/>
      <c r="C558" s="6"/>
      <c r="D558" s="6"/>
      <c r="E558" s="6"/>
      <c r="F558" s="11"/>
      <c r="G558" s="6"/>
      <c r="H558" s="11"/>
      <c r="I558" s="11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 x14ac:dyDescent="0.2">
      <c r="A559" s="6"/>
      <c r="B559" s="6"/>
      <c r="C559" s="6"/>
      <c r="D559" s="6"/>
      <c r="E559" s="6"/>
      <c r="F559" s="11"/>
      <c r="G559" s="6"/>
      <c r="H559" s="11"/>
      <c r="I559" s="11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 x14ac:dyDescent="0.2">
      <c r="A560" s="6"/>
      <c r="B560" s="6"/>
      <c r="C560" s="6"/>
      <c r="D560" s="6"/>
      <c r="E560" s="6"/>
      <c r="F560" s="11"/>
      <c r="G560" s="6"/>
      <c r="H560" s="11"/>
      <c r="I560" s="11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 x14ac:dyDescent="0.2">
      <c r="A561" s="6"/>
      <c r="B561" s="6"/>
      <c r="C561" s="6"/>
      <c r="D561" s="6"/>
      <c r="E561" s="6"/>
      <c r="F561" s="11"/>
      <c r="G561" s="6"/>
      <c r="H561" s="11"/>
      <c r="I561" s="11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 x14ac:dyDescent="0.2">
      <c r="A562" s="6"/>
      <c r="B562" s="6"/>
      <c r="C562" s="6"/>
      <c r="D562" s="6"/>
      <c r="E562" s="6"/>
      <c r="F562" s="11"/>
      <c r="G562" s="6"/>
      <c r="H562" s="11"/>
      <c r="I562" s="11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 x14ac:dyDescent="0.2">
      <c r="A563" s="6"/>
      <c r="B563" s="6"/>
      <c r="C563" s="6"/>
      <c r="D563" s="6"/>
      <c r="E563" s="6"/>
      <c r="F563" s="11"/>
      <c r="G563" s="6"/>
      <c r="H563" s="11"/>
      <c r="I563" s="11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 x14ac:dyDescent="0.2">
      <c r="A564" s="6"/>
      <c r="B564" s="6"/>
      <c r="C564" s="6"/>
      <c r="D564" s="6"/>
      <c r="E564" s="6"/>
      <c r="F564" s="11"/>
      <c r="G564" s="6"/>
      <c r="H564" s="11"/>
      <c r="I564" s="11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 x14ac:dyDescent="0.2">
      <c r="A565" s="6"/>
      <c r="B565" s="6"/>
      <c r="C565" s="6"/>
      <c r="D565" s="6"/>
      <c r="E565" s="6"/>
      <c r="F565" s="11"/>
      <c r="G565" s="6"/>
      <c r="H565" s="11"/>
      <c r="I565" s="11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 x14ac:dyDescent="0.2">
      <c r="A566" s="6"/>
      <c r="B566" s="6"/>
      <c r="C566" s="6"/>
      <c r="D566" s="6"/>
      <c r="E566" s="6"/>
      <c r="F566" s="11"/>
      <c r="G566" s="6"/>
      <c r="H566" s="11"/>
      <c r="I566" s="11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 x14ac:dyDescent="0.2">
      <c r="A567" s="6"/>
      <c r="B567" s="6"/>
      <c r="C567" s="6"/>
      <c r="D567" s="6"/>
      <c r="E567" s="6"/>
      <c r="F567" s="11"/>
      <c r="G567" s="6"/>
      <c r="H567" s="11"/>
      <c r="I567" s="11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 x14ac:dyDescent="0.2">
      <c r="A568" s="6"/>
      <c r="B568" s="6"/>
      <c r="C568" s="6"/>
      <c r="D568" s="6"/>
      <c r="E568" s="6"/>
      <c r="F568" s="11"/>
      <c r="G568" s="6"/>
      <c r="H568" s="11"/>
      <c r="I568" s="11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 x14ac:dyDescent="0.2">
      <c r="A569" s="6"/>
      <c r="B569" s="6"/>
      <c r="C569" s="6"/>
      <c r="D569" s="6"/>
      <c r="E569" s="6"/>
      <c r="F569" s="11"/>
      <c r="G569" s="6"/>
      <c r="H569" s="11"/>
      <c r="I569" s="11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 x14ac:dyDescent="0.2">
      <c r="A570" s="6"/>
      <c r="B570" s="6"/>
      <c r="C570" s="6"/>
      <c r="D570" s="6"/>
      <c r="E570" s="6"/>
      <c r="F570" s="11"/>
      <c r="G570" s="6"/>
      <c r="H570" s="11"/>
      <c r="I570" s="11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 x14ac:dyDescent="0.2">
      <c r="A571" s="6"/>
      <c r="B571" s="6"/>
      <c r="C571" s="6"/>
      <c r="D571" s="6"/>
      <c r="E571" s="6"/>
      <c r="F571" s="11"/>
      <c r="G571" s="6"/>
      <c r="H571" s="11"/>
      <c r="I571" s="11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 x14ac:dyDescent="0.2">
      <c r="A572" s="6"/>
      <c r="B572" s="6"/>
      <c r="C572" s="6"/>
      <c r="D572" s="6"/>
      <c r="E572" s="6"/>
      <c r="F572" s="11"/>
      <c r="G572" s="6"/>
      <c r="H572" s="11"/>
      <c r="I572" s="11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 x14ac:dyDescent="0.2">
      <c r="A573" s="6"/>
      <c r="B573" s="6"/>
      <c r="C573" s="6"/>
      <c r="D573" s="6"/>
      <c r="E573" s="6"/>
      <c r="F573" s="11"/>
      <c r="G573" s="6"/>
      <c r="H573" s="11"/>
      <c r="I573" s="11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 x14ac:dyDescent="0.2">
      <c r="A574" s="6"/>
      <c r="B574" s="6"/>
      <c r="C574" s="6"/>
      <c r="D574" s="6"/>
      <c r="E574" s="6"/>
      <c r="F574" s="11"/>
      <c r="G574" s="6"/>
      <c r="H574" s="11"/>
      <c r="I574" s="11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 x14ac:dyDescent="0.2">
      <c r="A575" s="6"/>
      <c r="B575" s="6"/>
      <c r="C575" s="6"/>
      <c r="D575" s="6"/>
      <c r="E575" s="6"/>
      <c r="F575" s="11"/>
      <c r="G575" s="6"/>
      <c r="H575" s="11"/>
      <c r="I575" s="11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 x14ac:dyDescent="0.2">
      <c r="A576" s="6"/>
      <c r="B576" s="6"/>
      <c r="C576" s="6"/>
      <c r="D576" s="6"/>
      <c r="E576" s="6"/>
      <c r="F576" s="11"/>
      <c r="G576" s="6"/>
      <c r="H576" s="11"/>
      <c r="I576" s="11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 x14ac:dyDescent="0.2">
      <c r="A577" s="6"/>
      <c r="B577" s="6"/>
      <c r="C577" s="6"/>
      <c r="D577" s="6"/>
      <c r="E577" s="6"/>
      <c r="F577" s="11"/>
      <c r="G577" s="6"/>
      <c r="H577" s="11"/>
      <c r="I577" s="11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 x14ac:dyDescent="0.2">
      <c r="A578" s="6"/>
      <c r="B578" s="6"/>
      <c r="C578" s="6"/>
      <c r="D578" s="6"/>
      <c r="E578" s="6"/>
      <c r="F578" s="11"/>
      <c r="G578" s="6"/>
      <c r="H578" s="11"/>
      <c r="I578" s="11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 x14ac:dyDescent="0.2">
      <c r="A579" s="6"/>
      <c r="B579" s="6"/>
      <c r="C579" s="6"/>
      <c r="D579" s="6"/>
      <c r="E579" s="6"/>
      <c r="F579" s="11"/>
      <c r="G579" s="6"/>
      <c r="H579" s="11"/>
      <c r="I579" s="11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 x14ac:dyDescent="0.2">
      <c r="A580" s="6"/>
      <c r="B580" s="6"/>
      <c r="C580" s="6"/>
      <c r="D580" s="6"/>
      <c r="E580" s="6"/>
      <c r="F580" s="11"/>
      <c r="G580" s="6"/>
      <c r="H580" s="11"/>
      <c r="I580" s="11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 x14ac:dyDescent="0.2">
      <c r="A581" s="6"/>
      <c r="B581" s="6"/>
      <c r="C581" s="6"/>
      <c r="D581" s="6"/>
      <c r="E581" s="6"/>
      <c r="F581" s="11"/>
      <c r="G581" s="6"/>
      <c r="H581" s="11"/>
      <c r="I581" s="11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 x14ac:dyDescent="0.2">
      <c r="A582" s="6"/>
      <c r="B582" s="6"/>
      <c r="C582" s="6"/>
      <c r="D582" s="6"/>
      <c r="E582" s="6"/>
      <c r="F582" s="11"/>
      <c r="G582" s="6"/>
      <c r="H582" s="11"/>
      <c r="I582" s="11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 x14ac:dyDescent="0.2">
      <c r="A583" s="6"/>
      <c r="B583" s="6"/>
      <c r="C583" s="6"/>
      <c r="D583" s="6"/>
      <c r="E583" s="6"/>
      <c r="F583" s="11"/>
      <c r="G583" s="6"/>
      <c r="H583" s="11"/>
      <c r="I583" s="11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 x14ac:dyDescent="0.2">
      <c r="A584" s="6"/>
      <c r="B584" s="6"/>
      <c r="C584" s="6"/>
      <c r="D584" s="6"/>
      <c r="E584" s="6"/>
      <c r="F584" s="11"/>
      <c r="G584" s="6"/>
      <c r="H584" s="11"/>
      <c r="I584" s="11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 x14ac:dyDescent="0.2">
      <c r="A585" s="6"/>
      <c r="B585" s="6"/>
      <c r="C585" s="6"/>
      <c r="D585" s="6"/>
      <c r="E585" s="6"/>
      <c r="F585" s="11"/>
      <c r="G585" s="6"/>
      <c r="H585" s="11"/>
      <c r="I585" s="11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 x14ac:dyDescent="0.2">
      <c r="A586" s="6"/>
      <c r="B586" s="6"/>
      <c r="C586" s="6"/>
      <c r="D586" s="6"/>
      <c r="E586" s="6"/>
      <c r="F586" s="11"/>
      <c r="G586" s="6"/>
      <c r="H586" s="11"/>
      <c r="I586" s="11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 x14ac:dyDescent="0.2">
      <c r="A587" s="6"/>
      <c r="B587" s="6"/>
      <c r="C587" s="6"/>
      <c r="D587" s="6"/>
      <c r="E587" s="6"/>
      <c r="F587" s="11"/>
      <c r="G587" s="6"/>
      <c r="H587" s="11"/>
      <c r="I587" s="11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 x14ac:dyDescent="0.2">
      <c r="A588" s="6"/>
      <c r="B588" s="6"/>
      <c r="C588" s="6"/>
      <c r="D588" s="6"/>
      <c r="E588" s="6"/>
      <c r="F588" s="11"/>
      <c r="G588" s="6"/>
      <c r="H588" s="11"/>
      <c r="I588" s="11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 x14ac:dyDescent="0.2">
      <c r="A589" s="6"/>
      <c r="B589" s="6"/>
      <c r="C589" s="6"/>
      <c r="D589" s="6"/>
      <c r="E589" s="6"/>
      <c r="F589" s="11"/>
      <c r="G589" s="6"/>
      <c r="H589" s="11"/>
      <c r="I589" s="11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 x14ac:dyDescent="0.2">
      <c r="A590" s="6"/>
      <c r="B590" s="6"/>
      <c r="C590" s="6"/>
      <c r="D590" s="6"/>
      <c r="E590" s="6"/>
      <c r="F590" s="11"/>
      <c r="G590" s="6"/>
      <c r="H590" s="11"/>
      <c r="I590" s="11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 x14ac:dyDescent="0.2">
      <c r="A591" s="6"/>
      <c r="B591" s="6"/>
      <c r="C591" s="6"/>
      <c r="D591" s="6"/>
      <c r="E591" s="6"/>
      <c r="F591" s="11"/>
      <c r="G591" s="6"/>
      <c r="H591" s="11"/>
      <c r="I591" s="11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 x14ac:dyDescent="0.2">
      <c r="A592" s="6"/>
      <c r="B592" s="6"/>
      <c r="C592" s="6"/>
      <c r="D592" s="6"/>
      <c r="E592" s="6"/>
      <c r="F592" s="11"/>
      <c r="G592" s="6"/>
      <c r="H592" s="11"/>
      <c r="I592" s="11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 x14ac:dyDescent="0.2">
      <c r="A593" s="6"/>
      <c r="B593" s="6"/>
      <c r="C593" s="6"/>
      <c r="D593" s="6"/>
      <c r="E593" s="6"/>
      <c r="F593" s="11"/>
      <c r="G593" s="6"/>
      <c r="H593" s="11"/>
      <c r="I593" s="11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 x14ac:dyDescent="0.2">
      <c r="A594" s="6"/>
      <c r="B594" s="6"/>
      <c r="C594" s="6"/>
      <c r="D594" s="6"/>
      <c r="E594" s="6"/>
      <c r="F594" s="11"/>
      <c r="G594" s="6"/>
      <c r="H594" s="11"/>
      <c r="I594" s="11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 x14ac:dyDescent="0.2">
      <c r="A595" s="6"/>
      <c r="B595" s="6"/>
      <c r="C595" s="6"/>
      <c r="D595" s="6"/>
      <c r="E595" s="6"/>
      <c r="F595" s="11"/>
      <c r="G595" s="6"/>
      <c r="H595" s="11"/>
      <c r="I595" s="11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 x14ac:dyDescent="0.2">
      <c r="A596" s="6"/>
      <c r="B596" s="6"/>
      <c r="C596" s="6"/>
      <c r="D596" s="6"/>
      <c r="E596" s="6"/>
      <c r="F596" s="11"/>
      <c r="G596" s="6"/>
      <c r="H596" s="11"/>
      <c r="I596" s="11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 x14ac:dyDescent="0.2">
      <c r="A597" s="6"/>
      <c r="B597" s="6"/>
      <c r="C597" s="6"/>
      <c r="D597" s="6"/>
      <c r="E597" s="6"/>
      <c r="F597" s="11"/>
      <c r="G597" s="6"/>
      <c r="H597" s="11"/>
      <c r="I597" s="11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 x14ac:dyDescent="0.2">
      <c r="A598" s="6"/>
      <c r="B598" s="6"/>
      <c r="C598" s="6"/>
      <c r="D598" s="6"/>
      <c r="E598" s="6"/>
      <c r="F598" s="11"/>
      <c r="G598" s="6"/>
      <c r="H598" s="11"/>
      <c r="I598" s="11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 x14ac:dyDescent="0.2">
      <c r="A599" s="6"/>
      <c r="B599" s="6"/>
      <c r="C599" s="6"/>
      <c r="D599" s="6"/>
      <c r="E599" s="6"/>
      <c r="F599" s="11"/>
      <c r="G599" s="6"/>
      <c r="H599" s="11"/>
      <c r="I599" s="11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 x14ac:dyDescent="0.2">
      <c r="A600" s="6"/>
      <c r="B600" s="6"/>
      <c r="C600" s="6"/>
      <c r="D600" s="6"/>
      <c r="E600" s="6"/>
      <c r="F600" s="11"/>
      <c r="G600" s="6"/>
      <c r="H600" s="11"/>
      <c r="I600" s="11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 x14ac:dyDescent="0.2">
      <c r="A601" s="6"/>
      <c r="B601" s="6"/>
      <c r="C601" s="6"/>
      <c r="D601" s="6"/>
      <c r="E601" s="6"/>
      <c r="F601" s="11"/>
      <c r="G601" s="6"/>
      <c r="H601" s="11"/>
      <c r="I601" s="11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 x14ac:dyDescent="0.2">
      <c r="A602" s="6"/>
      <c r="B602" s="6"/>
      <c r="C602" s="6"/>
      <c r="D602" s="6"/>
      <c r="E602" s="6"/>
      <c r="F602" s="11"/>
      <c r="G602" s="6"/>
      <c r="H602" s="11"/>
      <c r="I602" s="11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 x14ac:dyDescent="0.2">
      <c r="A603" s="6"/>
      <c r="B603" s="6"/>
      <c r="C603" s="6"/>
      <c r="D603" s="6"/>
      <c r="E603" s="6"/>
      <c r="F603" s="11"/>
      <c r="G603" s="6"/>
      <c r="H603" s="11"/>
      <c r="I603" s="11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 x14ac:dyDescent="0.2">
      <c r="A604" s="6"/>
      <c r="B604" s="6"/>
      <c r="C604" s="6"/>
      <c r="D604" s="6"/>
      <c r="E604" s="6"/>
      <c r="F604" s="11"/>
      <c r="G604" s="6"/>
      <c r="H604" s="11"/>
      <c r="I604" s="11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 x14ac:dyDescent="0.2">
      <c r="A605" s="6"/>
      <c r="B605" s="6"/>
      <c r="C605" s="6"/>
      <c r="D605" s="6"/>
      <c r="E605" s="6"/>
      <c r="F605" s="11"/>
      <c r="G605" s="6"/>
      <c r="H605" s="11"/>
      <c r="I605" s="11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 x14ac:dyDescent="0.2">
      <c r="A606" s="6"/>
      <c r="B606" s="6"/>
      <c r="C606" s="6"/>
      <c r="D606" s="6"/>
      <c r="E606" s="6"/>
      <c r="F606" s="11"/>
      <c r="G606" s="6"/>
      <c r="H606" s="11"/>
      <c r="I606" s="11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 x14ac:dyDescent="0.2">
      <c r="A607" s="6"/>
      <c r="B607" s="6"/>
      <c r="C607" s="6"/>
      <c r="D607" s="6"/>
      <c r="E607" s="6"/>
      <c r="F607" s="11"/>
      <c r="G607" s="6"/>
      <c r="H607" s="11"/>
      <c r="I607" s="11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 x14ac:dyDescent="0.2">
      <c r="A608" s="6"/>
      <c r="B608" s="6"/>
      <c r="C608" s="6"/>
      <c r="D608" s="6"/>
      <c r="E608" s="6"/>
      <c r="F608" s="11"/>
      <c r="G608" s="6"/>
      <c r="H608" s="11"/>
      <c r="I608" s="11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 x14ac:dyDescent="0.2">
      <c r="A609" s="6"/>
      <c r="B609" s="6"/>
      <c r="C609" s="6"/>
      <c r="D609" s="6"/>
      <c r="E609" s="6"/>
      <c r="F609" s="11"/>
      <c r="G609" s="6"/>
      <c r="H609" s="11"/>
      <c r="I609" s="11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 x14ac:dyDescent="0.2">
      <c r="A610" s="6"/>
      <c r="B610" s="6"/>
      <c r="C610" s="6"/>
      <c r="D610" s="6"/>
      <c r="E610" s="6"/>
      <c r="F610" s="11"/>
      <c r="G610" s="6"/>
      <c r="H610" s="11"/>
      <c r="I610" s="11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 x14ac:dyDescent="0.2">
      <c r="A611" s="6"/>
      <c r="B611" s="6"/>
      <c r="C611" s="6"/>
      <c r="D611" s="6"/>
      <c r="E611" s="6"/>
      <c r="F611" s="11"/>
      <c r="G611" s="6"/>
      <c r="H611" s="11"/>
      <c r="I611" s="11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 x14ac:dyDescent="0.2">
      <c r="A612" s="6"/>
      <c r="B612" s="6"/>
      <c r="C612" s="6"/>
      <c r="D612" s="6"/>
      <c r="E612" s="6"/>
      <c r="F612" s="11"/>
      <c r="G612" s="6"/>
      <c r="H612" s="11"/>
      <c r="I612" s="11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 x14ac:dyDescent="0.2">
      <c r="A613" s="6"/>
      <c r="B613" s="6"/>
      <c r="C613" s="6"/>
      <c r="D613" s="6"/>
      <c r="E613" s="6"/>
      <c r="F613" s="11"/>
      <c r="G613" s="6"/>
      <c r="H613" s="11"/>
      <c r="I613" s="11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 x14ac:dyDescent="0.2">
      <c r="A614" s="6"/>
      <c r="B614" s="6"/>
      <c r="C614" s="6"/>
      <c r="D614" s="6"/>
      <c r="E614" s="6"/>
      <c r="F614" s="11"/>
      <c r="G614" s="6"/>
      <c r="H614" s="11"/>
      <c r="I614" s="11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 x14ac:dyDescent="0.2">
      <c r="A615" s="6"/>
      <c r="B615" s="6"/>
      <c r="C615" s="6"/>
      <c r="D615" s="6"/>
      <c r="E615" s="6"/>
      <c r="F615" s="11"/>
      <c r="G615" s="6"/>
      <c r="H615" s="11"/>
      <c r="I615" s="11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 x14ac:dyDescent="0.2">
      <c r="A616" s="6"/>
      <c r="B616" s="6"/>
      <c r="C616" s="6"/>
      <c r="D616" s="6"/>
      <c r="E616" s="6"/>
      <c r="F616" s="11"/>
      <c r="G616" s="6"/>
      <c r="H616" s="11"/>
      <c r="I616" s="11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 x14ac:dyDescent="0.2">
      <c r="A617" s="6"/>
      <c r="B617" s="6"/>
      <c r="C617" s="6"/>
      <c r="D617" s="6"/>
      <c r="E617" s="6"/>
      <c r="F617" s="11"/>
      <c r="G617" s="6"/>
      <c r="H617" s="11"/>
      <c r="I617" s="11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 x14ac:dyDescent="0.2">
      <c r="A618" s="6"/>
      <c r="B618" s="6"/>
      <c r="C618" s="6"/>
      <c r="D618" s="6"/>
      <c r="E618" s="6"/>
      <c r="F618" s="11"/>
      <c r="G618" s="6"/>
      <c r="H618" s="11"/>
      <c r="I618" s="11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 x14ac:dyDescent="0.2">
      <c r="A619" s="6"/>
      <c r="B619" s="6"/>
      <c r="C619" s="6"/>
      <c r="D619" s="6"/>
      <c r="E619" s="6"/>
      <c r="F619" s="11"/>
      <c r="G619" s="6"/>
      <c r="H619" s="11"/>
      <c r="I619" s="11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 x14ac:dyDescent="0.2">
      <c r="A620" s="6"/>
      <c r="B620" s="6"/>
      <c r="C620" s="6"/>
      <c r="D620" s="6"/>
      <c r="E620" s="6"/>
      <c r="F620" s="11"/>
      <c r="G620" s="6"/>
      <c r="H620" s="11"/>
      <c r="I620" s="11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 x14ac:dyDescent="0.2">
      <c r="A621" s="6"/>
      <c r="B621" s="6"/>
      <c r="C621" s="6"/>
      <c r="D621" s="6"/>
      <c r="E621" s="6"/>
      <c r="F621" s="11"/>
      <c r="G621" s="6"/>
      <c r="H621" s="11"/>
      <c r="I621" s="11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 x14ac:dyDescent="0.2">
      <c r="A622" s="6"/>
      <c r="B622" s="6"/>
      <c r="C622" s="6"/>
      <c r="D622" s="6"/>
      <c r="E622" s="6"/>
      <c r="F622" s="11"/>
      <c r="G622" s="6"/>
      <c r="H622" s="11"/>
      <c r="I622" s="11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 x14ac:dyDescent="0.2">
      <c r="A623" s="6"/>
      <c r="B623" s="6"/>
      <c r="C623" s="6"/>
      <c r="D623" s="6"/>
      <c r="E623" s="6"/>
      <c r="F623" s="11"/>
      <c r="G623" s="6"/>
      <c r="H623" s="11"/>
      <c r="I623" s="11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 x14ac:dyDescent="0.2">
      <c r="A624" s="6"/>
      <c r="B624" s="6"/>
      <c r="C624" s="6"/>
      <c r="D624" s="6"/>
      <c r="E624" s="6"/>
      <c r="F624" s="11"/>
      <c r="G624" s="6"/>
      <c r="H624" s="11"/>
      <c r="I624" s="11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 x14ac:dyDescent="0.2">
      <c r="A625" s="6"/>
      <c r="B625" s="6"/>
      <c r="C625" s="6"/>
      <c r="D625" s="6"/>
      <c r="E625" s="6"/>
      <c r="F625" s="11"/>
      <c r="G625" s="6"/>
      <c r="H625" s="11"/>
      <c r="I625" s="11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 x14ac:dyDescent="0.2">
      <c r="A626" s="6"/>
      <c r="B626" s="6"/>
      <c r="C626" s="6"/>
      <c r="D626" s="6"/>
      <c r="E626" s="6"/>
      <c r="F626" s="11"/>
      <c r="G626" s="6"/>
      <c r="H626" s="11"/>
      <c r="I626" s="11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 x14ac:dyDescent="0.2">
      <c r="A627" s="6"/>
      <c r="B627" s="6"/>
      <c r="C627" s="6"/>
      <c r="D627" s="6"/>
      <c r="E627" s="6"/>
      <c r="F627" s="11"/>
      <c r="G627" s="6"/>
      <c r="H627" s="11"/>
      <c r="I627" s="11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 x14ac:dyDescent="0.2">
      <c r="A628" s="6"/>
      <c r="B628" s="6"/>
      <c r="C628" s="6"/>
      <c r="D628" s="6"/>
      <c r="E628" s="6"/>
      <c r="F628" s="11"/>
      <c r="G628" s="6"/>
      <c r="H628" s="11"/>
      <c r="I628" s="11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 x14ac:dyDescent="0.2">
      <c r="A629" s="6"/>
      <c r="B629" s="6"/>
      <c r="C629" s="6"/>
      <c r="D629" s="6"/>
      <c r="E629" s="6"/>
      <c r="F629" s="11"/>
      <c r="G629" s="6"/>
      <c r="H629" s="11"/>
      <c r="I629" s="11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 x14ac:dyDescent="0.2">
      <c r="A630" s="6"/>
      <c r="B630" s="6"/>
      <c r="C630" s="6"/>
      <c r="D630" s="6"/>
      <c r="E630" s="6"/>
      <c r="F630" s="11"/>
      <c r="G630" s="6"/>
      <c r="H630" s="11"/>
      <c r="I630" s="11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 x14ac:dyDescent="0.2">
      <c r="A631" s="6"/>
      <c r="B631" s="6"/>
      <c r="C631" s="6"/>
      <c r="D631" s="6"/>
      <c r="E631" s="6"/>
      <c r="F631" s="11"/>
      <c r="G631" s="6"/>
      <c r="H631" s="11"/>
      <c r="I631" s="11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 x14ac:dyDescent="0.2">
      <c r="A632" s="6"/>
      <c r="B632" s="6"/>
      <c r="C632" s="6"/>
      <c r="D632" s="6"/>
      <c r="E632" s="6"/>
      <c r="F632" s="11"/>
      <c r="G632" s="6"/>
      <c r="H632" s="11"/>
      <c r="I632" s="11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 x14ac:dyDescent="0.2">
      <c r="A633" s="6"/>
      <c r="B633" s="6"/>
      <c r="C633" s="6"/>
      <c r="D633" s="6"/>
      <c r="E633" s="6"/>
      <c r="F633" s="11"/>
      <c r="G633" s="6"/>
      <c r="H633" s="11"/>
      <c r="I633" s="11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 x14ac:dyDescent="0.2">
      <c r="A634" s="6"/>
      <c r="B634" s="6"/>
      <c r="C634" s="6"/>
      <c r="D634" s="6"/>
      <c r="E634" s="6"/>
      <c r="F634" s="11"/>
      <c r="G634" s="6"/>
      <c r="H634" s="11"/>
      <c r="I634" s="11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 x14ac:dyDescent="0.2">
      <c r="A635" s="6"/>
      <c r="B635" s="6"/>
      <c r="C635" s="6"/>
      <c r="D635" s="6"/>
      <c r="E635" s="6"/>
      <c r="F635" s="11"/>
      <c r="G635" s="6"/>
      <c r="H635" s="11"/>
      <c r="I635" s="11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 x14ac:dyDescent="0.2">
      <c r="A636" s="6"/>
      <c r="B636" s="6"/>
      <c r="C636" s="6"/>
      <c r="D636" s="6"/>
      <c r="E636" s="6"/>
      <c r="F636" s="11"/>
      <c r="G636" s="6"/>
      <c r="H636" s="11"/>
      <c r="I636" s="11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 x14ac:dyDescent="0.2">
      <c r="A637" s="6"/>
      <c r="B637" s="6"/>
      <c r="C637" s="6"/>
      <c r="D637" s="6"/>
      <c r="E637" s="6"/>
      <c r="F637" s="11"/>
      <c r="G637" s="6"/>
      <c r="H637" s="11"/>
      <c r="I637" s="11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 x14ac:dyDescent="0.2">
      <c r="A638" s="6"/>
      <c r="B638" s="6"/>
      <c r="C638" s="6"/>
      <c r="D638" s="6"/>
      <c r="E638" s="6"/>
      <c r="F638" s="11"/>
      <c r="G638" s="6"/>
      <c r="H638" s="11"/>
      <c r="I638" s="11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 x14ac:dyDescent="0.2">
      <c r="A639" s="6"/>
      <c r="B639" s="6"/>
      <c r="C639" s="6"/>
      <c r="D639" s="6"/>
      <c r="E639" s="6"/>
      <c r="F639" s="11"/>
      <c r="G639" s="6"/>
      <c r="H639" s="11"/>
      <c r="I639" s="11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 x14ac:dyDescent="0.2">
      <c r="A640" s="6"/>
      <c r="B640" s="6"/>
      <c r="C640" s="6"/>
      <c r="D640" s="6"/>
      <c r="E640" s="6"/>
      <c r="F640" s="11"/>
      <c r="G640" s="6"/>
      <c r="H640" s="11"/>
      <c r="I640" s="11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 x14ac:dyDescent="0.2">
      <c r="A641" s="6"/>
      <c r="B641" s="6"/>
      <c r="C641" s="6"/>
      <c r="D641" s="6"/>
      <c r="E641" s="6"/>
      <c r="F641" s="11"/>
      <c r="G641" s="6"/>
      <c r="H641" s="11"/>
      <c r="I641" s="11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 x14ac:dyDescent="0.2">
      <c r="A642" s="6"/>
      <c r="B642" s="6"/>
      <c r="C642" s="6"/>
      <c r="D642" s="6"/>
      <c r="E642" s="6"/>
      <c r="F642" s="11"/>
      <c r="G642" s="6"/>
      <c r="H642" s="11"/>
      <c r="I642" s="11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 x14ac:dyDescent="0.2">
      <c r="A643" s="6"/>
      <c r="B643" s="6"/>
      <c r="C643" s="6"/>
      <c r="D643" s="6"/>
      <c r="E643" s="6"/>
      <c r="F643" s="11"/>
      <c r="G643" s="6"/>
      <c r="H643" s="11"/>
      <c r="I643" s="11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 x14ac:dyDescent="0.2">
      <c r="A644" s="6"/>
      <c r="B644" s="6"/>
      <c r="C644" s="6"/>
      <c r="D644" s="6"/>
      <c r="E644" s="6"/>
      <c r="F644" s="11"/>
      <c r="G644" s="6"/>
      <c r="H644" s="11"/>
      <c r="I644" s="11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 x14ac:dyDescent="0.2">
      <c r="A645" s="6"/>
      <c r="B645" s="6"/>
      <c r="C645" s="6"/>
      <c r="D645" s="6"/>
      <c r="E645" s="6"/>
      <c r="F645" s="11"/>
      <c r="G645" s="6"/>
      <c r="H645" s="11"/>
      <c r="I645" s="11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 x14ac:dyDescent="0.2">
      <c r="A646" s="6"/>
      <c r="B646" s="6"/>
      <c r="C646" s="6"/>
      <c r="D646" s="6"/>
      <c r="E646" s="6"/>
      <c r="F646" s="11"/>
      <c r="G646" s="6"/>
      <c r="H646" s="11"/>
      <c r="I646" s="11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 x14ac:dyDescent="0.2">
      <c r="A647" s="6"/>
      <c r="B647" s="6"/>
      <c r="C647" s="6"/>
      <c r="D647" s="6"/>
      <c r="E647" s="6"/>
      <c r="F647" s="11"/>
      <c r="G647" s="6"/>
      <c r="H647" s="11"/>
      <c r="I647" s="11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 x14ac:dyDescent="0.2">
      <c r="A648" s="6"/>
      <c r="B648" s="6"/>
      <c r="C648" s="6"/>
      <c r="D648" s="6"/>
      <c r="E648" s="6"/>
      <c r="F648" s="11"/>
      <c r="G648" s="6"/>
      <c r="H648" s="11"/>
      <c r="I648" s="11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 x14ac:dyDescent="0.2">
      <c r="A649" s="6"/>
      <c r="B649" s="6"/>
      <c r="C649" s="6"/>
      <c r="D649" s="6"/>
      <c r="E649" s="6"/>
      <c r="F649" s="11"/>
      <c r="G649" s="6"/>
      <c r="H649" s="11"/>
      <c r="I649" s="11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 x14ac:dyDescent="0.2">
      <c r="A650" s="6"/>
      <c r="B650" s="6"/>
      <c r="C650" s="6"/>
      <c r="D650" s="6"/>
      <c r="E650" s="6"/>
      <c r="F650" s="11"/>
      <c r="G650" s="6"/>
      <c r="H650" s="11"/>
      <c r="I650" s="11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 x14ac:dyDescent="0.2">
      <c r="A651" s="6"/>
      <c r="B651" s="6"/>
      <c r="C651" s="6"/>
      <c r="D651" s="6"/>
      <c r="E651" s="6"/>
      <c r="F651" s="11"/>
      <c r="G651" s="6"/>
      <c r="H651" s="11"/>
      <c r="I651" s="11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 x14ac:dyDescent="0.2">
      <c r="A652" s="6"/>
      <c r="B652" s="6"/>
      <c r="C652" s="6"/>
      <c r="D652" s="6"/>
      <c r="E652" s="6"/>
      <c r="F652" s="11"/>
      <c r="G652" s="6"/>
      <c r="H652" s="11"/>
      <c r="I652" s="11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 x14ac:dyDescent="0.2">
      <c r="A653" s="6"/>
      <c r="B653" s="6"/>
      <c r="C653" s="6"/>
      <c r="D653" s="6"/>
      <c r="E653" s="6"/>
      <c r="F653" s="11"/>
      <c r="G653" s="6"/>
      <c r="H653" s="11"/>
      <c r="I653" s="11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 x14ac:dyDescent="0.2">
      <c r="A654" s="6"/>
      <c r="B654" s="6"/>
      <c r="C654" s="6"/>
      <c r="D654" s="6"/>
      <c r="E654" s="6"/>
      <c r="F654" s="11"/>
      <c r="G654" s="6"/>
      <c r="H654" s="11"/>
      <c r="I654" s="11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 x14ac:dyDescent="0.2">
      <c r="A655" s="6"/>
      <c r="B655" s="6"/>
      <c r="C655" s="6"/>
      <c r="D655" s="6"/>
      <c r="E655" s="6"/>
      <c r="F655" s="11"/>
      <c r="G655" s="6"/>
      <c r="H655" s="11"/>
      <c r="I655" s="11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 x14ac:dyDescent="0.2">
      <c r="A656" s="6"/>
      <c r="B656" s="6"/>
      <c r="C656" s="6"/>
      <c r="D656" s="6"/>
      <c r="E656" s="6"/>
      <c r="F656" s="11"/>
      <c r="G656" s="6"/>
      <c r="H656" s="11"/>
      <c r="I656" s="11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 x14ac:dyDescent="0.2">
      <c r="A657" s="6"/>
      <c r="B657" s="6"/>
      <c r="C657" s="6"/>
      <c r="D657" s="6"/>
      <c r="E657" s="6"/>
      <c r="F657" s="11"/>
      <c r="G657" s="6"/>
      <c r="H657" s="11"/>
      <c r="I657" s="11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 x14ac:dyDescent="0.2">
      <c r="A658" s="6"/>
      <c r="B658" s="6"/>
      <c r="C658" s="6"/>
      <c r="D658" s="6"/>
      <c r="E658" s="6"/>
      <c r="F658" s="11"/>
      <c r="G658" s="6"/>
      <c r="H658" s="11"/>
      <c r="I658" s="11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 x14ac:dyDescent="0.2">
      <c r="A659" s="6"/>
      <c r="B659" s="6"/>
      <c r="C659" s="6"/>
      <c r="D659" s="6"/>
      <c r="E659" s="6"/>
      <c r="F659" s="11"/>
      <c r="G659" s="6"/>
      <c r="H659" s="11"/>
      <c r="I659" s="11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 x14ac:dyDescent="0.2">
      <c r="A660" s="6"/>
      <c r="B660" s="6"/>
      <c r="C660" s="6"/>
      <c r="D660" s="6"/>
      <c r="E660" s="6"/>
      <c r="F660" s="11"/>
      <c r="G660" s="6"/>
      <c r="H660" s="11"/>
      <c r="I660" s="11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 x14ac:dyDescent="0.2">
      <c r="A661" s="6"/>
      <c r="B661" s="6"/>
      <c r="C661" s="6"/>
      <c r="D661" s="6"/>
      <c r="E661" s="6"/>
      <c r="F661" s="11"/>
      <c r="G661" s="6"/>
      <c r="H661" s="11"/>
      <c r="I661" s="11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 x14ac:dyDescent="0.2">
      <c r="A662" s="6"/>
      <c r="B662" s="6"/>
      <c r="C662" s="6"/>
      <c r="D662" s="6"/>
      <c r="E662" s="6"/>
      <c r="F662" s="11"/>
      <c r="G662" s="6"/>
      <c r="H662" s="11"/>
      <c r="I662" s="11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 x14ac:dyDescent="0.2">
      <c r="A663" s="6"/>
      <c r="B663" s="6"/>
      <c r="C663" s="6"/>
      <c r="D663" s="6"/>
      <c r="E663" s="6"/>
      <c r="F663" s="11"/>
      <c r="G663" s="6"/>
      <c r="H663" s="11"/>
      <c r="I663" s="11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 x14ac:dyDescent="0.2">
      <c r="A664" s="6"/>
      <c r="B664" s="6"/>
      <c r="C664" s="6"/>
      <c r="D664" s="6"/>
      <c r="E664" s="6"/>
      <c r="F664" s="11"/>
      <c r="G664" s="6"/>
      <c r="H664" s="11"/>
      <c r="I664" s="11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 x14ac:dyDescent="0.2">
      <c r="A665" s="6"/>
      <c r="B665" s="6"/>
      <c r="C665" s="6"/>
      <c r="D665" s="6"/>
      <c r="E665" s="6"/>
      <c r="F665" s="11"/>
      <c r="G665" s="6"/>
      <c r="H665" s="11"/>
      <c r="I665" s="11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 x14ac:dyDescent="0.2">
      <c r="A666" s="6"/>
      <c r="B666" s="6"/>
      <c r="C666" s="6"/>
      <c r="D666" s="6"/>
      <c r="E666" s="6"/>
      <c r="F666" s="11"/>
      <c r="G666" s="6"/>
      <c r="H666" s="11"/>
      <c r="I666" s="11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 x14ac:dyDescent="0.2">
      <c r="A667" s="6"/>
      <c r="B667" s="6"/>
      <c r="C667" s="6"/>
      <c r="D667" s="6"/>
      <c r="E667" s="6"/>
      <c r="F667" s="11"/>
      <c r="G667" s="6"/>
      <c r="H667" s="11"/>
      <c r="I667" s="11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 x14ac:dyDescent="0.2">
      <c r="A668" s="6"/>
      <c r="B668" s="6"/>
      <c r="C668" s="6"/>
      <c r="D668" s="6"/>
      <c r="E668" s="6"/>
      <c r="F668" s="11"/>
      <c r="G668" s="6"/>
      <c r="H668" s="11"/>
      <c r="I668" s="11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 x14ac:dyDescent="0.2">
      <c r="A669" s="6"/>
      <c r="B669" s="6"/>
      <c r="C669" s="6"/>
      <c r="D669" s="6"/>
      <c r="E669" s="6"/>
      <c r="F669" s="11"/>
      <c r="G669" s="6"/>
      <c r="H669" s="11"/>
      <c r="I669" s="11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 x14ac:dyDescent="0.2">
      <c r="A670" s="6"/>
      <c r="B670" s="6"/>
      <c r="C670" s="6"/>
      <c r="D670" s="6"/>
      <c r="E670" s="6"/>
      <c r="F670" s="11"/>
      <c r="G670" s="6"/>
      <c r="H670" s="11"/>
      <c r="I670" s="11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 x14ac:dyDescent="0.2">
      <c r="A671" s="6"/>
      <c r="B671" s="6"/>
      <c r="C671" s="6"/>
      <c r="D671" s="6"/>
      <c r="E671" s="6"/>
      <c r="F671" s="11"/>
      <c r="G671" s="6"/>
      <c r="H671" s="11"/>
      <c r="I671" s="11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 x14ac:dyDescent="0.2">
      <c r="A672" s="6"/>
      <c r="B672" s="6"/>
      <c r="C672" s="6"/>
      <c r="D672" s="6"/>
      <c r="E672" s="6"/>
      <c r="F672" s="11"/>
      <c r="G672" s="6"/>
      <c r="H672" s="11"/>
      <c r="I672" s="11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 x14ac:dyDescent="0.2">
      <c r="A673" s="6"/>
      <c r="B673" s="6"/>
      <c r="C673" s="6"/>
      <c r="D673" s="6"/>
      <c r="E673" s="6"/>
      <c r="F673" s="11"/>
      <c r="G673" s="6"/>
      <c r="H673" s="11"/>
      <c r="I673" s="11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 x14ac:dyDescent="0.2">
      <c r="A674" s="6"/>
      <c r="B674" s="6"/>
      <c r="C674" s="6"/>
      <c r="D674" s="6"/>
      <c r="E674" s="6"/>
      <c r="F674" s="11"/>
      <c r="G674" s="6"/>
      <c r="H674" s="11"/>
      <c r="I674" s="11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 x14ac:dyDescent="0.2">
      <c r="A675" s="6"/>
      <c r="B675" s="6"/>
      <c r="C675" s="6"/>
      <c r="D675" s="6"/>
      <c r="E675" s="6"/>
      <c r="F675" s="11"/>
      <c r="G675" s="6"/>
      <c r="H675" s="11"/>
      <c r="I675" s="11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 x14ac:dyDescent="0.2">
      <c r="A676" s="6"/>
      <c r="B676" s="6"/>
      <c r="C676" s="6"/>
      <c r="D676" s="6"/>
      <c r="E676" s="6"/>
      <c r="F676" s="11"/>
      <c r="G676" s="6"/>
      <c r="H676" s="11"/>
      <c r="I676" s="11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 x14ac:dyDescent="0.2">
      <c r="A677" s="6"/>
      <c r="B677" s="6"/>
      <c r="C677" s="6"/>
      <c r="D677" s="6"/>
      <c r="E677" s="6"/>
      <c r="F677" s="11"/>
      <c r="G677" s="6"/>
      <c r="H677" s="11"/>
      <c r="I677" s="11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 x14ac:dyDescent="0.2">
      <c r="A678" s="6"/>
      <c r="B678" s="6"/>
      <c r="C678" s="6"/>
      <c r="D678" s="6"/>
      <c r="E678" s="6"/>
      <c r="F678" s="11"/>
      <c r="G678" s="6"/>
      <c r="H678" s="11"/>
      <c r="I678" s="11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 x14ac:dyDescent="0.2">
      <c r="A679" s="6"/>
      <c r="B679" s="6"/>
      <c r="C679" s="6"/>
      <c r="D679" s="6"/>
      <c r="E679" s="6"/>
      <c r="F679" s="11"/>
      <c r="G679" s="6"/>
      <c r="H679" s="11"/>
      <c r="I679" s="11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 x14ac:dyDescent="0.2">
      <c r="A680" s="6"/>
      <c r="B680" s="6"/>
      <c r="C680" s="6"/>
      <c r="D680" s="6"/>
      <c r="E680" s="6"/>
      <c r="F680" s="11"/>
      <c r="G680" s="6"/>
      <c r="H680" s="11"/>
      <c r="I680" s="11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 x14ac:dyDescent="0.2">
      <c r="A681" s="6"/>
      <c r="B681" s="6"/>
      <c r="C681" s="6"/>
      <c r="D681" s="6"/>
      <c r="E681" s="6"/>
      <c r="F681" s="11"/>
      <c r="G681" s="6"/>
      <c r="H681" s="11"/>
      <c r="I681" s="11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 x14ac:dyDescent="0.2">
      <c r="A682" s="6"/>
      <c r="B682" s="6"/>
      <c r="C682" s="6"/>
      <c r="D682" s="6"/>
      <c r="E682" s="6"/>
      <c r="F682" s="11"/>
      <c r="G682" s="6"/>
      <c r="H682" s="11"/>
      <c r="I682" s="11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 x14ac:dyDescent="0.2">
      <c r="A683" s="6"/>
      <c r="B683" s="6"/>
      <c r="C683" s="6"/>
      <c r="D683" s="6"/>
      <c r="E683" s="6"/>
      <c r="F683" s="11"/>
      <c r="G683" s="6"/>
      <c r="H683" s="11"/>
      <c r="I683" s="11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 x14ac:dyDescent="0.2">
      <c r="A684" s="6"/>
      <c r="B684" s="6"/>
      <c r="C684" s="6"/>
      <c r="D684" s="6"/>
      <c r="E684" s="6"/>
      <c r="F684" s="11"/>
      <c r="G684" s="6"/>
      <c r="H684" s="11"/>
      <c r="I684" s="11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 x14ac:dyDescent="0.2">
      <c r="A685" s="6"/>
      <c r="B685" s="6"/>
      <c r="C685" s="6"/>
      <c r="D685" s="6"/>
      <c r="E685" s="6"/>
      <c r="F685" s="11"/>
      <c r="G685" s="6"/>
      <c r="H685" s="11"/>
      <c r="I685" s="11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 x14ac:dyDescent="0.2">
      <c r="A686" s="6"/>
      <c r="B686" s="6"/>
      <c r="C686" s="6"/>
      <c r="D686" s="6"/>
      <c r="E686" s="6"/>
      <c r="F686" s="11"/>
      <c r="G686" s="6"/>
      <c r="H686" s="11"/>
      <c r="I686" s="11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 x14ac:dyDescent="0.2">
      <c r="A687" s="6"/>
      <c r="B687" s="6"/>
      <c r="C687" s="6"/>
      <c r="D687" s="6"/>
      <c r="E687" s="6"/>
      <c r="F687" s="11"/>
      <c r="G687" s="6"/>
      <c r="H687" s="11"/>
      <c r="I687" s="11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 x14ac:dyDescent="0.2">
      <c r="A688" s="6"/>
      <c r="B688" s="6"/>
      <c r="C688" s="6"/>
      <c r="D688" s="6"/>
      <c r="E688" s="6"/>
      <c r="F688" s="11"/>
      <c r="G688" s="6"/>
      <c r="H688" s="11"/>
      <c r="I688" s="11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 x14ac:dyDescent="0.2">
      <c r="A689" s="6"/>
      <c r="B689" s="6"/>
      <c r="C689" s="6"/>
      <c r="D689" s="6"/>
      <c r="E689" s="6"/>
      <c r="F689" s="11"/>
      <c r="G689" s="6"/>
      <c r="H689" s="11"/>
      <c r="I689" s="11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 x14ac:dyDescent="0.2">
      <c r="A690" s="6"/>
      <c r="B690" s="6"/>
      <c r="C690" s="6"/>
      <c r="D690" s="6"/>
      <c r="E690" s="6"/>
      <c r="F690" s="11"/>
      <c r="G690" s="6"/>
      <c r="H690" s="11"/>
      <c r="I690" s="11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 x14ac:dyDescent="0.2">
      <c r="A691" s="6"/>
      <c r="B691" s="6"/>
      <c r="C691" s="6"/>
      <c r="D691" s="6"/>
      <c r="E691" s="6"/>
      <c r="F691" s="11"/>
      <c r="G691" s="6"/>
      <c r="H691" s="11"/>
      <c r="I691" s="11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 x14ac:dyDescent="0.2">
      <c r="A692" s="6"/>
      <c r="B692" s="6"/>
      <c r="C692" s="6"/>
      <c r="D692" s="6"/>
      <c r="E692" s="6"/>
      <c r="F692" s="11"/>
      <c r="G692" s="6"/>
      <c r="H692" s="11"/>
      <c r="I692" s="11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 x14ac:dyDescent="0.2">
      <c r="A693" s="6"/>
      <c r="B693" s="6"/>
      <c r="C693" s="6"/>
      <c r="D693" s="6"/>
      <c r="E693" s="6"/>
      <c r="F693" s="11"/>
      <c r="G693" s="6"/>
      <c r="H693" s="11"/>
      <c r="I693" s="11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 x14ac:dyDescent="0.2">
      <c r="A694" s="6"/>
      <c r="B694" s="6"/>
      <c r="C694" s="6"/>
      <c r="D694" s="6"/>
      <c r="E694" s="6"/>
      <c r="F694" s="11"/>
      <c r="G694" s="6"/>
      <c r="H694" s="11"/>
      <c r="I694" s="11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 x14ac:dyDescent="0.2">
      <c r="A695" s="6"/>
      <c r="B695" s="6"/>
      <c r="C695" s="6"/>
      <c r="D695" s="6"/>
      <c r="E695" s="6"/>
      <c r="F695" s="11"/>
      <c r="G695" s="6"/>
      <c r="H695" s="11"/>
      <c r="I695" s="11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 x14ac:dyDescent="0.2">
      <c r="A696" s="6"/>
      <c r="B696" s="6"/>
      <c r="C696" s="6"/>
      <c r="D696" s="6"/>
      <c r="E696" s="6"/>
      <c r="F696" s="11"/>
      <c r="G696" s="6"/>
      <c r="H696" s="11"/>
      <c r="I696" s="11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 x14ac:dyDescent="0.2">
      <c r="A697" s="6"/>
      <c r="B697" s="6"/>
      <c r="C697" s="6"/>
      <c r="D697" s="6"/>
      <c r="E697" s="6"/>
      <c r="F697" s="11"/>
      <c r="G697" s="6"/>
      <c r="H697" s="11"/>
      <c r="I697" s="11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 x14ac:dyDescent="0.2">
      <c r="A698" s="6"/>
      <c r="B698" s="6"/>
      <c r="C698" s="6"/>
      <c r="D698" s="6"/>
      <c r="E698" s="6"/>
      <c r="F698" s="11"/>
      <c r="G698" s="6"/>
      <c r="H698" s="11"/>
      <c r="I698" s="11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 x14ac:dyDescent="0.2">
      <c r="A699" s="6"/>
      <c r="B699" s="6"/>
      <c r="C699" s="6"/>
      <c r="D699" s="6"/>
      <c r="E699" s="6"/>
      <c r="F699" s="11"/>
      <c r="G699" s="6"/>
      <c r="H699" s="11"/>
      <c r="I699" s="11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 x14ac:dyDescent="0.2">
      <c r="A700" s="6"/>
      <c r="B700" s="6"/>
      <c r="C700" s="6"/>
      <c r="D700" s="6"/>
      <c r="E700" s="6"/>
      <c r="F700" s="11"/>
      <c r="G700" s="6"/>
      <c r="H700" s="11"/>
      <c r="I700" s="11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 x14ac:dyDescent="0.2">
      <c r="A701" s="6"/>
      <c r="B701" s="6"/>
      <c r="C701" s="6"/>
      <c r="D701" s="6"/>
      <c r="E701" s="6"/>
      <c r="F701" s="11"/>
      <c r="G701" s="6"/>
      <c r="H701" s="11"/>
      <c r="I701" s="11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 x14ac:dyDescent="0.2">
      <c r="A702" s="6"/>
      <c r="B702" s="6"/>
      <c r="C702" s="6"/>
      <c r="D702" s="6"/>
      <c r="E702" s="6"/>
      <c r="F702" s="11"/>
      <c r="G702" s="6"/>
      <c r="H702" s="11"/>
      <c r="I702" s="11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 x14ac:dyDescent="0.2">
      <c r="A703" s="6"/>
      <c r="B703" s="6"/>
      <c r="C703" s="6"/>
      <c r="D703" s="6"/>
      <c r="E703" s="6"/>
      <c r="F703" s="11"/>
      <c r="G703" s="6"/>
      <c r="H703" s="11"/>
      <c r="I703" s="11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 x14ac:dyDescent="0.2">
      <c r="A704" s="6"/>
      <c r="B704" s="6"/>
      <c r="C704" s="6"/>
      <c r="D704" s="6"/>
      <c r="E704" s="6"/>
      <c r="F704" s="11"/>
      <c r="G704" s="6"/>
      <c r="H704" s="11"/>
      <c r="I704" s="11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 x14ac:dyDescent="0.2">
      <c r="A705" s="6"/>
      <c r="B705" s="6"/>
      <c r="C705" s="6"/>
      <c r="D705" s="6"/>
      <c r="E705" s="6"/>
      <c r="F705" s="11"/>
      <c r="G705" s="6"/>
      <c r="H705" s="11"/>
      <c r="I705" s="11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 x14ac:dyDescent="0.2">
      <c r="A706" s="6"/>
      <c r="B706" s="6"/>
      <c r="C706" s="6"/>
      <c r="D706" s="6"/>
      <c r="E706" s="6"/>
      <c r="F706" s="11"/>
      <c r="G706" s="6"/>
      <c r="H706" s="11"/>
      <c r="I706" s="11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 x14ac:dyDescent="0.2">
      <c r="A707" s="6"/>
      <c r="B707" s="6"/>
      <c r="C707" s="6"/>
      <c r="D707" s="6"/>
      <c r="E707" s="6"/>
      <c r="F707" s="11"/>
      <c r="G707" s="6"/>
      <c r="H707" s="11"/>
      <c r="I707" s="11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 x14ac:dyDescent="0.2">
      <c r="A708" s="6"/>
      <c r="B708" s="6"/>
      <c r="C708" s="6"/>
      <c r="D708" s="6"/>
      <c r="E708" s="6"/>
      <c r="F708" s="11"/>
      <c r="G708" s="6"/>
      <c r="H708" s="11"/>
      <c r="I708" s="11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 x14ac:dyDescent="0.2">
      <c r="A709" s="6"/>
      <c r="B709" s="6"/>
      <c r="C709" s="6"/>
      <c r="D709" s="6"/>
      <c r="E709" s="6"/>
      <c r="F709" s="11"/>
      <c r="G709" s="6"/>
      <c r="H709" s="11"/>
      <c r="I709" s="11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 x14ac:dyDescent="0.2">
      <c r="A710" s="6"/>
      <c r="B710" s="6"/>
      <c r="C710" s="6"/>
      <c r="D710" s="6"/>
      <c r="E710" s="6"/>
      <c r="F710" s="11"/>
      <c r="G710" s="6"/>
      <c r="H710" s="11"/>
      <c r="I710" s="11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 x14ac:dyDescent="0.2">
      <c r="A711" s="6"/>
      <c r="B711" s="6"/>
      <c r="C711" s="6"/>
      <c r="D711" s="6"/>
      <c r="E711" s="6"/>
      <c r="F711" s="11"/>
      <c r="G711" s="6"/>
      <c r="H711" s="11"/>
      <c r="I711" s="11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 x14ac:dyDescent="0.2">
      <c r="A712" s="6"/>
      <c r="B712" s="6"/>
      <c r="C712" s="6"/>
      <c r="D712" s="6"/>
      <c r="E712" s="6"/>
      <c r="F712" s="11"/>
      <c r="G712" s="6"/>
      <c r="H712" s="11"/>
      <c r="I712" s="11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 x14ac:dyDescent="0.2">
      <c r="A713" s="6"/>
      <c r="B713" s="6"/>
      <c r="C713" s="6"/>
      <c r="D713" s="6"/>
      <c r="E713" s="6"/>
      <c r="F713" s="11"/>
      <c r="G713" s="6"/>
      <c r="H713" s="11"/>
      <c r="I713" s="11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 x14ac:dyDescent="0.2">
      <c r="A714" s="6"/>
      <c r="B714" s="6"/>
      <c r="C714" s="6"/>
      <c r="D714" s="6"/>
      <c r="E714" s="6"/>
      <c r="F714" s="11"/>
      <c r="G714" s="6"/>
      <c r="H714" s="11"/>
      <c r="I714" s="11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 x14ac:dyDescent="0.2">
      <c r="A715" s="6"/>
      <c r="B715" s="6"/>
      <c r="C715" s="6"/>
      <c r="D715" s="6"/>
      <c r="E715" s="6"/>
      <c r="F715" s="11"/>
      <c r="G715" s="6"/>
      <c r="H715" s="11"/>
      <c r="I715" s="11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 x14ac:dyDescent="0.2">
      <c r="A716" s="6"/>
      <c r="B716" s="6"/>
      <c r="C716" s="6"/>
      <c r="D716" s="6"/>
      <c r="E716" s="6"/>
      <c r="F716" s="11"/>
      <c r="G716" s="6"/>
      <c r="H716" s="11"/>
      <c r="I716" s="11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 x14ac:dyDescent="0.2">
      <c r="A717" s="6"/>
      <c r="B717" s="6"/>
      <c r="C717" s="6"/>
      <c r="D717" s="6"/>
      <c r="E717" s="6"/>
      <c r="F717" s="11"/>
      <c r="G717" s="6"/>
      <c r="H717" s="11"/>
      <c r="I717" s="11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 x14ac:dyDescent="0.2">
      <c r="A718" s="6"/>
      <c r="B718" s="6"/>
      <c r="C718" s="6"/>
      <c r="D718" s="6"/>
      <c r="E718" s="6"/>
      <c r="F718" s="11"/>
      <c r="G718" s="6"/>
      <c r="H718" s="11"/>
      <c r="I718" s="11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 x14ac:dyDescent="0.2">
      <c r="A719" s="6"/>
      <c r="B719" s="6"/>
      <c r="C719" s="6"/>
      <c r="D719" s="6"/>
      <c r="E719" s="6"/>
      <c r="F719" s="11"/>
      <c r="G719" s="6"/>
      <c r="H719" s="11"/>
      <c r="I719" s="11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 x14ac:dyDescent="0.2">
      <c r="A720" s="6"/>
      <c r="B720" s="6"/>
      <c r="C720" s="6"/>
      <c r="D720" s="6"/>
      <c r="E720" s="6"/>
      <c r="F720" s="11"/>
      <c r="G720" s="6"/>
      <c r="H720" s="11"/>
      <c r="I720" s="11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 x14ac:dyDescent="0.2">
      <c r="A721" s="6"/>
      <c r="B721" s="6"/>
      <c r="C721" s="6"/>
      <c r="D721" s="6"/>
      <c r="E721" s="6"/>
      <c r="F721" s="11"/>
      <c r="G721" s="6"/>
      <c r="H721" s="11"/>
      <c r="I721" s="11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 x14ac:dyDescent="0.2">
      <c r="A722" s="6"/>
      <c r="B722" s="6"/>
      <c r="C722" s="6"/>
      <c r="D722" s="6"/>
      <c r="E722" s="6"/>
      <c r="F722" s="11"/>
      <c r="G722" s="6"/>
      <c r="H722" s="11"/>
      <c r="I722" s="11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 x14ac:dyDescent="0.2">
      <c r="A723" s="6"/>
      <c r="B723" s="6"/>
      <c r="C723" s="6"/>
      <c r="D723" s="6"/>
      <c r="E723" s="6"/>
      <c r="F723" s="11"/>
      <c r="G723" s="6"/>
      <c r="H723" s="11"/>
      <c r="I723" s="11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 x14ac:dyDescent="0.2">
      <c r="A724" s="6"/>
      <c r="B724" s="6"/>
      <c r="C724" s="6"/>
      <c r="D724" s="6"/>
      <c r="E724" s="6"/>
      <c r="F724" s="11"/>
      <c r="G724" s="6"/>
      <c r="H724" s="11"/>
      <c r="I724" s="11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 x14ac:dyDescent="0.2">
      <c r="A725" s="6"/>
      <c r="B725" s="6"/>
      <c r="C725" s="6"/>
      <c r="D725" s="6"/>
      <c r="E725" s="6"/>
      <c r="F725" s="11"/>
      <c r="G725" s="6"/>
      <c r="H725" s="11"/>
      <c r="I725" s="11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 x14ac:dyDescent="0.2">
      <c r="A726" s="6"/>
      <c r="B726" s="6"/>
      <c r="C726" s="6"/>
      <c r="D726" s="6"/>
      <c r="E726" s="6"/>
      <c r="F726" s="11"/>
      <c r="G726" s="6"/>
      <c r="H726" s="11"/>
      <c r="I726" s="11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 x14ac:dyDescent="0.2">
      <c r="A727" s="6"/>
      <c r="B727" s="6"/>
      <c r="C727" s="6"/>
      <c r="D727" s="6"/>
      <c r="E727" s="6"/>
      <c r="F727" s="11"/>
      <c r="G727" s="6"/>
      <c r="H727" s="11"/>
      <c r="I727" s="11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 x14ac:dyDescent="0.2">
      <c r="A728" s="6"/>
      <c r="B728" s="6"/>
      <c r="C728" s="6"/>
      <c r="D728" s="6"/>
      <c r="E728" s="6"/>
      <c r="F728" s="11"/>
      <c r="G728" s="6"/>
      <c r="H728" s="11"/>
      <c r="I728" s="11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 x14ac:dyDescent="0.2">
      <c r="A729" s="6"/>
      <c r="B729" s="6"/>
      <c r="C729" s="6"/>
      <c r="D729" s="6"/>
      <c r="E729" s="6"/>
      <c r="F729" s="11"/>
      <c r="G729" s="6"/>
      <c r="H729" s="11"/>
      <c r="I729" s="11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 x14ac:dyDescent="0.2">
      <c r="A730" s="6"/>
      <c r="B730" s="6"/>
      <c r="C730" s="6"/>
      <c r="D730" s="6"/>
      <c r="E730" s="6"/>
      <c r="F730" s="11"/>
      <c r="G730" s="6"/>
      <c r="H730" s="11"/>
      <c r="I730" s="11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 x14ac:dyDescent="0.2">
      <c r="A731" s="6"/>
      <c r="B731" s="6"/>
      <c r="C731" s="6"/>
      <c r="D731" s="6"/>
      <c r="E731" s="6"/>
      <c r="F731" s="11"/>
      <c r="G731" s="6"/>
      <c r="H731" s="11"/>
      <c r="I731" s="11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 x14ac:dyDescent="0.2">
      <c r="A732" s="6"/>
      <c r="B732" s="6"/>
      <c r="C732" s="6"/>
      <c r="D732" s="6"/>
      <c r="E732" s="6"/>
      <c r="F732" s="11"/>
      <c r="G732" s="6"/>
      <c r="H732" s="11"/>
      <c r="I732" s="11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 x14ac:dyDescent="0.2">
      <c r="A733" s="6"/>
      <c r="B733" s="6"/>
      <c r="C733" s="6"/>
      <c r="D733" s="6"/>
      <c r="E733" s="6"/>
      <c r="F733" s="11"/>
      <c r="G733" s="6"/>
      <c r="H733" s="11"/>
      <c r="I733" s="11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 x14ac:dyDescent="0.2">
      <c r="A734" s="6"/>
      <c r="B734" s="6"/>
      <c r="C734" s="6"/>
      <c r="D734" s="6"/>
      <c r="E734" s="6"/>
      <c r="F734" s="11"/>
      <c r="G734" s="6"/>
      <c r="H734" s="11"/>
      <c r="I734" s="11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 x14ac:dyDescent="0.2">
      <c r="A735" s="6"/>
      <c r="B735" s="6"/>
      <c r="C735" s="6"/>
      <c r="D735" s="6"/>
      <c r="E735" s="6"/>
      <c r="F735" s="11"/>
      <c r="G735" s="6"/>
      <c r="H735" s="11"/>
      <c r="I735" s="11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 x14ac:dyDescent="0.2">
      <c r="A736" s="6"/>
      <c r="B736" s="6"/>
      <c r="C736" s="6"/>
      <c r="D736" s="6"/>
      <c r="E736" s="6"/>
      <c r="F736" s="11"/>
      <c r="G736" s="6"/>
      <c r="H736" s="11"/>
      <c r="I736" s="11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 x14ac:dyDescent="0.2">
      <c r="A737" s="6"/>
      <c r="B737" s="6"/>
      <c r="C737" s="6"/>
      <c r="D737" s="6"/>
      <c r="E737" s="6"/>
      <c r="F737" s="11"/>
      <c r="G737" s="6"/>
      <c r="H737" s="11"/>
      <c r="I737" s="11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 x14ac:dyDescent="0.2">
      <c r="A738" s="6"/>
      <c r="B738" s="6"/>
      <c r="C738" s="6"/>
      <c r="D738" s="6"/>
      <c r="E738" s="6"/>
      <c r="F738" s="11"/>
      <c r="G738" s="6"/>
      <c r="H738" s="11"/>
      <c r="I738" s="11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 x14ac:dyDescent="0.2">
      <c r="A739" s="6"/>
      <c r="B739" s="6"/>
      <c r="C739" s="6"/>
      <c r="D739" s="6"/>
      <c r="E739" s="6"/>
      <c r="F739" s="11"/>
      <c r="G739" s="6"/>
      <c r="H739" s="11"/>
      <c r="I739" s="11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 x14ac:dyDescent="0.2">
      <c r="A740" s="6"/>
      <c r="B740" s="6"/>
      <c r="C740" s="6"/>
      <c r="D740" s="6"/>
      <c r="E740" s="6"/>
      <c r="F740" s="11"/>
      <c r="G740" s="6"/>
      <c r="H740" s="11"/>
      <c r="I740" s="11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 x14ac:dyDescent="0.2">
      <c r="A741" s="6"/>
      <c r="B741" s="6"/>
      <c r="C741" s="6"/>
      <c r="D741" s="6"/>
      <c r="E741" s="6"/>
      <c r="F741" s="11"/>
      <c r="G741" s="6"/>
      <c r="H741" s="11"/>
      <c r="I741" s="11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 x14ac:dyDescent="0.2">
      <c r="A742" s="6"/>
      <c r="B742" s="6"/>
      <c r="C742" s="6"/>
      <c r="D742" s="6"/>
      <c r="E742" s="6"/>
      <c r="F742" s="11"/>
      <c r="G742" s="6"/>
      <c r="H742" s="11"/>
      <c r="I742" s="11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 x14ac:dyDescent="0.2">
      <c r="A743" s="6"/>
      <c r="B743" s="6"/>
      <c r="C743" s="6"/>
      <c r="D743" s="6"/>
      <c r="E743" s="6"/>
      <c r="F743" s="11"/>
      <c r="G743" s="6"/>
      <c r="H743" s="11"/>
      <c r="I743" s="11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 x14ac:dyDescent="0.2">
      <c r="A744" s="6"/>
      <c r="B744" s="6"/>
      <c r="C744" s="6"/>
      <c r="D744" s="6"/>
      <c r="E744" s="6"/>
      <c r="F744" s="11"/>
      <c r="G744" s="6"/>
      <c r="H744" s="11"/>
      <c r="I744" s="11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 x14ac:dyDescent="0.2">
      <c r="A745" s="6"/>
      <c r="B745" s="6"/>
      <c r="C745" s="6"/>
      <c r="D745" s="6"/>
      <c r="E745" s="6"/>
      <c r="F745" s="11"/>
      <c r="G745" s="6"/>
      <c r="H745" s="11"/>
      <c r="I745" s="11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 x14ac:dyDescent="0.2">
      <c r="A746" s="6"/>
      <c r="B746" s="6"/>
      <c r="C746" s="6"/>
      <c r="D746" s="6"/>
      <c r="E746" s="6"/>
      <c r="F746" s="11"/>
      <c r="G746" s="6"/>
      <c r="H746" s="11"/>
      <c r="I746" s="11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 x14ac:dyDescent="0.2">
      <c r="A747" s="6"/>
      <c r="B747" s="6"/>
      <c r="C747" s="6"/>
      <c r="D747" s="6"/>
      <c r="E747" s="6"/>
      <c r="F747" s="11"/>
      <c r="G747" s="6"/>
      <c r="H747" s="11"/>
      <c r="I747" s="11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 x14ac:dyDescent="0.2">
      <c r="A748" s="6"/>
      <c r="B748" s="6"/>
      <c r="C748" s="6"/>
      <c r="D748" s="6"/>
      <c r="E748" s="6"/>
      <c r="F748" s="11"/>
      <c r="G748" s="6"/>
      <c r="H748" s="11"/>
      <c r="I748" s="11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 x14ac:dyDescent="0.2">
      <c r="A749" s="6"/>
      <c r="B749" s="6"/>
      <c r="C749" s="6"/>
      <c r="D749" s="6"/>
      <c r="E749" s="6"/>
      <c r="F749" s="11"/>
      <c r="G749" s="6"/>
      <c r="H749" s="11"/>
      <c r="I749" s="11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 x14ac:dyDescent="0.2">
      <c r="A750" s="6"/>
      <c r="B750" s="6"/>
      <c r="C750" s="6"/>
      <c r="D750" s="6"/>
      <c r="E750" s="6"/>
      <c r="F750" s="11"/>
      <c r="G750" s="6"/>
      <c r="H750" s="11"/>
      <c r="I750" s="11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 x14ac:dyDescent="0.2">
      <c r="A751" s="6"/>
      <c r="B751" s="6"/>
      <c r="C751" s="6"/>
      <c r="D751" s="6"/>
      <c r="E751" s="6"/>
      <c r="F751" s="11"/>
      <c r="G751" s="6"/>
      <c r="H751" s="11"/>
      <c r="I751" s="11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 x14ac:dyDescent="0.2">
      <c r="A752" s="6"/>
      <c r="B752" s="6"/>
      <c r="C752" s="6"/>
      <c r="D752" s="6"/>
      <c r="E752" s="6"/>
      <c r="F752" s="11"/>
      <c r="G752" s="6"/>
      <c r="H752" s="11"/>
      <c r="I752" s="11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 x14ac:dyDescent="0.2">
      <c r="A753" s="6"/>
      <c r="B753" s="6"/>
      <c r="C753" s="6"/>
      <c r="D753" s="6"/>
      <c r="E753" s="6"/>
      <c r="F753" s="11"/>
      <c r="G753" s="6"/>
      <c r="H753" s="11"/>
      <c r="I753" s="11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 x14ac:dyDescent="0.2">
      <c r="A754" s="6"/>
      <c r="B754" s="6"/>
      <c r="C754" s="6"/>
      <c r="D754" s="6"/>
      <c r="E754" s="6"/>
      <c r="F754" s="11"/>
      <c r="G754" s="6"/>
      <c r="H754" s="11"/>
      <c r="I754" s="11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 x14ac:dyDescent="0.2">
      <c r="A755" s="6"/>
      <c r="B755" s="6"/>
      <c r="C755" s="6"/>
      <c r="D755" s="6"/>
      <c r="E755" s="6"/>
      <c r="F755" s="11"/>
      <c r="G755" s="6"/>
      <c r="H755" s="11"/>
      <c r="I755" s="11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 x14ac:dyDescent="0.2">
      <c r="A756" s="6"/>
      <c r="B756" s="6"/>
      <c r="C756" s="6"/>
      <c r="D756" s="6"/>
      <c r="E756" s="6"/>
      <c r="F756" s="11"/>
      <c r="G756" s="6"/>
      <c r="H756" s="11"/>
      <c r="I756" s="11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 x14ac:dyDescent="0.2">
      <c r="A757" s="6"/>
      <c r="B757" s="6"/>
      <c r="C757" s="6"/>
      <c r="D757" s="6"/>
      <c r="E757" s="6"/>
      <c r="F757" s="11"/>
      <c r="G757" s="6"/>
      <c r="H757" s="11"/>
      <c r="I757" s="11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 x14ac:dyDescent="0.2">
      <c r="A758" s="6"/>
      <c r="B758" s="6"/>
      <c r="C758" s="6"/>
      <c r="D758" s="6"/>
      <c r="E758" s="6"/>
      <c r="F758" s="11"/>
      <c r="G758" s="6"/>
      <c r="H758" s="11"/>
      <c r="I758" s="11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 x14ac:dyDescent="0.2">
      <c r="A759" s="6"/>
      <c r="B759" s="6"/>
      <c r="C759" s="6"/>
      <c r="D759" s="6"/>
      <c r="E759" s="6"/>
      <c r="F759" s="11"/>
      <c r="G759" s="6"/>
      <c r="H759" s="11"/>
      <c r="I759" s="11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 x14ac:dyDescent="0.2">
      <c r="A760" s="6"/>
      <c r="B760" s="6"/>
      <c r="C760" s="6"/>
      <c r="D760" s="6"/>
      <c r="E760" s="6"/>
      <c r="F760" s="11"/>
      <c r="G760" s="6"/>
      <c r="H760" s="11"/>
      <c r="I760" s="11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 x14ac:dyDescent="0.2">
      <c r="A761" s="6"/>
      <c r="B761" s="6"/>
      <c r="C761" s="6"/>
      <c r="D761" s="6"/>
      <c r="E761" s="6"/>
      <c r="F761" s="11"/>
      <c r="G761" s="6"/>
      <c r="H761" s="11"/>
      <c r="I761" s="11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 x14ac:dyDescent="0.2">
      <c r="A762" s="6"/>
      <c r="B762" s="6"/>
      <c r="C762" s="6"/>
      <c r="D762" s="6"/>
      <c r="E762" s="6"/>
      <c r="F762" s="11"/>
      <c r="G762" s="6"/>
      <c r="H762" s="11"/>
      <c r="I762" s="11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 x14ac:dyDescent="0.2">
      <c r="A763" s="6"/>
      <c r="B763" s="6"/>
      <c r="C763" s="6"/>
      <c r="D763" s="6"/>
      <c r="E763" s="6"/>
      <c r="F763" s="11"/>
      <c r="G763" s="6"/>
      <c r="H763" s="11"/>
      <c r="I763" s="11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 x14ac:dyDescent="0.2">
      <c r="A764" s="6"/>
      <c r="B764" s="6"/>
      <c r="C764" s="6"/>
      <c r="D764" s="6"/>
      <c r="E764" s="6"/>
      <c r="F764" s="11"/>
      <c r="G764" s="6"/>
      <c r="H764" s="11"/>
      <c r="I764" s="11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 x14ac:dyDescent="0.2">
      <c r="A765" s="6"/>
      <c r="B765" s="6"/>
      <c r="C765" s="6"/>
      <c r="D765" s="6"/>
      <c r="E765" s="6"/>
      <c r="F765" s="11"/>
      <c r="G765" s="6"/>
      <c r="H765" s="11"/>
      <c r="I765" s="11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 x14ac:dyDescent="0.2">
      <c r="A766" s="6"/>
      <c r="B766" s="6"/>
      <c r="C766" s="6"/>
      <c r="D766" s="6"/>
      <c r="E766" s="6"/>
      <c r="F766" s="11"/>
      <c r="G766" s="6"/>
      <c r="H766" s="11"/>
      <c r="I766" s="11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 x14ac:dyDescent="0.2">
      <c r="A767" s="6"/>
      <c r="B767" s="6"/>
      <c r="C767" s="6"/>
      <c r="D767" s="6"/>
      <c r="E767" s="6"/>
      <c r="F767" s="11"/>
      <c r="G767" s="6"/>
      <c r="H767" s="11"/>
      <c r="I767" s="11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 x14ac:dyDescent="0.2">
      <c r="A768" s="6"/>
      <c r="B768" s="6"/>
      <c r="C768" s="6"/>
      <c r="D768" s="6"/>
      <c r="E768" s="6"/>
      <c r="F768" s="11"/>
      <c r="G768" s="6"/>
      <c r="H768" s="11"/>
      <c r="I768" s="11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 x14ac:dyDescent="0.2">
      <c r="A769" s="6"/>
      <c r="B769" s="6"/>
      <c r="C769" s="6"/>
      <c r="D769" s="6"/>
      <c r="E769" s="6"/>
      <c r="F769" s="11"/>
      <c r="G769" s="6"/>
      <c r="H769" s="11"/>
      <c r="I769" s="11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 x14ac:dyDescent="0.2">
      <c r="A770" s="6"/>
      <c r="B770" s="6"/>
      <c r="C770" s="6"/>
      <c r="D770" s="6"/>
      <c r="E770" s="6"/>
      <c r="F770" s="11"/>
      <c r="G770" s="6"/>
      <c r="H770" s="11"/>
      <c r="I770" s="11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 x14ac:dyDescent="0.2">
      <c r="A771" s="6"/>
      <c r="B771" s="6"/>
      <c r="C771" s="6"/>
      <c r="D771" s="6"/>
      <c r="E771" s="6"/>
      <c r="F771" s="11"/>
      <c r="G771" s="6"/>
      <c r="H771" s="11"/>
      <c r="I771" s="11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 x14ac:dyDescent="0.2">
      <c r="A772" s="6"/>
      <c r="B772" s="6"/>
      <c r="C772" s="6"/>
      <c r="D772" s="6"/>
      <c r="E772" s="6"/>
      <c r="F772" s="11"/>
      <c r="G772" s="6"/>
      <c r="H772" s="11"/>
      <c r="I772" s="11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 x14ac:dyDescent="0.2">
      <c r="A773" s="6"/>
      <c r="B773" s="6"/>
      <c r="C773" s="6"/>
      <c r="D773" s="6"/>
      <c r="E773" s="6"/>
      <c r="F773" s="11"/>
      <c r="G773" s="6"/>
      <c r="H773" s="11"/>
      <c r="I773" s="11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 x14ac:dyDescent="0.2">
      <c r="A774" s="6"/>
      <c r="B774" s="6"/>
      <c r="C774" s="6"/>
      <c r="D774" s="6"/>
      <c r="E774" s="6"/>
      <c r="F774" s="11"/>
      <c r="G774" s="6"/>
      <c r="H774" s="11"/>
      <c r="I774" s="11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 x14ac:dyDescent="0.2">
      <c r="A775" s="6"/>
      <c r="B775" s="6"/>
      <c r="C775" s="6"/>
      <c r="D775" s="6"/>
      <c r="E775" s="6"/>
      <c r="F775" s="11"/>
      <c r="G775" s="6"/>
      <c r="H775" s="11"/>
      <c r="I775" s="11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 x14ac:dyDescent="0.2">
      <c r="A776" s="6"/>
      <c r="B776" s="6"/>
      <c r="C776" s="6"/>
      <c r="D776" s="6"/>
      <c r="E776" s="6"/>
      <c r="F776" s="11"/>
      <c r="G776" s="6"/>
      <c r="H776" s="11"/>
      <c r="I776" s="11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 x14ac:dyDescent="0.2">
      <c r="A777" s="6"/>
      <c r="B777" s="6"/>
      <c r="C777" s="6"/>
      <c r="D777" s="6"/>
      <c r="E777" s="6"/>
      <c r="F777" s="11"/>
      <c r="G777" s="6"/>
      <c r="H777" s="11"/>
      <c r="I777" s="11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 x14ac:dyDescent="0.2">
      <c r="A778" s="6"/>
      <c r="B778" s="6"/>
      <c r="C778" s="6"/>
      <c r="D778" s="6"/>
      <c r="E778" s="6"/>
      <c r="F778" s="11"/>
      <c r="G778" s="6"/>
      <c r="H778" s="11"/>
      <c r="I778" s="11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 x14ac:dyDescent="0.2">
      <c r="A779" s="6"/>
      <c r="B779" s="6"/>
      <c r="C779" s="6"/>
      <c r="D779" s="6"/>
      <c r="E779" s="6"/>
      <c r="F779" s="11"/>
      <c r="G779" s="6"/>
      <c r="H779" s="11"/>
      <c r="I779" s="11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 x14ac:dyDescent="0.2">
      <c r="A780" s="6"/>
      <c r="B780" s="6"/>
      <c r="C780" s="6"/>
      <c r="D780" s="6"/>
      <c r="E780" s="6"/>
      <c r="F780" s="11"/>
      <c r="G780" s="6"/>
      <c r="H780" s="11"/>
      <c r="I780" s="11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 x14ac:dyDescent="0.2">
      <c r="A781" s="6"/>
      <c r="B781" s="6"/>
      <c r="C781" s="6"/>
      <c r="D781" s="6"/>
      <c r="E781" s="6"/>
      <c r="F781" s="11"/>
      <c r="G781" s="6"/>
      <c r="H781" s="11"/>
      <c r="I781" s="11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 x14ac:dyDescent="0.2">
      <c r="A782" s="6"/>
      <c r="B782" s="6"/>
      <c r="C782" s="6"/>
      <c r="D782" s="6"/>
      <c r="E782" s="6"/>
      <c r="F782" s="11"/>
      <c r="G782" s="6"/>
      <c r="H782" s="11"/>
      <c r="I782" s="11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 x14ac:dyDescent="0.2">
      <c r="A783" s="6"/>
      <c r="B783" s="6"/>
      <c r="C783" s="6"/>
      <c r="D783" s="6"/>
      <c r="E783" s="6"/>
      <c r="F783" s="11"/>
      <c r="G783" s="6"/>
      <c r="H783" s="11"/>
      <c r="I783" s="11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 x14ac:dyDescent="0.2">
      <c r="A784" s="6"/>
      <c r="B784" s="6"/>
      <c r="C784" s="6"/>
      <c r="D784" s="6"/>
      <c r="E784" s="6"/>
      <c r="F784" s="11"/>
      <c r="G784" s="6"/>
      <c r="H784" s="11"/>
      <c r="I784" s="11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 x14ac:dyDescent="0.2">
      <c r="A785" s="6"/>
      <c r="B785" s="6"/>
      <c r="C785" s="6"/>
      <c r="D785" s="6"/>
      <c r="E785" s="6"/>
      <c r="F785" s="11"/>
      <c r="G785" s="6"/>
      <c r="H785" s="11"/>
      <c r="I785" s="11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 x14ac:dyDescent="0.2">
      <c r="A786" s="6"/>
      <c r="B786" s="6"/>
      <c r="C786" s="6"/>
      <c r="D786" s="6"/>
      <c r="E786" s="6"/>
      <c r="F786" s="11"/>
      <c r="G786" s="6"/>
      <c r="H786" s="11"/>
      <c r="I786" s="11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 x14ac:dyDescent="0.2">
      <c r="A787" s="6"/>
      <c r="B787" s="6"/>
      <c r="C787" s="6"/>
      <c r="D787" s="6"/>
      <c r="E787" s="6"/>
      <c r="F787" s="11"/>
      <c r="G787" s="6"/>
      <c r="H787" s="11"/>
      <c r="I787" s="11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 x14ac:dyDescent="0.2">
      <c r="A788" s="6"/>
      <c r="B788" s="6"/>
      <c r="C788" s="6"/>
      <c r="D788" s="6"/>
      <c r="E788" s="6"/>
      <c r="F788" s="11"/>
      <c r="G788" s="6"/>
      <c r="H788" s="11"/>
      <c r="I788" s="11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 x14ac:dyDescent="0.2">
      <c r="A789" s="6"/>
      <c r="B789" s="6"/>
      <c r="C789" s="6"/>
      <c r="D789" s="6"/>
      <c r="E789" s="6"/>
      <c r="F789" s="11"/>
      <c r="G789" s="6"/>
      <c r="H789" s="11"/>
      <c r="I789" s="11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 x14ac:dyDescent="0.2">
      <c r="A790" s="6"/>
      <c r="B790" s="6"/>
      <c r="C790" s="6"/>
      <c r="D790" s="6"/>
      <c r="E790" s="6"/>
      <c r="F790" s="11"/>
      <c r="G790" s="6"/>
      <c r="H790" s="11"/>
      <c r="I790" s="11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 x14ac:dyDescent="0.2">
      <c r="A791" s="6"/>
      <c r="B791" s="6"/>
      <c r="C791" s="6"/>
      <c r="D791" s="6"/>
      <c r="E791" s="6"/>
      <c r="F791" s="11"/>
      <c r="G791" s="6"/>
      <c r="H791" s="11"/>
      <c r="I791" s="11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 x14ac:dyDescent="0.2">
      <c r="A792" s="6"/>
      <c r="B792" s="6"/>
      <c r="C792" s="6"/>
      <c r="D792" s="6"/>
      <c r="E792" s="6"/>
      <c r="F792" s="11"/>
      <c r="G792" s="6"/>
      <c r="H792" s="11"/>
      <c r="I792" s="11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 x14ac:dyDescent="0.2">
      <c r="A793" s="6"/>
      <c r="B793" s="6"/>
      <c r="C793" s="6"/>
      <c r="D793" s="6"/>
      <c r="E793" s="6"/>
      <c r="F793" s="11"/>
      <c r="G793" s="6"/>
      <c r="H793" s="11"/>
      <c r="I793" s="11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 x14ac:dyDescent="0.2">
      <c r="A794" s="6"/>
      <c r="B794" s="6"/>
      <c r="C794" s="6"/>
      <c r="D794" s="6"/>
      <c r="E794" s="6"/>
      <c r="F794" s="11"/>
      <c r="G794" s="6"/>
      <c r="H794" s="11"/>
      <c r="I794" s="11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 x14ac:dyDescent="0.2">
      <c r="A795" s="6"/>
      <c r="B795" s="6"/>
      <c r="C795" s="6"/>
      <c r="D795" s="6"/>
      <c r="E795" s="6"/>
      <c r="F795" s="11"/>
      <c r="G795" s="6"/>
      <c r="H795" s="11"/>
      <c r="I795" s="11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 x14ac:dyDescent="0.2">
      <c r="A796" s="6"/>
      <c r="B796" s="6"/>
      <c r="C796" s="6"/>
      <c r="D796" s="6"/>
      <c r="E796" s="6"/>
      <c r="F796" s="11"/>
      <c r="G796" s="6"/>
      <c r="H796" s="11"/>
      <c r="I796" s="11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 x14ac:dyDescent="0.2">
      <c r="A797" s="6"/>
      <c r="B797" s="6"/>
      <c r="C797" s="6"/>
      <c r="D797" s="6"/>
      <c r="E797" s="6"/>
      <c r="F797" s="11"/>
      <c r="G797" s="6"/>
      <c r="H797" s="11"/>
      <c r="I797" s="11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 x14ac:dyDescent="0.2">
      <c r="A798" s="6"/>
      <c r="B798" s="6"/>
      <c r="C798" s="6"/>
      <c r="D798" s="6"/>
      <c r="E798" s="6"/>
      <c r="F798" s="11"/>
      <c r="G798" s="6"/>
      <c r="H798" s="11"/>
      <c r="I798" s="11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 x14ac:dyDescent="0.2">
      <c r="A799" s="6"/>
      <c r="B799" s="6"/>
      <c r="C799" s="6"/>
      <c r="D799" s="6"/>
      <c r="E799" s="6"/>
      <c r="F799" s="11"/>
      <c r="G799" s="6"/>
      <c r="H799" s="11"/>
      <c r="I799" s="11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 x14ac:dyDescent="0.2">
      <c r="A800" s="6"/>
      <c r="B800" s="6"/>
      <c r="C800" s="6"/>
      <c r="D800" s="6"/>
      <c r="E800" s="6"/>
      <c r="F800" s="11"/>
      <c r="G800" s="6"/>
      <c r="H800" s="11"/>
      <c r="I800" s="11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 x14ac:dyDescent="0.2">
      <c r="A801" s="6"/>
      <c r="B801" s="6"/>
      <c r="C801" s="6"/>
      <c r="D801" s="6"/>
      <c r="E801" s="6"/>
      <c r="F801" s="11"/>
      <c r="G801" s="6"/>
      <c r="H801" s="11"/>
      <c r="I801" s="11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 x14ac:dyDescent="0.2">
      <c r="A802" s="6"/>
      <c r="B802" s="6"/>
      <c r="C802" s="6"/>
      <c r="D802" s="6"/>
      <c r="E802" s="6"/>
      <c r="F802" s="11"/>
      <c r="G802" s="6"/>
      <c r="H802" s="11"/>
      <c r="I802" s="11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 x14ac:dyDescent="0.2">
      <c r="A803" s="6"/>
      <c r="B803" s="6"/>
      <c r="C803" s="6"/>
      <c r="D803" s="6"/>
      <c r="E803" s="6"/>
      <c r="F803" s="11"/>
      <c r="G803" s="6"/>
      <c r="H803" s="11"/>
      <c r="I803" s="11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 x14ac:dyDescent="0.2">
      <c r="A804" s="6"/>
      <c r="B804" s="6"/>
      <c r="C804" s="6"/>
      <c r="D804" s="6"/>
      <c r="E804" s="6"/>
      <c r="F804" s="11"/>
      <c r="G804" s="6"/>
      <c r="H804" s="11"/>
      <c r="I804" s="11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 x14ac:dyDescent="0.2">
      <c r="A805" s="6"/>
      <c r="B805" s="6"/>
      <c r="C805" s="6"/>
      <c r="D805" s="6"/>
      <c r="E805" s="6"/>
      <c r="F805" s="11"/>
      <c r="G805" s="6"/>
      <c r="H805" s="11"/>
      <c r="I805" s="11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 x14ac:dyDescent="0.2">
      <c r="A806" s="6"/>
      <c r="B806" s="6"/>
      <c r="C806" s="6"/>
      <c r="D806" s="6"/>
      <c r="E806" s="6"/>
      <c r="F806" s="11"/>
      <c r="G806" s="6"/>
      <c r="H806" s="11"/>
      <c r="I806" s="11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 x14ac:dyDescent="0.2">
      <c r="A807" s="6"/>
      <c r="B807" s="6"/>
      <c r="C807" s="6"/>
      <c r="D807" s="6"/>
      <c r="E807" s="6"/>
      <c r="F807" s="11"/>
      <c r="G807" s="6"/>
      <c r="H807" s="11"/>
      <c r="I807" s="11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 x14ac:dyDescent="0.2">
      <c r="A808" s="6"/>
      <c r="B808" s="6"/>
      <c r="C808" s="6"/>
      <c r="D808" s="6"/>
      <c r="E808" s="6"/>
      <c r="F808" s="11"/>
      <c r="G808" s="6"/>
      <c r="H808" s="11"/>
      <c r="I808" s="11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 x14ac:dyDescent="0.2">
      <c r="A809" s="6"/>
      <c r="B809" s="6"/>
      <c r="C809" s="6"/>
      <c r="D809" s="6"/>
      <c r="E809" s="6"/>
      <c r="F809" s="11"/>
      <c r="G809" s="6"/>
      <c r="H809" s="11"/>
      <c r="I809" s="11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 x14ac:dyDescent="0.2">
      <c r="A810" s="6"/>
      <c r="B810" s="6"/>
      <c r="C810" s="6"/>
      <c r="D810" s="6"/>
      <c r="E810" s="6"/>
      <c r="F810" s="11"/>
      <c r="G810" s="6"/>
      <c r="H810" s="11"/>
      <c r="I810" s="11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 x14ac:dyDescent="0.2">
      <c r="A811" s="6"/>
      <c r="B811" s="6"/>
      <c r="C811" s="6"/>
      <c r="D811" s="6"/>
      <c r="E811" s="6"/>
      <c r="F811" s="11"/>
      <c r="G811" s="6"/>
      <c r="H811" s="11"/>
      <c r="I811" s="11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 x14ac:dyDescent="0.2">
      <c r="A812" s="6"/>
      <c r="B812" s="6"/>
      <c r="C812" s="6"/>
      <c r="D812" s="6"/>
      <c r="E812" s="6"/>
      <c r="F812" s="11"/>
      <c r="G812" s="6"/>
      <c r="H812" s="11"/>
      <c r="I812" s="11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 x14ac:dyDescent="0.2">
      <c r="A813" s="6"/>
      <c r="B813" s="6"/>
      <c r="C813" s="6"/>
      <c r="D813" s="6"/>
      <c r="E813" s="6"/>
      <c r="F813" s="11"/>
      <c r="G813" s="6"/>
      <c r="H813" s="11"/>
      <c r="I813" s="11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 x14ac:dyDescent="0.2">
      <c r="A814" s="6"/>
      <c r="B814" s="6"/>
      <c r="C814" s="6"/>
      <c r="D814" s="6"/>
      <c r="E814" s="6"/>
      <c r="F814" s="11"/>
      <c r="G814" s="6"/>
      <c r="H814" s="11"/>
      <c r="I814" s="11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 x14ac:dyDescent="0.2">
      <c r="A815" s="6"/>
      <c r="B815" s="6"/>
      <c r="C815" s="6"/>
      <c r="D815" s="6"/>
      <c r="E815" s="6"/>
      <c r="F815" s="11"/>
      <c r="G815" s="6"/>
      <c r="H815" s="11"/>
      <c r="I815" s="11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 x14ac:dyDescent="0.2">
      <c r="A816" s="6"/>
      <c r="B816" s="6"/>
      <c r="C816" s="6"/>
      <c r="D816" s="6"/>
      <c r="E816" s="6"/>
      <c r="F816" s="11"/>
      <c r="G816" s="6"/>
      <c r="H816" s="11"/>
      <c r="I816" s="11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 x14ac:dyDescent="0.2">
      <c r="A817" s="6"/>
      <c r="B817" s="6"/>
      <c r="C817" s="6"/>
      <c r="D817" s="6"/>
      <c r="E817" s="6"/>
      <c r="F817" s="11"/>
      <c r="G817" s="6"/>
      <c r="H817" s="11"/>
      <c r="I817" s="11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 x14ac:dyDescent="0.2">
      <c r="A818" s="6"/>
      <c r="B818" s="6"/>
      <c r="C818" s="6"/>
      <c r="D818" s="6"/>
      <c r="E818" s="6"/>
      <c r="F818" s="11"/>
      <c r="G818" s="6"/>
      <c r="H818" s="11"/>
      <c r="I818" s="11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 x14ac:dyDescent="0.2">
      <c r="A819" s="6"/>
      <c r="B819" s="6"/>
      <c r="C819" s="6"/>
      <c r="D819" s="6"/>
      <c r="E819" s="6"/>
      <c r="F819" s="11"/>
      <c r="G819" s="6"/>
      <c r="H819" s="11"/>
      <c r="I819" s="11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 x14ac:dyDescent="0.2">
      <c r="A820" s="6"/>
      <c r="B820" s="6"/>
      <c r="C820" s="6"/>
      <c r="D820" s="6"/>
      <c r="E820" s="6"/>
      <c r="F820" s="11"/>
      <c r="G820" s="6"/>
      <c r="H820" s="11"/>
      <c r="I820" s="11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 x14ac:dyDescent="0.2">
      <c r="A821" s="6"/>
      <c r="B821" s="6"/>
      <c r="C821" s="6"/>
      <c r="D821" s="6"/>
      <c r="E821" s="6"/>
      <c r="F821" s="11"/>
      <c r="G821" s="6"/>
      <c r="H821" s="11"/>
      <c r="I821" s="11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 x14ac:dyDescent="0.2">
      <c r="A822" s="6"/>
      <c r="B822" s="6"/>
      <c r="C822" s="6"/>
      <c r="D822" s="6"/>
      <c r="E822" s="6"/>
      <c r="F822" s="11"/>
      <c r="G822" s="6"/>
      <c r="H822" s="11"/>
      <c r="I822" s="11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 x14ac:dyDescent="0.2">
      <c r="A823" s="6"/>
      <c r="B823" s="6"/>
      <c r="C823" s="6"/>
      <c r="D823" s="6"/>
      <c r="E823" s="6"/>
      <c r="F823" s="11"/>
      <c r="G823" s="6"/>
      <c r="H823" s="11"/>
      <c r="I823" s="11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 x14ac:dyDescent="0.2">
      <c r="A824" s="6"/>
      <c r="B824" s="6"/>
      <c r="C824" s="6"/>
      <c r="D824" s="6"/>
      <c r="E824" s="6"/>
      <c r="F824" s="11"/>
      <c r="G824" s="6"/>
      <c r="H824" s="11"/>
      <c r="I824" s="11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 x14ac:dyDescent="0.2">
      <c r="A825" s="6"/>
      <c r="B825" s="6"/>
      <c r="C825" s="6"/>
      <c r="D825" s="6"/>
      <c r="E825" s="6"/>
      <c r="F825" s="11"/>
      <c r="G825" s="6"/>
      <c r="H825" s="11"/>
      <c r="I825" s="11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 x14ac:dyDescent="0.2">
      <c r="A826" s="6"/>
      <c r="B826" s="6"/>
      <c r="C826" s="6"/>
      <c r="D826" s="6"/>
      <c r="E826" s="6"/>
      <c r="F826" s="11"/>
      <c r="G826" s="6"/>
      <c r="H826" s="11"/>
      <c r="I826" s="11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 x14ac:dyDescent="0.2">
      <c r="A827" s="6"/>
      <c r="B827" s="6"/>
      <c r="C827" s="6"/>
      <c r="D827" s="6"/>
      <c r="E827" s="6"/>
      <c r="F827" s="11"/>
      <c r="G827" s="6"/>
      <c r="H827" s="11"/>
      <c r="I827" s="11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 x14ac:dyDescent="0.2">
      <c r="A828" s="6"/>
      <c r="B828" s="6"/>
      <c r="C828" s="6"/>
      <c r="D828" s="6"/>
      <c r="E828" s="6"/>
      <c r="F828" s="11"/>
      <c r="G828" s="6"/>
      <c r="H828" s="11"/>
      <c r="I828" s="11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 x14ac:dyDescent="0.2">
      <c r="A829" s="6"/>
      <c r="B829" s="6"/>
      <c r="C829" s="6"/>
      <c r="D829" s="6"/>
      <c r="E829" s="6"/>
      <c r="F829" s="11"/>
      <c r="G829" s="6"/>
      <c r="H829" s="11"/>
      <c r="I829" s="11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 x14ac:dyDescent="0.2">
      <c r="A830" s="6"/>
      <c r="B830" s="6"/>
      <c r="C830" s="6"/>
      <c r="D830" s="6"/>
      <c r="E830" s="6"/>
      <c r="F830" s="11"/>
      <c r="G830" s="6"/>
      <c r="H830" s="11"/>
      <c r="I830" s="11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 x14ac:dyDescent="0.2">
      <c r="A831" s="6"/>
      <c r="B831" s="6"/>
      <c r="C831" s="6"/>
      <c r="D831" s="6"/>
      <c r="E831" s="6"/>
      <c r="F831" s="11"/>
      <c r="G831" s="6"/>
      <c r="H831" s="11"/>
      <c r="I831" s="11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 x14ac:dyDescent="0.2">
      <c r="A832" s="6"/>
      <c r="B832" s="6"/>
      <c r="C832" s="6"/>
      <c r="D832" s="6"/>
      <c r="E832" s="6"/>
      <c r="F832" s="11"/>
      <c r="G832" s="6"/>
      <c r="H832" s="11"/>
      <c r="I832" s="11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 x14ac:dyDescent="0.2">
      <c r="A833" s="6"/>
      <c r="B833" s="6"/>
      <c r="C833" s="6"/>
      <c r="D833" s="6"/>
      <c r="E833" s="6"/>
      <c r="F833" s="11"/>
      <c r="G833" s="6"/>
      <c r="H833" s="11"/>
      <c r="I833" s="11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 x14ac:dyDescent="0.2">
      <c r="A834" s="6"/>
      <c r="B834" s="6"/>
      <c r="C834" s="6"/>
      <c r="D834" s="6"/>
      <c r="E834" s="6"/>
      <c r="F834" s="11"/>
      <c r="G834" s="6"/>
      <c r="H834" s="11"/>
      <c r="I834" s="11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 x14ac:dyDescent="0.2">
      <c r="A835" s="6"/>
      <c r="B835" s="6"/>
      <c r="C835" s="6"/>
      <c r="D835" s="6"/>
      <c r="E835" s="6"/>
      <c r="F835" s="11"/>
      <c r="G835" s="6"/>
      <c r="H835" s="11"/>
      <c r="I835" s="11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 x14ac:dyDescent="0.2">
      <c r="A836" s="6"/>
      <c r="B836" s="6"/>
      <c r="C836" s="6"/>
      <c r="D836" s="6"/>
      <c r="E836" s="6"/>
      <c r="F836" s="11"/>
      <c r="G836" s="6"/>
      <c r="H836" s="11"/>
      <c r="I836" s="11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 x14ac:dyDescent="0.2">
      <c r="A837" s="6"/>
      <c r="B837" s="6"/>
      <c r="C837" s="6"/>
      <c r="D837" s="6"/>
      <c r="E837" s="6"/>
      <c r="F837" s="11"/>
      <c r="G837" s="6"/>
      <c r="H837" s="11"/>
      <c r="I837" s="11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 x14ac:dyDescent="0.2">
      <c r="A838" s="6"/>
      <c r="B838" s="6"/>
      <c r="C838" s="6"/>
      <c r="D838" s="6"/>
      <c r="E838" s="6"/>
      <c r="F838" s="11"/>
      <c r="G838" s="6"/>
      <c r="H838" s="11"/>
      <c r="I838" s="11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 x14ac:dyDescent="0.2">
      <c r="A839" s="6"/>
      <c r="B839" s="6"/>
      <c r="C839" s="6"/>
      <c r="D839" s="6"/>
      <c r="E839" s="6"/>
      <c r="F839" s="11"/>
      <c r="G839" s="6"/>
      <c r="H839" s="11"/>
      <c r="I839" s="11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 x14ac:dyDescent="0.2">
      <c r="A840" s="6"/>
      <c r="B840" s="6"/>
      <c r="C840" s="6"/>
      <c r="D840" s="6"/>
      <c r="E840" s="6"/>
      <c r="F840" s="11"/>
      <c r="G840" s="6"/>
      <c r="H840" s="11"/>
      <c r="I840" s="11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 x14ac:dyDescent="0.2">
      <c r="A841" s="6"/>
      <c r="B841" s="6"/>
      <c r="C841" s="6"/>
      <c r="D841" s="6"/>
      <c r="E841" s="6"/>
      <c r="F841" s="11"/>
      <c r="G841" s="6"/>
      <c r="H841" s="11"/>
      <c r="I841" s="11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 x14ac:dyDescent="0.2">
      <c r="A842" s="6"/>
      <c r="B842" s="6"/>
      <c r="C842" s="6"/>
      <c r="D842" s="6"/>
      <c r="E842" s="6"/>
      <c r="F842" s="11"/>
      <c r="G842" s="6"/>
      <c r="H842" s="11"/>
      <c r="I842" s="11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 x14ac:dyDescent="0.2">
      <c r="A843" s="6"/>
      <c r="B843" s="6"/>
      <c r="C843" s="6"/>
      <c r="D843" s="6"/>
      <c r="E843" s="6"/>
      <c r="F843" s="11"/>
      <c r="G843" s="6"/>
      <c r="H843" s="11"/>
      <c r="I843" s="11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 x14ac:dyDescent="0.2">
      <c r="A844" s="6"/>
      <c r="B844" s="6"/>
      <c r="C844" s="6"/>
      <c r="D844" s="6"/>
      <c r="E844" s="6"/>
      <c r="F844" s="11"/>
      <c r="G844" s="6"/>
      <c r="H844" s="11"/>
      <c r="I844" s="11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 x14ac:dyDescent="0.2">
      <c r="A845" s="6"/>
      <c r="B845" s="6"/>
      <c r="C845" s="6"/>
      <c r="D845" s="6"/>
      <c r="E845" s="6"/>
      <c r="F845" s="11"/>
      <c r="G845" s="6"/>
      <c r="H845" s="11"/>
      <c r="I845" s="11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 x14ac:dyDescent="0.2">
      <c r="A846" s="6"/>
      <c r="B846" s="6"/>
      <c r="C846" s="6"/>
      <c r="D846" s="6"/>
      <c r="E846" s="6"/>
      <c r="F846" s="11"/>
      <c r="G846" s="6"/>
      <c r="H846" s="11"/>
      <c r="I846" s="11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 x14ac:dyDescent="0.2">
      <c r="A847" s="6"/>
      <c r="B847" s="6"/>
      <c r="C847" s="6"/>
      <c r="D847" s="6"/>
      <c r="E847" s="6"/>
      <c r="F847" s="11"/>
      <c r="G847" s="6"/>
      <c r="H847" s="11"/>
      <c r="I847" s="11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 x14ac:dyDescent="0.2">
      <c r="A848" s="6"/>
      <c r="B848" s="6"/>
      <c r="C848" s="6"/>
      <c r="D848" s="6"/>
      <c r="E848" s="6"/>
      <c r="F848" s="11"/>
      <c r="G848" s="6"/>
      <c r="H848" s="11"/>
      <c r="I848" s="11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 x14ac:dyDescent="0.2">
      <c r="A849" s="6"/>
      <c r="B849" s="6"/>
      <c r="C849" s="6"/>
      <c r="D849" s="6"/>
      <c r="E849" s="6"/>
      <c r="F849" s="11"/>
      <c r="G849" s="6"/>
      <c r="H849" s="11"/>
      <c r="I849" s="11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 x14ac:dyDescent="0.2">
      <c r="A850" s="6"/>
      <c r="B850" s="6"/>
      <c r="C850" s="6"/>
      <c r="D850" s="6"/>
      <c r="E850" s="6"/>
      <c r="F850" s="11"/>
      <c r="G850" s="6"/>
      <c r="H850" s="11"/>
      <c r="I850" s="11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 x14ac:dyDescent="0.2">
      <c r="A851" s="6"/>
      <c r="B851" s="6"/>
      <c r="C851" s="6"/>
      <c r="D851" s="6"/>
      <c r="E851" s="6"/>
      <c r="F851" s="11"/>
      <c r="G851" s="6"/>
      <c r="H851" s="11"/>
      <c r="I851" s="11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 x14ac:dyDescent="0.2">
      <c r="A852" s="6"/>
      <c r="B852" s="6"/>
      <c r="C852" s="6"/>
      <c r="D852" s="6"/>
      <c r="E852" s="6"/>
      <c r="F852" s="11"/>
      <c r="G852" s="6"/>
      <c r="H852" s="11"/>
      <c r="I852" s="11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 x14ac:dyDescent="0.2">
      <c r="A853" s="6"/>
      <c r="B853" s="6"/>
      <c r="C853" s="6"/>
      <c r="D853" s="6"/>
      <c r="E853" s="6"/>
      <c r="F853" s="11"/>
      <c r="G853" s="6"/>
      <c r="H853" s="11"/>
      <c r="I853" s="11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 x14ac:dyDescent="0.2">
      <c r="A854" s="6"/>
      <c r="B854" s="6"/>
      <c r="C854" s="6"/>
      <c r="D854" s="6"/>
      <c r="E854" s="6"/>
      <c r="F854" s="11"/>
      <c r="G854" s="6"/>
      <c r="H854" s="11"/>
      <c r="I854" s="11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 x14ac:dyDescent="0.2">
      <c r="A855" s="6"/>
      <c r="B855" s="6"/>
      <c r="C855" s="6"/>
      <c r="D855" s="6"/>
      <c r="E855" s="6"/>
      <c r="F855" s="11"/>
      <c r="G855" s="6"/>
      <c r="H855" s="11"/>
      <c r="I855" s="11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 x14ac:dyDescent="0.2">
      <c r="A856" s="6"/>
      <c r="B856" s="6"/>
      <c r="C856" s="6"/>
      <c r="D856" s="6"/>
      <c r="E856" s="6"/>
      <c r="F856" s="11"/>
      <c r="G856" s="6"/>
      <c r="H856" s="11"/>
      <c r="I856" s="11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 x14ac:dyDescent="0.2">
      <c r="A857" s="6"/>
      <c r="B857" s="6"/>
      <c r="C857" s="6"/>
      <c r="D857" s="6"/>
      <c r="E857" s="6"/>
      <c r="F857" s="11"/>
      <c r="G857" s="6"/>
      <c r="H857" s="11"/>
      <c r="I857" s="11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 x14ac:dyDescent="0.2">
      <c r="A858" s="6"/>
      <c r="B858" s="6"/>
      <c r="C858" s="6"/>
      <c r="D858" s="6"/>
      <c r="E858" s="6"/>
      <c r="F858" s="11"/>
      <c r="G858" s="6"/>
      <c r="H858" s="11"/>
      <c r="I858" s="11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 x14ac:dyDescent="0.2">
      <c r="A859" s="6"/>
      <c r="B859" s="6"/>
      <c r="C859" s="6"/>
      <c r="D859" s="6"/>
      <c r="E859" s="6"/>
      <c r="F859" s="11"/>
      <c r="G859" s="6"/>
      <c r="H859" s="11"/>
      <c r="I859" s="11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 x14ac:dyDescent="0.2">
      <c r="A860" s="6"/>
      <c r="B860" s="6"/>
      <c r="C860" s="6"/>
      <c r="D860" s="6"/>
      <c r="E860" s="6"/>
      <c r="F860" s="11"/>
      <c r="G860" s="6"/>
      <c r="H860" s="11"/>
      <c r="I860" s="11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 x14ac:dyDescent="0.2">
      <c r="A861" s="6"/>
      <c r="B861" s="6"/>
      <c r="C861" s="6"/>
      <c r="D861" s="6"/>
      <c r="E861" s="6"/>
      <c r="F861" s="11"/>
      <c r="G861" s="6"/>
      <c r="H861" s="11"/>
      <c r="I861" s="11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 x14ac:dyDescent="0.2">
      <c r="A862" s="6"/>
      <c r="B862" s="6"/>
      <c r="C862" s="6"/>
      <c r="D862" s="6"/>
      <c r="E862" s="6"/>
      <c r="F862" s="11"/>
      <c r="G862" s="6"/>
      <c r="H862" s="11"/>
      <c r="I862" s="11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 x14ac:dyDescent="0.2">
      <c r="A863" s="6"/>
      <c r="B863" s="6"/>
      <c r="C863" s="6"/>
      <c r="D863" s="6"/>
      <c r="E863" s="6"/>
      <c r="F863" s="11"/>
      <c r="G863" s="6"/>
      <c r="H863" s="11"/>
      <c r="I863" s="11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 x14ac:dyDescent="0.2">
      <c r="A864" s="6"/>
      <c r="B864" s="6"/>
      <c r="C864" s="6"/>
      <c r="D864" s="6"/>
      <c r="E864" s="6"/>
      <c r="F864" s="11"/>
      <c r="G864" s="6"/>
      <c r="H864" s="11"/>
      <c r="I864" s="11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 x14ac:dyDescent="0.2">
      <c r="A865" s="6"/>
      <c r="B865" s="6"/>
      <c r="C865" s="6"/>
      <c r="D865" s="6"/>
      <c r="E865" s="6"/>
      <c r="F865" s="11"/>
      <c r="G865" s="6"/>
      <c r="H865" s="11"/>
      <c r="I865" s="11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 x14ac:dyDescent="0.2">
      <c r="A866" s="6"/>
      <c r="B866" s="6"/>
      <c r="C866" s="6"/>
      <c r="D866" s="6"/>
      <c r="E866" s="6"/>
      <c r="F866" s="11"/>
      <c r="G866" s="6"/>
      <c r="H866" s="11"/>
      <c r="I866" s="11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 x14ac:dyDescent="0.2">
      <c r="A867" s="6"/>
      <c r="B867" s="6"/>
      <c r="C867" s="6"/>
      <c r="D867" s="6"/>
      <c r="E867" s="6"/>
      <c r="F867" s="11"/>
      <c r="G867" s="6"/>
      <c r="H867" s="11"/>
      <c r="I867" s="11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 x14ac:dyDescent="0.2">
      <c r="A868" s="6"/>
      <c r="B868" s="6"/>
      <c r="C868" s="6"/>
      <c r="D868" s="6"/>
      <c r="E868" s="6"/>
      <c r="F868" s="11"/>
      <c r="G868" s="6"/>
      <c r="H868" s="11"/>
      <c r="I868" s="11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 x14ac:dyDescent="0.2">
      <c r="A869" s="6"/>
      <c r="B869" s="6"/>
      <c r="C869" s="6"/>
      <c r="D869" s="6"/>
      <c r="E869" s="6"/>
      <c r="F869" s="11"/>
      <c r="G869" s="6"/>
      <c r="H869" s="11"/>
      <c r="I869" s="11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 x14ac:dyDescent="0.2">
      <c r="A870" s="6"/>
      <c r="B870" s="6"/>
      <c r="C870" s="6"/>
      <c r="D870" s="6"/>
      <c r="E870" s="6"/>
      <c r="F870" s="11"/>
      <c r="G870" s="6"/>
      <c r="H870" s="11"/>
      <c r="I870" s="11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 x14ac:dyDescent="0.2">
      <c r="A871" s="6"/>
      <c r="B871" s="6"/>
      <c r="C871" s="6"/>
      <c r="D871" s="6"/>
      <c r="E871" s="6"/>
      <c r="F871" s="11"/>
      <c r="G871" s="6"/>
      <c r="H871" s="11"/>
      <c r="I871" s="11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 x14ac:dyDescent="0.2">
      <c r="A872" s="6"/>
      <c r="B872" s="6"/>
      <c r="C872" s="6"/>
      <c r="D872" s="6"/>
      <c r="E872" s="6"/>
      <c r="F872" s="11"/>
      <c r="G872" s="6"/>
      <c r="H872" s="11"/>
      <c r="I872" s="11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 x14ac:dyDescent="0.2">
      <c r="A873" s="6"/>
      <c r="B873" s="6"/>
      <c r="C873" s="6"/>
      <c r="D873" s="6"/>
      <c r="E873" s="6"/>
      <c r="F873" s="11"/>
      <c r="G873" s="6"/>
      <c r="H873" s="11"/>
      <c r="I873" s="11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 x14ac:dyDescent="0.2">
      <c r="A874" s="6"/>
      <c r="B874" s="6"/>
      <c r="C874" s="6"/>
      <c r="D874" s="6"/>
      <c r="E874" s="6"/>
      <c r="F874" s="11"/>
      <c r="G874" s="6"/>
      <c r="H874" s="11"/>
      <c r="I874" s="11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 x14ac:dyDescent="0.2">
      <c r="A875" s="6"/>
      <c r="B875" s="6"/>
      <c r="C875" s="6"/>
      <c r="D875" s="6"/>
      <c r="E875" s="6"/>
      <c r="F875" s="11"/>
      <c r="G875" s="6"/>
      <c r="H875" s="11"/>
      <c r="I875" s="11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 x14ac:dyDescent="0.2">
      <c r="A876" s="6"/>
      <c r="B876" s="6"/>
      <c r="C876" s="6"/>
      <c r="D876" s="6"/>
      <c r="E876" s="6"/>
      <c r="F876" s="11"/>
      <c r="G876" s="6"/>
      <c r="H876" s="11"/>
      <c r="I876" s="11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 x14ac:dyDescent="0.2">
      <c r="A877" s="6"/>
      <c r="B877" s="6"/>
      <c r="C877" s="6"/>
      <c r="D877" s="6"/>
      <c r="E877" s="6"/>
      <c r="F877" s="11"/>
      <c r="G877" s="6"/>
      <c r="H877" s="11"/>
      <c r="I877" s="11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 x14ac:dyDescent="0.2">
      <c r="A878" s="6"/>
      <c r="B878" s="6"/>
      <c r="C878" s="6"/>
      <c r="D878" s="6"/>
      <c r="E878" s="6"/>
      <c r="F878" s="11"/>
      <c r="G878" s="6"/>
      <c r="H878" s="11"/>
      <c r="I878" s="11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 x14ac:dyDescent="0.2">
      <c r="A879" s="6"/>
      <c r="B879" s="6"/>
      <c r="C879" s="6"/>
      <c r="D879" s="6"/>
      <c r="E879" s="6"/>
      <c r="F879" s="11"/>
      <c r="G879" s="6"/>
      <c r="H879" s="11"/>
      <c r="I879" s="11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 x14ac:dyDescent="0.2">
      <c r="A880" s="6"/>
      <c r="B880" s="6"/>
      <c r="C880" s="6"/>
      <c r="D880" s="6"/>
      <c r="E880" s="6"/>
      <c r="F880" s="11"/>
      <c r="G880" s="6"/>
      <c r="H880" s="11"/>
      <c r="I880" s="11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 x14ac:dyDescent="0.2">
      <c r="A881" s="6"/>
      <c r="B881" s="6"/>
      <c r="C881" s="6"/>
      <c r="D881" s="6"/>
      <c r="E881" s="6"/>
      <c r="F881" s="11"/>
      <c r="G881" s="6"/>
      <c r="H881" s="11"/>
      <c r="I881" s="11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 x14ac:dyDescent="0.2">
      <c r="A882" s="6"/>
      <c r="B882" s="6"/>
      <c r="C882" s="6"/>
      <c r="D882" s="6"/>
      <c r="E882" s="6"/>
      <c r="F882" s="11"/>
      <c r="G882" s="6"/>
      <c r="H882" s="11"/>
      <c r="I882" s="11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 x14ac:dyDescent="0.2">
      <c r="A883" s="6"/>
      <c r="B883" s="6"/>
      <c r="C883" s="6"/>
      <c r="D883" s="6"/>
      <c r="E883" s="6"/>
      <c r="F883" s="11"/>
      <c r="G883" s="6"/>
      <c r="H883" s="11"/>
      <c r="I883" s="11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 x14ac:dyDescent="0.2">
      <c r="A884" s="6"/>
      <c r="B884" s="6"/>
      <c r="C884" s="6"/>
      <c r="D884" s="6"/>
      <c r="E884" s="6"/>
      <c r="F884" s="11"/>
      <c r="G884" s="6"/>
      <c r="H884" s="11"/>
      <c r="I884" s="11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 x14ac:dyDescent="0.2">
      <c r="A885" s="6"/>
      <c r="B885" s="6"/>
      <c r="C885" s="6"/>
      <c r="D885" s="6"/>
      <c r="E885" s="6"/>
      <c r="F885" s="11"/>
      <c r="G885" s="6"/>
      <c r="H885" s="11"/>
      <c r="I885" s="11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 x14ac:dyDescent="0.2">
      <c r="A886" s="6"/>
      <c r="B886" s="6"/>
      <c r="C886" s="6"/>
      <c r="D886" s="6"/>
      <c r="E886" s="6"/>
      <c r="F886" s="11"/>
      <c r="G886" s="6"/>
      <c r="H886" s="11"/>
      <c r="I886" s="11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 x14ac:dyDescent="0.2">
      <c r="A887" s="6"/>
      <c r="B887" s="6"/>
      <c r="C887" s="6"/>
      <c r="D887" s="6"/>
      <c r="E887" s="6"/>
      <c r="F887" s="11"/>
      <c r="G887" s="6"/>
      <c r="H887" s="11"/>
      <c r="I887" s="11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 x14ac:dyDescent="0.2">
      <c r="A888" s="6"/>
      <c r="B888" s="6"/>
      <c r="C888" s="6"/>
      <c r="D888" s="6"/>
      <c r="E888" s="6"/>
      <c r="F888" s="11"/>
      <c r="G888" s="6"/>
      <c r="H888" s="11"/>
      <c r="I888" s="11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 x14ac:dyDescent="0.2">
      <c r="A889" s="6"/>
      <c r="B889" s="6"/>
      <c r="C889" s="6"/>
      <c r="D889" s="6"/>
      <c r="E889" s="6"/>
      <c r="F889" s="11"/>
      <c r="G889" s="6"/>
      <c r="H889" s="11"/>
      <c r="I889" s="11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 x14ac:dyDescent="0.2">
      <c r="A890" s="6"/>
      <c r="B890" s="6"/>
      <c r="C890" s="6"/>
      <c r="D890" s="6"/>
      <c r="E890" s="6"/>
      <c r="F890" s="11"/>
      <c r="G890" s="6"/>
      <c r="H890" s="11"/>
      <c r="I890" s="11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 x14ac:dyDescent="0.2">
      <c r="A891" s="6"/>
      <c r="B891" s="6"/>
      <c r="C891" s="6"/>
      <c r="D891" s="6"/>
      <c r="E891" s="6"/>
      <c r="F891" s="11"/>
      <c r="G891" s="6"/>
      <c r="H891" s="11"/>
      <c r="I891" s="11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 x14ac:dyDescent="0.2">
      <c r="A892" s="6"/>
      <c r="B892" s="6"/>
      <c r="C892" s="6"/>
      <c r="D892" s="6"/>
      <c r="E892" s="6"/>
      <c r="F892" s="11"/>
      <c r="G892" s="6"/>
      <c r="H892" s="11"/>
      <c r="I892" s="11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 x14ac:dyDescent="0.2">
      <c r="A893" s="6"/>
      <c r="B893" s="6"/>
      <c r="C893" s="6"/>
      <c r="D893" s="6"/>
      <c r="E893" s="6"/>
      <c r="F893" s="11"/>
      <c r="G893" s="6"/>
      <c r="H893" s="11"/>
      <c r="I893" s="11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 x14ac:dyDescent="0.2">
      <c r="A894" s="6"/>
      <c r="B894" s="6"/>
      <c r="C894" s="6"/>
      <c r="D894" s="6"/>
      <c r="E894" s="6"/>
      <c r="F894" s="11"/>
      <c r="G894" s="6"/>
      <c r="H894" s="11"/>
      <c r="I894" s="11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 x14ac:dyDescent="0.2">
      <c r="A895" s="6"/>
      <c r="B895" s="6"/>
      <c r="C895" s="6"/>
      <c r="D895" s="6"/>
      <c r="E895" s="6"/>
      <c r="F895" s="11"/>
      <c r="G895" s="6"/>
      <c r="H895" s="11"/>
      <c r="I895" s="11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 x14ac:dyDescent="0.2">
      <c r="A896" s="6"/>
      <c r="B896" s="6"/>
      <c r="C896" s="6"/>
      <c r="D896" s="6"/>
      <c r="E896" s="6"/>
      <c r="F896" s="11"/>
      <c r="G896" s="6"/>
      <c r="H896" s="11"/>
      <c r="I896" s="11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 x14ac:dyDescent="0.2">
      <c r="A897" s="6"/>
      <c r="B897" s="6"/>
      <c r="C897" s="6"/>
      <c r="D897" s="6"/>
      <c r="E897" s="6"/>
      <c r="F897" s="11"/>
      <c r="G897" s="6"/>
      <c r="H897" s="11"/>
      <c r="I897" s="11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 x14ac:dyDescent="0.2">
      <c r="A898" s="6"/>
      <c r="B898" s="6"/>
      <c r="C898" s="6"/>
      <c r="D898" s="6"/>
      <c r="E898" s="6"/>
      <c r="F898" s="11"/>
      <c r="G898" s="6"/>
      <c r="H898" s="11"/>
      <c r="I898" s="11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 x14ac:dyDescent="0.2">
      <c r="A899" s="6"/>
      <c r="B899" s="6"/>
      <c r="C899" s="6"/>
      <c r="D899" s="6"/>
      <c r="E899" s="6"/>
      <c r="F899" s="11"/>
      <c r="G899" s="6"/>
      <c r="H899" s="11"/>
      <c r="I899" s="11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 x14ac:dyDescent="0.2">
      <c r="A900" s="6"/>
      <c r="B900" s="6"/>
      <c r="C900" s="6"/>
      <c r="D900" s="6"/>
      <c r="E900" s="6"/>
      <c r="F900" s="11"/>
      <c r="G900" s="6"/>
      <c r="H900" s="11"/>
      <c r="I900" s="11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 x14ac:dyDescent="0.2">
      <c r="A901" s="6"/>
      <c r="B901" s="6"/>
      <c r="C901" s="6"/>
      <c r="D901" s="6"/>
      <c r="E901" s="6"/>
      <c r="F901" s="11"/>
      <c r="G901" s="6"/>
      <c r="H901" s="11"/>
      <c r="I901" s="11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 x14ac:dyDescent="0.2">
      <c r="A902" s="6"/>
      <c r="B902" s="6"/>
      <c r="C902" s="6"/>
      <c r="D902" s="6"/>
      <c r="E902" s="6"/>
      <c r="F902" s="11"/>
      <c r="G902" s="6"/>
      <c r="H902" s="11"/>
      <c r="I902" s="11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 x14ac:dyDescent="0.2">
      <c r="A903" s="6"/>
      <c r="B903" s="6"/>
      <c r="C903" s="6"/>
      <c r="D903" s="6"/>
      <c r="E903" s="6"/>
      <c r="F903" s="11"/>
      <c r="G903" s="6"/>
      <c r="H903" s="11"/>
      <c r="I903" s="11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 x14ac:dyDescent="0.2">
      <c r="A904" s="6"/>
      <c r="B904" s="6"/>
      <c r="C904" s="6"/>
      <c r="D904" s="6"/>
      <c r="E904" s="6"/>
      <c r="F904" s="11"/>
      <c r="G904" s="6"/>
      <c r="H904" s="11"/>
      <c r="I904" s="11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 x14ac:dyDescent="0.2">
      <c r="A905" s="6"/>
      <c r="B905" s="6"/>
      <c r="C905" s="6"/>
      <c r="D905" s="6"/>
      <c r="E905" s="6"/>
      <c r="F905" s="11"/>
      <c r="G905" s="6"/>
      <c r="H905" s="11"/>
      <c r="I905" s="11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 x14ac:dyDescent="0.2">
      <c r="A906" s="6"/>
      <c r="B906" s="6"/>
      <c r="C906" s="6"/>
      <c r="D906" s="6"/>
      <c r="E906" s="6"/>
      <c r="F906" s="11"/>
      <c r="G906" s="6"/>
      <c r="H906" s="11"/>
      <c r="I906" s="11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 x14ac:dyDescent="0.2">
      <c r="A907" s="6"/>
      <c r="B907" s="6"/>
      <c r="C907" s="6"/>
      <c r="D907" s="6"/>
      <c r="E907" s="6"/>
      <c r="F907" s="11"/>
      <c r="G907" s="6"/>
      <c r="H907" s="11"/>
      <c r="I907" s="11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 x14ac:dyDescent="0.2">
      <c r="A908" s="6"/>
      <c r="B908" s="6"/>
      <c r="C908" s="6"/>
      <c r="D908" s="6"/>
      <c r="E908" s="6"/>
      <c r="F908" s="11"/>
      <c r="G908" s="6"/>
      <c r="H908" s="11"/>
      <c r="I908" s="11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 x14ac:dyDescent="0.2">
      <c r="A909" s="6"/>
      <c r="B909" s="6"/>
      <c r="C909" s="6"/>
      <c r="D909" s="6"/>
      <c r="E909" s="6"/>
      <c r="F909" s="11"/>
      <c r="G909" s="6"/>
      <c r="H909" s="11"/>
      <c r="I909" s="11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 x14ac:dyDescent="0.2">
      <c r="A910" s="6"/>
      <c r="B910" s="6"/>
      <c r="C910" s="6"/>
      <c r="D910" s="6"/>
      <c r="E910" s="6"/>
      <c r="F910" s="11"/>
      <c r="G910" s="6"/>
      <c r="H910" s="11"/>
      <c r="I910" s="11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 x14ac:dyDescent="0.2">
      <c r="A911" s="6"/>
      <c r="B911" s="6"/>
      <c r="C911" s="6"/>
      <c r="D911" s="6"/>
      <c r="E911" s="6"/>
      <c r="F911" s="11"/>
      <c r="G911" s="6"/>
      <c r="H911" s="11"/>
      <c r="I911" s="11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 x14ac:dyDescent="0.2">
      <c r="A912" s="6"/>
      <c r="B912" s="6"/>
      <c r="C912" s="6"/>
      <c r="D912" s="6"/>
      <c r="E912" s="6"/>
      <c r="F912" s="11"/>
      <c r="G912" s="6"/>
      <c r="H912" s="11"/>
      <c r="I912" s="11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 x14ac:dyDescent="0.2">
      <c r="A913" s="6"/>
      <c r="B913" s="6"/>
      <c r="C913" s="6"/>
      <c r="D913" s="6"/>
      <c r="E913" s="6"/>
      <c r="F913" s="11"/>
      <c r="G913" s="6"/>
      <c r="H913" s="11"/>
      <c r="I913" s="11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 x14ac:dyDescent="0.2">
      <c r="A914" s="6"/>
      <c r="B914" s="6"/>
      <c r="C914" s="6"/>
      <c r="D914" s="6"/>
      <c r="E914" s="6"/>
      <c r="F914" s="11"/>
      <c r="G914" s="6"/>
      <c r="H914" s="11"/>
      <c r="I914" s="11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 x14ac:dyDescent="0.2">
      <c r="A915" s="6"/>
      <c r="B915" s="6"/>
      <c r="C915" s="6"/>
      <c r="D915" s="6"/>
      <c r="E915" s="6"/>
      <c r="F915" s="11"/>
      <c r="G915" s="6"/>
      <c r="H915" s="11"/>
      <c r="I915" s="11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 x14ac:dyDescent="0.2">
      <c r="A916" s="6"/>
      <c r="B916" s="6"/>
      <c r="C916" s="6"/>
      <c r="D916" s="6"/>
      <c r="E916" s="6"/>
      <c r="F916" s="11"/>
      <c r="G916" s="6"/>
      <c r="H916" s="11"/>
      <c r="I916" s="11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 x14ac:dyDescent="0.2">
      <c r="A917" s="6"/>
      <c r="B917" s="6"/>
      <c r="C917" s="6"/>
      <c r="D917" s="6"/>
      <c r="E917" s="6"/>
      <c r="F917" s="11"/>
      <c r="G917" s="6"/>
      <c r="H917" s="11"/>
      <c r="I917" s="11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 x14ac:dyDescent="0.2">
      <c r="A918" s="6"/>
      <c r="B918" s="6"/>
      <c r="C918" s="6"/>
      <c r="D918" s="6"/>
      <c r="E918" s="6"/>
      <c r="F918" s="11"/>
      <c r="G918" s="6"/>
      <c r="H918" s="11"/>
      <c r="I918" s="11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 x14ac:dyDescent="0.2">
      <c r="A919" s="6"/>
      <c r="B919" s="6"/>
      <c r="C919" s="6"/>
      <c r="D919" s="6"/>
      <c r="E919" s="6"/>
      <c r="F919" s="11"/>
      <c r="G919" s="6"/>
      <c r="H919" s="11"/>
      <c r="I919" s="11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 x14ac:dyDescent="0.2">
      <c r="A920" s="6"/>
      <c r="B920" s="6"/>
      <c r="C920" s="6"/>
      <c r="D920" s="6"/>
      <c r="E920" s="6"/>
      <c r="F920" s="11"/>
      <c r="G920" s="6"/>
      <c r="H920" s="11"/>
      <c r="I920" s="11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 x14ac:dyDescent="0.2">
      <c r="A921" s="6"/>
      <c r="B921" s="6"/>
      <c r="C921" s="6"/>
      <c r="D921" s="6"/>
      <c r="E921" s="6"/>
      <c r="F921" s="11"/>
      <c r="G921" s="6"/>
      <c r="H921" s="11"/>
      <c r="I921" s="11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 x14ac:dyDescent="0.2">
      <c r="A922" s="6"/>
      <c r="B922" s="6"/>
      <c r="C922" s="6"/>
      <c r="D922" s="6"/>
      <c r="E922" s="6"/>
      <c r="F922" s="11"/>
      <c r="G922" s="6"/>
      <c r="H922" s="11"/>
      <c r="I922" s="11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 x14ac:dyDescent="0.2">
      <c r="A923" s="6"/>
      <c r="B923" s="6"/>
      <c r="C923" s="6"/>
      <c r="D923" s="6"/>
      <c r="E923" s="6"/>
      <c r="F923" s="11"/>
      <c r="G923" s="6"/>
      <c r="H923" s="11"/>
      <c r="I923" s="11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 x14ac:dyDescent="0.2">
      <c r="A924" s="6"/>
      <c r="B924" s="6"/>
      <c r="C924" s="6"/>
      <c r="D924" s="6"/>
      <c r="E924" s="6"/>
      <c r="F924" s="11"/>
      <c r="G924" s="6"/>
      <c r="H924" s="11"/>
      <c r="I924" s="11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 x14ac:dyDescent="0.2">
      <c r="A925" s="6"/>
      <c r="B925" s="6"/>
      <c r="C925" s="6"/>
      <c r="D925" s="6"/>
      <c r="E925" s="6"/>
      <c r="F925" s="11"/>
      <c r="G925" s="6"/>
      <c r="H925" s="11"/>
      <c r="I925" s="11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 x14ac:dyDescent="0.2">
      <c r="A926" s="6"/>
      <c r="B926" s="6"/>
      <c r="C926" s="6"/>
      <c r="D926" s="6"/>
      <c r="E926" s="6"/>
      <c r="F926" s="11"/>
      <c r="G926" s="6"/>
      <c r="H926" s="11"/>
      <c r="I926" s="11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 x14ac:dyDescent="0.2">
      <c r="A927" s="6"/>
      <c r="B927" s="6"/>
      <c r="C927" s="6"/>
      <c r="D927" s="6"/>
      <c r="E927" s="6"/>
      <c r="F927" s="11"/>
      <c r="G927" s="6"/>
      <c r="H927" s="11"/>
      <c r="I927" s="11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 x14ac:dyDescent="0.2">
      <c r="A928" s="6"/>
      <c r="B928" s="6"/>
      <c r="C928" s="6"/>
      <c r="D928" s="6"/>
      <c r="E928" s="6"/>
      <c r="F928" s="11"/>
      <c r="G928" s="6"/>
      <c r="H928" s="11"/>
      <c r="I928" s="11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 x14ac:dyDescent="0.2">
      <c r="A929" s="6"/>
      <c r="B929" s="6"/>
      <c r="C929" s="6"/>
      <c r="D929" s="6"/>
      <c r="E929" s="6"/>
      <c r="F929" s="11"/>
      <c r="G929" s="6"/>
      <c r="H929" s="11"/>
      <c r="I929" s="11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 x14ac:dyDescent="0.2">
      <c r="A930" s="6"/>
      <c r="B930" s="6"/>
      <c r="C930" s="6"/>
      <c r="D930" s="6"/>
      <c r="E930" s="6"/>
      <c r="F930" s="11"/>
      <c r="G930" s="6"/>
      <c r="H930" s="11"/>
      <c r="I930" s="11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 x14ac:dyDescent="0.2">
      <c r="A931" s="6"/>
      <c r="B931" s="6"/>
      <c r="C931" s="6"/>
      <c r="D931" s="6"/>
      <c r="E931" s="6"/>
      <c r="F931" s="11"/>
      <c r="G931" s="6"/>
      <c r="H931" s="11"/>
      <c r="I931" s="11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 x14ac:dyDescent="0.2">
      <c r="A932" s="6"/>
      <c r="B932" s="6"/>
      <c r="C932" s="6"/>
      <c r="D932" s="6"/>
      <c r="E932" s="6"/>
      <c r="F932" s="11"/>
      <c r="G932" s="6"/>
      <c r="H932" s="11"/>
      <c r="I932" s="11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 x14ac:dyDescent="0.2">
      <c r="A933" s="6"/>
      <c r="B933" s="6"/>
      <c r="C933" s="6"/>
      <c r="D933" s="6"/>
      <c r="E933" s="6"/>
      <c r="F933" s="11"/>
      <c r="G933" s="6"/>
      <c r="H933" s="11"/>
      <c r="I933" s="11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 x14ac:dyDescent="0.2">
      <c r="A934" s="6"/>
      <c r="B934" s="6"/>
      <c r="C934" s="6"/>
      <c r="D934" s="6"/>
      <c r="E934" s="6"/>
      <c r="F934" s="11"/>
      <c r="G934" s="6"/>
      <c r="H934" s="11"/>
      <c r="I934" s="11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 x14ac:dyDescent="0.2">
      <c r="A935" s="6"/>
      <c r="B935" s="6"/>
      <c r="C935" s="6"/>
      <c r="D935" s="6"/>
      <c r="E935" s="6"/>
      <c r="F935" s="11"/>
      <c r="G935" s="6"/>
      <c r="H935" s="11"/>
      <c r="I935" s="11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 x14ac:dyDescent="0.2">
      <c r="A936" s="6"/>
      <c r="B936" s="6"/>
      <c r="C936" s="6"/>
      <c r="D936" s="6"/>
      <c r="E936" s="6"/>
      <c r="F936" s="11"/>
      <c r="G936" s="6"/>
      <c r="H936" s="11"/>
      <c r="I936" s="11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 x14ac:dyDescent="0.2">
      <c r="A937" s="6"/>
      <c r="B937" s="6"/>
      <c r="C937" s="6"/>
      <c r="D937" s="6"/>
      <c r="E937" s="6"/>
      <c r="F937" s="11"/>
      <c r="G937" s="6"/>
      <c r="H937" s="11"/>
      <c r="I937" s="11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 x14ac:dyDescent="0.2">
      <c r="A938" s="6"/>
      <c r="B938" s="6"/>
      <c r="C938" s="6"/>
      <c r="D938" s="6"/>
      <c r="E938" s="6"/>
      <c r="F938" s="11"/>
      <c r="G938" s="6"/>
      <c r="H938" s="11"/>
      <c r="I938" s="11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 x14ac:dyDescent="0.2">
      <c r="A939" s="6"/>
      <c r="B939" s="6"/>
      <c r="C939" s="6"/>
      <c r="D939" s="6"/>
      <c r="E939" s="6"/>
      <c r="F939" s="11"/>
      <c r="G939" s="6"/>
      <c r="H939" s="11"/>
      <c r="I939" s="11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 x14ac:dyDescent="0.2">
      <c r="A940" s="6"/>
      <c r="B940" s="6"/>
      <c r="C940" s="6"/>
      <c r="D940" s="6"/>
      <c r="E940" s="6"/>
      <c r="F940" s="11"/>
      <c r="G940" s="6"/>
      <c r="H940" s="11"/>
      <c r="I940" s="11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 x14ac:dyDescent="0.2">
      <c r="A941" s="6"/>
      <c r="B941" s="6"/>
      <c r="C941" s="6"/>
      <c r="D941" s="6"/>
      <c r="E941" s="6"/>
      <c r="F941" s="11"/>
      <c r="G941" s="6"/>
      <c r="H941" s="11"/>
      <c r="I941" s="11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 x14ac:dyDescent="0.2">
      <c r="A942" s="6"/>
      <c r="B942" s="6"/>
      <c r="C942" s="6"/>
      <c r="D942" s="6"/>
      <c r="E942" s="6"/>
      <c r="F942" s="11"/>
      <c r="G942" s="6"/>
      <c r="H942" s="11"/>
      <c r="I942" s="11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 x14ac:dyDescent="0.2">
      <c r="A943" s="6"/>
      <c r="B943" s="6"/>
      <c r="C943" s="6"/>
      <c r="D943" s="6"/>
      <c r="E943" s="6"/>
      <c r="F943" s="11"/>
      <c r="G943" s="6"/>
      <c r="H943" s="11"/>
      <c r="I943" s="11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 x14ac:dyDescent="0.2">
      <c r="A944" s="6"/>
      <c r="B944" s="6"/>
      <c r="C944" s="6"/>
      <c r="D944" s="6"/>
      <c r="E944" s="6"/>
      <c r="F944" s="11"/>
      <c r="G944" s="6"/>
      <c r="H944" s="11"/>
      <c r="I944" s="11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 x14ac:dyDescent="0.2">
      <c r="A945" s="6"/>
      <c r="B945" s="6"/>
      <c r="C945" s="6"/>
      <c r="D945" s="6"/>
      <c r="E945" s="6"/>
      <c r="F945" s="11"/>
      <c r="G945" s="6"/>
      <c r="H945" s="11"/>
      <c r="I945" s="11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 x14ac:dyDescent="0.2">
      <c r="A946" s="6"/>
      <c r="B946" s="6"/>
      <c r="C946" s="6"/>
      <c r="D946" s="6"/>
      <c r="E946" s="6"/>
      <c r="F946" s="11"/>
      <c r="G946" s="6"/>
      <c r="H946" s="11"/>
      <c r="I946" s="11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 x14ac:dyDescent="0.2">
      <c r="A947" s="6"/>
      <c r="B947" s="6"/>
      <c r="C947" s="6"/>
      <c r="D947" s="6"/>
      <c r="E947" s="6"/>
      <c r="F947" s="11"/>
      <c r="G947" s="6"/>
      <c r="H947" s="11"/>
      <c r="I947" s="11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 x14ac:dyDescent="0.2">
      <c r="A948" s="6"/>
      <c r="B948" s="6"/>
      <c r="C948" s="6"/>
      <c r="D948" s="6"/>
      <c r="E948" s="6"/>
      <c r="F948" s="11"/>
      <c r="G948" s="6"/>
      <c r="H948" s="11"/>
      <c r="I948" s="11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 x14ac:dyDescent="0.2">
      <c r="A949" s="6"/>
      <c r="B949" s="6"/>
      <c r="C949" s="6"/>
      <c r="D949" s="6"/>
      <c r="E949" s="6"/>
      <c r="F949" s="11"/>
      <c r="G949" s="6"/>
      <c r="H949" s="11"/>
      <c r="I949" s="11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 x14ac:dyDescent="0.2">
      <c r="A950" s="6"/>
      <c r="B950" s="6"/>
      <c r="C950" s="6"/>
      <c r="D950" s="6"/>
      <c r="E950" s="6"/>
      <c r="F950" s="11"/>
      <c r="G950" s="6"/>
      <c r="H950" s="11"/>
      <c r="I950" s="11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 x14ac:dyDescent="0.2">
      <c r="A951" s="6"/>
      <c r="B951" s="6"/>
      <c r="C951" s="6"/>
      <c r="D951" s="6"/>
      <c r="E951" s="6"/>
      <c r="F951" s="11"/>
      <c r="G951" s="6"/>
      <c r="H951" s="11"/>
      <c r="I951" s="11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 x14ac:dyDescent="0.2">
      <c r="A952" s="6"/>
      <c r="B952" s="6"/>
      <c r="C952" s="6"/>
      <c r="D952" s="6"/>
      <c r="E952" s="6"/>
      <c r="F952" s="11"/>
      <c r="G952" s="6"/>
      <c r="H952" s="11"/>
      <c r="I952" s="11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 x14ac:dyDescent="0.2">
      <c r="A953" s="6"/>
      <c r="B953" s="6"/>
      <c r="C953" s="6"/>
      <c r="D953" s="6"/>
      <c r="E953" s="6"/>
      <c r="F953" s="11"/>
      <c r="G953" s="6"/>
      <c r="H953" s="11"/>
      <c r="I953" s="11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 x14ac:dyDescent="0.2">
      <c r="A954" s="6"/>
      <c r="B954" s="6"/>
      <c r="C954" s="6"/>
      <c r="D954" s="6"/>
      <c r="E954" s="6"/>
      <c r="F954" s="11"/>
      <c r="G954" s="6"/>
      <c r="H954" s="11"/>
      <c r="I954" s="11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 x14ac:dyDescent="0.2">
      <c r="A955" s="6"/>
      <c r="B955" s="6"/>
      <c r="C955" s="6"/>
      <c r="D955" s="6"/>
      <c r="E955" s="6"/>
      <c r="F955" s="11"/>
      <c r="G955" s="6"/>
      <c r="H955" s="11"/>
      <c r="I955" s="11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 x14ac:dyDescent="0.2">
      <c r="A956" s="6"/>
      <c r="B956" s="6"/>
      <c r="C956" s="6"/>
      <c r="D956" s="6"/>
      <c r="E956" s="6"/>
      <c r="F956" s="11"/>
      <c r="G956" s="6"/>
      <c r="H956" s="11"/>
      <c r="I956" s="11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 x14ac:dyDescent="0.2">
      <c r="A957" s="6"/>
      <c r="B957" s="6"/>
      <c r="C957" s="6"/>
      <c r="D957" s="6"/>
      <c r="E957" s="6"/>
      <c r="F957" s="11"/>
      <c r="G957" s="6"/>
      <c r="H957" s="11"/>
      <c r="I957" s="11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 x14ac:dyDescent="0.2">
      <c r="A958" s="6"/>
      <c r="B958" s="6"/>
      <c r="C958" s="6"/>
      <c r="D958" s="6"/>
      <c r="E958" s="6"/>
      <c r="F958" s="11"/>
      <c r="G958" s="6"/>
      <c r="H958" s="11"/>
      <c r="I958" s="11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 x14ac:dyDescent="0.2">
      <c r="A959" s="6"/>
      <c r="B959" s="6"/>
      <c r="C959" s="6"/>
      <c r="D959" s="6"/>
      <c r="E959" s="6"/>
      <c r="F959" s="11"/>
      <c r="G959" s="6"/>
      <c r="H959" s="11"/>
      <c r="I959" s="11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 x14ac:dyDescent="0.2">
      <c r="A960" s="6"/>
      <c r="B960" s="6"/>
      <c r="C960" s="6"/>
      <c r="D960" s="6"/>
      <c r="E960" s="6"/>
      <c r="F960" s="11"/>
      <c r="G960" s="6"/>
      <c r="H960" s="11"/>
      <c r="I960" s="11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 x14ac:dyDescent="0.2">
      <c r="A961" s="6"/>
      <c r="B961" s="6"/>
      <c r="C961" s="6"/>
      <c r="D961" s="6"/>
      <c r="E961" s="6"/>
      <c r="F961" s="11"/>
      <c r="G961" s="6"/>
      <c r="H961" s="11"/>
      <c r="I961" s="11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 x14ac:dyDescent="0.2">
      <c r="A962" s="6"/>
      <c r="B962" s="6"/>
      <c r="C962" s="6"/>
      <c r="D962" s="6"/>
      <c r="E962" s="6"/>
      <c r="F962" s="11"/>
      <c r="G962" s="6"/>
      <c r="H962" s="11"/>
      <c r="I962" s="11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 x14ac:dyDescent="0.2">
      <c r="A963" s="6"/>
      <c r="B963" s="6"/>
      <c r="C963" s="6"/>
      <c r="D963" s="6"/>
      <c r="E963" s="6"/>
      <c r="F963" s="11"/>
      <c r="G963" s="6"/>
      <c r="H963" s="11"/>
      <c r="I963" s="11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 x14ac:dyDescent="0.2">
      <c r="A964" s="6"/>
      <c r="B964" s="6"/>
      <c r="C964" s="6"/>
      <c r="D964" s="6"/>
      <c r="E964" s="6"/>
      <c r="F964" s="11"/>
      <c r="G964" s="6"/>
      <c r="H964" s="11"/>
      <c r="I964" s="11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 x14ac:dyDescent="0.2">
      <c r="A965" s="6"/>
      <c r="B965" s="6"/>
      <c r="C965" s="6"/>
      <c r="D965" s="6"/>
      <c r="E965" s="6"/>
      <c r="F965" s="11"/>
      <c r="G965" s="6"/>
      <c r="H965" s="11"/>
      <c r="I965" s="11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 x14ac:dyDescent="0.2">
      <c r="A966" s="6"/>
      <c r="B966" s="6"/>
      <c r="C966" s="6"/>
      <c r="D966" s="6"/>
      <c r="E966" s="6"/>
      <c r="F966" s="11"/>
      <c r="G966" s="6"/>
      <c r="H966" s="11"/>
      <c r="I966" s="11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 x14ac:dyDescent="0.2">
      <c r="A967" s="6"/>
      <c r="B967" s="6"/>
      <c r="C967" s="6"/>
      <c r="D967" s="6"/>
      <c r="E967" s="6"/>
      <c r="F967" s="11"/>
      <c r="G967" s="6"/>
      <c r="H967" s="11"/>
      <c r="I967" s="11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 x14ac:dyDescent="0.2">
      <c r="A968" s="6"/>
      <c r="B968" s="6"/>
      <c r="C968" s="6"/>
      <c r="D968" s="6"/>
      <c r="E968" s="6"/>
      <c r="F968" s="11"/>
      <c r="G968" s="6"/>
      <c r="H968" s="11"/>
      <c r="I968" s="11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 x14ac:dyDescent="0.2">
      <c r="A969" s="6"/>
      <c r="B969" s="6"/>
      <c r="C969" s="6"/>
      <c r="D969" s="6"/>
      <c r="E969" s="6"/>
      <c r="F969" s="11"/>
      <c r="G969" s="6"/>
      <c r="H969" s="11"/>
      <c r="I969" s="11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 x14ac:dyDescent="0.2">
      <c r="A970" s="6"/>
      <c r="B970" s="6"/>
      <c r="C970" s="6"/>
      <c r="D970" s="6"/>
      <c r="E970" s="6"/>
      <c r="F970" s="11"/>
      <c r="G970" s="6"/>
      <c r="H970" s="11"/>
      <c r="I970" s="11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 x14ac:dyDescent="0.2">
      <c r="A971" s="6"/>
      <c r="B971" s="6"/>
      <c r="C971" s="6"/>
      <c r="D971" s="6"/>
      <c r="E971" s="6"/>
      <c r="F971" s="11"/>
      <c r="G971" s="6"/>
      <c r="H971" s="11"/>
      <c r="I971" s="11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 x14ac:dyDescent="0.2">
      <c r="A972" s="6"/>
      <c r="B972" s="6"/>
      <c r="C972" s="6"/>
      <c r="D972" s="6"/>
      <c r="E972" s="6"/>
      <c r="F972" s="11"/>
      <c r="G972" s="6"/>
      <c r="H972" s="11"/>
      <c r="I972" s="11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 x14ac:dyDescent="0.2">
      <c r="A973" s="6"/>
      <c r="B973" s="6"/>
      <c r="C973" s="6"/>
      <c r="D973" s="6"/>
      <c r="E973" s="6"/>
      <c r="F973" s="11"/>
      <c r="G973" s="6"/>
      <c r="H973" s="11"/>
      <c r="I973" s="11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 x14ac:dyDescent="0.2">
      <c r="A974" s="6"/>
      <c r="B974" s="6"/>
      <c r="C974" s="6"/>
      <c r="D974" s="6"/>
      <c r="E974" s="6"/>
      <c r="F974" s="11"/>
      <c r="G974" s="6"/>
      <c r="H974" s="11"/>
      <c r="I974" s="11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 x14ac:dyDescent="0.2">
      <c r="A975" s="6"/>
      <c r="B975" s="6"/>
      <c r="C975" s="6"/>
      <c r="D975" s="6"/>
      <c r="E975" s="6"/>
      <c r="F975" s="11"/>
      <c r="G975" s="6"/>
      <c r="H975" s="11"/>
      <c r="I975" s="11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 x14ac:dyDescent="0.2">
      <c r="A976" s="6"/>
      <c r="B976" s="6"/>
      <c r="C976" s="6"/>
      <c r="D976" s="6"/>
      <c r="E976" s="6"/>
      <c r="F976" s="11"/>
      <c r="G976" s="6"/>
      <c r="H976" s="11"/>
      <c r="I976" s="11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 x14ac:dyDescent="0.2">
      <c r="A977" s="6"/>
      <c r="B977" s="6"/>
      <c r="C977" s="6"/>
      <c r="D977" s="6"/>
      <c r="E977" s="6"/>
      <c r="F977" s="11"/>
      <c r="G977" s="6"/>
      <c r="H977" s="11"/>
      <c r="I977" s="11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 x14ac:dyDescent="0.2">
      <c r="A978" s="6"/>
      <c r="B978" s="6"/>
      <c r="C978" s="6"/>
      <c r="D978" s="6"/>
      <c r="E978" s="6"/>
      <c r="F978" s="11"/>
      <c r="G978" s="6"/>
      <c r="H978" s="11"/>
      <c r="I978" s="11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 x14ac:dyDescent="0.2">
      <c r="A979" s="6"/>
      <c r="B979" s="6"/>
      <c r="C979" s="6"/>
      <c r="D979" s="6"/>
      <c r="E979" s="6"/>
      <c r="F979" s="11"/>
      <c r="G979" s="6"/>
      <c r="H979" s="11"/>
      <c r="I979" s="11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 x14ac:dyDescent="0.2">
      <c r="A980" s="6"/>
      <c r="B980" s="6"/>
      <c r="C980" s="6"/>
      <c r="D980" s="6"/>
      <c r="E980" s="6"/>
      <c r="F980" s="11"/>
      <c r="G980" s="6"/>
      <c r="H980" s="11"/>
      <c r="I980" s="11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 x14ac:dyDescent="0.2">
      <c r="A981" s="6"/>
      <c r="B981" s="6"/>
      <c r="C981" s="6"/>
      <c r="D981" s="6"/>
      <c r="E981" s="6"/>
      <c r="F981" s="11"/>
      <c r="G981" s="6"/>
      <c r="H981" s="11"/>
      <c r="I981" s="11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 x14ac:dyDescent="0.2">
      <c r="A982" s="6"/>
      <c r="B982" s="6"/>
      <c r="C982" s="6"/>
      <c r="D982" s="6"/>
      <c r="E982" s="6"/>
      <c r="F982" s="11"/>
      <c r="G982" s="6"/>
      <c r="H982" s="11"/>
      <c r="I982" s="11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1"/>
  <sheetViews>
    <sheetView workbookViewId="0">
      <selection activeCell="Y8" sqref="Y8"/>
    </sheetView>
  </sheetViews>
  <sheetFormatPr baseColWidth="10" defaultColWidth="8.83203125" defaultRowHeight="15" x14ac:dyDescent="0.2"/>
  <cols>
    <col min="1" max="3" width="8.83203125" style="23"/>
    <col min="4" max="4" width="21.83203125" style="23" bestFit="1" customWidth="1"/>
    <col min="5" max="5" width="15.5" style="23" bestFit="1" customWidth="1"/>
    <col min="6" max="6" width="9.6640625" style="23" bestFit="1" customWidth="1"/>
    <col min="7" max="7" width="14.5" style="23" bestFit="1" customWidth="1"/>
    <col min="8" max="8" width="23.5" style="23" bestFit="1" customWidth="1"/>
    <col min="9" max="9" width="15.33203125" style="23" bestFit="1" customWidth="1"/>
    <col min="10" max="10" width="13" style="23" bestFit="1" customWidth="1"/>
    <col min="11" max="11" width="22.83203125" style="23" bestFit="1" customWidth="1"/>
    <col min="12" max="12" width="8.83203125" style="23"/>
    <col min="13" max="13" width="10.6640625" style="23" bestFit="1" customWidth="1"/>
    <col min="14" max="14" width="16.5" style="23" bestFit="1" customWidth="1"/>
    <col min="15" max="15" width="16" style="23" bestFit="1" customWidth="1"/>
    <col min="16" max="16" width="15.83203125" style="23" bestFit="1" customWidth="1"/>
    <col min="17" max="17" width="12.33203125" style="23" bestFit="1" customWidth="1"/>
    <col min="18" max="18" width="10" style="23" bestFit="1" customWidth="1"/>
    <col min="19" max="19" width="12" style="23" bestFit="1" customWidth="1"/>
    <col min="20" max="20" width="11.33203125" style="23" bestFit="1" customWidth="1"/>
    <col min="21" max="21" width="16.6640625" style="23" bestFit="1" customWidth="1"/>
    <col min="22" max="22" width="14" style="23" bestFit="1" customWidth="1"/>
    <col min="23" max="23" width="5.6640625" style="23" bestFit="1" customWidth="1"/>
    <col min="24" max="24" width="8.83203125" style="23" bestFit="1" customWidth="1"/>
    <col min="25" max="25" width="24.5" style="23" bestFit="1" customWidth="1"/>
    <col min="26" max="16384" width="8.83203125" style="23"/>
  </cols>
  <sheetData>
    <row r="1" spans="1:25" x14ac:dyDescent="0.2">
      <c r="A1" s="21" t="s">
        <v>1</v>
      </c>
      <c r="B1" s="21" t="s">
        <v>118</v>
      </c>
      <c r="C1" s="21" t="s">
        <v>2</v>
      </c>
      <c r="D1" s="21" t="s">
        <v>0</v>
      </c>
      <c r="E1" s="21" t="s">
        <v>46</v>
      </c>
      <c r="F1" s="21" t="s">
        <v>47</v>
      </c>
      <c r="G1" s="22" t="s">
        <v>48</v>
      </c>
      <c r="H1" s="21" t="s">
        <v>49</v>
      </c>
      <c r="I1" s="21" t="s">
        <v>10</v>
      </c>
      <c r="J1" s="21" t="s">
        <v>50</v>
      </c>
      <c r="K1" s="21" t="s">
        <v>51</v>
      </c>
      <c r="L1" s="21" t="s">
        <v>52</v>
      </c>
      <c r="M1" s="21" t="s">
        <v>53</v>
      </c>
      <c r="N1" s="21" t="s">
        <v>54</v>
      </c>
      <c r="O1" s="21" t="s">
        <v>55</v>
      </c>
      <c r="P1" s="21" t="s">
        <v>56</v>
      </c>
      <c r="Q1" s="21" t="s">
        <v>3</v>
      </c>
      <c r="R1" s="21" t="s">
        <v>57</v>
      </c>
      <c r="S1" s="21" t="s">
        <v>58</v>
      </c>
      <c r="T1" s="21" t="s">
        <v>4</v>
      </c>
      <c r="U1" s="22" t="s">
        <v>121</v>
      </c>
      <c r="V1" s="21" t="s">
        <v>59</v>
      </c>
      <c r="W1" s="21" t="s">
        <v>6</v>
      </c>
      <c r="X1" s="21" t="s">
        <v>60</v>
      </c>
      <c r="Y1" s="21" t="s">
        <v>61</v>
      </c>
    </row>
    <row r="2" spans="1:25" x14ac:dyDescent="0.2">
      <c r="A2" s="24" t="s">
        <v>14</v>
      </c>
      <c r="B2" s="24" t="s">
        <v>66</v>
      </c>
      <c r="C2" s="25" t="s">
        <v>25</v>
      </c>
      <c r="D2" s="24" t="s">
        <v>62</v>
      </c>
      <c r="E2" s="26" t="s">
        <v>63</v>
      </c>
      <c r="F2" s="25"/>
      <c r="G2" s="25" t="s">
        <v>64</v>
      </c>
      <c r="H2" s="12">
        <v>20170822</v>
      </c>
      <c r="I2" s="12" t="s">
        <v>65</v>
      </c>
      <c r="J2" s="13" t="s">
        <v>119</v>
      </c>
      <c r="K2" s="27">
        <v>118</v>
      </c>
      <c r="L2" s="25">
        <v>14</v>
      </c>
      <c r="M2" s="25">
        <v>14</v>
      </c>
      <c r="N2" s="27">
        <v>44.5</v>
      </c>
      <c r="O2" s="27">
        <v>1.8</v>
      </c>
      <c r="P2" s="27">
        <v>28.2</v>
      </c>
      <c r="Q2" s="25">
        <v>1415</v>
      </c>
      <c r="R2" s="25">
        <v>898</v>
      </c>
      <c r="S2" s="25">
        <f t="shared" ref="S2:S65" si="0">(Q2*T2)/100</f>
        <v>45.28</v>
      </c>
      <c r="T2" s="25">
        <v>3.2</v>
      </c>
      <c r="U2" s="28">
        <f t="shared" ref="U2:U33" si="1">(Q2/100)*Y2</f>
        <v>45.75386046511629</v>
      </c>
      <c r="V2" s="28">
        <f t="shared" ref="V2:V65" si="2">U2/5</f>
        <v>9.1507720930232583</v>
      </c>
      <c r="W2" s="28">
        <v>13.1</v>
      </c>
      <c r="X2" s="28">
        <f t="shared" ref="X2:X33" si="3">Q2/(Q2+R2)*100</f>
        <v>61.175961954172074</v>
      </c>
      <c r="Y2" s="28">
        <f t="shared" ref="Y2:Y33" si="4">T2*(100-W2)/86</f>
        <v>3.2334883720930239</v>
      </c>
    </row>
    <row r="3" spans="1:25" x14ac:dyDescent="0.2">
      <c r="A3" s="24" t="s">
        <v>14</v>
      </c>
      <c r="B3" s="24" t="s">
        <v>66</v>
      </c>
      <c r="C3" s="25" t="s">
        <v>25</v>
      </c>
      <c r="D3" s="24" t="s">
        <v>62</v>
      </c>
      <c r="E3" s="26" t="s">
        <v>67</v>
      </c>
      <c r="F3" s="25"/>
      <c r="G3" s="25" t="s">
        <v>64</v>
      </c>
      <c r="H3" s="12">
        <v>20170822</v>
      </c>
      <c r="I3" s="12" t="s">
        <v>65</v>
      </c>
      <c r="J3" s="13" t="s">
        <v>119</v>
      </c>
      <c r="K3" s="27">
        <v>116.5</v>
      </c>
      <c r="L3" s="25">
        <v>14</v>
      </c>
      <c r="M3" s="25">
        <v>14</v>
      </c>
      <c r="N3" s="27">
        <v>40.299999999999997</v>
      </c>
      <c r="O3" s="27">
        <v>1.7</v>
      </c>
      <c r="P3" s="27">
        <v>29</v>
      </c>
      <c r="Q3" s="25">
        <v>1566</v>
      </c>
      <c r="R3" s="25">
        <v>804</v>
      </c>
      <c r="S3" s="25">
        <f t="shared" si="0"/>
        <v>51.67799999999999</v>
      </c>
      <c r="T3" s="25">
        <v>3.3</v>
      </c>
      <c r="U3" s="28">
        <f t="shared" si="1"/>
        <v>52.3389976744186</v>
      </c>
      <c r="V3" s="28">
        <f t="shared" si="2"/>
        <v>10.467799534883721</v>
      </c>
      <c r="W3" s="28">
        <v>12.9</v>
      </c>
      <c r="X3" s="28">
        <f t="shared" si="3"/>
        <v>66.075949367088612</v>
      </c>
      <c r="Y3" s="28">
        <f t="shared" si="4"/>
        <v>3.342209302325581</v>
      </c>
    </row>
    <row r="4" spans="1:25" x14ac:dyDescent="0.2">
      <c r="A4" s="24" t="s">
        <v>14</v>
      </c>
      <c r="B4" s="24" t="s">
        <v>66</v>
      </c>
      <c r="C4" s="25" t="s">
        <v>25</v>
      </c>
      <c r="D4" s="24" t="s">
        <v>62</v>
      </c>
      <c r="E4" s="26" t="s">
        <v>68</v>
      </c>
      <c r="F4" s="25"/>
      <c r="G4" s="25" t="s">
        <v>64</v>
      </c>
      <c r="H4" s="12">
        <v>20170822</v>
      </c>
      <c r="I4" s="12" t="s">
        <v>65</v>
      </c>
      <c r="J4" s="13" t="s">
        <v>119</v>
      </c>
      <c r="K4" s="27">
        <v>120.5</v>
      </c>
      <c r="L4" s="25">
        <v>9</v>
      </c>
      <c r="M4" s="25">
        <v>9</v>
      </c>
      <c r="N4" s="27">
        <v>32.4</v>
      </c>
      <c r="O4" s="27">
        <v>1.3</v>
      </c>
      <c r="P4" s="27">
        <v>25.2</v>
      </c>
      <c r="Q4" s="25">
        <v>884</v>
      </c>
      <c r="R4" s="25">
        <v>422</v>
      </c>
      <c r="S4" s="25">
        <f t="shared" si="0"/>
        <v>27.404</v>
      </c>
      <c r="T4" s="25">
        <v>3.1</v>
      </c>
      <c r="U4" s="28">
        <f t="shared" si="1"/>
        <v>27.945706976744187</v>
      </c>
      <c r="V4" s="28">
        <f t="shared" si="2"/>
        <v>5.5891413953488378</v>
      </c>
      <c r="W4" s="28">
        <v>12.3</v>
      </c>
      <c r="X4" s="28">
        <f t="shared" si="3"/>
        <v>67.687595712098016</v>
      </c>
      <c r="Y4" s="28">
        <f t="shared" si="4"/>
        <v>3.161279069767442</v>
      </c>
    </row>
    <row r="5" spans="1:25" x14ac:dyDescent="0.2">
      <c r="A5" s="24" t="s">
        <v>14</v>
      </c>
      <c r="B5" s="24" t="s">
        <v>66</v>
      </c>
      <c r="C5" s="25" t="s">
        <v>25</v>
      </c>
      <c r="D5" s="24" t="s">
        <v>62</v>
      </c>
      <c r="E5" s="26" t="s">
        <v>69</v>
      </c>
      <c r="F5" s="25"/>
      <c r="G5" s="25" t="s">
        <v>64</v>
      </c>
      <c r="H5" s="12">
        <v>20170822</v>
      </c>
      <c r="I5" s="12" t="s">
        <v>65</v>
      </c>
      <c r="J5" s="13" t="s">
        <v>119</v>
      </c>
      <c r="K5" s="27">
        <v>115</v>
      </c>
      <c r="L5" s="25">
        <v>16</v>
      </c>
      <c r="M5" s="25">
        <v>16</v>
      </c>
      <c r="N5" s="27">
        <v>41.5</v>
      </c>
      <c r="O5" s="27">
        <v>1.4</v>
      </c>
      <c r="P5" s="27">
        <v>28.2</v>
      </c>
      <c r="Q5" s="25">
        <v>1748</v>
      </c>
      <c r="R5" s="25">
        <v>561</v>
      </c>
      <c r="S5" s="25">
        <f t="shared" si="0"/>
        <v>52.44</v>
      </c>
      <c r="T5" s="25">
        <v>3</v>
      </c>
      <c r="U5" s="28">
        <f t="shared" si="1"/>
        <v>53.537581395348838</v>
      </c>
      <c r="V5" s="28">
        <f t="shared" si="2"/>
        <v>10.707516279069768</v>
      </c>
      <c r="W5" s="28">
        <v>12.2</v>
      </c>
      <c r="X5" s="28">
        <f t="shared" si="3"/>
        <v>75.703767864876568</v>
      </c>
      <c r="Y5" s="28">
        <f t="shared" si="4"/>
        <v>3.0627906976744184</v>
      </c>
    </row>
    <row r="6" spans="1:25" x14ac:dyDescent="0.2">
      <c r="A6" s="24" t="s">
        <v>14</v>
      </c>
      <c r="B6" s="24" t="s">
        <v>66</v>
      </c>
      <c r="C6" s="25" t="s">
        <v>25</v>
      </c>
      <c r="D6" s="24" t="s">
        <v>62</v>
      </c>
      <c r="E6" s="26" t="s">
        <v>70</v>
      </c>
      <c r="F6" s="25"/>
      <c r="G6" s="25" t="s">
        <v>64</v>
      </c>
      <c r="H6" s="12">
        <v>20170822</v>
      </c>
      <c r="I6" s="12" t="s">
        <v>65</v>
      </c>
      <c r="J6" s="13" t="s">
        <v>119</v>
      </c>
      <c r="K6" s="27">
        <v>117</v>
      </c>
      <c r="L6" s="25">
        <v>18</v>
      </c>
      <c r="M6" s="25">
        <v>18</v>
      </c>
      <c r="N6" s="27">
        <v>46.7</v>
      </c>
      <c r="O6" s="27">
        <v>1.6</v>
      </c>
      <c r="P6" s="27">
        <v>29.5</v>
      </c>
      <c r="Q6" s="25">
        <v>1796</v>
      </c>
      <c r="R6" s="25">
        <v>851</v>
      </c>
      <c r="S6" s="25">
        <f t="shared" si="0"/>
        <v>50.28799999999999</v>
      </c>
      <c r="T6" s="25">
        <v>2.8</v>
      </c>
      <c r="U6" s="28">
        <f t="shared" si="1"/>
        <v>51.282065116279078</v>
      </c>
      <c r="V6" s="28">
        <f t="shared" si="2"/>
        <v>10.256413023255815</v>
      </c>
      <c r="W6" s="28">
        <v>12.3</v>
      </c>
      <c r="X6" s="28">
        <f t="shared" si="3"/>
        <v>67.850396675481676</v>
      </c>
      <c r="Y6" s="28">
        <f t="shared" si="4"/>
        <v>2.8553488372093025</v>
      </c>
    </row>
    <row r="7" spans="1:25" x14ac:dyDescent="0.2">
      <c r="A7" s="24" t="s">
        <v>14</v>
      </c>
      <c r="B7" s="24" t="s">
        <v>66</v>
      </c>
      <c r="C7" s="25" t="s">
        <v>31</v>
      </c>
      <c r="D7" s="25" t="s">
        <v>71</v>
      </c>
      <c r="E7" s="29" t="s">
        <v>72</v>
      </c>
      <c r="F7" s="24" t="s">
        <v>73</v>
      </c>
      <c r="G7" s="24" t="s">
        <v>64</v>
      </c>
      <c r="H7" s="12">
        <v>20170822</v>
      </c>
      <c r="I7" s="13" t="s">
        <v>65</v>
      </c>
      <c r="J7" s="13" t="s">
        <v>120</v>
      </c>
      <c r="K7" s="27">
        <v>116.5</v>
      </c>
      <c r="L7" s="25">
        <v>9</v>
      </c>
      <c r="M7" s="25">
        <v>9</v>
      </c>
      <c r="N7" s="27">
        <v>35.799999999999997</v>
      </c>
      <c r="O7" s="27">
        <v>1.4</v>
      </c>
      <c r="P7" s="27">
        <v>26.8</v>
      </c>
      <c r="Q7" s="25">
        <v>733</v>
      </c>
      <c r="R7" s="25">
        <v>460</v>
      </c>
      <c r="S7" s="25">
        <f t="shared" si="0"/>
        <v>20.524000000000001</v>
      </c>
      <c r="T7" s="25">
        <v>2.8</v>
      </c>
      <c r="U7" s="28">
        <f t="shared" si="1"/>
        <v>21.192223255813953</v>
      </c>
      <c r="V7" s="28">
        <f t="shared" si="2"/>
        <v>4.2384446511627907</v>
      </c>
      <c r="W7" s="28">
        <v>11.2</v>
      </c>
      <c r="X7" s="28">
        <f t="shared" si="3"/>
        <v>61.441743503772003</v>
      </c>
      <c r="Y7" s="28">
        <f t="shared" si="4"/>
        <v>2.8911627906976745</v>
      </c>
    </row>
    <row r="8" spans="1:25" x14ac:dyDescent="0.2">
      <c r="A8" s="24" t="s">
        <v>14</v>
      </c>
      <c r="B8" s="24" t="s">
        <v>66</v>
      </c>
      <c r="C8" s="25" t="s">
        <v>31</v>
      </c>
      <c r="D8" s="25" t="s">
        <v>71</v>
      </c>
      <c r="E8" s="29" t="s">
        <v>74</v>
      </c>
      <c r="F8" s="24" t="s">
        <v>73</v>
      </c>
      <c r="G8" s="24" t="s">
        <v>64</v>
      </c>
      <c r="H8" s="12">
        <v>20170822</v>
      </c>
      <c r="I8" s="13" t="s">
        <v>65</v>
      </c>
      <c r="J8" s="13" t="s">
        <v>120</v>
      </c>
      <c r="K8" s="27">
        <v>121.5</v>
      </c>
      <c r="L8" s="25">
        <v>15</v>
      </c>
      <c r="M8" s="25">
        <v>15</v>
      </c>
      <c r="N8" s="27">
        <v>23.5</v>
      </c>
      <c r="O8" s="27">
        <v>1.6</v>
      </c>
      <c r="P8" s="27">
        <v>27.1</v>
      </c>
      <c r="Q8" s="25">
        <v>1005</v>
      </c>
      <c r="R8" s="25">
        <v>858</v>
      </c>
      <c r="S8" s="25">
        <f t="shared" si="0"/>
        <v>30.15</v>
      </c>
      <c r="T8" s="25">
        <v>3</v>
      </c>
      <c r="U8" s="28">
        <f t="shared" si="1"/>
        <v>30.956337209302326</v>
      </c>
      <c r="V8" s="28">
        <f t="shared" si="2"/>
        <v>6.1912674418604654</v>
      </c>
      <c r="W8" s="28">
        <v>11.7</v>
      </c>
      <c r="X8" s="28">
        <f t="shared" si="3"/>
        <v>53.945249597423505</v>
      </c>
      <c r="Y8" s="28">
        <f t="shared" si="4"/>
        <v>3.0802325581395347</v>
      </c>
    </row>
    <row r="9" spans="1:25" x14ac:dyDescent="0.2">
      <c r="A9" s="24" t="s">
        <v>14</v>
      </c>
      <c r="B9" s="24" t="s">
        <v>66</v>
      </c>
      <c r="C9" s="25" t="s">
        <v>31</v>
      </c>
      <c r="D9" s="25" t="s">
        <v>71</v>
      </c>
      <c r="E9" s="29" t="s">
        <v>75</v>
      </c>
      <c r="F9" s="24" t="s">
        <v>73</v>
      </c>
      <c r="G9" s="24" t="s">
        <v>64</v>
      </c>
      <c r="H9" s="12">
        <v>20170822</v>
      </c>
      <c r="I9" s="13" t="s">
        <v>65</v>
      </c>
      <c r="J9" s="13" t="s">
        <v>120</v>
      </c>
      <c r="K9" s="27">
        <v>121</v>
      </c>
      <c r="L9" s="25">
        <v>13</v>
      </c>
      <c r="M9" s="25">
        <v>13</v>
      </c>
      <c r="N9" s="27">
        <v>22.5</v>
      </c>
      <c r="O9" s="27">
        <v>1.4</v>
      </c>
      <c r="P9" s="27">
        <v>24.5</v>
      </c>
      <c r="Q9" s="25">
        <v>691</v>
      </c>
      <c r="R9" s="25">
        <v>695</v>
      </c>
      <c r="S9" s="25">
        <f t="shared" si="0"/>
        <v>22.802999999999997</v>
      </c>
      <c r="T9" s="25">
        <v>3.3</v>
      </c>
      <c r="U9" s="28">
        <f t="shared" si="1"/>
        <v>23.59845348837209</v>
      </c>
      <c r="V9" s="28">
        <f t="shared" si="2"/>
        <v>4.7196906976744177</v>
      </c>
      <c r="W9" s="28">
        <v>11</v>
      </c>
      <c r="X9" s="28">
        <f t="shared" si="3"/>
        <v>49.855699855699854</v>
      </c>
      <c r="Y9" s="28">
        <f t="shared" si="4"/>
        <v>3.4151162790697671</v>
      </c>
    </row>
    <row r="10" spans="1:25" x14ac:dyDescent="0.2">
      <c r="A10" s="24" t="s">
        <v>14</v>
      </c>
      <c r="B10" s="24" t="s">
        <v>66</v>
      </c>
      <c r="C10" s="25" t="s">
        <v>31</v>
      </c>
      <c r="D10" s="25" t="s">
        <v>71</v>
      </c>
      <c r="E10" s="29" t="s">
        <v>76</v>
      </c>
      <c r="F10" s="24" t="s">
        <v>73</v>
      </c>
      <c r="G10" s="24" t="s">
        <v>64</v>
      </c>
      <c r="H10" s="12">
        <v>20170822</v>
      </c>
      <c r="I10" s="13" t="s">
        <v>65</v>
      </c>
      <c r="J10" s="13" t="s">
        <v>120</v>
      </c>
      <c r="K10" s="27">
        <v>120</v>
      </c>
      <c r="L10" s="25">
        <v>20</v>
      </c>
      <c r="M10" s="25">
        <v>20</v>
      </c>
      <c r="N10" s="27">
        <v>34</v>
      </c>
      <c r="O10" s="27">
        <v>1.5</v>
      </c>
      <c r="P10" s="27">
        <v>26.8</v>
      </c>
      <c r="Q10" s="25">
        <v>1415</v>
      </c>
      <c r="R10" s="25">
        <v>1017</v>
      </c>
      <c r="S10" s="25">
        <f t="shared" si="0"/>
        <v>42.45</v>
      </c>
      <c r="T10" s="25">
        <v>3</v>
      </c>
      <c r="U10" s="28">
        <f t="shared" si="1"/>
        <v>43.782732558139536</v>
      </c>
      <c r="V10" s="28">
        <f t="shared" si="2"/>
        <v>8.7565465116279064</v>
      </c>
      <c r="W10" s="28">
        <v>11.3</v>
      </c>
      <c r="X10" s="28">
        <f t="shared" si="3"/>
        <v>58.182565789473685</v>
      </c>
      <c r="Y10" s="28">
        <f t="shared" si="4"/>
        <v>3.094186046511628</v>
      </c>
    </row>
    <row r="11" spans="1:25" x14ac:dyDescent="0.2">
      <c r="A11" s="24" t="s">
        <v>14</v>
      </c>
      <c r="B11" s="24" t="s">
        <v>66</v>
      </c>
      <c r="C11" s="25" t="s">
        <v>31</v>
      </c>
      <c r="D11" s="25" t="s">
        <v>71</v>
      </c>
      <c r="E11" s="29" t="s">
        <v>77</v>
      </c>
      <c r="F11" s="24" t="s">
        <v>73</v>
      </c>
      <c r="G11" s="24" t="s">
        <v>64</v>
      </c>
      <c r="H11" s="12">
        <v>20170822</v>
      </c>
      <c r="I11" s="13" t="s">
        <v>65</v>
      </c>
      <c r="J11" s="13" t="s">
        <v>120</v>
      </c>
      <c r="K11" s="27">
        <v>123</v>
      </c>
      <c r="L11" s="25">
        <v>28</v>
      </c>
      <c r="M11" s="25">
        <v>28</v>
      </c>
      <c r="N11" s="27">
        <v>29.3</v>
      </c>
      <c r="O11" s="27">
        <v>1.6</v>
      </c>
      <c r="P11" s="27">
        <v>25.5</v>
      </c>
      <c r="Q11" s="25">
        <v>559</v>
      </c>
      <c r="R11" s="25">
        <v>1008</v>
      </c>
      <c r="S11" s="25">
        <f t="shared" si="0"/>
        <v>19.006</v>
      </c>
      <c r="T11" s="25">
        <v>3.4</v>
      </c>
      <c r="U11" s="28">
        <f t="shared" si="1"/>
        <v>19.646899999999999</v>
      </c>
      <c r="V11" s="28">
        <f t="shared" si="2"/>
        <v>3.9293799999999997</v>
      </c>
      <c r="W11" s="28">
        <v>11.1</v>
      </c>
      <c r="X11" s="28">
        <f t="shared" si="3"/>
        <v>35.673261008296109</v>
      </c>
      <c r="Y11" s="28">
        <f t="shared" si="4"/>
        <v>3.5146511627906976</v>
      </c>
    </row>
    <row r="12" spans="1:25" x14ac:dyDescent="0.2">
      <c r="A12" s="24" t="s">
        <v>14</v>
      </c>
      <c r="B12" s="24" t="s">
        <v>66</v>
      </c>
      <c r="C12" s="25" t="s">
        <v>33</v>
      </c>
      <c r="D12" s="24" t="s">
        <v>82</v>
      </c>
      <c r="E12" s="29" t="s">
        <v>83</v>
      </c>
      <c r="F12" s="24" t="s">
        <v>73</v>
      </c>
      <c r="G12" s="24" t="s">
        <v>64</v>
      </c>
      <c r="H12" s="12">
        <v>20170822</v>
      </c>
      <c r="I12" s="13" t="s">
        <v>65</v>
      </c>
      <c r="J12" s="13" t="s">
        <v>119</v>
      </c>
      <c r="K12" s="27">
        <v>119.5</v>
      </c>
      <c r="L12" s="25">
        <v>16</v>
      </c>
      <c r="M12" s="25">
        <v>16</v>
      </c>
      <c r="N12" s="27">
        <v>34.700000000000003</v>
      </c>
      <c r="O12" s="27">
        <v>1.3</v>
      </c>
      <c r="P12" s="27">
        <v>25.2</v>
      </c>
      <c r="Q12" s="25">
        <v>1396</v>
      </c>
      <c r="R12" s="25">
        <v>1980</v>
      </c>
      <c r="S12" s="25">
        <f t="shared" si="0"/>
        <v>44.671999999999997</v>
      </c>
      <c r="T12" s="25">
        <v>3.2</v>
      </c>
      <c r="U12" s="28">
        <f t="shared" si="1"/>
        <v>45.347274418604655</v>
      </c>
      <c r="V12" s="28">
        <f t="shared" si="2"/>
        <v>9.0694548837209314</v>
      </c>
      <c r="W12" s="28">
        <v>12.7</v>
      </c>
      <c r="X12" s="28">
        <f t="shared" si="3"/>
        <v>41.350710900473935</v>
      </c>
      <c r="Y12" s="28">
        <f t="shared" si="4"/>
        <v>3.248372093023256</v>
      </c>
    </row>
    <row r="13" spans="1:25" x14ac:dyDescent="0.2">
      <c r="A13" s="24" t="s">
        <v>14</v>
      </c>
      <c r="B13" s="24" t="s">
        <v>66</v>
      </c>
      <c r="C13" s="25" t="s">
        <v>33</v>
      </c>
      <c r="D13" s="24" t="s">
        <v>82</v>
      </c>
      <c r="E13" s="29" t="s">
        <v>81</v>
      </c>
      <c r="F13" s="24" t="s">
        <v>73</v>
      </c>
      <c r="G13" s="24" t="s">
        <v>64</v>
      </c>
      <c r="H13" s="12">
        <v>20170822</v>
      </c>
      <c r="I13" s="13" t="s">
        <v>65</v>
      </c>
      <c r="J13" s="13" t="s">
        <v>119</v>
      </c>
      <c r="K13" s="27">
        <v>117.5</v>
      </c>
      <c r="L13" s="25">
        <v>11</v>
      </c>
      <c r="M13" s="25">
        <v>11</v>
      </c>
      <c r="N13" s="27">
        <v>29.8</v>
      </c>
      <c r="O13" s="27">
        <v>1.6</v>
      </c>
      <c r="P13" s="27">
        <v>23.5</v>
      </c>
      <c r="Q13" s="25">
        <v>1061</v>
      </c>
      <c r="R13" s="25">
        <v>325</v>
      </c>
      <c r="S13" s="25">
        <f t="shared" si="0"/>
        <v>30.769000000000002</v>
      </c>
      <c r="T13" s="25">
        <v>2.9</v>
      </c>
      <c r="U13" s="28">
        <f t="shared" si="1"/>
        <v>31.448780232558139</v>
      </c>
      <c r="V13" s="28">
        <f t="shared" si="2"/>
        <v>6.289756046511628</v>
      </c>
      <c r="W13" s="28">
        <v>12.1</v>
      </c>
      <c r="X13" s="28">
        <f t="shared" si="3"/>
        <v>76.551226551226549</v>
      </c>
      <c r="Y13" s="28">
        <f t="shared" si="4"/>
        <v>2.9640697674418606</v>
      </c>
    </row>
    <row r="14" spans="1:25" x14ac:dyDescent="0.2">
      <c r="A14" s="24" t="s">
        <v>14</v>
      </c>
      <c r="B14" s="24" t="s">
        <v>66</v>
      </c>
      <c r="C14" s="25" t="s">
        <v>33</v>
      </c>
      <c r="D14" s="24" t="s">
        <v>82</v>
      </c>
      <c r="E14" s="29" t="s">
        <v>63</v>
      </c>
      <c r="F14" s="24" t="s">
        <v>73</v>
      </c>
      <c r="G14" s="24" t="s">
        <v>64</v>
      </c>
      <c r="H14" s="12">
        <v>20170822</v>
      </c>
      <c r="I14" s="13" t="s">
        <v>65</v>
      </c>
      <c r="J14" s="13" t="s">
        <v>119</v>
      </c>
      <c r="K14" s="27">
        <v>115</v>
      </c>
      <c r="L14" s="25">
        <v>24</v>
      </c>
      <c r="M14" s="25">
        <v>24</v>
      </c>
      <c r="N14" s="27">
        <v>50.5</v>
      </c>
      <c r="O14" s="27">
        <v>1.4</v>
      </c>
      <c r="P14" s="27">
        <v>26.5</v>
      </c>
      <c r="Q14" s="25">
        <v>1810</v>
      </c>
      <c r="R14" s="25">
        <v>1280</v>
      </c>
      <c r="S14" s="25">
        <f t="shared" si="0"/>
        <v>54.3</v>
      </c>
      <c r="T14" s="25">
        <v>3</v>
      </c>
      <c r="U14" s="28">
        <f t="shared" si="1"/>
        <v>55.499651162790713</v>
      </c>
      <c r="V14" s="28">
        <f t="shared" si="2"/>
        <v>11.099930232558142</v>
      </c>
      <c r="W14" s="28">
        <v>12.1</v>
      </c>
      <c r="X14" s="28">
        <f t="shared" si="3"/>
        <v>58.576051779935277</v>
      </c>
      <c r="Y14" s="28">
        <f t="shared" si="4"/>
        <v>3.0662790697674422</v>
      </c>
    </row>
    <row r="15" spans="1:25" x14ac:dyDescent="0.2">
      <c r="A15" s="24" t="s">
        <v>14</v>
      </c>
      <c r="B15" s="24" t="s">
        <v>66</v>
      </c>
      <c r="C15" s="25" t="s">
        <v>33</v>
      </c>
      <c r="D15" s="24" t="s">
        <v>82</v>
      </c>
      <c r="E15" s="29" t="s">
        <v>78</v>
      </c>
      <c r="F15" s="24" t="s">
        <v>73</v>
      </c>
      <c r="G15" s="24" t="s">
        <v>64</v>
      </c>
      <c r="H15" s="12">
        <v>20170822</v>
      </c>
      <c r="I15" s="13" t="s">
        <v>65</v>
      </c>
      <c r="J15" s="13" t="s">
        <v>119</v>
      </c>
      <c r="K15" s="27">
        <v>117</v>
      </c>
      <c r="L15" s="25">
        <v>21</v>
      </c>
      <c r="M15" s="25">
        <v>21</v>
      </c>
      <c r="N15" s="27">
        <v>41</v>
      </c>
      <c r="O15" s="27">
        <v>1.6</v>
      </c>
      <c r="P15" s="27">
        <v>27.8</v>
      </c>
      <c r="Q15" s="25">
        <v>1899</v>
      </c>
      <c r="R15" s="25">
        <v>1351</v>
      </c>
      <c r="S15" s="25">
        <f t="shared" si="0"/>
        <v>60.768000000000001</v>
      </c>
      <c r="T15" s="25">
        <v>3.2</v>
      </c>
      <c r="U15" s="28">
        <f t="shared" si="1"/>
        <v>60.979981395348837</v>
      </c>
      <c r="V15" s="28">
        <f t="shared" si="2"/>
        <v>12.195996279069767</v>
      </c>
      <c r="W15" s="28">
        <v>13.7</v>
      </c>
      <c r="X15" s="28">
        <f t="shared" si="3"/>
        <v>58.430769230769229</v>
      </c>
      <c r="Y15" s="28">
        <f t="shared" si="4"/>
        <v>3.2111627906976747</v>
      </c>
    </row>
    <row r="16" spans="1:25" x14ac:dyDescent="0.2">
      <c r="A16" s="24" t="s">
        <v>14</v>
      </c>
      <c r="B16" s="24" t="s">
        <v>66</v>
      </c>
      <c r="C16" s="25" t="s">
        <v>33</v>
      </c>
      <c r="D16" s="24" t="s">
        <v>82</v>
      </c>
      <c r="E16" s="29" t="s">
        <v>76</v>
      </c>
      <c r="F16" s="24" t="s">
        <v>73</v>
      </c>
      <c r="G16" s="24" t="s">
        <v>64</v>
      </c>
      <c r="H16" s="12">
        <v>20170822</v>
      </c>
      <c r="I16" s="13" t="s">
        <v>65</v>
      </c>
      <c r="J16" s="13" t="s">
        <v>119</v>
      </c>
      <c r="K16" s="27">
        <v>116</v>
      </c>
      <c r="L16" s="25">
        <v>25</v>
      </c>
      <c r="M16" s="25">
        <v>25</v>
      </c>
      <c r="N16" s="27">
        <v>40</v>
      </c>
      <c r="O16" s="27">
        <v>1.6</v>
      </c>
      <c r="P16" s="27">
        <v>26.2</v>
      </c>
      <c r="Q16" s="25">
        <v>2070</v>
      </c>
      <c r="R16" s="25">
        <v>358</v>
      </c>
      <c r="S16" s="25">
        <f t="shared" si="0"/>
        <v>68.31</v>
      </c>
      <c r="T16" s="25">
        <v>3.3</v>
      </c>
      <c r="U16" s="28">
        <f t="shared" si="1"/>
        <v>70.057465116279062</v>
      </c>
      <c r="V16" s="28">
        <f t="shared" si="2"/>
        <v>14.011493023255813</v>
      </c>
      <c r="W16" s="28">
        <v>11.8</v>
      </c>
      <c r="X16" s="28">
        <f t="shared" si="3"/>
        <v>85.255354200988464</v>
      </c>
      <c r="Y16" s="28">
        <f t="shared" si="4"/>
        <v>3.3844186046511626</v>
      </c>
    </row>
    <row r="17" spans="1:25" x14ac:dyDescent="0.2">
      <c r="A17" s="24" t="s">
        <v>14</v>
      </c>
      <c r="B17" s="24" t="s">
        <v>66</v>
      </c>
      <c r="C17" s="25" t="s">
        <v>27</v>
      </c>
      <c r="D17" s="24" t="s">
        <v>84</v>
      </c>
      <c r="E17" s="29" t="s">
        <v>63</v>
      </c>
      <c r="F17" s="24" t="s">
        <v>73</v>
      </c>
      <c r="G17" s="24" t="s">
        <v>64</v>
      </c>
      <c r="H17" s="12">
        <v>20170822</v>
      </c>
      <c r="I17" s="13" t="s">
        <v>65</v>
      </c>
      <c r="J17" s="13" t="s">
        <v>119</v>
      </c>
      <c r="K17" s="27">
        <v>116.5</v>
      </c>
      <c r="L17" s="25">
        <v>15</v>
      </c>
      <c r="M17" s="25">
        <v>15</v>
      </c>
      <c r="N17" s="27">
        <v>35</v>
      </c>
      <c r="O17" s="27">
        <v>1.8</v>
      </c>
      <c r="P17" s="27">
        <v>26.7</v>
      </c>
      <c r="Q17" s="25">
        <v>1606</v>
      </c>
      <c r="R17" s="25">
        <v>734</v>
      </c>
      <c r="S17" s="25">
        <f t="shared" si="0"/>
        <v>54.603999999999999</v>
      </c>
      <c r="T17" s="25">
        <v>3.4</v>
      </c>
      <c r="U17" s="28">
        <f t="shared" si="1"/>
        <v>54.85797209302325</v>
      </c>
      <c r="V17" s="28">
        <f t="shared" si="2"/>
        <v>10.971594418604649</v>
      </c>
      <c r="W17" s="28">
        <v>13.6</v>
      </c>
      <c r="X17" s="28">
        <f t="shared" si="3"/>
        <v>68.632478632478637</v>
      </c>
      <c r="Y17" s="28">
        <f t="shared" si="4"/>
        <v>3.4158139534883718</v>
      </c>
    </row>
    <row r="18" spans="1:25" x14ac:dyDescent="0.2">
      <c r="A18" s="24" t="s">
        <v>14</v>
      </c>
      <c r="B18" s="24" t="s">
        <v>66</v>
      </c>
      <c r="C18" s="25" t="s">
        <v>27</v>
      </c>
      <c r="D18" s="24" t="s">
        <v>84</v>
      </c>
      <c r="E18" s="29" t="s">
        <v>85</v>
      </c>
      <c r="F18" s="24" t="s">
        <v>73</v>
      </c>
      <c r="G18" s="24" t="s">
        <v>64</v>
      </c>
      <c r="H18" s="12">
        <v>20170822</v>
      </c>
      <c r="I18" s="13" t="s">
        <v>65</v>
      </c>
      <c r="J18" s="13" t="s">
        <v>119</v>
      </c>
      <c r="K18" s="27">
        <v>118</v>
      </c>
      <c r="L18" s="25">
        <v>28</v>
      </c>
      <c r="M18" s="25">
        <v>28</v>
      </c>
      <c r="N18" s="27">
        <v>39.5</v>
      </c>
      <c r="O18" s="27">
        <v>1.9</v>
      </c>
      <c r="P18" s="27">
        <v>27.5</v>
      </c>
      <c r="Q18" s="25">
        <v>3168</v>
      </c>
      <c r="R18" s="25">
        <v>1375</v>
      </c>
      <c r="S18" s="25">
        <f t="shared" si="0"/>
        <v>107.71199999999999</v>
      </c>
      <c r="T18" s="25">
        <v>3.4</v>
      </c>
      <c r="U18" s="28">
        <f t="shared" si="1"/>
        <v>105.95854883720931</v>
      </c>
      <c r="V18" s="28">
        <f t="shared" si="2"/>
        <v>21.191709767441861</v>
      </c>
      <c r="W18" s="28">
        <v>15.4</v>
      </c>
      <c r="X18" s="28">
        <f t="shared" si="3"/>
        <v>69.733656174334129</v>
      </c>
      <c r="Y18" s="28">
        <f t="shared" si="4"/>
        <v>3.3446511627906976</v>
      </c>
    </row>
    <row r="19" spans="1:25" x14ac:dyDescent="0.2">
      <c r="A19" s="24" t="s">
        <v>14</v>
      </c>
      <c r="B19" s="24" t="s">
        <v>66</v>
      </c>
      <c r="C19" s="25" t="s">
        <v>27</v>
      </c>
      <c r="D19" s="24" t="s">
        <v>84</v>
      </c>
      <c r="E19" s="29" t="s">
        <v>86</v>
      </c>
      <c r="F19" s="24" t="s">
        <v>73</v>
      </c>
      <c r="G19" s="24" t="s">
        <v>64</v>
      </c>
      <c r="H19" s="12">
        <v>20170822</v>
      </c>
      <c r="I19" s="13" t="s">
        <v>65</v>
      </c>
      <c r="J19" s="13" t="s">
        <v>119</v>
      </c>
      <c r="K19" s="27">
        <v>117.5</v>
      </c>
      <c r="L19" s="25">
        <v>14</v>
      </c>
      <c r="M19" s="25">
        <v>14</v>
      </c>
      <c r="N19" s="27">
        <v>38.1</v>
      </c>
      <c r="O19" s="27">
        <v>1.8</v>
      </c>
      <c r="P19" s="27">
        <v>26</v>
      </c>
      <c r="Q19" s="25">
        <v>1129</v>
      </c>
      <c r="R19" s="25">
        <v>1038</v>
      </c>
      <c r="S19" s="25">
        <f t="shared" si="0"/>
        <v>39.515000000000001</v>
      </c>
      <c r="T19" s="25">
        <v>3.5</v>
      </c>
      <c r="U19" s="28">
        <f t="shared" si="1"/>
        <v>38.917680232558133</v>
      </c>
      <c r="V19" s="28">
        <f t="shared" si="2"/>
        <v>7.7835360465116263</v>
      </c>
      <c r="W19" s="28">
        <v>15.3</v>
      </c>
      <c r="X19" s="28">
        <f t="shared" si="3"/>
        <v>52.099676972773423</v>
      </c>
      <c r="Y19" s="28">
        <f t="shared" si="4"/>
        <v>3.4470930232558139</v>
      </c>
    </row>
    <row r="20" spans="1:25" x14ac:dyDescent="0.2">
      <c r="A20" s="24" t="s">
        <v>14</v>
      </c>
      <c r="B20" s="24" t="s">
        <v>66</v>
      </c>
      <c r="C20" s="25" t="s">
        <v>27</v>
      </c>
      <c r="D20" s="24" t="s">
        <v>84</v>
      </c>
      <c r="E20" s="29" t="s">
        <v>69</v>
      </c>
      <c r="F20" s="24" t="s">
        <v>73</v>
      </c>
      <c r="G20" s="25" t="s">
        <v>64</v>
      </c>
      <c r="H20" s="12">
        <v>20170822</v>
      </c>
      <c r="I20" s="13" t="s">
        <v>65</v>
      </c>
      <c r="J20" s="13" t="s">
        <v>119</v>
      </c>
      <c r="K20" s="27">
        <v>117.5</v>
      </c>
      <c r="L20" s="25">
        <v>19</v>
      </c>
      <c r="M20" s="25">
        <v>19</v>
      </c>
      <c r="N20" s="27">
        <v>36.5</v>
      </c>
      <c r="O20" s="27">
        <v>1.7</v>
      </c>
      <c r="P20" s="27">
        <v>26.6</v>
      </c>
      <c r="Q20" s="25">
        <v>1553</v>
      </c>
      <c r="R20" s="25">
        <v>1065</v>
      </c>
      <c r="S20" s="25">
        <f t="shared" si="0"/>
        <v>51.248999999999995</v>
      </c>
      <c r="T20" s="25">
        <v>3.3</v>
      </c>
      <c r="U20" s="28">
        <f t="shared" si="1"/>
        <v>51.249000000000002</v>
      </c>
      <c r="V20" s="28">
        <f t="shared" si="2"/>
        <v>10.2498</v>
      </c>
      <c r="W20" s="28">
        <v>14</v>
      </c>
      <c r="X20" s="28">
        <f t="shared" si="3"/>
        <v>59.320091673032849</v>
      </c>
      <c r="Y20" s="28">
        <f t="shared" si="4"/>
        <v>3.3000000000000003</v>
      </c>
    </row>
    <row r="21" spans="1:25" x14ac:dyDescent="0.2">
      <c r="A21" s="24" t="s">
        <v>14</v>
      </c>
      <c r="B21" s="24" t="s">
        <v>66</v>
      </c>
      <c r="C21" s="25" t="s">
        <v>27</v>
      </c>
      <c r="D21" s="24" t="s">
        <v>84</v>
      </c>
      <c r="E21" s="29" t="s">
        <v>87</v>
      </c>
      <c r="F21" s="24" t="s">
        <v>73</v>
      </c>
      <c r="G21" s="25" t="s">
        <v>64</v>
      </c>
      <c r="H21" s="12">
        <v>20170822</v>
      </c>
      <c r="I21" s="13" t="s">
        <v>65</v>
      </c>
      <c r="J21" s="13" t="s">
        <v>119</v>
      </c>
      <c r="K21" s="27">
        <v>116</v>
      </c>
      <c r="L21" s="25">
        <v>17</v>
      </c>
      <c r="M21" s="25">
        <v>17</v>
      </c>
      <c r="N21" s="27">
        <v>34.299999999999997</v>
      </c>
      <c r="O21" s="27">
        <v>1.8</v>
      </c>
      <c r="P21" s="27">
        <v>27.7</v>
      </c>
      <c r="Q21" s="25">
        <v>1474</v>
      </c>
      <c r="R21" s="25">
        <v>1122</v>
      </c>
      <c r="S21" s="25">
        <f t="shared" si="0"/>
        <v>45.694000000000003</v>
      </c>
      <c r="T21" s="25">
        <v>3.1</v>
      </c>
      <c r="U21" s="28">
        <f t="shared" si="1"/>
        <v>45.747132558139526</v>
      </c>
      <c r="V21" s="28">
        <f t="shared" si="2"/>
        <v>9.1494265116279045</v>
      </c>
      <c r="W21" s="28">
        <v>13.9</v>
      </c>
      <c r="X21" s="28">
        <f t="shared" si="3"/>
        <v>56.779661016949156</v>
      </c>
      <c r="Y21" s="28">
        <f t="shared" si="4"/>
        <v>3.1036046511627902</v>
      </c>
    </row>
    <row r="22" spans="1:25" x14ac:dyDescent="0.2">
      <c r="A22" s="24" t="s">
        <v>14</v>
      </c>
      <c r="B22" s="24" t="s">
        <v>66</v>
      </c>
      <c r="C22" s="25" t="s">
        <v>37</v>
      </c>
      <c r="D22" s="24" t="s">
        <v>88</v>
      </c>
      <c r="E22" s="29" t="s">
        <v>86</v>
      </c>
      <c r="F22" s="24" t="s">
        <v>73</v>
      </c>
      <c r="G22" s="25" t="s">
        <v>64</v>
      </c>
      <c r="H22" s="12">
        <v>20170822</v>
      </c>
      <c r="I22" s="13" t="s">
        <v>65</v>
      </c>
      <c r="J22" s="13" t="s">
        <v>119</v>
      </c>
      <c r="K22" s="27">
        <v>122</v>
      </c>
      <c r="L22" s="25">
        <v>22</v>
      </c>
      <c r="M22" s="30">
        <v>22</v>
      </c>
      <c r="N22" s="27">
        <v>37.5</v>
      </c>
      <c r="O22" s="27">
        <v>1.6</v>
      </c>
      <c r="P22" s="27">
        <v>26.5</v>
      </c>
      <c r="Q22" s="25">
        <v>2601</v>
      </c>
      <c r="R22" s="25">
        <v>1068</v>
      </c>
      <c r="S22" s="25">
        <f t="shared" si="0"/>
        <v>88.433999999999997</v>
      </c>
      <c r="T22" s="25">
        <v>3.4</v>
      </c>
      <c r="U22" s="28">
        <f t="shared" si="1"/>
        <v>88.125509302325582</v>
      </c>
      <c r="V22" s="28">
        <f t="shared" si="2"/>
        <v>17.625101860465115</v>
      </c>
      <c r="W22" s="28">
        <v>14.3</v>
      </c>
      <c r="X22" s="28">
        <f t="shared" si="3"/>
        <v>70.891251022076858</v>
      </c>
      <c r="Y22" s="28">
        <f t="shared" si="4"/>
        <v>3.3881395348837207</v>
      </c>
    </row>
    <row r="23" spans="1:25" x14ac:dyDescent="0.2">
      <c r="A23" s="24" t="s">
        <v>14</v>
      </c>
      <c r="B23" s="24" t="s">
        <v>66</v>
      </c>
      <c r="C23" s="25" t="s">
        <v>37</v>
      </c>
      <c r="D23" s="24" t="s">
        <v>88</v>
      </c>
      <c r="E23" s="29" t="s">
        <v>89</v>
      </c>
      <c r="F23" s="24" t="s">
        <v>73</v>
      </c>
      <c r="G23" s="25" t="s">
        <v>64</v>
      </c>
      <c r="H23" s="12">
        <v>20170822</v>
      </c>
      <c r="I23" s="13" t="s">
        <v>65</v>
      </c>
      <c r="J23" s="13" t="s">
        <v>119</v>
      </c>
      <c r="K23" s="27">
        <v>120</v>
      </c>
      <c r="L23" s="25">
        <v>21</v>
      </c>
      <c r="M23" s="30">
        <v>21</v>
      </c>
      <c r="N23" s="27">
        <v>42.1</v>
      </c>
      <c r="O23" s="27">
        <v>1.7</v>
      </c>
      <c r="P23" s="27">
        <v>25.4</v>
      </c>
      <c r="Q23" s="25">
        <v>1276</v>
      </c>
      <c r="R23" s="25">
        <v>1255</v>
      </c>
      <c r="S23" s="25">
        <f t="shared" si="0"/>
        <v>39.555999999999997</v>
      </c>
      <c r="T23" s="25">
        <v>3.1</v>
      </c>
      <c r="U23" s="28">
        <f t="shared" si="1"/>
        <v>39.464009302325579</v>
      </c>
      <c r="V23" s="28">
        <f t="shared" si="2"/>
        <v>7.8928018604651156</v>
      </c>
      <c r="W23" s="28">
        <v>14.2</v>
      </c>
      <c r="X23" s="28">
        <f t="shared" si="3"/>
        <v>50.414855788225999</v>
      </c>
      <c r="Y23" s="28">
        <f t="shared" si="4"/>
        <v>3.0927906976744186</v>
      </c>
    </row>
    <row r="24" spans="1:25" x14ac:dyDescent="0.2">
      <c r="A24" s="24" t="s">
        <v>14</v>
      </c>
      <c r="B24" s="24" t="s">
        <v>66</v>
      </c>
      <c r="C24" s="25" t="s">
        <v>37</v>
      </c>
      <c r="D24" s="24" t="s">
        <v>88</v>
      </c>
      <c r="E24" s="29" t="s">
        <v>72</v>
      </c>
      <c r="F24" s="24" t="s">
        <v>73</v>
      </c>
      <c r="G24" s="25" t="s">
        <v>64</v>
      </c>
      <c r="H24" s="12">
        <v>20170822</v>
      </c>
      <c r="I24" s="13" t="s">
        <v>65</v>
      </c>
      <c r="J24" s="13" t="s">
        <v>119</v>
      </c>
      <c r="K24" s="27">
        <v>120</v>
      </c>
      <c r="L24" s="25">
        <v>16</v>
      </c>
      <c r="M24" s="30">
        <v>16</v>
      </c>
      <c r="N24" s="27">
        <v>38.1</v>
      </c>
      <c r="O24" s="27">
        <v>1.8</v>
      </c>
      <c r="P24" s="27">
        <v>24</v>
      </c>
      <c r="Q24" s="25">
        <v>1265</v>
      </c>
      <c r="R24" s="25">
        <v>793</v>
      </c>
      <c r="S24" s="25">
        <f t="shared" si="0"/>
        <v>44.274999999999999</v>
      </c>
      <c r="T24" s="25">
        <v>3.5</v>
      </c>
      <c r="U24" s="28">
        <f t="shared" si="1"/>
        <v>44.789825581395348</v>
      </c>
      <c r="V24" s="28">
        <f t="shared" si="2"/>
        <v>8.9579651162790697</v>
      </c>
      <c r="W24" s="28">
        <v>13</v>
      </c>
      <c r="X24" s="28">
        <f t="shared" si="3"/>
        <v>61.467444120505341</v>
      </c>
      <c r="Y24" s="28">
        <f t="shared" si="4"/>
        <v>3.5406976744186047</v>
      </c>
    </row>
    <row r="25" spans="1:25" x14ac:dyDescent="0.2">
      <c r="A25" s="24" t="s">
        <v>14</v>
      </c>
      <c r="B25" s="24" t="s">
        <v>66</v>
      </c>
      <c r="C25" s="25" t="s">
        <v>37</v>
      </c>
      <c r="D25" s="24" t="s">
        <v>88</v>
      </c>
      <c r="E25" s="29" t="s">
        <v>80</v>
      </c>
      <c r="F25" s="24" t="s">
        <v>73</v>
      </c>
      <c r="G25" s="25" t="s">
        <v>64</v>
      </c>
      <c r="H25" s="12">
        <v>20170822</v>
      </c>
      <c r="I25" s="13" t="s">
        <v>65</v>
      </c>
      <c r="J25" s="13" t="s">
        <v>119</v>
      </c>
      <c r="K25" s="27">
        <v>122.5</v>
      </c>
      <c r="L25" s="25">
        <v>15</v>
      </c>
      <c r="M25" s="30">
        <v>15</v>
      </c>
      <c r="N25" s="27">
        <v>36</v>
      </c>
      <c r="O25" s="27">
        <v>1.8</v>
      </c>
      <c r="P25" s="27">
        <v>26.1</v>
      </c>
      <c r="Q25" s="25">
        <v>1117</v>
      </c>
      <c r="R25" s="25">
        <v>737</v>
      </c>
      <c r="S25" s="25">
        <f t="shared" si="0"/>
        <v>35.744</v>
      </c>
      <c r="T25" s="25">
        <v>3.2</v>
      </c>
      <c r="U25" s="28">
        <f t="shared" si="1"/>
        <v>35.951813953488376</v>
      </c>
      <c r="V25" s="28">
        <f t="shared" si="2"/>
        <v>7.1903627906976748</v>
      </c>
      <c r="W25" s="28">
        <v>13.5</v>
      </c>
      <c r="X25" s="28">
        <f t="shared" si="3"/>
        <v>60.248112189859761</v>
      </c>
      <c r="Y25" s="28">
        <f t="shared" si="4"/>
        <v>3.2186046511627908</v>
      </c>
    </row>
    <row r="26" spans="1:25" x14ac:dyDescent="0.2">
      <c r="A26" s="24" t="s">
        <v>14</v>
      </c>
      <c r="B26" s="24" t="s">
        <v>66</v>
      </c>
      <c r="C26" s="25" t="s">
        <v>37</v>
      </c>
      <c r="D26" s="24" t="s">
        <v>88</v>
      </c>
      <c r="E26" s="29" t="s">
        <v>90</v>
      </c>
      <c r="F26" s="24" t="s">
        <v>73</v>
      </c>
      <c r="G26" s="25" t="s">
        <v>64</v>
      </c>
      <c r="H26" s="12">
        <v>20170822</v>
      </c>
      <c r="I26" s="13" t="s">
        <v>65</v>
      </c>
      <c r="J26" s="13" t="s">
        <v>119</v>
      </c>
      <c r="K26" s="27">
        <v>119</v>
      </c>
      <c r="L26" s="25">
        <v>16</v>
      </c>
      <c r="M26" s="30">
        <v>16</v>
      </c>
      <c r="N26" s="27">
        <v>32.700000000000003</v>
      </c>
      <c r="O26" s="27">
        <v>1.8</v>
      </c>
      <c r="P26" s="27">
        <v>23.8</v>
      </c>
      <c r="Q26" s="25">
        <v>1503</v>
      </c>
      <c r="R26" s="25">
        <v>928</v>
      </c>
      <c r="S26" s="25">
        <f t="shared" si="0"/>
        <v>49.598999999999997</v>
      </c>
      <c r="T26" s="25">
        <v>3.3</v>
      </c>
      <c r="U26" s="28">
        <f t="shared" si="1"/>
        <v>49.945039534883712</v>
      </c>
      <c r="V26" s="28">
        <f t="shared" si="2"/>
        <v>9.9890079069767417</v>
      </c>
      <c r="W26" s="28">
        <v>13.4</v>
      </c>
      <c r="X26" s="28">
        <f t="shared" si="3"/>
        <v>61.826408885232418</v>
      </c>
      <c r="Y26" s="28">
        <f t="shared" si="4"/>
        <v>3.3230232558139532</v>
      </c>
    </row>
    <row r="27" spans="1:25" x14ac:dyDescent="0.2">
      <c r="A27" s="24" t="s">
        <v>14</v>
      </c>
      <c r="B27" s="24" t="s">
        <v>66</v>
      </c>
      <c r="C27" s="25" t="s">
        <v>29</v>
      </c>
      <c r="D27" s="24" t="s">
        <v>91</v>
      </c>
      <c r="E27" s="29" t="s">
        <v>83</v>
      </c>
      <c r="F27" s="24" t="s">
        <v>73</v>
      </c>
      <c r="G27" s="25" t="s">
        <v>64</v>
      </c>
      <c r="H27" s="12">
        <v>20170822</v>
      </c>
      <c r="I27" s="13" t="s">
        <v>65</v>
      </c>
      <c r="J27" s="13" t="s">
        <v>119</v>
      </c>
      <c r="K27" s="27">
        <v>17</v>
      </c>
      <c r="L27" s="25">
        <v>17</v>
      </c>
      <c r="M27" s="25">
        <v>17</v>
      </c>
      <c r="N27" s="27">
        <v>35</v>
      </c>
      <c r="O27" s="27">
        <v>1.7</v>
      </c>
      <c r="P27" s="27">
        <v>25</v>
      </c>
      <c r="Q27" s="25">
        <v>1479</v>
      </c>
      <c r="R27" s="25">
        <v>746</v>
      </c>
      <c r="S27" s="25">
        <f t="shared" si="0"/>
        <v>48.806999999999995</v>
      </c>
      <c r="T27" s="25">
        <v>3.3</v>
      </c>
      <c r="U27" s="28">
        <f t="shared" si="1"/>
        <v>49.544780232558132</v>
      </c>
      <c r="V27" s="28">
        <f t="shared" si="2"/>
        <v>9.9089560465116264</v>
      </c>
      <c r="W27" s="28">
        <v>12.7</v>
      </c>
      <c r="X27" s="28">
        <f t="shared" si="3"/>
        <v>66.471910112359552</v>
      </c>
      <c r="Y27" s="28">
        <f t="shared" si="4"/>
        <v>3.3498837209302321</v>
      </c>
    </row>
    <row r="28" spans="1:25" x14ac:dyDescent="0.2">
      <c r="A28" s="24" t="s">
        <v>14</v>
      </c>
      <c r="B28" s="24" t="s">
        <v>66</v>
      </c>
      <c r="C28" s="25" t="s">
        <v>29</v>
      </c>
      <c r="D28" s="24" t="s">
        <v>91</v>
      </c>
      <c r="E28" s="29" t="s">
        <v>92</v>
      </c>
      <c r="F28" s="24" t="s">
        <v>73</v>
      </c>
      <c r="G28" s="25" t="s">
        <v>64</v>
      </c>
      <c r="H28" s="12">
        <v>20170822</v>
      </c>
      <c r="I28" s="13" t="s">
        <v>65</v>
      </c>
      <c r="J28" s="13" t="s">
        <v>119</v>
      </c>
      <c r="K28" s="27">
        <v>121</v>
      </c>
      <c r="L28" s="25">
        <v>18</v>
      </c>
      <c r="M28" s="25">
        <v>18</v>
      </c>
      <c r="N28" s="27">
        <v>31.4</v>
      </c>
      <c r="O28" s="27">
        <v>1.8</v>
      </c>
      <c r="P28" s="27">
        <v>27.1</v>
      </c>
      <c r="Q28" s="25">
        <v>1670</v>
      </c>
      <c r="R28" s="25">
        <v>973</v>
      </c>
      <c r="S28" s="25">
        <f t="shared" si="0"/>
        <v>50.1</v>
      </c>
      <c r="T28" s="25">
        <v>3</v>
      </c>
      <c r="U28" s="28">
        <f t="shared" si="1"/>
        <v>51.090348837209305</v>
      </c>
      <c r="V28" s="28">
        <f t="shared" si="2"/>
        <v>10.218069767441861</v>
      </c>
      <c r="W28" s="28">
        <v>12.3</v>
      </c>
      <c r="X28" s="28">
        <f t="shared" si="3"/>
        <v>63.185773741959892</v>
      </c>
      <c r="Y28" s="28">
        <f t="shared" si="4"/>
        <v>3.0593023255813958</v>
      </c>
    </row>
    <row r="29" spans="1:25" x14ac:dyDescent="0.2">
      <c r="A29" s="24" t="s">
        <v>14</v>
      </c>
      <c r="B29" s="24" t="s">
        <v>66</v>
      </c>
      <c r="C29" s="25" t="s">
        <v>29</v>
      </c>
      <c r="D29" s="24" t="s">
        <v>91</v>
      </c>
      <c r="E29" s="29" t="s">
        <v>93</v>
      </c>
      <c r="F29" s="24" t="s">
        <v>73</v>
      </c>
      <c r="G29" s="25" t="s">
        <v>64</v>
      </c>
      <c r="H29" s="12">
        <v>20170822</v>
      </c>
      <c r="I29" s="13" t="s">
        <v>65</v>
      </c>
      <c r="J29" s="13" t="s">
        <v>119</v>
      </c>
      <c r="K29" s="27">
        <v>121.5</v>
      </c>
      <c r="L29" s="25">
        <v>15</v>
      </c>
      <c r="M29" s="25">
        <v>15</v>
      </c>
      <c r="N29" s="27">
        <v>27.6</v>
      </c>
      <c r="O29" s="27">
        <v>1.6</v>
      </c>
      <c r="P29" s="27">
        <v>25.3</v>
      </c>
      <c r="Q29" s="25">
        <v>1786</v>
      </c>
      <c r="R29" s="25">
        <v>747</v>
      </c>
      <c r="S29" s="25">
        <f t="shared" si="0"/>
        <v>57.152000000000008</v>
      </c>
      <c r="T29" s="25">
        <v>3.2</v>
      </c>
      <c r="U29" s="28">
        <f t="shared" si="1"/>
        <v>57.949469767441862</v>
      </c>
      <c r="V29" s="28">
        <f t="shared" si="2"/>
        <v>11.589893953488373</v>
      </c>
      <c r="W29" s="28">
        <v>12.8</v>
      </c>
      <c r="X29" s="28">
        <f t="shared" si="3"/>
        <v>70.50927753651797</v>
      </c>
      <c r="Y29" s="28">
        <f t="shared" si="4"/>
        <v>3.244651162790698</v>
      </c>
    </row>
    <row r="30" spans="1:25" x14ac:dyDescent="0.2">
      <c r="A30" s="24" t="s">
        <v>14</v>
      </c>
      <c r="B30" s="24" t="s">
        <v>66</v>
      </c>
      <c r="C30" s="25" t="s">
        <v>29</v>
      </c>
      <c r="D30" s="24" t="s">
        <v>91</v>
      </c>
      <c r="E30" s="29" t="s">
        <v>86</v>
      </c>
      <c r="F30" s="24" t="s">
        <v>73</v>
      </c>
      <c r="G30" s="25" t="s">
        <v>64</v>
      </c>
      <c r="H30" s="12">
        <v>20170822</v>
      </c>
      <c r="I30" s="13" t="s">
        <v>65</v>
      </c>
      <c r="J30" s="13" t="s">
        <v>119</v>
      </c>
      <c r="K30" s="27">
        <v>116.5</v>
      </c>
      <c r="L30" s="25">
        <v>15</v>
      </c>
      <c r="M30" s="25">
        <v>15</v>
      </c>
      <c r="N30" s="27">
        <v>36.700000000000003</v>
      </c>
      <c r="O30" s="27">
        <v>1.7</v>
      </c>
      <c r="P30" s="27">
        <v>26.8</v>
      </c>
      <c r="Q30" s="25">
        <v>1562</v>
      </c>
      <c r="R30" s="25">
        <v>686</v>
      </c>
      <c r="S30" s="25">
        <f t="shared" si="0"/>
        <v>48.421999999999997</v>
      </c>
      <c r="T30" s="25">
        <v>3.1</v>
      </c>
      <c r="U30" s="28">
        <f t="shared" si="1"/>
        <v>48.928741860465124</v>
      </c>
      <c r="V30" s="28">
        <f t="shared" si="2"/>
        <v>9.7857483720930247</v>
      </c>
      <c r="W30" s="28">
        <v>13.1</v>
      </c>
      <c r="X30" s="28">
        <f t="shared" si="3"/>
        <v>69.483985765124558</v>
      </c>
      <c r="Y30" s="28">
        <f t="shared" si="4"/>
        <v>3.132441860465117</v>
      </c>
    </row>
    <row r="31" spans="1:25" x14ac:dyDescent="0.2">
      <c r="A31" s="24" t="s">
        <v>14</v>
      </c>
      <c r="B31" s="24" t="s">
        <v>66</v>
      </c>
      <c r="C31" s="25" t="s">
        <v>29</v>
      </c>
      <c r="D31" s="24" t="s">
        <v>91</v>
      </c>
      <c r="E31" s="29" t="s">
        <v>69</v>
      </c>
      <c r="F31" s="24" t="s">
        <v>73</v>
      </c>
      <c r="G31" s="25" t="s">
        <v>64</v>
      </c>
      <c r="H31" s="12">
        <v>20170822</v>
      </c>
      <c r="I31" s="13" t="s">
        <v>65</v>
      </c>
      <c r="J31" s="13" t="s">
        <v>119</v>
      </c>
      <c r="K31" s="27">
        <v>116</v>
      </c>
      <c r="L31" s="25">
        <v>19</v>
      </c>
      <c r="M31" s="25">
        <v>19</v>
      </c>
      <c r="N31" s="27">
        <v>24.9</v>
      </c>
      <c r="O31" s="27">
        <v>1.5</v>
      </c>
      <c r="P31" s="27">
        <v>24.5</v>
      </c>
      <c r="Q31" s="25">
        <v>1402</v>
      </c>
      <c r="R31" s="25">
        <v>1151</v>
      </c>
      <c r="S31" s="25">
        <f t="shared" si="0"/>
        <v>46.265999999999991</v>
      </c>
      <c r="T31" s="25">
        <v>3.3</v>
      </c>
      <c r="U31" s="28">
        <f t="shared" si="1"/>
        <v>47.234358139534876</v>
      </c>
      <c r="V31" s="28">
        <f t="shared" si="2"/>
        <v>9.446871627906976</v>
      </c>
      <c r="W31" s="28">
        <v>12.2</v>
      </c>
      <c r="X31" s="28">
        <f t="shared" si="3"/>
        <v>54.915785350567958</v>
      </c>
      <c r="Y31" s="28">
        <f t="shared" si="4"/>
        <v>3.3690697674418599</v>
      </c>
    </row>
    <row r="32" spans="1:25" x14ac:dyDescent="0.2">
      <c r="A32" s="24" t="s">
        <v>14</v>
      </c>
      <c r="B32" s="24" t="s">
        <v>66</v>
      </c>
      <c r="C32" s="25" t="s">
        <v>35</v>
      </c>
      <c r="D32" s="24" t="s">
        <v>94</v>
      </c>
      <c r="E32" s="29" t="s">
        <v>78</v>
      </c>
      <c r="F32" s="24" t="s">
        <v>73</v>
      </c>
      <c r="G32" s="25" t="s">
        <v>64</v>
      </c>
      <c r="H32" s="12">
        <v>20170822</v>
      </c>
      <c r="I32" s="13" t="s">
        <v>65</v>
      </c>
      <c r="J32" s="13" t="s">
        <v>119</v>
      </c>
      <c r="K32" s="27">
        <v>121</v>
      </c>
      <c r="L32" s="25">
        <v>15</v>
      </c>
      <c r="M32" s="25">
        <v>15</v>
      </c>
      <c r="N32" s="27">
        <v>30.5</v>
      </c>
      <c r="O32" s="27">
        <v>1.7</v>
      </c>
      <c r="P32" s="27">
        <v>25.2</v>
      </c>
      <c r="Q32" s="25">
        <v>1439</v>
      </c>
      <c r="R32" s="25">
        <v>398</v>
      </c>
      <c r="S32" s="25">
        <f t="shared" si="0"/>
        <v>43.17</v>
      </c>
      <c r="T32" s="25">
        <v>3</v>
      </c>
      <c r="U32" s="28">
        <f t="shared" si="1"/>
        <v>43.471186046511619</v>
      </c>
      <c r="V32" s="28">
        <f t="shared" si="2"/>
        <v>8.6942372093023241</v>
      </c>
      <c r="W32" s="28">
        <v>13.4</v>
      </c>
      <c r="X32" s="28">
        <f t="shared" si="3"/>
        <v>78.334240609689715</v>
      </c>
      <c r="Y32" s="28">
        <f t="shared" si="4"/>
        <v>3.0209302325581389</v>
      </c>
    </row>
    <row r="33" spans="1:25" x14ac:dyDescent="0.2">
      <c r="A33" s="24" t="s">
        <v>14</v>
      </c>
      <c r="B33" s="24" t="s">
        <v>66</v>
      </c>
      <c r="C33" s="25" t="s">
        <v>35</v>
      </c>
      <c r="D33" s="24" t="s">
        <v>94</v>
      </c>
      <c r="E33" s="29" t="s">
        <v>86</v>
      </c>
      <c r="F33" s="24" t="s">
        <v>73</v>
      </c>
      <c r="G33" s="25" t="s">
        <v>64</v>
      </c>
      <c r="H33" s="12">
        <v>20170822</v>
      </c>
      <c r="I33" s="13" t="s">
        <v>65</v>
      </c>
      <c r="J33" s="13" t="s">
        <v>119</v>
      </c>
      <c r="K33" s="27">
        <v>117</v>
      </c>
      <c r="L33" s="25">
        <v>14</v>
      </c>
      <c r="M33" s="25">
        <v>14</v>
      </c>
      <c r="N33" s="27">
        <v>35.4</v>
      </c>
      <c r="O33" s="27">
        <v>1.6</v>
      </c>
      <c r="P33" s="27">
        <v>22.5</v>
      </c>
      <c r="Q33" s="25">
        <v>1003</v>
      </c>
      <c r="R33" s="25">
        <v>497</v>
      </c>
      <c r="S33" s="25">
        <f t="shared" si="0"/>
        <v>30.09</v>
      </c>
      <c r="T33" s="25">
        <v>3</v>
      </c>
      <c r="U33" s="28">
        <f t="shared" si="1"/>
        <v>30.404895348837211</v>
      </c>
      <c r="V33" s="28">
        <f t="shared" si="2"/>
        <v>6.0809790697674426</v>
      </c>
      <c r="W33" s="28">
        <v>13.1</v>
      </c>
      <c r="X33" s="28">
        <f t="shared" si="3"/>
        <v>66.86666666666666</v>
      </c>
      <c r="Y33" s="28">
        <f t="shared" si="4"/>
        <v>3.0313953488372096</v>
      </c>
    </row>
    <row r="34" spans="1:25" x14ac:dyDescent="0.2">
      <c r="A34" s="24" t="s">
        <v>14</v>
      </c>
      <c r="B34" s="24" t="s">
        <v>66</v>
      </c>
      <c r="C34" s="25" t="s">
        <v>35</v>
      </c>
      <c r="D34" s="24" t="s">
        <v>94</v>
      </c>
      <c r="E34" s="29" t="s">
        <v>80</v>
      </c>
      <c r="F34" s="24" t="s">
        <v>73</v>
      </c>
      <c r="G34" s="25" t="s">
        <v>64</v>
      </c>
      <c r="H34" s="12">
        <v>20170822</v>
      </c>
      <c r="I34" s="13" t="s">
        <v>65</v>
      </c>
      <c r="J34" s="13" t="s">
        <v>119</v>
      </c>
      <c r="K34" s="27">
        <v>120</v>
      </c>
      <c r="L34" s="25">
        <v>13</v>
      </c>
      <c r="M34" s="25">
        <v>13</v>
      </c>
      <c r="N34" s="27">
        <v>31</v>
      </c>
      <c r="O34" s="27">
        <v>1.7</v>
      </c>
      <c r="P34" s="27">
        <v>24</v>
      </c>
      <c r="Q34" s="25">
        <v>958</v>
      </c>
      <c r="R34" s="25">
        <v>442</v>
      </c>
      <c r="S34" s="25">
        <f t="shared" si="0"/>
        <v>28.74</v>
      </c>
      <c r="T34" s="25">
        <v>3</v>
      </c>
      <c r="U34" s="28">
        <f t="shared" ref="U34:U65" si="5">(Q34/100)*Y34</f>
        <v>28.973930232558143</v>
      </c>
      <c r="V34" s="28">
        <f t="shared" si="2"/>
        <v>5.7947860465116285</v>
      </c>
      <c r="W34" s="28">
        <v>13.3</v>
      </c>
      <c r="X34" s="28">
        <f t="shared" ref="X34:X61" si="6">Q34/(Q34+R34)*100</f>
        <v>68.428571428571431</v>
      </c>
      <c r="Y34" s="28">
        <f t="shared" ref="Y34:Y65" si="7">T34*(100-W34)/86</f>
        <v>3.0244186046511632</v>
      </c>
    </row>
    <row r="35" spans="1:25" x14ac:dyDescent="0.2">
      <c r="A35" s="24" t="s">
        <v>14</v>
      </c>
      <c r="B35" s="24" t="s">
        <v>66</v>
      </c>
      <c r="C35" s="25" t="s">
        <v>35</v>
      </c>
      <c r="D35" s="24" t="s">
        <v>94</v>
      </c>
      <c r="E35" s="29" t="s">
        <v>95</v>
      </c>
      <c r="F35" s="24" t="s">
        <v>73</v>
      </c>
      <c r="G35" s="25" t="s">
        <v>64</v>
      </c>
      <c r="H35" s="12">
        <v>20170822</v>
      </c>
      <c r="I35" s="13" t="s">
        <v>65</v>
      </c>
      <c r="J35" s="13" t="s">
        <v>119</v>
      </c>
      <c r="K35" s="27">
        <v>116</v>
      </c>
      <c r="L35" s="25">
        <v>13</v>
      </c>
      <c r="M35" s="25">
        <v>13</v>
      </c>
      <c r="N35" s="27">
        <v>39.1</v>
      </c>
      <c r="O35" s="27">
        <v>1.8</v>
      </c>
      <c r="P35" s="27">
        <v>22</v>
      </c>
      <c r="Q35" s="25">
        <v>1147</v>
      </c>
      <c r="R35" s="25">
        <v>538</v>
      </c>
      <c r="S35" s="25">
        <f t="shared" si="0"/>
        <v>33.262999999999998</v>
      </c>
      <c r="T35" s="25">
        <v>2.9</v>
      </c>
      <c r="U35" s="28">
        <f t="shared" si="5"/>
        <v>33.64977906976744</v>
      </c>
      <c r="V35" s="28">
        <f t="shared" si="2"/>
        <v>6.7299558139534881</v>
      </c>
      <c r="W35" s="28">
        <v>13</v>
      </c>
      <c r="X35" s="28">
        <f t="shared" si="6"/>
        <v>68.071216617210681</v>
      </c>
      <c r="Y35" s="28">
        <f t="shared" si="7"/>
        <v>2.9337209302325578</v>
      </c>
    </row>
    <row r="36" spans="1:25" x14ac:dyDescent="0.2">
      <c r="A36" s="24" t="s">
        <v>14</v>
      </c>
      <c r="B36" s="24" t="s">
        <v>66</v>
      </c>
      <c r="C36" s="25" t="s">
        <v>35</v>
      </c>
      <c r="D36" s="24" t="s">
        <v>94</v>
      </c>
      <c r="E36" s="29" t="s">
        <v>76</v>
      </c>
      <c r="F36" s="24" t="s">
        <v>73</v>
      </c>
      <c r="G36" s="25" t="s">
        <v>64</v>
      </c>
      <c r="H36" s="12">
        <v>20170822</v>
      </c>
      <c r="I36" s="13" t="s">
        <v>65</v>
      </c>
      <c r="J36" s="13" t="s">
        <v>119</v>
      </c>
      <c r="K36" s="27">
        <v>116.5</v>
      </c>
      <c r="L36" s="25">
        <v>15</v>
      </c>
      <c r="M36" s="25">
        <v>14</v>
      </c>
      <c r="N36" s="27">
        <v>38</v>
      </c>
      <c r="O36" s="27">
        <v>1.7</v>
      </c>
      <c r="P36" s="27">
        <v>24.5</v>
      </c>
      <c r="Q36" s="25">
        <v>1066</v>
      </c>
      <c r="R36" s="25">
        <v>580</v>
      </c>
      <c r="S36" s="25">
        <f t="shared" si="0"/>
        <v>30.914000000000001</v>
      </c>
      <c r="T36" s="25">
        <v>2.9</v>
      </c>
      <c r="U36" s="28">
        <f t="shared" si="5"/>
        <v>31.201572093023255</v>
      </c>
      <c r="V36" s="28">
        <f t="shared" si="2"/>
        <v>6.2403144186046511</v>
      </c>
      <c r="W36" s="28">
        <v>13.2</v>
      </c>
      <c r="X36" s="28">
        <f t="shared" si="6"/>
        <v>64.763061968408266</v>
      </c>
      <c r="Y36" s="28">
        <f t="shared" si="7"/>
        <v>2.9269767441860464</v>
      </c>
    </row>
    <row r="37" spans="1:25" x14ac:dyDescent="0.2">
      <c r="A37" s="24" t="s">
        <v>14</v>
      </c>
      <c r="B37" s="24" t="s">
        <v>66</v>
      </c>
      <c r="C37" s="24" t="s">
        <v>19</v>
      </c>
      <c r="D37" s="25" t="s">
        <v>96</v>
      </c>
      <c r="E37" s="29" t="s">
        <v>92</v>
      </c>
      <c r="F37" s="24" t="s">
        <v>73</v>
      </c>
      <c r="G37" s="25" t="s">
        <v>64</v>
      </c>
      <c r="H37" s="12">
        <v>20170911</v>
      </c>
      <c r="I37" s="13" t="s">
        <v>97</v>
      </c>
      <c r="J37" s="13" t="s">
        <v>119</v>
      </c>
      <c r="K37" s="27">
        <v>108.5</v>
      </c>
      <c r="L37" s="25">
        <v>11</v>
      </c>
      <c r="M37" s="25">
        <v>11</v>
      </c>
      <c r="N37" s="27">
        <v>43</v>
      </c>
      <c r="O37" s="27">
        <v>15</v>
      </c>
      <c r="P37" s="27">
        <v>22.5</v>
      </c>
      <c r="Q37" s="25">
        <v>1113</v>
      </c>
      <c r="R37" s="25">
        <v>605</v>
      </c>
      <c r="S37" s="25">
        <f t="shared" si="0"/>
        <v>30.051000000000002</v>
      </c>
      <c r="T37" s="25">
        <v>2.7</v>
      </c>
      <c r="U37" s="28">
        <f t="shared" si="5"/>
        <v>30.470316279069774</v>
      </c>
      <c r="V37" s="28">
        <f t="shared" si="2"/>
        <v>6.0940632558139551</v>
      </c>
      <c r="W37" s="28">
        <v>12.8</v>
      </c>
      <c r="X37" s="28">
        <f t="shared" si="6"/>
        <v>64.784633294528533</v>
      </c>
      <c r="Y37" s="28">
        <f t="shared" si="7"/>
        <v>2.7376744186046515</v>
      </c>
    </row>
    <row r="38" spans="1:25" x14ac:dyDescent="0.2">
      <c r="A38" s="24" t="s">
        <v>14</v>
      </c>
      <c r="B38" s="24" t="s">
        <v>66</v>
      </c>
      <c r="C38" s="24" t="s">
        <v>19</v>
      </c>
      <c r="D38" s="25" t="s">
        <v>96</v>
      </c>
      <c r="E38" s="29" t="s">
        <v>85</v>
      </c>
      <c r="F38" s="24" t="s">
        <v>73</v>
      </c>
      <c r="G38" s="25" t="s">
        <v>64</v>
      </c>
      <c r="H38" s="12">
        <v>20170911</v>
      </c>
      <c r="I38" s="13" t="s">
        <v>97</v>
      </c>
      <c r="J38" s="13" t="s">
        <v>119</v>
      </c>
      <c r="K38" s="27">
        <v>108</v>
      </c>
      <c r="L38" s="25">
        <v>16</v>
      </c>
      <c r="M38" s="25">
        <v>14</v>
      </c>
      <c r="N38" s="27">
        <v>30.6</v>
      </c>
      <c r="O38" s="27">
        <v>15</v>
      </c>
      <c r="P38" s="27">
        <v>22.2</v>
      </c>
      <c r="Q38" s="25">
        <v>1268</v>
      </c>
      <c r="R38" s="25">
        <v>515</v>
      </c>
      <c r="S38" s="25">
        <f t="shared" si="0"/>
        <v>34.236000000000004</v>
      </c>
      <c r="T38" s="25">
        <v>2.7</v>
      </c>
      <c r="U38" s="28">
        <f t="shared" si="5"/>
        <v>33.957334883720932</v>
      </c>
      <c r="V38" s="28">
        <f t="shared" si="2"/>
        <v>6.7914669767441866</v>
      </c>
      <c r="W38" s="28">
        <v>14.7</v>
      </c>
      <c r="X38" s="28">
        <f t="shared" si="6"/>
        <v>71.116096466629273</v>
      </c>
      <c r="Y38" s="28">
        <f t="shared" si="7"/>
        <v>2.6780232558139536</v>
      </c>
    </row>
    <row r="39" spans="1:25" x14ac:dyDescent="0.2">
      <c r="A39" s="24" t="s">
        <v>14</v>
      </c>
      <c r="B39" s="24" t="s">
        <v>66</v>
      </c>
      <c r="C39" s="24" t="s">
        <v>19</v>
      </c>
      <c r="D39" s="25" t="s">
        <v>96</v>
      </c>
      <c r="E39" s="29" t="s">
        <v>79</v>
      </c>
      <c r="F39" s="24" t="s">
        <v>73</v>
      </c>
      <c r="G39" s="25" t="s">
        <v>64</v>
      </c>
      <c r="H39" s="12">
        <v>20170911</v>
      </c>
      <c r="I39" s="13" t="s">
        <v>97</v>
      </c>
      <c r="J39" s="13" t="s">
        <v>119</v>
      </c>
      <c r="K39" s="27">
        <v>109</v>
      </c>
      <c r="L39" s="25">
        <v>12</v>
      </c>
      <c r="M39" s="25">
        <v>12</v>
      </c>
      <c r="N39" s="27">
        <v>36.5</v>
      </c>
      <c r="O39" s="27">
        <v>17</v>
      </c>
      <c r="P39" s="27">
        <v>24</v>
      </c>
      <c r="Q39" s="25">
        <v>1137</v>
      </c>
      <c r="R39" s="25">
        <v>633</v>
      </c>
      <c r="S39" s="25">
        <f t="shared" si="0"/>
        <v>31.835999999999999</v>
      </c>
      <c r="T39" s="25">
        <v>2.8</v>
      </c>
      <c r="U39" s="28">
        <f t="shared" si="5"/>
        <v>32.354260465116276</v>
      </c>
      <c r="V39" s="28">
        <f t="shared" si="2"/>
        <v>6.4708520930232556</v>
      </c>
      <c r="W39" s="28">
        <v>12.6</v>
      </c>
      <c r="X39" s="28">
        <f t="shared" si="6"/>
        <v>64.237288135593218</v>
      </c>
      <c r="Y39" s="28">
        <f t="shared" si="7"/>
        <v>2.8455813953488374</v>
      </c>
    </row>
    <row r="40" spans="1:25" x14ac:dyDescent="0.2">
      <c r="A40" s="24" t="s">
        <v>14</v>
      </c>
      <c r="B40" s="24" t="s">
        <v>66</v>
      </c>
      <c r="C40" s="24" t="s">
        <v>19</v>
      </c>
      <c r="D40" s="25" t="s">
        <v>96</v>
      </c>
      <c r="E40" s="29" t="s">
        <v>72</v>
      </c>
      <c r="F40" s="24" t="s">
        <v>73</v>
      </c>
      <c r="G40" s="25" t="s">
        <v>64</v>
      </c>
      <c r="H40" s="12">
        <v>20170911</v>
      </c>
      <c r="I40" s="13" t="s">
        <v>97</v>
      </c>
      <c r="J40" s="13" t="s">
        <v>119</v>
      </c>
      <c r="K40" s="27">
        <v>107</v>
      </c>
      <c r="L40" s="25">
        <v>12</v>
      </c>
      <c r="M40" s="25">
        <v>12</v>
      </c>
      <c r="N40" s="27">
        <v>36.6</v>
      </c>
      <c r="O40" s="27">
        <v>16</v>
      </c>
      <c r="P40" s="27">
        <v>21.7</v>
      </c>
      <c r="Q40" s="25">
        <v>933</v>
      </c>
      <c r="R40" s="25">
        <v>570</v>
      </c>
      <c r="S40" s="25">
        <f t="shared" si="0"/>
        <v>25.191000000000003</v>
      </c>
      <c r="T40" s="25">
        <v>2.7</v>
      </c>
      <c r="U40" s="28">
        <f t="shared" si="5"/>
        <v>25.659669767441862</v>
      </c>
      <c r="V40" s="28">
        <f t="shared" si="2"/>
        <v>5.1319339534883728</v>
      </c>
      <c r="W40" s="28">
        <v>12.4</v>
      </c>
      <c r="X40" s="28">
        <f t="shared" si="6"/>
        <v>62.075848303393208</v>
      </c>
      <c r="Y40" s="28">
        <f t="shared" si="7"/>
        <v>2.750232558139535</v>
      </c>
    </row>
    <row r="41" spans="1:25" x14ac:dyDescent="0.2">
      <c r="A41" s="24" t="s">
        <v>14</v>
      </c>
      <c r="B41" s="24" t="s">
        <v>66</v>
      </c>
      <c r="C41" s="24" t="s">
        <v>19</v>
      </c>
      <c r="D41" s="25" t="s">
        <v>96</v>
      </c>
      <c r="E41" s="29" t="s">
        <v>95</v>
      </c>
      <c r="F41" s="24" t="s">
        <v>73</v>
      </c>
      <c r="G41" s="25" t="s">
        <v>64</v>
      </c>
      <c r="H41" s="12">
        <v>20170911</v>
      </c>
      <c r="I41" s="13" t="s">
        <v>97</v>
      </c>
      <c r="J41" s="13" t="s">
        <v>119</v>
      </c>
      <c r="K41" s="27">
        <v>106</v>
      </c>
      <c r="L41" s="25">
        <v>16</v>
      </c>
      <c r="M41" s="25">
        <v>15</v>
      </c>
      <c r="N41" s="27">
        <v>33</v>
      </c>
      <c r="O41" s="27">
        <v>14</v>
      </c>
      <c r="P41" s="27">
        <v>23</v>
      </c>
      <c r="Q41" s="25">
        <v>1160</v>
      </c>
      <c r="R41" s="25">
        <v>638</v>
      </c>
      <c r="S41" s="25">
        <f t="shared" si="0"/>
        <v>35.96</v>
      </c>
      <c r="T41" s="25">
        <v>3.1</v>
      </c>
      <c r="U41" s="28">
        <f t="shared" si="5"/>
        <v>36.461767441860459</v>
      </c>
      <c r="V41" s="28">
        <f t="shared" si="2"/>
        <v>7.2923534883720915</v>
      </c>
      <c r="W41" s="28">
        <v>12.8</v>
      </c>
      <c r="X41" s="28">
        <f t="shared" si="6"/>
        <v>64.516129032258064</v>
      </c>
      <c r="Y41" s="28">
        <f t="shared" si="7"/>
        <v>3.1432558139534881</v>
      </c>
    </row>
    <row r="42" spans="1:25" x14ac:dyDescent="0.2">
      <c r="A42" s="24" t="s">
        <v>14</v>
      </c>
      <c r="B42" s="24" t="s">
        <v>66</v>
      </c>
      <c r="C42" s="24" t="s">
        <v>23</v>
      </c>
      <c r="D42" s="25" t="s">
        <v>98</v>
      </c>
      <c r="E42" s="29" t="s">
        <v>85</v>
      </c>
      <c r="F42" s="24" t="s">
        <v>73</v>
      </c>
      <c r="G42" s="25" t="s">
        <v>64</v>
      </c>
      <c r="H42" s="12">
        <v>20170911</v>
      </c>
      <c r="I42" s="13" t="s">
        <v>97</v>
      </c>
      <c r="J42" s="13" t="s">
        <v>119</v>
      </c>
      <c r="K42" s="27">
        <v>109</v>
      </c>
      <c r="L42" s="25">
        <v>16</v>
      </c>
      <c r="M42" s="25">
        <v>16</v>
      </c>
      <c r="N42" s="27">
        <v>43.2</v>
      </c>
      <c r="O42" s="27">
        <v>18</v>
      </c>
      <c r="P42" s="27">
        <v>27.6</v>
      </c>
      <c r="Q42" s="25">
        <v>1353</v>
      </c>
      <c r="R42" s="25">
        <v>649</v>
      </c>
      <c r="S42" s="25">
        <f t="shared" si="0"/>
        <v>39.236999999999995</v>
      </c>
      <c r="T42" s="25">
        <v>2.9</v>
      </c>
      <c r="U42" s="28">
        <f t="shared" si="5"/>
        <v>40.058239534883711</v>
      </c>
      <c r="V42" s="28">
        <f t="shared" si="2"/>
        <v>8.0116479069767426</v>
      </c>
      <c r="W42" s="28">
        <v>12.2</v>
      </c>
      <c r="X42" s="28">
        <f t="shared" si="6"/>
        <v>67.582417582417591</v>
      </c>
      <c r="Y42" s="28">
        <f t="shared" si="7"/>
        <v>2.9606976744186042</v>
      </c>
    </row>
    <row r="43" spans="1:25" x14ac:dyDescent="0.2">
      <c r="A43" s="24" t="s">
        <v>14</v>
      </c>
      <c r="B43" s="24" t="s">
        <v>66</v>
      </c>
      <c r="C43" s="24" t="s">
        <v>23</v>
      </c>
      <c r="D43" s="25" t="s">
        <v>98</v>
      </c>
      <c r="E43" s="29" t="s">
        <v>68</v>
      </c>
      <c r="F43" s="24" t="s">
        <v>73</v>
      </c>
      <c r="G43" s="25" t="s">
        <v>64</v>
      </c>
      <c r="H43" s="12">
        <v>20170911</v>
      </c>
      <c r="I43" s="13" t="s">
        <v>97</v>
      </c>
      <c r="J43" s="13" t="s">
        <v>119</v>
      </c>
      <c r="K43" s="27">
        <v>105</v>
      </c>
      <c r="L43" s="25">
        <v>9</v>
      </c>
      <c r="M43" s="25">
        <v>8</v>
      </c>
      <c r="N43" s="27">
        <v>26.8</v>
      </c>
      <c r="O43" s="27">
        <v>14</v>
      </c>
      <c r="P43" s="27">
        <v>23.3</v>
      </c>
      <c r="Q43" s="25">
        <v>638</v>
      </c>
      <c r="R43" s="25">
        <v>231</v>
      </c>
      <c r="S43" s="25">
        <f t="shared" si="0"/>
        <v>17.226000000000003</v>
      </c>
      <c r="T43" s="25">
        <v>2.7</v>
      </c>
      <c r="U43" s="28">
        <f t="shared" si="5"/>
        <v>17.426302325581396</v>
      </c>
      <c r="V43" s="28">
        <f t="shared" si="2"/>
        <v>3.4852604651162791</v>
      </c>
      <c r="W43" s="28">
        <v>13</v>
      </c>
      <c r="X43" s="28">
        <f t="shared" si="6"/>
        <v>73.417721518987349</v>
      </c>
      <c r="Y43" s="28">
        <f t="shared" si="7"/>
        <v>2.7313953488372094</v>
      </c>
    </row>
    <row r="44" spans="1:25" x14ac:dyDescent="0.2">
      <c r="A44" s="24" t="s">
        <v>14</v>
      </c>
      <c r="B44" s="24" t="s">
        <v>66</v>
      </c>
      <c r="C44" s="24" t="s">
        <v>23</v>
      </c>
      <c r="D44" s="25" t="s">
        <v>98</v>
      </c>
      <c r="E44" s="29" t="s">
        <v>87</v>
      </c>
      <c r="F44" s="24" t="s">
        <v>73</v>
      </c>
      <c r="G44" s="25" t="s">
        <v>64</v>
      </c>
      <c r="H44" s="12">
        <v>20170911</v>
      </c>
      <c r="I44" s="13" t="s">
        <v>97</v>
      </c>
      <c r="J44" s="13" t="s">
        <v>119</v>
      </c>
      <c r="K44" s="27">
        <v>107</v>
      </c>
      <c r="L44" s="25">
        <v>13</v>
      </c>
      <c r="M44" s="25">
        <v>13</v>
      </c>
      <c r="N44" s="27">
        <v>39.299999999999997</v>
      </c>
      <c r="O44" s="27">
        <v>17</v>
      </c>
      <c r="P44" s="27">
        <v>24.2</v>
      </c>
      <c r="Q44" s="25">
        <v>800</v>
      </c>
      <c r="R44" s="25">
        <v>616</v>
      </c>
      <c r="S44" s="25">
        <f t="shared" si="0"/>
        <v>22.4</v>
      </c>
      <c r="T44" s="25">
        <v>2.8</v>
      </c>
      <c r="U44" s="28">
        <f t="shared" si="5"/>
        <v>22.582325581395349</v>
      </c>
      <c r="V44" s="28">
        <f t="shared" si="2"/>
        <v>4.5164651162790701</v>
      </c>
      <c r="W44" s="28">
        <v>13.3</v>
      </c>
      <c r="X44" s="28">
        <f t="shared" si="6"/>
        <v>56.497175141242941</v>
      </c>
      <c r="Y44" s="28">
        <f t="shared" si="7"/>
        <v>2.8227906976744186</v>
      </c>
    </row>
    <row r="45" spans="1:25" x14ac:dyDescent="0.2">
      <c r="A45" s="24" t="s">
        <v>14</v>
      </c>
      <c r="B45" s="24" t="s">
        <v>66</v>
      </c>
      <c r="C45" s="24" t="s">
        <v>23</v>
      </c>
      <c r="D45" s="25" t="s">
        <v>98</v>
      </c>
      <c r="E45" s="29" t="s">
        <v>76</v>
      </c>
      <c r="F45" s="24" t="s">
        <v>73</v>
      </c>
      <c r="G45" s="25" t="s">
        <v>64</v>
      </c>
      <c r="H45" s="12">
        <v>20170911</v>
      </c>
      <c r="I45" s="13" t="s">
        <v>97</v>
      </c>
      <c r="J45" s="13" t="s">
        <v>119</v>
      </c>
      <c r="K45" s="27">
        <v>106.5</v>
      </c>
      <c r="L45" s="25">
        <v>9</v>
      </c>
      <c r="M45" s="25">
        <v>9</v>
      </c>
      <c r="N45" s="27">
        <v>37.5</v>
      </c>
      <c r="O45" s="27">
        <v>16</v>
      </c>
      <c r="P45" s="27">
        <v>25</v>
      </c>
      <c r="Q45" s="25">
        <v>748</v>
      </c>
      <c r="R45" s="25">
        <v>364</v>
      </c>
      <c r="S45" s="25">
        <f t="shared" si="0"/>
        <v>20.944000000000003</v>
      </c>
      <c r="T45" s="25">
        <v>2.8</v>
      </c>
      <c r="U45" s="28">
        <f t="shared" si="5"/>
        <v>21.187534883720932</v>
      </c>
      <c r="V45" s="28">
        <f t="shared" si="2"/>
        <v>4.2375069767441866</v>
      </c>
      <c r="W45" s="28">
        <v>13</v>
      </c>
      <c r="X45" s="28">
        <f t="shared" si="6"/>
        <v>67.266187050359719</v>
      </c>
      <c r="Y45" s="28">
        <f t="shared" si="7"/>
        <v>2.8325581395348838</v>
      </c>
    </row>
    <row r="46" spans="1:25" x14ac:dyDescent="0.2">
      <c r="A46" s="24" t="s">
        <v>14</v>
      </c>
      <c r="B46" s="24" t="s">
        <v>66</v>
      </c>
      <c r="C46" s="24" t="s">
        <v>23</v>
      </c>
      <c r="D46" s="25" t="s">
        <v>98</v>
      </c>
      <c r="E46" s="29" t="s">
        <v>95</v>
      </c>
      <c r="F46" s="24" t="s">
        <v>73</v>
      </c>
      <c r="G46" s="25" t="s">
        <v>64</v>
      </c>
      <c r="H46" s="12">
        <v>20170911</v>
      </c>
      <c r="I46" s="13" t="s">
        <v>97</v>
      </c>
      <c r="J46" s="13" t="s">
        <v>119</v>
      </c>
      <c r="K46" s="27">
        <v>105</v>
      </c>
      <c r="L46" s="25">
        <v>11</v>
      </c>
      <c r="M46" s="25">
        <v>11</v>
      </c>
      <c r="N46" s="27">
        <v>36</v>
      </c>
      <c r="O46" s="27">
        <v>16</v>
      </c>
      <c r="P46" s="27">
        <v>23.6</v>
      </c>
      <c r="Q46" s="25">
        <v>819</v>
      </c>
      <c r="R46" s="25">
        <v>613</v>
      </c>
      <c r="S46" s="25">
        <f t="shared" si="0"/>
        <v>22.113000000000003</v>
      </c>
      <c r="T46" s="25">
        <v>2.7</v>
      </c>
      <c r="U46" s="28">
        <f t="shared" si="5"/>
        <v>21.984436046511629</v>
      </c>
      <c r="V46" s="28">
        <f t="shared" si="2"/>
        <v>4.3968872093023261</v>
      </c>
      <c r="W46" s="28">
        <v>14.5</v>
      </c>
      <c r="X46" s="28">
        <f t="shared" si="6"/>
        <v>57.192737430167597</v>
      </c>
      <c r="Y46" s="28">
        <f t="shared" si="7"/>
        <v>2.6843023255813958</v>
      </c>
    </row>
    <row r="47" spans="1:25" x14ac:dyDescent="0.2">
      <c r="A47" s="24" t="s">
        <v>14</v>
      </c>
      <c r="B47" s="24" t="s">
        <v>66</v>
      </c>
      <c r="C47" s="24" t="s">
        <v>17</v>
      </c>
      <c r="D47" s="31" t="s">
        <v>99</v>
      </c>
      <c r="E47" s="32" t="s">
        <v>83</v>
      </c>
      <c r="F47" s="24" t="s">
        <v>73</v>
      </c>
      <c r="G47" s="24" t="s">
        <v>64</v>
      </c>
      <c r="H47" s="12">
        <v>20170911</v>
      </c>
      <c r="I47" s="13" t="s">
        <v>97</v>
      </c>
      <c r="J47" s="14" t="s">
        <v>119</v>
      </c>
      <c r="K47" s="33">
        <v>108</v>
      </c>
      <c r="L47" s="34">
        <v>16</v>
      </c>
      <c r="M47" s="34">
        <v>14</v>
      </c>
      <c r="N47" s="33">
        <v>39.200000000000003</v>
      </c>
      <c r="O47" s="33">
        <v>18</v>
      </c>
      <c r="P47" s="33">
        <v>24.7</v>
      </c>
      <c r="Q47" s="34">
        <v>1542</v>
      </c>
      <c r="R47" s="34">
        <v>365</v>
      </c>
      <c r="S47" s="25">
        <f t="shared" si="0"/>
        <v>40.092000000000006</v>
      </c>
      <c r="T47" s="34">
        <v>2.6</v>
      </c>
      <c r="U47" s="28">
        <f t="shared" si="5"/>
        <v>40.138618604651164</v>
      </c>
      <c r="V47" s="28">
        <f t="shared" si="2"/>
        <v>8.0277237209302328</v>
      </c>
      <c r="W47" s="56">
        <v>13.9</v>
      </c>
      <c r="X47" s="28">
        <f t="shared" si="6"/>
        <v>80.859989512323011</v>
      </c>
      <c r="Y47" s="28">
        <f t="shared" si="7"/>
        <v>2.6030232558139534</v>
      </c>
    </row>
    <row r="48" spans="1:25" x14ac:dyDescent="0.2">
      <c r="A48" s="24" t="s">
        <v>14</v>
      </c>
      <c r="B48" s="24" t="s">
        <v>66</v>
      </c>
      <c r="C48" s="24" t="s">
        <v>17</v>
      </c>
      <c r="D48" s="31" t="s">
        <v>99</v>
      </c>
      <c r="E48" s="32" t="s">
        <v>93</v>
      </c>
      <c r="F48" s="24" t="s">
        <v>73</v>
      </c>
      <c r="G48" s="24" t="s">
        <v>64</v>
      </c>
      <c r="H48" s="12">
        <v>20170911</v>
      </c>
      <c r="I48" s="13" t="s">
        <v>97</v>
      </c>
      <c r="J48" s="14" t="s">
        <v>119</v>
      </c>
      <c r="K48" s="33">
        <v>110</v>
      </c>
      <c r="L48" s="34">
        <v>17</v>
      </c>
      <c r="M48" s="34">
        <v>17</v>
      </c>
      <c r="N48" s="33">
        <v>35</v>
      </c>
      <c r="O48" s="33">
        <v>18</v>
      </c>
      <c r="P48" s="33">
        <v>23.3</v>
      </c>
      <c r="Q48" s="34">
        <v>1555</v>
      </c>
      <c r="R48" s="34">
        <v>355</v>
      </c>
      <c r="S48" s="25">
        <f t="shared" si="0"/>
        <v>41.984999999999999</v>
      </c>
      <c r="T48" s="34">
        <v>2.7</v>
      </c>
      <c r="U48" s="28">
        <f t="shared" si="5"/>
        <v>42.668476744186052</v>
      </c>
      <c r="V48" s="28">
        <f t="shared" si="2"/>
        <v>8.5336953488372096</v>
      </c>
      <c r="W48" s="56">
        <v>12.6</v>
      </c>
      <c r="X48" s="28">
        <f t="shared" si="6"/>
        <v>81.413612565445021</v>
      </c>
      <c r="Y48" s="28">
        <f t="shared" si="7"/>
        <v>2.7439534883720933</v>
      </c>
    </row>
    <row r="49" spans="1:25" x14ac:dyDescent="0.2">
      <c r="A49" s="24" t="s">
        <v>14</v>
      </c>
      <c r="B49" s="24" t="s">
        <v>66</v>
      </c>
      <c r="C49" s="24" t="s">
        <v>17</v>
      </c>
      <c r="D49" s="31" t="s">
        <v>99</v>
      </c>
      <c r="E49" s="32" t="s">
        <v>89</v>
      </c>
      <c r="F49" s="24" t="s">
        <v>73</v>
      </c>
      <c r="G49" s="24" t="s">
        <v>64</v>
      </c>
      <c r="H49" s="12">
        <v>20170911</v>
      </c>
      <c r="I49" s="13" t="s">
        <v>97</v>
      </c>
      <c r="J49" s="14" t="s">
        <v>119</v>
      </c>
      <c r="K49" s="33">
        <v>109</v>
      </c>
      <c r="L49" s="34">
        <v>20</v>
      </c>
      <c r="M49" s="34">
        <v>18</v>
      </c>
      <c r="N49" s="33">
        <v>41</v>
      </c>
      <c r="O49" s="33">
        <v>18</v>
      </c>
      <c r="P49" s="33">
        <v>25.4</v>
      </c>
      <c r="Q49" s="34">
        <v>1194</v>
      </c>
      <c r="R49" s="34">
        <v>1167</v>
      </c>
      <c r="S49" s="25">
        <f t="shared" si="0"/>
        <v>29.85</v>
      </c>
      <c r="T49" s="34">
        <v>2.5</v>
      </c>
      <c r="U49" s="28">
        <f t="shared" si="5"/>
        <v>30.231802325581391</v>
      </c>
      <c r="V49" s="28">
        <f t="shared" si="2"/>
        <v>6.0463604651162779</v>
      </c>
      <c r="W49" s="56">
        <v>12.9</v>
      </c>
      <c r="X49" s="28">
        <f t="shared" si="6"/>
        <v>50.571791613722993</v>
      </c>
      <c r="Y49" s="28">
        <f t="shared" si="7"/>
        <v>2.5319767441860463</v>
      </c>
    </row>
    <row r="50" spans="1:25" x14ac:dyDescent="0.2">
      <c r="A50" s="24" t="s">
        <v>14</v>
      </c>
      <c r="B50" s="24" t="s">
        <v>66</v>
      </c>
      <c r="C50" s="24" t="s">
        <v>17</v>
      </c>
      <c r="D50" s="31" t="s">
        <v>99</v>
      </c>
      <c r="E50" s="32" t="s">
        <v>95</v>
      </c>
      <c r="F50" s="24" t="s">
        <v>73</v>
      </c>
      <c r="G50" s="24" t="s">
        <v>64</v>
      </c>
      <c r="H50" s="12">
        <v>20170911</v>
      </c>
      <c r="I50" s="13" t="s">
        <v>97</v>
      </c>
      <c r="J50" s="14" t="s">
        <v>119</v>
      </c>
      <c r="K50" s="33">
        <v>109</v>
      </c>
      <c r="L50" s="34">
        <v>14</v>
      </c>
      <c r="M50" s="34">
        <v>13</v>
      </c>
      <c r="N50" s="33">
        <v>38</v>
      </c>
      <c r="O50" s="33">
        <v>17</v>
      </c>
      <c r="P50" s="33">
        <v>24.7</v>
      </c>
      <c r="Q50" s="34">
        <v>712</v>
      </c>
      <c r="R50" s="34">
        <v>420</v>
      </c>
      <c r="S50" s="25">
        <f t="shared" si="0"/>
        <v>18.512</v>
      </c>
      <c r="T50" s="34">
        <v>2.6</v>
      </c>
      <c r="U50" s="28">
        <f t="shared" si="5"/>
        <v>18.512</v>
      </c>
      <c r="V50" s="28">
        <f t="shared" si="2"/>
        <v>3.7023999999999999</v>
      </c>
      <c r="W50" s="56">
        <v>14</v>
      </c>
      <c r="X50" s="28">
        <f t="shared" si="6"/>
        <v>62.897526501766791</v>
      </c>
      <c r="Y50" s="28">
        <f t="shared" si="7"/>
        <v>2.6</v>
      </c>
    </row>
    <row r="51" spans="1:25" x14ac:dyDescent="0.2">
      <c r="A51" s="24" t="s">
        <v>14</v>
      </c>
      <c r="B51" s="24" t="s">
        <v>66</v>
      </c>
      <c r="C51" s="24" t="s">
        <v>17</v>
      </c>
      <c r="D51" s="31" t="s">
        <v>99</v>
      </c>
      <c r="E51" s="32" t="s">
        <v>85</v>
      </c>
      <c r="F51" s="24" t="s">
        <v>73</v>
      </c>
      <c r="G51" s="24" t="s">
        <v>64</v>
      </c>
      <c r="H51" s="12">
        <v>20170911</v>
      </c>
      <c r="I51" s="13" t="s">
        <v>97</v>
      </c>
      <c r="J51" s="14" t="s">
        <v>119</v>
      </c>
      <c r="K51" s="33">
        <v>112</v>
      </c>
      <c r="L51" s="34">
        <v>12</v>
      </c>
      <c r="M51" s="34">
        <v>12</v>
      </c>
      <c r="N51" s="33">
        <v>31.2</v>
      </c>
      <c r="O51" s="33">
        <v>15</v>
      </c>
      <c r="P51" s="33">
        <v>26.5</v>
      </c>
      <c r="Q51" s="34">
        <v>867</v>
      </c>
      <c r="R51" s="34">
        <v>369</v>
      </c>
      <c r="S51" s="25">
        <f t="shared" si="0"/>
        <v>23.409000000000002</v>
      </c>
      <c r="T51" s="34">
        <v>2.7</v>
      </c>
      <c r="U51" s="28">
        <f t="shared" si="5"/>
        <v>23.708417441860465</v>
      </c>
      <c r="V51" s="28">
        <f t="shared" si="2"/>
        <v>4.7416834883720931</v>
      </c>
      <c r="W51" s="56">
        <v>12.9</v>
      </c>
      <c r="X51" s="28">
        <f t="shared" si="6"/>
        <v>70.145631067961162</v>
      </c>
      <c r="Y51" s="28">
        <f t="shared" si="7"/>
        <v>2.7345348837209302</v>
      </c>
    </row>
    <row r="52" spans="1:25" x14ac:dyDescent="0.2">
      <c r="A52" s="24" t="s">
        <v>14</v>
      </c>
      <c r="B52" s="24" t="s">
        <v>66</v>
      </c>
      <c r="C52" s="24" t="s">
        <v>21</v>
      </c>
      <c r="D52" s="31" t="s">
        <v>100</v>
      </c>
      <c r="E52" s="32" t="s">
        <v>93</v>
      </c>
      <c r="F52" s="24" t="s">
        <v>73</v>
      </c>
      <c r="G52" s="24" t="s">
        <v>64</v>
      </c>
      <c r="H52" s="12">
        <v>20170911</v>
      </c>
      <c r="I52" s="13" t="s">
        <v>97</v>
      </c>
      <c r="J52" s="14" t="s">
        <v>119</v>
      </c>
      <c r="K52" s="33">
        <v>106</v>
      </c>
      <c r="L52" s="34">
        <v>16</v>
      </c>
      <c r="M52" s="34">
        <v>14</v>
      </c>
      <c r="N52" s="33">
        <v>30.5</v>
      </c>
      <c r="O52" s="33">
        <v>15</v>
      </c>
      <c r="P52" s="33">
        <v>23.5</v>
      </c>
      <c r="Q52" s="34">
        <v>1305</v>
      </c>
      <c r="R52" s="34">
        <v>501</v>
      </c>
      <c r="S52" s="25">
        <f t="shared" si="0"/>
        <v>35.235000000000007</v>
      </c>
      <c r="T52" s="34">
        <v>2.7</v>
      </c>
      <c r="U52" s="28">
        <f t="shared" si="5"/>
        <v>34.90723255813954</v>
      </c>
      <c r="V52" s="28">
        <f t="shared" si="2"/>
        <v>6.9814465116279081</v>
      </c>
      <c r="W52" s="56">
        <v>14.8</v>
      </c>
      <c r="X52" s="28">
        <f t="shared" si="6"/>
        <v>72.259136212624583</v>
      </c>
      <c r="Y52" s="28">
        <f t="shared" si="7"/>
        <v>2.6748837209302327</v>
      </c>
    </row>
    <row r="53" spans="1:25" x14ac:dyDescent="0.2">
      <c r="A53" s="24" t="s">
        <v>14</v>
      </c>
      <c r="B53" s="24" t="s">
        <v>66</v>
      </c>
      <c r="C53" s="24" t="s">
        <v>21</v>
      </c>
      <c r="D53" s="31" t="s">
        <v>100</v>
      </c>
      <c r="E53" s="32" t="s">
        <v>79</v>
      </c>
      <c r="F53" s="24" t="s">
        <v>73</v>
      </c>
      <c r="G53" s="24" t="s">
        <v>64</v>
      </c>
      <c r="H53" s="12">
        <v>20170911</v>
      </c>
      <c r="I53" s="13" t="s">
        <v>97</v>
      </c>
      <c r="J53" s="14" t="s">
        <v>119</v>
      </c>
      <c r="K53" s="33">
        <v>110</v>
      </c>
      <c r="L53" s="34">
        <v>16</v>
      </c>
      <c r="M53" s="34">
        <v>16</v>
      </c>
      <c r="N53" s="33">
        <v>37.5</v>
      </c>
      <c r="O53" s="33">
        <v>15</v>
      </c>
      <c r="P53" s="33">
        <v>23.5</v>
      </c>
      <c r="Q53" s="34">
        <v>1501</v>
      </c>
      <c r="R53" s="34">
        <v>459</v>
      </c>
      <c r="S53" s="25">
        <f t="shared" si="0"/>
        <v>43.528999999999996</v>
      </c>
      <c r="T53" s="34">
        <v>2.9</v>
      </c>
      <c r="U53" s="28">
        <f t="shared" si="5"/>
        <v>43.528999999999996</v>
      </c>
      <c r="V53" s="28">
        <f t="shared" si="2"/>
        <v>8.7058</v>
      </c>
      <c r="W53" s="56">
        <v>14</v>
      </c>
      <c r="X53" s="28">
        <f t="shared" si="6"/>
        <v>76.58163265306122</v>
      </c>
      <c r="Y53" s="28">
        <f t="shared" si="7"/>
        <v>2.9</v>
      </c>
    </row>
    <row r="54" spans="1:25" x14ac:dyDescent="0.2">
      <c r="A54" s="24" t="s">
        <v>14</v>
      </c>
      <c r="B54" s="24" t="s">
        <v>66</v>
      </c>
      <c r="C54" s="24" t="s">
        <v>21</v>
      </c>
      <c r="D54" s="31" t="s">
        <v>100</v>
      </c>
      <c r="E54" s="32" t="s">
        <v>86</v>
      </c>
      <c r="F54" s="24" t="s">
        <v>73</v>
      </c>
      <c r="G54" s="24" t="s">
        <v>64</v>
      </c>
      <c r="H54" s="12">
        <v>20170911</v>
      </c>
      <c r="I54" s="13" t="s">
        <v>97</v>
      </c>
      <c r="J54" s="14" t="s">
        <v>119</v>
      </c>
      <c r="K54" s="33">
        <v>112</v>
      </c>
      <c r="L54" s="34">
        <v>15</v>
      </c>
      <c r="M54" s="34">
        <v>14</v>
      </c>
      <c r="N54" s="33">
        <v>34.5</v>
      </c>
      <c r="O54" s="33">
        <v>17</v>
      </c>
      <c r="P54" s="33">
        <v>24.5</v>
      </c>
      <c r="Q54" s="34">
        <v>1058</v>
      </c>
      <c r="R54" s="34">
        <v>370</v>
      </c>
      <c r="S54" s="25">
        <f t="shared" si="0"/>
        <v>25.391999999999999</v>
      </c>
      <c r="T54" s="34">
        <v>2.4</v>
      </c>
      <c r="U54" s="28">
        <f t="shared" si="5"/>
        <v>25.716781395348836</v>
      </c>
      <c r="V54" s="28">
        <f t="shared" si="2"/>
        <v>5.1433562790697671</v>
      </c>
      <c r="W54" s="56">
        <v>12.9</v>
      </c>
      <c r="X54" s="28">
        <f t="shared" si="6"/>
        <v>74.089635854341736</v>
      </c>
      <c r="Y54" s="28">
        <f t="shared" si="7"/>
        <v>2.4306976744186044</v>
      </c>
    </row>
    <row r="55" spans="1:25" x14ac:dyDescent="0.2">
      <c r="A55" s="24" t="s">
        <v>14</v>
      </c>
      <c r="B55" s="24" t="s">
        <v>66</v>
      </c>
      <c r="C55" s="24" t="s">
        <v>21</v>
      </c>
      <c r="D55" s="31" t="s">
        <v>100</v>
      </c>
      <c r="E55" s="32" t="s">
        <v>80</v>
      </c>
      <c r="F55" s="24" t="s">
        <v>73</v>
      </c>
      <c r="G55" s="24" t="s">
        <v>64</v>
      </c>
      <c r="H55" s="12">
        <v>20170911</v>
      </c>
      <c r="I55" s="13" t="s">
        <v>97</v>
      </c>
      <c r="J55" s="14" t="s">
        <v>119</v>
      </c>
      <c r="K55" s="33">
        <v>108</v>
      </c>
      <c r="L55" s="34">
        <v>11</v>
      </c>
      <c r="M55" s="34">
        <v>11</v>
      </c>
      <c r="N55" s="33">
        <v>29.3</v>
      </c>
      <c r="O55" s="33">
        <v>123</v>
      </c>
      <c r="P55" s="33">
        <v>23.7</v>
      </c>
      <c r="Q55" s="34">
        <v>978</v>
      </c>
      <c r="R55" s="34">
        <v>213</v>
      </c>
      <c r="S55" s="25">
        <f t="shared" si="0"/>
        <v>25.428000000000001</v>
      </c>
      <c r="T55" s="34">
        <v>2.6</v>
      </c>
      <c r="U55" s="28">
        <f t="shared" si="5"/>
        <v>25.516702325581395</v>
      </c>
      <c r="V55" s="28">
        <f t="shared" si="2"/>
        <v>5.103340465116279</v>
      </c>
      <c r="W55" s="56">
        <v>13.7</v>
      </c>
      <c r="X55" s="28">
        <f t="shared" si="6"/>
        <v>82.115869017632235</v>
      </c>
      <c r="Y55" s="28">
        <f t="shared" si="7"/>
        <v>2.6090697674418606</v>
      </c>
    </row>
    <row r="56" spans="1:25" x14ac:dyDescent="0.2">
      <c r="A56" s="24" t="s">
        <v>14</v>
      </c>
      <c r="B56" s="24" t="s">
        <v>66</v>
      </c>
      <c r="C56" s="24" t="s">
        <v>21</v>
      </c>
      <c r="D56" s="31" t="s">
        <v>100</v>
      </c>
      <c r="E56" s="32" t="s">
        <v>90</v>
      </c>
      <c r="F56" s="24" t="s">
        <v>73</v>
      </c>
      <c r="G56" s="24" t="s">
        <v>64</v>
      </c>
      <c r="H56" s="12">
        <v>20170911</v>
      </c>
      <c r="I56" s="13" t="s">
        <v>97</v>
      </c>
      <c r="J56" s="14" t="s">
        <v>119</v>
      </c>
      <c r="K56" s="33">
        <v>110.5</v>
      </c>
      <c r="L56" s="34">
        <v>14</v>
      </c>
      <c r="M56" s="34">
        <v>14</v>
      </c>
      <c r="N56" s="33">
        <v>32.5</v>
      </c>
      <c r="O56" s="33">
        <v>12</v>
      </c>
      <c r="P56" s="33">
        <v>24.3</v>
      </c>
      <c r="Q56" s="34">
        <v>1215</v>
      </c>
      <c r="R56" s="34">
        <v>604</v>
      </c>
      <c r="S56" s="25">
        <f t="shared" si="0"/>
        <v>32.805</v>
      </c>
      <c r="T56" s="34">
        <v>2.7</v>
      </c>
      <c r="U56" s="28">
        <f t="shared" si="5"/>
        <v>32.728709302325584</v>
      </c>
      <c r="V56" s="28">
        <f t="shared" si="2"/>
        <v>6.5457418604651165</v>
      </c>
      <c r="W56" s="56">
        <v>14.2</v>
      </c>
      <c r="X56" s="28">
        <f t="shared" si="6"/>
        <v>66.794942275975814</v>
      </c>
      <c r="Y56" s="28">
        <f t="shared" si="7"/>
        <v>2.693720930232558</v>
      </c>
    </row>
    <row r="57" spans="1:25" x14ac:dyDescent="0.2">
      <c r="A57" s="24" t="s">
        <v>14</v>
      </c>
      <c r="B57" s="24" t="s">
        <v>66</v>
      </c>
      <c r="C57" s="24" t="s">
        <v>15</v>
      </c>
      <c r="D57" s="31" t="s">
        <v>101</v>
      </c>
      <c r="E57" s="32" t="s">
        <v>83</v>
      </c>
      <c r="F57" s="24"/>
      <c r="G57" s="24" t="s">
        <v>64</v>
      </c>
      <c r="H57" s="12">
        <v>20170911</v>
      </c>
      <c r="I57" s="13" t="s">
        <v>97</v>
      </c>
      <c r="J57" s="14" t="s">
        <v>119</v>
      </c>
      <c r="K57" s="33">
        <v>106</v>
      </c>
      <c r="L57" s="34">
        <v>14</v>
      </c>
      <c r="M57" s="34">
        <v>13</v>
      </c>
      <c r="N57" s="33">
        <v>33</v>
      </c>
      <c r="O57" s="33">
        <v>16</v>
      </c>
      <c r="P57" s="33">
        <v>25.3</v>
      </c>
      <c r="Q57" s="34">
        <v>1245</v>
      </c>
      <c r="R57" s="34">
        <v>601</v>
      </c>
      <c r="S57" s="25">
        <f t="shared" si="0"/>
        <v>37.35</v>
      </c>
      <c r="T57" s="34">
        <v>3</v>
      </c>
      <c r="U57" s="28">
        <f t="shared" si="5"/>
        <v>36.74197674418604</v>
      </c>
      <c r="V57" s="28">
        <f t="shared" si="2"/>
        <v>7.348395348837208</v>
      </c>
      <c r="W57" s="56">
        <v>15.4</v>
      </c>
      <c r="X57" s="28">
        <f t="shared" si="6"/>
        <v>67.443120260021672</v>
      </c>
      <c r="Y57" s="28">
        <f t="shared" si="7"/>
        <v>2.9511627906976741</v>
      </c>
    </row>
    <row r="58" spans="1:25" x14ac:dyDescent="0.2">
      <c r="A58" s="24" t="s">
        <v>14</v>
      </c>
      <c r="B58" s="24" t="s">
        <v>66</v>
      </c>
      <c r="C58" s="24" t="s">
        <v>15</v>
      </c>
      <c r="D58" s="31" t="s">
        <v>101</v>
      </c>
      <c r="E58" s="32" t="s">
        <v>81</v>
      </c>
      <c r="F58" s="24"/>
      <c r="G58" s="24" t="s">
        <v>64</v>
      </c>
      <c r="H58" s="12">
        <v>20170911</v>
      </c>
      <c r="I58" s="13" t="s">
        <v>97</v>
      </c>
      <c r="J58" s="14" t="s">
        <v>119</v>
      </c>
      <c r="K58" s="33">
        <v>105</v>
      </c>
      <c r="L58" s="34">
        <v>17</v>
      </c>
      <c r="M58" s="34">
        <v>12</v>
      </c>
      <c r="N58" s="33">
        <v>41</v>
      </c>
      <c r="O58" s="33">
        <v>15</v>
      </c>
      <c r="P58" s="33">
        <v>27.4</v>
      </c>
      <c r="Q58" s="34">
        <v>1172</v>
      </c>
      <c r="R58" s="34">
        <v>332</v>
      </c>
      <c r="S58" s="25">
        <f t="shared" si="0"/>
        <v>32.816000000000003</v>
      </c>
      <c r="T58" s="34">
        <v>2.8</v>
      </c>
      <c r="U58" s="28">
        <f t="shared" si="5"/>
        <v>33.23573953488372</v>
      </c>
      <c r="V58" s="28">
        <f t="shared" si="2"/>
        <v>6.6471479069767438</v>
      </c>
      <c r="W58" s="56">
        <v>12.9</v>
      </c>
      <c r="X58" s="28">
        <f t="shared" si="6"/>
        <v>77.925531914893625</v>
      </c>
      <c r="Y58" s="28">
        <f t="shared" si="7"/>
        <v>2.8358139534883717</v>
      </c>
    </row>
    <row r="59" spans="1:25" x14ac:dyDescent="0.2">
      <c r="A59" s="24" t="s">
        <v>14</v>
      </c>
      <c r="B59" s="24" t="s">
        <v>66</v>
      </c>
      <c r="C59" s="24" t="s">
        <v>15</v>
      </c>
      <c r="D59" s="31" t="s">
        <v>101</v>
      </c>
      <c r="E59" s="32" t="s">
        <v>72</v>
      </c>
      <c r="F59" s="24"/>
      <c r="G59" s="24" t="s">
        <v>64</v>
      </c>
      <c r="H59" s="12">
        <v>20170911</v>
      </c>
      <c r="I59" s="13" t="s">
        <v>97</v>
      </c>
      <c r="J59" s="14" t="s">
        <v>119</v>
      </c>
      <c r="K59" s="33">
        <v>104</v>
      </c>
      <c r="L59" s="34">
        <v>13</v>
      </c>
      <c r="M59" s="34">
        <v>11</v>
      </c>
      <c r="N59" s="33">
        <v>34</v>
      </c>
      <c r="O59" s="33">
        <v>14</v>
      </c>
      <c r="P59" s="33">
        <v>25.3</v>
      </c>
      <c r="Q59" s="34">
        <v>1253</v>
      </c>
      <c r="R59" s="34">
        <v>452</v>
      </c>
      <c r="S59" s="25">
        <f t="shared" si="0"/>
        <v>35.083999999999996</v>
      </c>
      <c r="T59" s="34">
        <v>2.8</v>
      </c>
      <c r="U59" s="28">
        <f t="shared" si="5"/>
        <v>35.573544186046512</v>
      </c>
      <c r="V59" s="28">
        <f t="shared" si="2"/>
        <v>7.1147088372093021</v>
      </c>
      <c r="W59" s="56">
        <v>12.8</v>
      </c>
      <c r="X59" s="28">
        <f t="shared" si="6"/>
        <v>73.489736070381227</v>
      </c>
      <c r="Y59" s="28">
        <f t="shared" si="7"/>
        <v>2.8390697674418606</v>
      </c>
    </row>
    <row r="60" spans="1:25" x14ac:dyDescent="0.2">
      <c r="A60" s="24" t="s">
        <v>14</v>
      </c>
      <c r="B60" s="24" t="s">
        <v>66</v>
      </c>
      <c r="C60" s="24" t="s">
        <v>15</v>
      </c>
      <c r="D60" s="31" t="s">
        <v>101</v>
      </c>
      <c r="E60" s="32" t="s">
        <v>86</v>
      </c>
      <c r="F60" s="24"/>
      <c r="G60" s="24" t="s">
        <v>64</v>
      </c>
      <c r="H60" s="12">
        <v>20170911</v>
      </c>
      <c r="I60" s="13" t="s">
        <v>97</v>
      </c>
      <c r="J60" s="14" t="s">
        <v>119</v>
      </c>
      <c r="K60" s="33">
        <v>104</v>
      </c>
      <c r="L60" s="34">
        <v>17</v>
      </c>
      <c r="M60" s="34">
        <v>17</v>
      </c>
      <c r="N60" s="33">
        <v>32.5</v>
      </c>
      <c r="O60" s="33">
        <v>18</v>
      </c>
      <c r="P60" s="33">
        <v>24</v>
      </c>
      <c r="Q60" s="34">
        <v>1560</v>
      </c>
      <c r="R60" s="34">
        <v>470</v>
      </c>
      <c r="S60" s="25">
        <f t="shared" si="0"/>
        <v>45.24</v>
      </c>
      <c r="T60" s="34">
        <v>2.9</v>
      </c>
      <c r="U60" s="28">
        <f t="shared" si="5"/>
        <v>45.766046511627898</v>
      </c>
      <c r="V60" s="28">
        <f t="shared" si="2"/>
        <v>9.1532093023255801</v>
      </c>
      <c r="W60" s="56">
        <v>13</v>
      </c>
      <c r="X60" s="28">
        <f t="shared" si="6"/>
        <v>76.847290640394078</v>
      </c>
      <c r="Y60" s="28">
        <f t="shared" si="7"/>
        <v>2.9337209302325578</v>
      </c>
    </row>
    <row r="61" spans="1:25" x14ac:dyDescent="0.2">
      <c r="A61" s="24" t="s">
        <v>14</v>
      </c>
      <c r="B61" s="24" t="s">
        <v>66</v>
      </c>
      <c r="C61" s="24" t="s">
        <v>15</v>
      </c>
      <c r="D61" s="31" t="s">
        <v>101</v>
      </c>
      <c r="E61" s="32" t="s">
        <v>76</v>
      </c>
      <c r="F61" s="24"/>
      <c r="G61" s="24" t="s">
        <v>64</v>
      </c>
      <c r="H61" s="12">
        <v>20170911</v>
      </c>
      <c r="I61" s="13" t="s">
        <v>97</v>
      </c>
      <c r="J61" s="14" t="s">
        <v>119</v>
      </c>
      <c r="K61" s="33">
        <v>104</v>
      </c>
      <c r="L61" s="34">
        <v>20</v>
      </c>
      <c r="M61" s="34">
        <v>19</v>
      </c>
      <c r="N61" s="33">
        <v>32</v>
      </c>
      <c r="O61" s="33">
        <v>17</v>
      </c>
      <c r="P61" s="33">
        <v>24.5</v>
      </c>
      <c r="Q61" s="34">
        <v>1887</v>
      </c>
      <c r="R61" s="34">
        <v>550</v>
      </c>
      <c r="S61" s="25">
        <f t="shared" si="0"/>
        <v>49.061999999999998</v>
      </c>
      <c r="T61" s="34">
        <v>2.6</v>
      </c>
      <c r="U61" s="28">
        <f t="shared" si="5"/>
        <v>49.68953720930233</v>
      </c>
      <c r="V61" s="28">
        <f t="shared" si="2"/>
        <v>9.9379074418604656</v>
      </c>
      <c r="W61" s="56">
        <v>12.9</v>
      </c>
      <c r="X61" s="28">
        <f t="shared" si="6"/>
        <v>77.431267952400489</v>
      </c>
      <c r="Y61" s="28">
        <f t="shared" si="7"/>
        <v>2.6332558139534883</v>
      </c>
    </row>
    <row r="62" spans="1:25" x14ac:dyDescent="0.2">
      <c r="A62" s="35" t="s">
        <v>39</v>
      </c>
      <c r="B62" s="35" t="s">
        <v>104</v>
      </c>
      <c r="C62" s="36" t="s">
        <v>33</v>
      </c>
      <c r="D62" s="35" t="s">
        <v>82</v>
      </c>
      <c r="E62" s="37" t="s">
        <v>95</v>
      </c>
      <c r="F62" s="35" t="s">
        <v>73</v>
      </c>
      <c r="G62" s="35" t="s">
        <v>64</v>
      </c>
      <c r="H62" s="15">
        <v>20170822</v>
      </c>
      <c r="I62" s="16" t="s">
        <v>65</v>
      </c>
      <c r="J62" s="16" t="s">
        <v>119</v>
      </c>
      <c r="K62" s="38">
        <v>118</v>
      </c>
      <c r="L62" s="36">
        <v>17</v>
      </c>
      <c r="M62" s="36">
        <v>17</v>
      </c>
      <c r="N62" s="38">
        <v>35.299999999999997</v>
      </c>
      <c r="O62" s="38">
        <v>1.5</v>
      </c>
      <c r="P62" s="38">
        <v>25.8</v>
      </c>
      <c r="Q62" s="36">
        <v>1670</v>
      </c>
      <c r="R62" s="36">
        <v>1073</v>
      </c>
      <c r="S62" s="36">
        <f t="shared" si="0"/>
        <v>46.76</v>
      </c>
      <c r="T62" s="36">
        <v>2.8</v>
      </c>
      <c r="U62" s="39">
        <f t="shared" si="5"/>
        <v>46.868744186046506</v>
      </c>
      <c r="V62" s="39">
        <f t="shared" si="2"/>
        <v>9.3737488372093019</v>
      </c>
      <c r="W62" s="57">
        <v>13.8</v>
      </c>
      <c r="X62" s="28">
        <f t="shared" ref="X62:X125" si="8">Q62/(Q62+R62)*100</f>
        <v>60.882245716368942</v>
      </c>
      <c r="Y62" s="28">
        <f t="shared" si="7"/>
        <v>2.8065116279069766</v>
      </c>
    </row>
    <row r="63" spans="1:25" x14ac:dyDescent="0.2">
      <c r="A63" s="35" t="s">
        <v>39</v>
      </c>
      <c r="B63" s="35" t="s">
        <v>104</v>
      </c>
      <c r="C63" s="36" t="s">
        <v>33</v>
      </c>
      <c r="D63" s="35" t="s">
        <v>82</v>
      </c>
      <c r="E63" s="37" t="s">
        <v>68</v>
      </c>
      <c r="F63" s="35" t="s">
        <v>73</v>
      </c>
      <c r="G63" s="35" t="s">
        <v>64</v>
      </c>
      <c r="H63" s="15">
        <v>20170822</v>
      </c>
      <c r="I63" s="16" t="s">
        <v>65</v>
      </c>
      <c r="J63" s="16" t="s">
        <v>119</v>
      </c>
      <c r="K63" s="38">
        <v>119</v>
      </c>
      <c r="L63" s="36">
        <v>15</v>
      </c>
      <c r="M63" s="36">
        <v>15</v>
      </c>
      <c r="N63" s="38">
        <v>42.5</v>
      </c>
      <c r="O63" s="38">
        <v>1.5</v>
      </c>
      <c r="P63" s="38">
        <v>28</v>
      </c>
      <c r="Q63" s="36">
        <v>1119</v>
      </c>
      <c r="R63" s="36">
        <v>1024</v>
      </c>
      <c r="S63" s="36">
        <f t="shared" si="0"/>
        <v>32.451000000000001</v>
      </c>
      <c r="T63" s="36">
        <v>2.9</v>
      </c>
      <c r="U63" s="39">
        <f t="shared" si="5"/>
        <v>32.564201162790695</v>
      </c>
      <c r="V63" s="39">
        <f t="shared" si="2"/>
        <v>6.5128402325581387</v>
      </c>
      <c r="W63" s="57">
        <v>13.7</v>
      </c>
      <c r="X63" s="28">
        <f t="shared" si="8"/>
        <v>52.216518898740084</v>
      </c>
      <c r="Y63" s="28">
        <f t="shared" si="7"/>
        <v>2.9101162790697672</v>
      </c>
    </row>
    <row r="64" spans="1:25" x14ac:dyDescent="0.2">
      <c r="A64" s="35" t="s">
        <v>39</v>
      </c>
      <c r="B64" s="35" t="s">
        <v>104</v>
      </c>
      <c r="C64" s="36" t="s">
        <v>33</v>
      </c>
      <c r="D64" s="35" t="s">
        <v>82</v>
      </c>
      <c r="E64" s="37" t="s">
        <v>80</v>
      </c>
      <c r="F64" s="35" t="s">
        <v>73</v>
      </c>
      <c r="G64" s="35" t="s">
        <v>64</v>
      </c>
      <c r="H64" s="15">
        <v>20170822</v>
      </c>
      <c r="I64" s="16" t="s">
        <v>65</v>
      </c>
      <c r="J64" s="16" t="s">
        <v>119</v>
      </c>
      <c r="K64" s="38">
        <v>119</v>
      </c>
      <c r="L64" s="36">
        <v>20</v>
      </c>
      <c r="M64" s="36">
        <v>20</v>
      </c>
      <c r="N64" s="38">
        <v>37.5</v>
      </c>
      <c r="O64" s="38">
        <v>1.5</v>
      </c>
      <c r="P64" s="38">
        <v>25.6</v>
      </c>
      <c r="Q64" s="36">
        <v>1876</v>
      </c>
      <c r="R64" s="36">
        <v>1334</v>
      </c>
      <c r="S64" s="36">
        <f t="shared" si="0"/>
        <v>54.403999999999996</v>
      </c>
      <c r="T64" s="36">
        <v>2.9</v>
      </c>
      <c r="U64" s="39">
        <f t="shared" si="5"/>
        <v>55.479427906976753</v>
      </c>
      <c r="V64" s="39">
        <f t="shared" si="2"/>
        <v>11.095885581395351</v>
      </c>
      <c r="W64" s="57">
        <v>12.3</v>
      </c>
      <c r="X64" s="28">
        <f t="shared" si="8"/>
        <v>58.442367601246104</v>
      </c>
      <c r="Y64" s="28">
        <f t="shared" si="7"/>
        <v>2.9573255813953492</v>
      </c>
    </row>
    <row r="65" spans="1:25" x14ac:dyDescent="0.2">
      <c r="A65" s="35" t="s">
        <v>39</v>
      </c>
      <c r="B65" s="35" t="s">
        <v>104</v>
      </c>
      <c r="C65" s="36" t="s">
        <v>33</v>
      </c>
      <c r="D65" s="35" t="s">
        <v>82</v>
      </c>
      <c r="E65" s="37" t="s">
        <v>63</v>
      </c>
      <c r="F65" s="35" t="s">
        <v>73</v>
      </c>
      <c r="G65" s="35" t="s">
        <v>64</v>
      </c>
      <c r="H65" s="15">
        <v>20170822</v>
      </c>
      <c r="I65" s="16" t="s">
        <v>65</v>
      </c>
      <c r="J65" s="16" t="s">
        <v>119</v>
      </c>
      <c r="K65" s="38">
        <v>116</v>
      </c>
      <c r="L65" s="36">
        <v>20</v>
      </c>
      <c r="M65" s="36">
        <v>20</v>
      </c>
      <c r="N65" s="38">
        <v>44.6</v>
      </c>
      <c r="O65" s="38">
        <v>1.4</v>
      </c>
      <c r="P65" s="38">
        <v>28.5</v>
      </c>
      <c r="Q65" s="36">
        <v>1806</v>
      </c>
      <c r="R65" s="36">
        <v>708</v>
      </c>
      <c r="S65" s="36">
        <f t="shared" si="0"/>
        <v>54.18</v>
      </c>
      <c r="T65" s="36">
        <v>3</v>
      </c>
      <c r="U65" s="39">
        <f t="shared" si="5"/>
        <v>54.306000000000004</v>
      </c>
      <c r="V65" s="39">
        <f t="shared" si="2"/>
        <v>10.8612</v>
      </c>
      <c r="W65" s="57">
        <v>13.8</v>
      </c>
      <c r="X65" s="28">
        <f t="shared" si="8"/>
        <v>71.837708830548934</v>
      </c>
      <c r="Y65" s="28">
        <f t="shared" si="7"/>
        <v>3.0069767441860469</v>
      </c>
    </row>
    <row r="66" spans="1:25" x14ac:dyDescent="0.2">
      <c r="A66" s="35" t="s">
        <v>39</v>
      </c>
      <c r="B66" s="35" t="s">
        <v>104</v>
      </c>
      <c r="C66" s="36" t="s">
        <v>33</v>
      </c>
      <c r="D66" s="35" t="s">
        <v>82</v>
      </c>
      <c r="E66" s="37" t="s">
        <v>78</v>
      </c>
      <c r="F66" s="35" t="s">
        <v>73</v>
      </c>
      <c r="G66" s="35" t="s">
        <v>64</v>
      </c>
      <c r="H66" s="15">
        <v>20170822</v>
      </c>
      <c r="I66" s="16" t="s">
        <v>65</v>
      </c>
      <c r="J66" s="16" t="s">
        <v>119</v>
      </c>
      <c r="K66" s="38">
        <v>120</v>
      </c>
      <c r="L66" s="36">
        <v>19</v>
      </c>
      <c r="M66" s="36">
        <v>19</v>
      </c>
      <c r="N66" s="38">
        <v>42.6</v>
      </c>
      <c r="O66" s="38">
        <v>1.6</v>
      </c>
      <c r="P66" s="38">
        <v>25.5</v>
      </c>
      <c r="Q66" s="36">
        <v>1773</v>
      </c>
      <c r="R66" s="36">
        <v>884</v>
      </c>
      <c r="S66" s="36">
        <f t="shared" ref="S66:S129" si="9">(Q66*T66)/100</f>
        <v>53.19</v>
      </c>
      <c r="T66" s="36">
        <v>3</v>
      </c>
      <c r="U66" s="39">
        <f t="shared" ref="U66:U97" si="10">(Q66/100)*Y66</f>
        <v>53.251848837209295</v>
      </c>
      <c r="V66" s="39">
        <f t="shared" ref="V66:V129" si="11">U66/5</f>
        <v>10.650369767441859</v>
      </c>
      <c r="W66" s="57">
        <v>13.9</v>
      </c>
      <c r="X66" s="28">
        <f t="shared" si="8"/>
        <v>66.729394053443741</v>
      </c>
      <c r="Y66" s="28">
        <f t="shared" ref="Y66:Y97" si="12">T66*(100-W66)/86</f>
        <v>3.0034883720930226</v>
      </c>
    </row>
    <row r="67" spans="1:25" x14ac:dyDescent="0.2">
      <c r="A67" s="35" t="s">
        <v>39</v>
      </c>
      <c r="B67" s="35" t="s">
        <v>104</v>
      </c>
      <c r="C67" s="36" t="s">
        <v>25</v>
      </c>
      <c r="D67" s="35" t="s">
        <v>62</v>
      </c>
      <c r="E67" s="37" t="s">
        <v>89</v>
      </c>
      <c r="F67" s="35"/>
      <c r="G67" s="36" t="s">
        <v>64</v>
      </c>
      <c r="H67" s="15">
        <v>20170822</v>
      </c>
      <c r="I67" s="16" t="s">
        <v>65</v>
      </c>
      <c r="J67" s="16" t="s">
        <v>119</v>
      </c>
      <c r="K67" s="38">
        <v>120</v>
      </c>
      <c r="L67" s="36">
        <v>18</v>
      </c>
      <c r="M67" s="36">
        <v>18</v>
      </c>
      <c r="N67" s="38">
        <v>42.3</v>
      </c>
      <c r="O67" s="38">
        <v>1.5</v>
      </c>
      <c r="P67" s="38">
        <v>29</v>
      </c>
      <c r="Q67" s="36">
        <v>1245</v>
      </c>
      <c r="R67" s="36">
        <v>908</v>
      </c>
      <c r="S67" s="36">
        <f t="shared" si="9"/>
        <v>37.35</v>
      </c>
      <c r="T67" s="36">
        <v>3</v>
      </c>
      <c r="U67" s="39">
        <f t="shared" si="10"/>
        <v>37.654011627906982</v>
      </c>
      <c r="V67" s="39">
        <f t="shared" si="11"/>
        <v>7.5308023255813961</v>
      </c>
      <c r="W67" s="57">
        <v>13.3</v>
      </c>
      <c r="X67" s="28">
        <f t="shared" si="8"/>
        <v>57.826288899210411</v>
      </c>
      <c r="Y67" s="28">
        <f t="shared" si="12"/>
        <v>3.0244186046511632</v>
      </c>
    </row>
    <row r="68" spans="1:25" x14ac:dyDescent="0.2">
      <c r="A68" s="35" t="s">
        <v>39</v>
      </c>
      <c r="B68" s="35" t="s">
        <v>104</v>
      </c>
      <c r="C68" s="36" t="s">
        <v>25</v>
      </c>
      <c r="D68" s="35" t="s">
        <v>62</v>
      </c>
      <c r="E68" s="37" t="s">
        <v>81</v>
      </c>
      <c r="F68" s="35"/>
      <c r="G68" s="36" t="s">
        <v>64</v>
      </c>
      <c r="H68" s="15">
        <v>20170822</v>
      </c>
      <c r="I68" s="16" t="s">
        <v>65</v>
      </c>
      <c r="J68" s="16" t="s">
        <v>119</v>
      </c>
      <c r="K68" s="38">
        <v>116.5</v>
      </c>
      <c r="L68" s="36">
        <v>10</v>
      </c>
      <c r="M68" s="36">
        <v>9</v>
      </c>
      <c r="N68" s="38">
        <v>48.1</v>
      </c>
      <c r="O68" s="38">
        <v>1.7</v>
      </c>
      <c r="P68" s="38">
        <v>28.3</v>
      </c>
      <c r="Q68" s="36">
        <v>1188</v>
      </c>
      <c r="R68" s="36">
        <v>384</v>
      </c>
      <c r="S68" s="36">
        <f t="shared" si="9"/>
        <v>35.64</v>
      </c>
      <c r="T68" s="36">
        <v>3</v>
      </c>
      <c r="U68" s="39">
        <f t="shared" si="10"/>
        <v>36.137302325581402</v>
      </c>
      <c r="V68" s="39">
        <f t="shared" si="11"/>
        <v>7.2274604651162804</v>
      </c>
      <c r="W68" s="57">
        <v>12.8</v>
      </c>
      <c r="X68" s="28">
        <f t="shared" si="8"/>
        <v>75.572519083969468</v>
      </c>
      <c r="Y68" s="28">
        <f t="shared" si="12"/>
        <v>3.0418604651162795</v>
      </c>
    </row>
    <row r="69" spans="1:25" x14ac:dyDescent="0.2">
      <c r="A69" s="35" t="s">
        <v>39</v>
      </c>
      <c r="B69" s="35" t="s">
        <v>104</v>
      </c>
      <c r="C69" s="36" t="s">
        <v>25</v>
      </c>
      <c r="D69" s="35" t="s">
        <v>62</v>
      </c>
      <c r="E69" s="37" t="s">
        <v>90</v>
      </c>
      <c r="F69" s="35"/>
      <c r="G69" s="36" t="s">
        <v>64</v>
      </c>
      <c r="H69" s="15">
        <v>20170822</v>
      </c>
      <c r="I69" s="16" t="s">
        <v>65</v>
      </c>
      <c r="J69" s="16" t="s">
        <v>119</v>
      </c>
      <c r="K69" s="38">
        <v>123.5</v>
      </c>
      <c r="L69" s="36">
        <v>17</v>
      </c>
      <c r="M69" s="36">
        <v>17</v>
      </c>
      <c r="N69" s="38">
        <v>46.1</v>
      </c>
      <c r="O69" s="38">
        <v>1.6</v>
      </c>
      <c r="P69" s="38">
        <v>27.4</v>
      </c>
      <c r="Q69" s="36">
        <v>1521</v>
      </c>
      <c r="R69" s="36">
        <v>853</v>
      </c>
      <c r="S69" s="36">
        <f t="shared" si="9"/>
        <v>45.63</v>
      </c>
      <c r="T69" s="36">
        <v>3</v>
      </c>
      <c r="U69" s="39">
        <f t="shared" si="10"/>
        <v>45.84223255813955</v>
      </c>
      <c r="V69" s="39">
        <f t="shared" si="11"/>
        <v>9.1684465116279092</v>
      </c>
      <c r="W69" s="57">
        <v>13.6</v>
      </c>
      <c r="X69" s="28">
        <f t="shared" si="8"/>
        <v>64.069081718618364</v>
      </c>
      <c r="Y69" s="28">
        <f t="shared" si="12"/>
        <v>3.0139534883720938</v>
      </c>
    </row>
    <row r="70" spans="1:25" x14ac:dyDescent="0.2">
      <c r="A70" s="35" t="s">
        <v>39</v>
      </c>
      <c r="B70" s="35" t="s">
        <v>104</v>
      </c>
      <c r="C70" s="36" t="s">
        <v>25</v>
      </c>
      <c r="D70" s="35" t="s">
        <v>62</v>
      </c>
      <c r="E70" s="37" t="s">
        <v>68</v>
      </c>
      <c r="F70" s="35"/>
      <c r="G70" s="36" t="s">
        <v>64</v>
      </c>
      <c r="H70" s="15">
        <v>20170822</v>
      </c>
      <c r="I70" s="16" t="s">
        <v>65</v>
      </c>
      <c r="J70" s="16" t="s">
        <v>119</v>
      </c>
      <c r="K70" s="38">
        <v>122</v>
      </c>
      <c r="L70" s="36">
        <v>16</v>
      </c>
      <c r="M70" s="36">
        <v>15</v>
      </c>
      <c r="N70" s="38">
        <v>59.5</v>
      </c>
      <c r="O70" s="38">
        <v>1.8</v>
      </c>
      <c r="P70" s="38">
        <v>26</v>
      </c>
      <c r="Q70" s="36">
        <v>2113</v>
      </c>
      <c r="R70" s="36">
        <v>881</v>
      </c>
      <c r="S70" s="36">
        <f t="shared" si="9"/>
        <v>65.503</v>
      </c>
      <c r="T70" s="36">
        <v>3.1</v>
      </c>
      <c r="U70" s="39">
        <f t="shared" si="10"/>
        <v>65.350667441860466</v>
      </c>
      <c r="V70" s="39">
        <f t="shared" si="11"/>
        <v>13.070133488372093</v>
      </c>
      <c r="W70" s="57">
        <v>14.2</v>
      </c>
      <c r="X70" s="28">
        <f t="shared" si="8"/>
        <v>70.57448229792918</v>
      </c>
      <c r="Y70" s="28">
        <f t="shared" si="12"/>
        <v>3.0927906976744186</v>
      </c>
    </row>
    <row r="71" spans="1:25" x14ac:dyDescent="0.2">
      <c r="A71" s="35" t="s">
        <v>39</v>
      </c>
      <c r="B71" s="35" t="s">
        <v>104</v>
      </c>
      <c r="C71" s="36" t="s">
        <v>25</v>
      </c>
      <c r="D71" s="35" t="s">
        <v>62</v>
      </c>
      <c r="E71" s="37" t="s">
        <v>87</v>
      </c>
      <c r="F71" s="35"/>
      <c r="G71" s="35" t="s">
        <v>64</v>
      </c>
      <c r="H71" s="15">
        <v>20170822</v>
      </c>
      <c r="I71" s="16" t="s">
        <v>65</v>
      </c>
      <c r="J71" s="16" t="s">
        <v>119</v>
      </c>
      <c r="K71" s="38">
        <v>120</v>
      </c>
      <c r="L71" s="36">
        <v>15</v>
      </c>
      <c r="M71" s="36">
        <v>15</v>
      </c>
      <c r="N71" s="38">
        <v>40.5</v>
      </c>
      <c r="O71" s="38">
        <v>1.8</v>
      </c>
      <c r="P71" s="38">
        <v>27</v>
      </c>
      <c r="Q71" s="36">
        <v>1838</v>
      </c>
      <c r="R71" s="36">
        <v>737</v>
      </c>
      <c r="S71" s="36">
        <f t="shared" si="9"/>
        <v>58.816000000000003</v>
      </c>
      <c r="T71" s="36">
        <v>3.2</v>
      </c>
      <c r="U71" s="39">
        <f t="shared" si="10"/>
        <v>58.679218604651162</v>
      </c>
      <c r="V71" s="39">
        <f t="shared" si="11"/>
        <v>11.735843720930232</v>
      </c>
      <c r="W71" s="57">
        <v>14.2</v>
      </c>
      <c r="X71" s="28">
        <f t="shared" si="8"/>
        <v>71.378640776699029</v>
      </c>
      <c r="Y71" s="28">
        <f t="shared" si="12"/>
        <v>3.1925581395348837</v>
      </c>
    </row>
    <row r="72" spans="1:25" x14ac:dyDescent="0.2">
      <c r="A72" s="35" t="s">
        <v>39</v>
      </c>
      <c r="B72" s="35" t="s">
        <v>104</v>
      </c>
      <c r="C72" s="36" t="s">
        <v>35</v>
      </c>
      <c r="D72" s="35" t="s">
        <v>94</v>
      </c>
      <c r="E72" s="37" t="s">
        <v>92</v>
      </c>
      <c r="F72" s="35" t="s">
        <v>73</v>
      </c>
      <c r="G72" s="36" t="s">
        <v>64</v>
      </c>
      <c r="H72" s="15">
        <v>20170822</v>
      </c>
      <c r="I72" s="16" t="s">
        <v>65</v>
      </c>
      <c r="J72" s="16" t="s">
        <v>119</v>
      </c>
      <c r="K72" s="38">
        <v>115.5</v>
      </c>
      <c r="L72" s="36">
        <v>15</v>
      </c>
      <c r="M72" s="36">
        <v>15</v>
      </c>
      <c r="N72" s="38">
        <v>30.5</v>
      </c>
      <c r="O72" s="38">
        <v>1.6</v>
      </c>
      <c r="P72" s="38">
        <v>23</v>
      </c>
      <c r="Q72" s="36">
        <v>1537</v>
      </c>
      <c r="R72" s="36">
        <v>656</v>
      </c>
      <c r="S72" s="36">
        <f t="shared" si="9"/>
        <v>46.11</v>
      </c>
      <c r="T72" s="36">
        <v>3</v>
      </c>
      <c r="U72" s="39">
        <f t="shared" si="10"/>
        <v>46.431697674418594</v>
      </c>
      <c r="V72" s="39">
        <f t="shared" si="11"/>
        <v>9.2863395348837194</v>
      </c>
      <c r="W72" s="57">
        <v>13.4</v>
      </c>
      <c r="X72" s="28">
        <f t="shared" si="8"/>
        <v>70.086639306885544</v>
      </c>
      <c r="Y72" s="28">
        <f t="shared" si="12"/>
        <v>3.0209302325581389</v>
      </c>
    </row>
    <row r="73" spans="1:25" x14ac:dyDescent="0.2">
      <c r="A73" s="35" t="s">
        <v>39</v>
      </c>
      <c r="B73" s="35" t="s">
        <v>104</v>
      </c>
      <c r="C73" s="36" t="s">
        <v>35</v>
      </c>
      <c r="D73" s="35" t="s">
        <v>94</v>
      </c>
      <c r="E73" s="37" t="s">
        <v>63</v>
      </c>
      <c r="F73" s="35" t="s">
        <v>73</v>
      </c>
      <c r="G73" s="36" t="s">
        <v>64</v>
      </c>
      <c r="H73" s="15">
        <v>20170822</v>
      </c>
      <c r="I73" s="16" t="s">
        <v>65</v>
      </c>
      <c r="J73" s="16" t="s">
        <v>119</v>
      </c>
      <c r="K73" s="38">
        <v>117</v>
      </c>
      <c r="L73" s="36">
        <v>12</v>
      </c>
      <c r="M73" s="36">
        <v>11</v>
      </c>
      <c r="N73" s="38">
        <v>38.200000000000003</v>
      </c>
      <c r="O73" s="38">
        <v>1.4</v>
      </c>
      <c r="P73" s="38">
        <v>25.5</v>
      </c>
      <c r="Q73" s="36">
        <v>1010</v>
      </c>
      <c r="R73" s="36">
        <v>494</v>
      </c>
      <c r="S73" s="36">
        <f t="shared" si="9"/>
        <v>29.29</v>
      </c>
      <c r="T73" s="36">
        <v>2.9</v>
      </c>
      <c r="U73" s="39">
        <f t="shared" si="10"/>
        <v>29.937104651162791</v>
      </c>
      <c r="V73" s="39">
        <f t="shared" si="11"/>
        <v>5.9874209302325578</v>
      </c>
      <c r="W73" s="57">
        <v>12.1</v>
      </c>
      <c r="X73" s="28">
        <f t="shared" si="8"/>
        <v>67.15425531914893</v>
      </c>
      <c r="Y73" s="28">
        <f t="shared" si="12"/>
        <v>2.9640697674418606</v>
      </c>
    </row>
    <row r="74" spans="1:25" x14ac:dyDescent="0.2">
      <c r="A74" s="35" t="s">
        <v>39</v>
      </c>
      <c r="B74" s="35" t="s">
        <v>104</v>
      </c>
      <c r="C74" s="36" t="s">
        <v>35</v>
      </c>
      <c r="D74" s="35" t="s">
        <v>94</v>
      </c>
      <c r="E74" s="37" t="s">
        <v>80</v>
      </c>
      <c r="F74" s="35" t="s">
        <v>73</v>
      </c>
      <c r="G74" s="36" t="s">
        <v>64</v>
      </c>
      <c r="H74" s="15">
        <v>20170822</v>
      </c>
      <c r="I74" s="16" t="s">
        <v>65</v>
      </c>
      <c r="J74" s="16" t="s">
        <v>119</v>
      </c>
      <c r="K74" s="38">
        <v>116</v>
      </c>
      <c r="L74" s="36">
        <v>18</v>
      </c>
      <c r="M74" s="36">
        <v>18</v>
      </c>
      <c r="N74" s="38">
        <v>47.5</v>
      </c>
      <c r="O74" s="38">
        <v>1.4</v>
      </c>
      <c r="P74" s="38">
        <v>27.2</v>
      </c>
      <c r="Q74" s="36">
        <v>1797</v>
      </c>
      <c r="R74" s="36">
        <v>877</v>
      </c>
      <c r="S74" s="36">
        <f t="shared" si="9"/>
        <v>55.707000000000001</v>
      </c>
      <c r="T74" s="36">
        <v>3.1</v>
      </c>
      <c r="U74" s="39">
        <f t="shared" si="10"/>
        <v>55.771775581395339</v>
      </c>
      <c r="V74" s="39">
        <f t="shared" si="11"/>
        <v>11.154355116279067</v>
      </c>
      <c r="W74" s="57">
        <v>13.9</v>
      </c>
      <c r="X74" s="28">
        <f t="shared" si="8"/>
        <v>67.202692595362763</v>
      </c>
      <c r="Y74" s="28">
        <f t="shared" si="12"/>
        <v>3.1036046511627902</v>
      </c>
    </row>
    <row r="75" spans="1:25" x14ac:dyDescent="0.2">
      <c r="A75" s="35" t="s">
        <v>39</v>
      </c>
      <c r="B75" s="35" t="s">
        <v>104</v>
      </c>
      <c r="C75" s="36" t="s">
        <v>35</v>
      </c>
      <c r="D75" s="35" t="s">
        <v>94</v>
      </c>
      <c r="E75" s="37" t="s">
        <v>87</v>
      </c>
      <c r="F75" s="35" t="s">
        <v>73</v>
      </c>
      <c r="G75" s="36" t="s">
        <v>64</v>
      </c>
      <c r="H75" s="15">
        <v>20170822</v>
      </c>
      <c r="I75" s="16" t="s">
        <v>65</v>
      </c>
      <c r="J75" s="16" t="s">
        <v>119</v>
      </c>
      <c r="K75" s="38">
        <v>121</v>
      </c>
      <c r="L75" s="36">
        <v>16</v>
      </c>
      <c r="M75" s="36">
        <v>16</v>
      </c>
      <c r="N75" s="38">
        <v>32.200000000000003</v>
      </c>
      <c r="O75" s="38">
        <v>1.6</v>
      </c>
      <c r="P75" s="38">
        <v>27.2</v>
      </c>
      <c r="Q75" s="36">
        <v>1545</v>
      </c>
      <c r="R75" s="36">
        <v>637</v>
      </c>
      <c r="S75" s="36">
        <f t="shared" si="9"/>
        <v>44.805</v>
      </c>
      <c r="T75" s="36">
        <v>2.9</v>
      </c>
      <c r="U75" s="39">
        <f t="shared" si="10"/>
        <v>45.325988372093015</v>
      </c>
      <c r="V75" s="39">
        <f t="shared" si="11"/>
        <v>9.0651976744186022</v>
      </c>
      <c r="W75" s="57">
        <v>13</v>
      </c>
      <c r="X75" s="28">
        <f t="shared" si="8"/>
        <v>70.806599450045823</v>
      </c>
      <c r="Y75" s="28">
        <f t="shared" si="12"/>
        <v>2.9337209302325578</v>
      </c>
    </row>
    <row r="76" spans="1:25" x14ac:dyDescent="0.2">
      <c r="A76" s="35" t="s">
        <v>39</v>
      </c>
      <c r="B76" s="35" t="s">
        <v>104</v>
      </c>
      <c r="C76" s="36" t="s">
        <v>35</v>
      </c>
      <c r="D76" s="35" t="s">
        <v>94</v>
      </c>
      <c r="E76" s="37" t="s">
        <v>75</v>
      </c>
      <c r="F76" s="35" t="s">
        <v>73</v>
      </c>
      <c r="G76" s="36" t="s">
        <v>64</v>
      </c>
      <c r="H76" s="15">
        <v>20170822</v>
      </c>
      <c r="I76" s="16" t="s">
        <v>65</v>
      </c>
      <c r="J76" s="16" t="s">
        <v>119</v>
      </c>
      <c r="K76" s="38">
        <v>121</v>
      </c>
      <c r="L76" s="36">
        <v>26</v>
      </c>
      <c r="M76" s="36">
        <v>26</v>
      </c>
      <c r="N76" s="38">
        <v>40.5</v>
      </c>
      <c r="O76" s="38">
        <v>1.6</v>
      </c>
      <c r="P76" s="38">
        <v>27.2</v>
      </c>
      <c r="Q76" s="36">
        <v>2036</v>
      </c>
      <c r="R76" s="36">
        <v>1076</v>
      </c>
      <c r="S76" s="36">
        <f t="shared" si="9"/>
        <v>61.08</v>
      </c>
      <c r="T76" s="36">
        <v>3</v>
      </c>
      <c r="U76" s="39">
        <f t="shared" si="10"/>
        <v>61.29306976744185</v>
      </c>
      <c r="V76" s="39">
        <f t="shared" si="11"/>
        <v>12.25861395348837</v>
      </c>
      <c r="W76" s="57">
        <v>13.7</v>
      </c>
      <c r="X76" s="28">
        <f t="shared" si="8"/>
        <v>65.424164524421585</v>
      </c>
      <c r="Y76" s="28">
        <f t="shared" si="12"/>
        <v>3.0104651162790694</v>
      </c>
    </row>
    <row r="77" spans="1:25" x14ac:dyDescent="0.2">
      <c r="A77" s="35" t="s">
        <v>39</v>
      </c>
      <c r="B77" s="35" t="s">
        <v>104</v>
      </c>
      <c r="C77" s="36" t="s">
        <v>27</v>
      </c>
      <c r="D77" s="35" t="s">
        <v>84</v>
      </c>
      <c r="E77" s="37" t="s">
        <v>105</v>
      </c>
      <c r="F77" s="35" t="s">
        <v>73</v>
      </c>
      <c r="G77" s="35" t="s">
        <v>64</v>
      </c>
      <c r="H77" s="15">
        <v>20170822</v>
      </c>
      <c r="I77" s="16" t="s">
        <v>65</v>
      </c>
      <c r="J77" s="16" t="s">
        <v>119</v>
      </c>
      <c r="K77" s="38">
        <v>116</v>
      </c>
      <c r="L77" s="36">
        <v>26</v>
      </c>
      <c r="M77" s="36">
        <v>26</v>
      </c>
      <c r="N77" s="38">
        <v>37.700000000000003</v>
      </c>
      <c r="O77" s="38">
        <v>1.6</v>
      </c>
      <c r="P77" s="38">
        <v>25.3</v>
      </c>
      <c r="Q77" s="36">
        <v>2384</v>
      </c>
      <c r="R77" s="36">
        <v>1384</v>
      </c>
      <c r="S77" s="36">
        <f t="shared" si="9"/>
        <v>73.904000000000011</v>
      </c>
      <c r="T77" s="36">
        <v>3.1</v>
      </c>
      <c r="U77" s="39">
        <f t="shared" si="10"/>
        <v>73.732130232558134</v>
      </c>
      <c r="V77" s="39">
        <f t="shared" si="11"/>
        <v>14.746426046511626</v>
      </c>
      <c r="W77" s="57">
        <v>14.2</v>
      </c>
      <c r="X77" s="28">
        <f t="shared" si="8"/>
        <v>63.269639065817408</v>
      </c>
      <c r="Y77" s="28">
        <f t="shared" si="12"/>
        <v>3.0927906976744186</v>
      </c>
    </row>
    <row r="78" spans="1:25" x14ac:dyDescent="0.2">
      <c r="A78" s="35" t="s">
        <v>39</v>
      </c>
      <c r="B78" s="35" t="s">
        <v>104</v>
      </c>
      <c r="C78" s="36" t="s">
        <v>27</v>
      </c>
      <c r="D78" s="35" t="s">
        <v>84</v>
      </c>
      <c r="E78" s="37" t="s">
        <v>86</v>
      </c>
      <c r="F78" s="35" t="s">
        <v>73</v>
      </c>
      <c r="G78" s="35" t="s">
        <v>64</v>
      </c>
      <c r="H78" s="15">
        <v>20170822</v>
      </c>
      <c r="I78" s="16" t="s">
        <v>65</v>
      </c>
      <c r="J78" s="16" t="s">
        <v>119</v>
      </c>
      <c r="K78" s="38">
        <v>118</v>
      </c>
      <c r="L78" s="36">
        <v>15</v>
      </c>
      <c r="M78" s="36">
        <v>15</v>
      </c>
      <c r="N78" s="38">
        <v>38.700000000000003</v>
      </c>
      <c r="O78" s="38">
        <v>1.8</v>
      </c>
      <c r="P78" s="38">
        <v>24</v>
      </c>
      <c r="Q78" s="36">
        <v>1522</v>
      </c>
      <c r="R78" s="36">
        <v>798</v>
      </c>
      <c r="S78" s="36">
        <f t="shared" si="9"/>
        <v>47.181999999999995</v>
      </c>
      <c r="T78" s="36">
        <v>3.1</v>
      </c>
      <c r="U78" s="39">
        <f t="shared" si="10"/>
        <v>46.962548837209312</v>
      </c>
      <c r="V78" s="39">
        <f t="shared" si="11"/>
        <v>9.3925097674418616</v>
      </c>
      <c r="W78" s="57">
        <v>14.4</v>
      </c>
      <c r="X78" s="28">
        <f t="shared" si="8"/>
        <v>65.603448275862064</v>
      </c>
      <c r="Y78" s="28">
        <f t="shared" si="12"/>
        <v>3.0855813953488376</v>
      </c>
    </row>
    <row r="79" spans="1:25" x14ac:dyDescent="0.2">
      <c r="A79" s="35" t="s">
        <v>39</v>
      </c>
      <c r="B79" s="35" t="s">
        <v>104</v>
      </c>
      <c r="C79" s="36" t="s">
        <v>27</v>
      </c>
      <c r="D79" s="35" t="s">
        <v>84</v>
      </c>
      <c r="E79" s="37" t="s">
        <v>79</v>
      </c>
      <c r="F79" s="35" t="s">
        <v>73</v>
      </c>
      <c r="G79" s="35" t="s">
        <v>64</v>
      </c>
      <c r="H79" s="15">
        <v>20170822</v>
      </c>
      <c r="I79" s="16" t="s">
        <v>65</v>
      </c>
      <c r="J79" s="16" t="s">
        <v>119</v>
      </c>
      <c r="K79" s="38">
        <v>122.5</v>
      </c>
      <c r="L79" s="36">
        <v>17</v>
      </c>
      <c r="M79" s="36">
        <v>17</v>
      </c>
      <c r="N79" s="38">
        <v>39.700000000000003</v>
      </c>
      <c r="O79" s="38">
        <v>1.8</v>
      </c>
      <c r="P79" s="38">
        <v>26.5</v>
      </c>
      <c r="Q79" s="36">
        <v>1486</v>
      </c>
      <c r="R79" s="36">
        <v>848</v>
      </c>
      <c r="S79" s="36">
        <f t="shared" si="9"/>
        <v>46.066000000000003</v>
      </c>
      <c r="T79" s="36">
        <v>3.1</v>
      </c>
      <c r="U79" s="39">
        <f t="shared" si="10"/>
        <v>46.066000000000003</v>
      </c>
      <c r="V79" s="39">
        <f t="shared" si="11"/>
        <v>9.2132000000000005</v>
      </c>
      <c r="W79" s="57">
        <v>14</v>
      </c>
      <c r="X79" s="28">
        <f t="shared" si="8"/>
        <v>63.667523564695806</v>
      </c>
      <c r="Y79" s="28">
        <f t="shared" si="12"/>
        <v>3.1</v>
      </c>
    </row>
    <row r="80" spans="1:25" x14ac:dyDescent="0.2">
      <c r="A80" s="35" t="s">
        <v>39</v>
      </c>
      <c r="B80" s="35" t="s">
        <v>104</v>
      </c>
      <c r="C80" s="36" t="s">
        <v>27</v>
      </c>
      <c r="D80" s="35" t="s">
        <v>84</v>
      </c>
      <c r="E80" s="37" t="s">
        <v>87</v>
      </c>
      <c r="F80" s="35" t="s">
        <v>73</v>
      </c>
      <c r="G80" s="36" t="s">
        <v>64</v>
      </c>
      <c r="H80" s="15">
        <v>20170822</v>
      </c>
      <c r="I80" s="16" t="s">
        <v>65</v>
      </c>
      <c r="J80" s="16" t="s">
        <v>119</v>
      </c>
      <c r="K80" s="38">
        <v>123</v>
      </c>
      <c r="L80" s="36">
        <v>24</v>
      </c>
      <c r="M80" s="36">
        <v>23</v>
      </c>
      <c r="N80" s="38">
        <v>46.1</v>
      </c>
      <c r="O80" s="38">
        <v>1.6</v>
      </c>
      <c r="P80" s="38">
        <v>27.2</v>
      </c>
      <c r="Q80" s="36">
        <v>2072</v>
      </c>
      <c r="R80" s="36">
        <v>1317</v>
      </c>
      <c r="S80" s="36">
        <f t="shared" si="9"/>
        <v>70.448000000000008</v>
      </c>
      <c r="T80" s="36">
        <v>3.4</v>
      </c>
      <c r="U80" s="39">
        <f t="shared" si="10"/>
        <v>70.36608372093022</v>
      </c>
      <c r="V80" s="39">
        <f t="shared" si="11"/>
        <v>14.073216744186045</v>
      </c>
      <c r="W80" s="57">
        <v>14.1</v>
      </c>
      <c r="X80" s="28">
        <f t="shared" si="8"/>
        <v>61.138979049867217</v>
      </c>
      <c r="Y80" s="28">
        <f t="shared" si="12"/>
        <v>3.3960465116279068</v>
      </c>
    </row>
    <row r="81" spans="1:25" x14ac:dyDescent="0.2">
      <c r="A81" s="35" t="s">
        <v>39</v>
      </c>
      <c r="B81" s="35" t="s">
        <v>104</v>
      </c>
      <c r="C81" s="36" t="s">
        <v>27</v>
      </c>
      <c r="D81" s="35" t="s">
        <v>84</v>
      </c>
      <c r="E81" s="37" t="s">
        <v>95</v>
      </c>
      <c r="F81" s="35" t="s">
        <v>73</v>
      </c>
      <c r="G81" s="36" t="s">
        <v>64</v>
      </c>
      <c r="H81" s="15">
        <v>20170822</v>
      </c>
      <c r="I81" s="16" t="s">
        <v>65</v>
      </c>
      <c r="J81" s="16" t="s">
        <v>119</v>
      </c>
      <c r="K81" s="38">
        <v>120.5</v>
      </c>
      <c r="L81" s="36">
        <v>16</v>
      </c>
      <c r="M81" s="36">
        <v>16</v>
      </c>
      <c r="N81" s="38">
        <v>38.9</v>
      </c>
      <c r="O81" s="38">
        <v>1.7</v>
      </c>
      <c r="P81" s="38">
        <v>27.2</v>
      </c>
      <c r="Q81" s="36">
        <v>1254</v>
      </c>
      <c r="R81" s="36">
        <v>744</v>
      </c>
      <c r="S81" s="36">
        <f t="shared" si="9"/>
        <v>40.128</v>
      </c>
      <c r="T81" s="36">
        <v>3.2</v>
      </c>
      <c r="U81" s="39">
        <f t="shared" si="10"/>
        <v>39.894697674418602</v>
      </c>
      <c r="V81" s="39">
        <f t="shared" si="11"/>
        <v>7.97893953488372</v>
      </c>
      <c r="W81" s="57">
        <v>14.5</v>
      </c>
      <c r="X81" s="28">
        <f t="shared" si="8"/>
        <v>62.762762762762762</v>
      </c>
      <c r="Y81" s="28">
        <f t="shared" si="12"/>
        <v>3.1813953488372095</v>
      </c>
    </row>
    <row r="82" spans="1:25" x14ac:dyDescent="0.2">
      <c r="A82" s="35" t="s">
        <v>39</v>
      </c>
      <c r="B82" s="35" t="s">
        <v>104</v>
      </c>
      <c r="C82" s="36" t="s">
        <v>37</v>
      </c>
      <c r="D82" s="35" t="s">
        <v>88</v>
      </c>
      <c r="E82" s="37" t="s">
        <v>92</v>
      </c>
      <c r="F82" s="35" t="s">
        <v>73</v>
      </c>
      <c r="G82" s="36" t="s">
        <v>64</v>
      </c>
      <c r="H82" s="15">
        <v>20170822</v>
      </c>
      <c r="I82" s="16" t="s">
        <v>65</v>
      </c>
      <c r="J82" s="16" t="s">
        <v>119</v>
      </c>
      <c r="K82" s="38">
        <v>123</v>
      </c>
      <c r="L82" s="36">
        <v>25</v>
      </c>
      <c r="M82" s="36">
        <v>25</v>
      </c>
      <c r="N82" s="38">
        <v>36.700000000000003</v>
      </c>
      <c r="O82" s="38">
        <v>1.6</v>
      </c>
      <c r="P82" s="38">
        <v>26.2</v>
      </c>
      <c r="Q82" s="36">
        <v>1462</v>
      </c>
      <c r="R82" s="36">
        <v>1350</v>
      </c>
      <c r="S82" s="36">
        <f t="shared" si="9"/>
        <v>46.784000000000006</v>
      </c>
      <c r="T82" s="36">
        <v>3.2</v>
      </c>
      <c r="U82" s="39">
        <f t="shared" si="10"/>
        <v>46.838399999999993</v>
      </c>
      <c r="V82" s="39">
        <f t="shared" si="11"/>
        <v>9.3676799999999982</v>
      </c>
      <c r="W82" s="57">
        <v>13.9</v>
      </c>
      <c r="X82" s="28">
        <f t="shared" si="8"/>
        <v>51.991465149359883</v>
      </c>
      <c r="Y82" s="28">
        <f t="shared" si="12"/>
        <v>3.2037209302325578</v>
      </c>
    </row>
    <row r="83" spans="1:25" x14ac:dyDescent="0.2">
      <c r="A83" s="35" t="s">
        <v>39</v>
      </c>
      <c r="B83" s="35" t="s">
        <v>104</v>
      </c>
      <c r="C83" s="36" t="s">
        <v>37</v>
      </c>
      <c r="D83" s="35" t="s">
        <v>88</v>
      </c>
      <c r="E83" s="37" t="s">
        <v>63</v>
      </c>
      <c r="F83" s="35" t="s">
        <v>73</v>
      </c>
      <c r="G83" s="36" t="s">
        <v>64</v>
      </c>
      <c r="H83" s="15">
        <v>20170822</v>
      </c>
      <c r="I83" s="16" t="s">
        <v>65</v>
      </c>
      <c r="J83" s="16" t="s">
        <v>119</v>
      </c>
      <c r="K83" s="38">
        <v>118</v>
      </c>
      <c r="L83" s="36">
        <v>10</v>
      </c>
      <c r="M83" s="36">
        <v>10</v>
      </c>
      <c r="N83" s="38">
        <v>34.6</v>
      </c>
      <c r="O83" s="38">
        <v>1.7</v>
      </c>
      <c r="P83" s="38">
        <v>26.5</v>
      </c>
      <c r="Q83" s="36">
        <v>873</v>
      </c>
      <c r="R83" s="36">
        <v>671</v>
      </c>
      <c r="S83" s="36">
        <f t="shared" si="9"/>
        <v>27.936000000000003</v>
      </c>
      <c r="T83" s="36">
        <v>3.2</v>
      </c>
      <c r="U83" s="39">
        <f t="shared" si="10"/>
        <v>27.96848372093023</v>
      </c>
      <c r="V83" s="39">
        <f t="shared" si="11"/>
        <v>5.5936967441860457</v>
      </c>
      <c r="W83" s="57">
        <v>13.9</v>
      </c>
      <c r="X83" s="28">
        <f t="shared" si="8"/>
        <v>56.541450777202073</v>
      </c>
      <c r="Y83" s="28">
        <f t="shared" si="12"/>
        <v>3.2037209302325578</v>
      </c>
    </row>
    <row r="84" spans="1:25" x14ac:dyDescent="0.2">
      <c r="A84" s="35" t="s">
        <v>39</v>
      </c>
      <c r="B84" s="35" t="s">
        <v>104</v>
      </c>
      <c r="C84" s="36" t="s">
        <v>37</v>
      </c>
      <c r="D84" s="35" t="s">
        <v>88</v>
      </c>
      <c r="E84" s="37" t="s">
        <v>79</v>
      </c>
      <c r="F84" s="35" t="s">
        <v>73</v>
      </c>
      <c r="G84" s="36" t="s">
        <v>64</v>
      </c>
      <c r="H84" s="15">
        <v>20170822</v>
      </c>
      <c r="I84" s="16" t="s">
        <v>65</v>
      </c>
      <c r="J84" s="16" t="s">
        <v>119</v>
      </c>
      <c r="K84" s="38">
        <v>123</v>
      </c>
      <c r="L84" s="36">
        <v>19</v>
      </c>
      <c r="M84" s="36">
        <v>19</v>
      </c>
      <c r="N84" s="38">
        <v>39.799999999999997</v>
      </c>
      <c r="O84" s="38">
        <v>1.8</v>
      </c>
      <c r="P84" s="38">
        <v>26.8</v>
      </c>
      <c r="Q84" s="36">
        <v>2061</v>
      </c>
      <c r="R84" s="36">
        <v>1006</v>
      </c>
      <c r="S84" s="36">
        <f t="shared" si="9"/>
        <v>68.012999999999991</v>
      </c>
      <c r="T84" s="36">
        <v>3.3</v>
      </c>
      <c r="U84" s="39">
        <f t="shared" si="10"/>
        <v>67.696660465116267</v>
      </c>
      <c r="V84" s="39">
        <f t="shared" si="11"/>
        <v>13.539332093023253</v>
      </c>
      <c r="W84" s="57">
        <v>14.4</v>
      </c>
      <c r="X84" s="28">
        <f t="shared" si="8"/>
        <v>67.199217476361255</v>
      </c>
      <c r="Y84" s="28">
        <f t="shared" si="12"/>
        <v>3.2846511627906971</v>
      </c>
    </row>
    <row r="85" spans="1:25" x14ac:dyDescent="0.2">
      <c r="A85" s="35" t="s">
        <v>39</v>
      </c>
      <c r="B85" s="35" t="s">
        <v>104</v>
      </c>
      <c r="C85" s="36" t="s">
        <v>37</v>
      </c>
      <c r="D85" s="35" t="s">
        <v>88</v>
      </c>
      <c r="E85" s="37" t="s">
        <v>68</v>
      </c>
      <c r="F85" s="35" t="s">
        <v>73</v>
      </c>
      <c r="G85" s="36" t="s">
        <v>64</v>
      </c>
      <c r="H85" s="15">
        <v>20170822</v>
      </c>
      <c r="I85" s="16" t="s">
        <v>65</v>
      </c>
      <c r="J85" s="16" t="s">
        <v>119</v>
      </c>
      <c r="K85" s="38">
        <v>123</v>
      </c>
      <c r="L85" s="36">
        <v>28</v>
      </c>
      <c r="M85" s="36">
        <v>28</v>
      </c>
      <c r="N85" s="38">
        <v>34</v>
      </c>
      <c r="O85" s="38">
        <v>1.7</v>
      </c>
      <c r="P85" s="38">
        <v>26.5</v>
      </c>
      <c r="Q85" s="36">
        <v>2044</v>
      </c>
      <c r="R85" s="36">
        <v>834</v>
      </c>
      <c r="S85" s="36">
        <f t="shared" si="9"/>
        <v>63.364000000000004</v>
      </c>
      <c r="T85" s="36">
        <v>3.1</v>
      </c>
      <c r="U85" s="39">
        <f t="shared" si="10"/>
        <v>63.437679069767434</v>
      </c>
      <c r="V85" s="39">
        <f t="shared" si="11"/>
        <v>12.687535813953486</v>
      </c>
      <c r="W85" s="57">
        <v>13.9</v>
      </c>
      <c r="X85" s="28">
        <f t="shared" si="8"/>
        <v>71.021542738012513</v>
      </c>
      <c r="Y85" s="28">
        <f t="shared" si="12"/>
        <v>3.1036046511627902</v>
      </c>
    </row>
    <row r="86" spans="1:25" x14ac:dyDescent="0.2">
      <c r="A86" s="35" t="s">
        <v>39</v>
      </c>
      <c r="B86" s="35" t="s">
        <v>104</v>
      </c>
      <c r="C86" s="36" t="s">
        <v>37</v>
      </c>
      <c r="D86" s="35" t="s">
        <v>88</v>
      </c>
      <c r="E86" s="37" t="s">
        <v>74</v>
      </c>
      <c r="F86" s="35" t="s">
        <v>73</v>
      </c>
      <c r="G86" s="36" t="s">
        <v>64</v>
      </c>
      <c r="H86" s="15">
        <v>20170822</v>
      </c>
      <c r="I86" s="16" t="s">
        <v>65</v>
      </c>
      <c r="J86" s="16" t="s">
        <v>119</v>
      </c>
      <c r="K86" s="38">
        <v>121.5</v>
      </c>
      <c r="L86" s="36">
        <v>14</v>
      </c>
      <c r="M86" s="36">
        <v>14</v>
      </c>
      <c r="N86" s="38">
        <v>27.8</v>
      </c>
      <c r="O86" s="38">
        <v>1.7</v>
      </c>
      <c r="P86" s="38">
        <v>23.4</v>
      </c>
      <c r="Q86" s="36">
        <v>1127</v>
      </c>
      <c r="R86" s="36">
        <v>605</v>
      </c>
      <c r="S86" s="36">
        <f t="shared" si="9"/>
        <v>33.81</v>
      </c>
      <c r="T86" s="36">
        <v>3</v>
      </c>
      <c r="U86" s="39">
        <f t="shared" si="10"/>
        <v>33.692058139534886</v>
      </c>
      <c r="V86" s="39">
        <f t="shared" si="11"/>
        <v>6.7384116279069772</v>
      </c>
      <c r="W86" s="57">
        <v>14.3</v>
      </c>
      <c r="X86" s="28">
        <f t="shared" si="8"/>
        <v>65.069284064665126</v>
      </c>
      <c r="Y86" s="28">
        <f t="shared" si="12"/>
        <v>2.9895348837209306</v>
      </c>
    </row>
    <row r="87" spans="1:25" x14ac:dyDescent="0.2">
      <c r="A87" s="35" t="s">
        <v>39</v>
      </c>
      <c r="B87" s="35" t="s">
        <v>104</v>
      </c>
      <c r="C87" s="36" t="s">
        <v>29</v>
      </c>
      <c r="D87" s="35" t="s">
        <v>91</v>
      </c>
      <c r="E87" s="37" t="s">
        <v>92</v>
      </c>
      <c r="F87" s="35" t="s">
        <v>73</v>
      </c>
      <c r="G87" s="36" t="s">
        <v>64</v>
      </c>
      <c r="H87" s="15">
        <v>20170822</v>
      </c>
      <c r="I87" s="16" t="s">
        <v>65</v>
      </c>
      <c r="J87" s="16" t="s">
        <v>119</v>
      </c>
      <c r="K87" s="38">
        <v>116</v>
      </c>
      <c r="L87" s="36">
        <v>12</v>
      </c>
      <c r="M87" s="36">
        <v>12</v>
      </c>
      <c r="N87" s="38">
        <v>33.799999999999997</v>
      </c>
      <c r="O87" s="38">
        <v>1.6</v>
      </c>
      <c r="P87" s="38">
        <v>26.6</v>
      </c>
      <c r="Q87" s="36">
        <v>1139</v>
      </c>
      <c r="R87" s="36">
        <v>583</v>
      </c>
      <c r="S87" s="36">
        <f t="shared" si="9"/>
        <v>35.308999999999997</v>
      </c>
      <c r="T87" s="36">
        <v>3.1</v>
      </c>
      <c r="U87" s="39">
        <f t="shared" si="10"/>
        <v>36.089082558139538</v>
      </c>
      <c r="V87" s="39">
        <f t="shared" si="11"/>
        <v>7.2178165116279072</v>
      </c>
      <c r="W87" s="57">
        <v>12.1</v>
      </c>
      <c r="X87" s="28">
        <f t="shared" si="8"/>
        <v>66.144018583042978</v>
      </c>
      <c r="Y87" s="28">
        <f t="shared" si="12"/>
        <v>3.1684883720930235</v>
      </c>
    </row>
    <row r="88" spans="1:25" x14ac:dyDescent="0.2">
      <c r="A88" s="35" t="s">
        <v>39</v>
      </c>
      <c r="B88" s="35" t="s">
        <v>104</v>
      </c>
      <c r="C88" s="36" t="s">
        <v>29</v>
      </c>
      <c r="D88" s="35" t="s">
        <v>91</v>
      </c>
      <c r="E88" s="37" t="s">
        <v>79</v>
      </c>
      <c r="F88" s="35" t="s">
        <v>73</v>
      </c>
      <c r="G88" s="36" t="s">
        <v>64</v>
      </c>
      <c r="H88" s="15">
        <v>20170822</v>
      </c>
      <c r="I88" s="16" t="s">
        <v>65</v>
      </c>
      <c r="J88" s="16" t="s">
        <v>119</v>
      </c>
      <c r="K88" s="38">
        <v>115.5</v>
      </c>
      <c r="L88" s="36">
        <v>19</v>
      </c>
      <c r="M88" s="36">
        <v>19</v>
      </c>
      <c r="N88" s="38">
        <v>26.5</v>
      </c>
      <c r="O88" s="38">
        <v>1.8</v>
      </c>
      <c r="P88" s="38">
        <v>25</v>
      </c>
      <c r="Q88" s="36">
        <v>1698</v>
      </c>
      <c r="R88" s="36">
        <v>783</v>
      </c>
      <c r="S88" s="36">
        <f t="shared" si="9"/>
        <v>54.336000000000006</v>
      </c>
      <c r="T88" s="36">
        <v>3.2</v>
      </c>
      <c r="U88" s="39">
        <f t="shared" si="10"/>
        <v>55.283720930232562</v>
      </c>
      <c r="V88" s="39">
        <f t="shared" si="11"/>
        <v>11.056744186046512</v>
      </c>
      <c r="W88" s="57">
        <v>12.5</v>
      </c>
      <c r="X88" s="28">
        <f t="shared" si="8"/>
        <v>68.440145102781131</v>
      </c>
      <c r="Y88" s="28">
        <f t="shared" si="12"/>
        <v>3.2558139534883721</v>
      </c>
    </row>
    <row r="89" spans="1:25" x14ac:dyDescent="0.2">
      <c r="A89" s="35" t="s">
        <v>39</v>
      </c>
      <c r="B89" s="35" t="s">
        <v>104</v>
      </c>
      <c r="C89" s="36" t="s">
        <v>29</v>
      </c>
      <c r="D89" s="35" t="s">
        <v>91</v>
      </c>
      <c r="E89" s="37" t="s">
        <v>90</v>
      </c>
      <c r="F89" s="35" t="s">
        <v>73</v>
      </c>
      <c r="G89" s="36" t="s">
        <v>64</v>
      </c>
      <c r="H89" s="15">
        <v>20170822</v>
      </c>
      <c r="I89" s="16" t="s">
        <v>65</v>
      </c>
      <c r="J89" s="16" t="s">
        <v>119</v>
      </c>
      <c r="K89" s="38">
        <v>118</v>
      </c>
      <c r="L89" s="36">
        <v>9</v>
      </c>
      <c r="M89" s="36">
        <v>9</v>
      </c>
      <c r="N89" s="38">
        <v>30.1</v>
      </c>
      <c r="O89" s="38">
        <v>1.6</v>
      </c>
      <c r="P89" s="38">
        <v>25.6</v>
      </c>
      <c r="Q89" s="36">
        <v>974</v>
      </c>
      <c r="R89" s="36">
        <v>303</v>
      </c>
      <c r="S89" s="36">
        <f t="shared" si="9"/>
        <v>33.116</v>
      </c>
      <c r="T89" s="36">
        <v>3.4</v>
      </c>
      <c r="U89" s="39">
        <f t="shared" si="10"/>
        <v>33.693604651162794</v>
      </c>
      <c r="V89" s="39">
        <f t="shared" si="11"/>
        <v>6.7387209302325584</v>
      </c>
      <c r="W89" s="57">
        <v>12.5</v>
      </c>
      <c r="X89" s="28">
        <f t="shared" si="8"/>
        <v>76.272513703993738</v>
      </c>
      <c r="Y89" s="28">
        <f t="shared" si="12"/>
        <v>3.4593023255813953</v>
      </c>
    </row>
    <row r="90" spans="1:25" x14ac:dyDescent="0.2">
      <c r="A90" s="35" t="s">
        <v>39</v>
      </c>
      <c r="B90" s="35" t="s">
        <v>104</v>
      </c>
      <c r="C90" s="36" t="s">
        <v>29</v>
      </c>
      <c r="D90" s="35" t="s">
        <v>91</v>
      </c>
      <c r="E90" s="37" t="s">
        <v>106</v>
      </c>
      <c r="F90" s="35" t="s">
        <v>73</v>
      </c>
      <c r="G90" s="36" t="s">
        <v>64</v>
      </c>
      <c r="H90" s="15">
        <v>20170822</v>
      </c>
      <c r="I90" s="16" t="s">
        <v>65</v>
      </c>
      <c r="J90" s="16" t="s">
        <v>119</v>
      </c>
      <c r="K90" s="38">
        <v>120</v>
      </c>
      <c r="L90" s="36">
        <v>13</v>
      </c>
      <c r="M90" s="36">
        <v>13</v>
      </c>
      <c r="N90" s="38">
        <v>23.2</v>
      </c>
      <c r="O90" s="38">
        <v>1.7</v>
      </c>
      <c r="P90" s="38">
        <v>23.7</v>
      </c>
      <c r="Q90" s="36">
        <v>1185</v>
      </c>
      <c r="R90" s="36">
        <v>656</v>
      </c>
      <c r="S90" s="36">
        <f t="shared" si="9"/>
        <v>39.104999999999997</v>
      </c>
      <c r="T90" s="36">
        <v>3.3</v>
      </c>
      <c r="U90" s="39">
        <f t="shared" si="10"/>
        <v>40.014418604651162</v>
      </c>
      <c r="V90" s="39">
        <f t="shared" si="11"/>
        <v>8.0028837209302317</v>
      </c>
      <c r="W90" s="57">
        <v>12</v>
      </c>
      <c r="X90" s="28">
        <f t="shared" si="8"/>
        <v>64.367191743617596</v>
      </c>
      <c r="Y90" s="28">
        <f t="shared" si="12"/>
        <v>3.3767441860465115</v>
      </c>
    </row>
    <row r="91" spans="1:25" x14ac:dyDescent="0.2">
      <c r="A91" s="35" t="s">
        <v>39</v>
      </c>
      <c r="B91" s="35" t="s">
        <v>104</v>
      </c>
      <c r="C91" s="36" t="s">
        <v>29</v>
      </c>
      <c r="D91" s="35" t="s">
        <v>91</v>
      </c>
      <c r="E91" s="37" t="s">
        <v>76</v>
      </c>
      <c r="F91" s="35" t="s">
        <v>73</v>
      </c>
      <c r="G91" s="36" t="s">
        <v>64</v>
      </c>
      <c r="H91" s="15">
        <v>20170822</v>
      </c>
      <c r="I91" s="16" t="s">
        <v>65</v>
      </c>
      <c r="J91" s="16" t="s">
        <v>119</v>
      </c>
      <c r="K91" s="38">
        <v>117.5</v>
      </c>
      <c r="L91" s="36">
        <v>15</v>
      </c>
      <c r="M91" s="36">
        <v>15</v>
      </c>
      <c r="N91" s="38">
        <v>30.3</v>
      </c>
      <c r="O91" s="38">
        <v>1.7</v>
      </c>
      <c r="P91" s="38">
        <v>26.8</v>
      </c>
      <c r="Q91" s="36">
        <v>1566</v>
      </c>
      <c r="R91" s="36">
        <v>625</v>
      </c>
      <c r="S91" s="36">
        <f t="shared" si="9"/>
        <v>51.67799999999999</v>
      </c>
      <c r="T91" s="36">
        <v>3.3</v>
      </c>
      <c r="U91" s="39">
        <f t="shared" si="10"/>
        <v>52.158725581395352</v>
      </c>
      <c r="V91" s="39">
        <f t="shared" si="11"/>
        <v>10.431745116279071</v>
      </c>
      <c r="W91" s="57">
        <v>13.2</v>
      </c>
      <c r="X91" s="28">
        <f t="shared" si="8"/>
        <v>71.4742126882702</v>
      </c>
      <c r="Y91" s="28">
        <f t="shared" si="12"/>
        <v>3.3306976744186048</v>
      </c>
    </row>
    <row r="92" spans="1:25" x14ac:dyDescent="0.2">
      <c r="A92" s="35" t="s">
        <v>39</v>
      </c>
      <c r="B92" s="35" t="s">
        <v>104</v>
      </c>
      <c r="C92" s="36" t="s">
        <v>31</v>
      </c>
      <c r="D92" s="36" t="s">
        <v>71</v>
      </c>
      <c r="E92" s="37" t="s">
        <v>107</v>
      </c>
      <c r="F92" s="35" t="s">
        <v>73</v>
      </c>
      <c r="G92" s="35" t="s">
        <v>64</v>
      </c>
      <c r="H92" s="15">
        <v>20170822</v>
      </c>
      <c r="I92" s="16" t="s">
        <v>65</v>
      </c>
      <c r="J92" s="16" t="s">
        <v>120</v>
      </c>
      <c r="K92" s="38">
        <v>124</v>
      </c>
      <c r="L92" s="36">
        <v>17</v>
      </c>
      <c r="M92" s="36">
        <v>17</v>
      </c>
      <c r="N92" s="38">
        <v>25.2</v>
      </c>
      <c r="O92" s="38">
        <v>1.5</v>
      </c>
      <c r="P92" s="38">
        <v>25</v>
      </c>
      <c r="Q92" s="36">
        <v>1191</v>
      </c>
      <c r="R92" s="36">
        <v>524</v>
      </c>
      <c r="S92" s="36">
        <f t="shared" si="9"/>
        <v>39.302999999999997</v>
      </c>
      <c r="T92" s="36">
        <v>3.3</v>
      </c>
      <c r="U92" s="39">
        <f t="shared" si="10"/>
        <v>39.988517441860466</v>
      </c>
      <c r="V92" s="39">
        <f t="shared" si="11"/>
        <v>7.9977034883720934</v>
      </c>
      <c r="W92" s="57">
        <v>12.5</v>
      </c>
      <c r="X92" s="28">
        <f t="shared" si="8"/>
        <v>69.446064139941683</v>
      </c>
      <c r="Y92" s="28">
        <f t="shared" si="12"/>
        <v>3.3575581395348837</v>
      </c>
    </row>
    <row r="93" spans="1:25" x14ac:dyDescent="0.2">
      <c r="A93" s="35" t="s">
        <v>39</v>
      </c>
      <c r="B93" s="35" t="s">
        <v>104</v>
      </c>
      <c r="C93" s="36" t="s">
        <v>31</v>
      </c>
      <c r="D93" s="36" t="s">
        <v>71</v>
      </c>
      <c r="E93" s="37" t="s">
        <v>108</v>
      </c>
      <c r="F93" s="35" t="s">
        <v>73</v>
      </c>
      <c r="G93" s="35" t="s">
        <v>64</v>
      </c>
      <c r="H93" s="15">
        <v>20170822</v>
      </c>
      <c r="I93" s="16" t="s">
        <v>65</v>
      </c>
      <c r="J93" s="16" t="s">
        <v>120</v>
      </c>
      <c r="K93" s="38">
        <v>118.5</v>
      </c>
      <c r="L93" s="36">
        <v>15</v>
      </c>
      <c r="M93" s="36">
        <v>15</v>
      </c>
      <c r="N93" s="38">
        <v>27</v>
      </c>
      <c r="O93" s="38">
        <v>1.6</v>
      </c>
      <c r="P93" s="38">
        <v>25.3</v>
      </c>
      <c r="Q93" s="36">
        <v>889</v>
      </c>
      <c r="R93" s="36">
        <v>694</v>
      </c>
      <c r="S93" s="36">
        <f t="shared" si="9"/>
        <v>27.559000000000001</v>
      </c>
      <c r="T93" s="36">
        <v>3.1</v>
      </c>
      <c r="U93" s="39">
        <f t="shared" si="10"/>
        <v>27.911498837209304</v>
      </c>
      <c r="V93" s="39">
        <f t="shared" si="11"/>
        <v>5.5822997674418611</v>
      </c>
      <c r="W93" s="57">
        <v>12.9</v>
      </c>
      <c r="X93" s="28">
        <f t="shared" si="8"/>
        <v>56.159191408717625</v>
      </c>
      <c r="Y93" s="28">
        <f t="shared" si="12"/>
        <v>3.1396511627906976</v>
      </c>
    </row>
    <row r="94" spans="1:25" x14ac:dyDescent="0.2">
      <c r="A94" s="35" t="s">
        <v>39</v>
      </c>
      <c r="B94" s="35" t="s">
        <v>104</v>
      </c>
      <c r="C94" s="36" t="s">
        <v>31</v>
      </c>
      <c r="D94" s="36" t="s">
        <v>71</v>
      </c>
      <c r="E94" s="37" t="s">
        <v>109</v>
      </c>
      <c r="F94" s="35" t="s">
        <v>73</v>
      </c>
      <c r="G94" s="35" t="s">
        <v>64</v>
      </c>
      <c r="H94" s="15">
        <v>20170822</v>
      </c>
      <c r="I94" s="16" t="s">
        <v>65</v>
      </c>
      <c r="J94" s="16" t="s">
        <v>120</v>
      </c>
      <c r="K94" s="38">
        <v>118.5</v>
      </c>
      <c r="L94" s="36">
        <v>18</v>
      </c>
      <c r="M94" s="36">
        <v>18</v>
      </c>
      <c r="N94" s="38">
        <v>35.200000000000003</v>
      </c>
      <c r="O94" s="38">
        <v>1.4</v>
      </c>
      <c r="P94" s="38">
        <v>27.2</v>
      </c>
      <c r="Q94" s="36">
        <v>1068</v>
      </c>
      <c r="R94" s="36">
        <v>638</v>
      </c>
      <c r="S94" s="36">
        <f t="shared" si="9"/>
        <v>33.108000000000004</v>
      </c>
      <c r="T94" s="36">
        <v>3.1</v>
      </c>
      <c r="U94" s="39">
        <f t="shared" si="10"/>
        <v>33.569972093023253</v>
      </c>
      <c r="V94" s="39">
        <f t="shared" si="11"/>
        <v>6.713994418604651</v>
      </c>
      <c r="W94" s="57">
        <v>12.8</v>
      </c>
      <c r="X94" s="28">
        <f t="shared" si="8"/>
        <v>62.602579132473622</v>
      </c>
      <c r="Y94" s="28">
        <f t="shared" si="12"/>
        <v>3.1432558139534881</v>
      </c>
    </row>
    <row r="95" spans="1:25" x14ac:dyDescent="0.2">
      <c r="A95" s="35" t="s">
        <v>39</v>
      </c>
      <c r="B95" s="35" t="s">
        <v>104</v>
      </c>
      <c r="C95" s="36" t="s">
        <v>31</v>
      </c>
      <c r="D95" s="36" t="s">
        <v>71</v>
      </c>
      <c r="E95" s="37" t="s">
        <v>110</v>
      </c>
      <c r="F95" s="35" t="s">
        <v>73</v>
      </c>
      <c r="G95" s="35" t="s">
        <v>64</v>
      </c>
      <c r="H95" s="15">
        <v>20170822</v>
      </c>
      <c r="I95" s="16" t="s">
        <v>65</v>
      </c>
      <c r="J95" s="16" t="s">
        <v>120</v>
      </c>
      <c r="K95" s="38">
        <v>122</v>
      </c>
      <c r="L95" s="36">
        <v>16</v>
      </c>
      <c r="M95" s="36">
        <v>16</v>
      </c>
      <c r="N95" s="38">
        <v>33.4</v>
      </c>
      <c r="O95" s="38">
        <v>1.2</v>
      </c>
      <c r="P95" s="38">
        <v>26.5</v>
      </c>
      <c r="Q95" s="36">
        <v>1117</v>
      </c>
      <c r="R95" s="36">
        <v>825</v>
      </c>
      <c r="S95" s="36">
        <f t="shared" si="9"/>
        <v>36.860999999999997</v>
      </c>
      <c r="T95" s="36">
        <v>3.3</v>
      </c>
      <c r="U95" s="39">
        <f t="shared" si="10"/>
        <v>37.375339534883722</v>
      </c>
      <c r="V95" s="39">
        <f t="shared" si="11"/>
        <v>7.4750679069767445</v>
      </c>
      <c r="W95" s="57">
        <v>12.8</v>
      </c>
      <c r="X95" s="28">
        <f t="shared" si="8"/>
        <v>57.51802265705458</v>
      </c>
      <c r="Y95" s="28">
        <f t="shared" si="12"/>
        <v>3.346046511627907</v>
      </c>
    </row>
    <row r="96" spans="1:25" x14ac:dyDescent="0.2">
      <c r="A96" s="35" t="s">
        <v>39</v>
      </c>
      <c r="B96" s="35" t="s">
        <v>104</v>
      </c>
      <c r="C96" s="36" t="s">
        <v>31</v>
      </c>
      <c r="D96" s="36" t="s">
        <v>71</v>
      </c>
      <c r="E96" s="37" t="s">
        <v>111</v>
      </c>
      <c r="F96" s="35" t="s">
        <v>73</v>
      </c>
      <c r="G96" s="35" t="s">
        <v>64</v>
      </c>
      <c r="H96" s="15">
        <v>20170822</v>
      </c>
      <c r="I96" s="16" t="s">
        <v>65</v>
      </c>
      <c r="J96" s="16" t="s">
        <v>120</v>
      </c>
      <c r="K96" s="38">
        <v>117.5</v>
      </c>
      <c r="L96" s="36">
        <v>18</v>
      </c>
      <c r="M96" s="36">
        <v>18</v>
      </c>
      <c r="N96" s="38">
        <v>34.5</v>
      </c>
      <c r="O96" s="38">
        <v>1.3</v>
      </c>
      <c r="P96" s="38">
        <v>28.6</v>
      </c>
      <c r="Q96" s="36">
        <v>1743</v>
      </c>
      <c r="R96" s="36">
        <v>784</v>
      </c>
      <c r="S96" s="36">
        <f t="shared" si="9"/>
        <v>54.033000000000001</v>
      </c>
      <c r="T96" s="36">
        <v>3.1</v>
      </c>
      <c r="U96" s="39">
        <f t="shared" si="10"/>
        <v>54.598461627906985</v>
      </c>
      <c r="V96" s="39">
        <f t="shared" si="11"/>
        <v>10.919692325581398</v>
      </c>
      <c r="W96" s="57">
        <v>13.1</v>
      </c>
      <c r="X96" s="28">
        <f t="shared" si="8"/>
        <v>68.97506925207756</v>
      </c>
      <c r="Y96" s="28">
        <f t="shared" si="12"/>
        <v>3.132441860465117</v>
      </c>
    </row>
    <row r="97" spans="1:25" x14ac:dyDescent="0.2">
      <c r="A97" s="35" t="s">
        <v>39</v>
      </c>
      <c r="B97" s="35" t="s">
        <v>104</v>
      </c>
      <c r="C97" s="40" t="s">
        <v>15</v>
      </c>
      <c r="D97" s="41" t="s">
        <v>101</v>
      </c>
      <c r="E97" s="42" t="s">
        <v>95</v>
      </c>
      <c r="F97" s="43"/>
      <c r="G97" s="43" t="s">
        <v>64</v>
      </c>
      <c r="H97" s="15">
        <v>20170918</v>
      </c>
      <c r="I97" s="16" t="s">
        <v>97</v>
      </c>
      <c r="J97" s="17" t="s">
        <v>119</v>
      </c>
      <c r="K97" s="44">
        <v>111</v>
      </c>
      <c r="L97" s="45">
        <v>12</v>
      </c>
      <c r="M97" s="45">
        <v>12</v>
      </c>
      <c r="N97" s="44">
        <v>53</v>
      </c>
      <c r="O97" s="44">
        <v>1.8</v>
      </c>
      <c r="P97" s="44">
        <v>32</v>
      </c>
      <c r="Q97" s="45">
        <v>1214</v>
      </c>
      <c r="R97" s="45">
        <v>422</v>
      </c>
      <c r="S97" s="36">
        <f t="shared" si="9"/>
        <v>36.42</v>
      </c>
      <c r="T97" s="45">
        <v>3</v>
      </c>
      <c r="U97" s="39">
        <f t="shared" si="10"/>
        <v>36.208255813953492</v>
      </c>
      <c r="V97" s="39">
        <f t="shared" si="11"/>
        <v>7.2416511627906983</v>
      </c>
      <c r="W97" s="58">
        <v>14.5</v>
      </c>
      <c r="X97" s="28">
        <f t="shared" si="8"/>
        <v>74.205378973105127</v>
      </c>
      <c r="Y97" s="28">
        <f t="shared" si="12"/>
        <v>2.9825581395348837</v>
      </c>
    </row>
    <row r="98" spans="1:25" x14ac:dyDescent="0.2">
      <c r="A98" s="35" t="s">
        <v>39</v>
      </c>
      <c r="B98" s="35" t="s">
        <v>104</v>
      </c>
      <c r="C98" s="40" t="s">
        <v>15</v>
      </c>
      <c r="D98" s="41" t="s">
        <v>101</v>
      </c>
      <c r="E98" s="46" t="s">
        <v>83</v>
      </c>
      <c r="F98" s="47"/>
      <c r="G98" s="47" t="s">
        <v>64</v>
      </c>
      <c r="H98" s="15">
        <v>20170918</v>
      </c>
      <c r="I98" s="16" t="s">
        <v>97</v>
      </c>
      <c r="J98" s="18" t="s">
        <v>119</v>
      </c>
      <c r="K98" s="48">
        <v>110</v>
      </c>
      <c r="L98" s="49">
        <v>11</v>
      </c>
      <c r="M98" s="49">
        <v>11</v>
      </c>
      <c r="N98" s="48">
        <v>32.1</v>
      </c>
      <c r="O98" s="48">
        <v>1.7</v>
      </c>
      <c r="P98" s="48">
        <v>26.7</v>
      </c>
      <c r="Q98" s="49">
        <v>1078</v>
      </c>
      <c r="R98" s="49">
        <v>635</v>
      </c>
      <c r="S98" s="36">
        <f t="shared" si="9"/>
        <v>31.261999999999997</v>
      </c>
      <c r="T98" s="49">
        <v>2.9</v>
      </c>
      <c r="U98" s="39">
        <f t="shared" ref="U98:U129" si="13">(Q98/100)*Y98</f>
        <v>30.934839534883714</v>
      </c>
      <c r="V98" s="39">
        <f t="shared" si="11"/>
        <v>6.1869679069767427</v>
      </c>
      <c r="W98" s="59">
        <v>14.9</v>
      </c>
      <c r="X98" s="28">
        <f t="shared" si="8"/>
        <v>62.930531231757151</v>
      </c>
      <c r="Y98" s="28">
        <f t="shared" ref="Y98:Y129" si="14">T98*(100-W98)/86</f>
        <v>2.8696511627906971</v>
      </c>
    </row>
    <row r="99" spans="1:25" x14ac:dyDescent="0.2">
      <c r="A99" s="35" t="s">
        <v>39</v>
      </c>
      <c r="B99" s="35" t="s">
        <v>104</v>
      </c>
      <c r="C99" s="40" t="s">
        <v>15</v>
      </c>
      <c r="D99" s="41" t="s">
        <v>101</v>
      </c>
      <c r="E99" s="46" t="s">
        <v>79</v>
      </c>
      <c r="F99" s="47"/>
      <c r="G99" s="47" t="s">
        <v>64</v>
      </c>
      <c r="H99" s="15">
        <v>20170918</v>
      </c>
      <c r="I99" s="16" t="s">
        <v>97</v>
      </c>
      <c r="J99" s="18" t="s">
        <v>119</v>
      </c>
      <c r="K99" s="48">
        <v>113</v>
      </c>
      <c r="L99" s="49">
        <v>10</v>
      </c>
      <c r="M99" s="49">
        <v>10</v>
      </c>
      <c r="N99" s="48">
        <v>39.6</v>
      </c>
      <c r="O99" s="48">
        <v>1.9</v>
      </c>
      <c r="P99" s="48">
        <v>26.4</v>
      </c>
      <c r="Q99" s="49">
        <v>992</v>
      </c>
      <c r="R99" s="49">
        <v>416</v>
      </c>
      <c r="S99" s="36">
        <f t="shared" si="9"/>
        <v>28.767999999999997</v>
      </c>
      <c r="T99" s="49">
        <v>2.9</v>
      </c>
      <c r="U99" s="39">
        <f t="shared" si="13"/>
        <v>28.63419534883721</v>
      </c>
      <c r="V99" s="39">
        <f t="shared" si="11"/>
        <v>5.7268390697674416</v>
      </c>
      <c r="W99" s="59">
        <v>14.4</v>
      </c>
      <c r="X99" s="28">
        <f t="shared" si="8"/>
        <v>70.454545454545453</v>
      </c>
      <c r="Y99" s="28">
        <f t="shared" si="14"/>
        <v>2.8865116279069767</v>
      </c>
    </row>
    <row r="100" spans="1:25" x14ac:dyDescent="0.2">
      <c r="A100" s="35" t="s">
        <v>39</v>
      </c>
      <c r="B100" s="35" t="s">
        <v>104</v>
      </c>
      <c r="C100" s="40" t="s">
        <v>15</v>
      </c>
      <c r="D100" s="41" t="s">
        <v>101</v>
      </c>
      <c r="E100" s="46" t="s">
        <v>81</v>
      </c>
      <c r="F100" s="47"/>
      <c r="G100" s="47" t="s">
        <v>64</v>
      </c>
      <c r="H100" s="15">
        <v>20170918</v>
      </c>
      <c r="I100" s="16" t="s">
        <v>97</v>
      </c>
      <c r="J100" s="18" t="s">
        <v>119</v>
      </c>
      <c r="K100" s="48">
        <v>104</v>
      </c>
      <c r="L100" s="49">
        <v>13</v>
      </c>
      <c r="M100" s="49">
        <v>12</v>
      </c>
      <c r="N100" s="48">
        <v>30</v>
      </c>
      <c r="O100" s="48">
        <v>1.8</v>
      </c>
      <c r="P100" s="48">
        <v>22.5</v>
      </c>
      <c r="Q100" s="49">
        <v>857</v>
      </c>
      <c r="R100" s="49">
        <v>521</v>
      </c>
      <c r="S100" s="36">
        <f t="shared" si="9"/>
        <v>23.995999999999999</v>
      </c>
      <c r="T100" s="49">
        <v>2.8</v>
      </c>
      <c r="U100" s="39">
        <f t="shared" si="13"/>
        <v>23.77278139534884</v>
      </c>
      <c r="V100" s="39">
        <f t="shared" si="11"/>
        <v>4.7545562790697682</v>
      </c>
      <c r="W100" s="59">
        <v>14.8</v>
      </c>
      <c r="X100" s="28">
        <f t="shared" si="8"/>
        <v>62.191582002902756</v>
      </c>
      <c r="Y100" s="28">
        <f t="shared" si="14"/>
        <v>2.7739534883720931</v>
      </c>
    </row>
    <row r="101" spans="1:25" x14ac:dyDescent="0.2">
      <c r="A101" s="35" t="s">
        <v>39</v>
      </c>
      <c r="B101" s="35" t="s">
        <v>104</v>
      </c>
      <c r="C101" s="40" t="s">
        <v>15</v>
      </c>
      <c r="D101" s="41" t="s">
        <v>101</v>
      </c>
      <c r="E101" s="46" t="s">
        <v>63</v>
      </c>
      <c r="F101" s="47"/>
      <c r="G101" s="47" t="s">
        <v>64</v>
      </c>
      <c r="H101" s="15">
        <v>20170918</v>
      </c>
      <c r="I101" s="16" t="s">
        <v>97</v>
      </c>
      <c r="J101" s="18" t="s">
        <v>119</v>
      </c>
      <c r="K101" s="48">
        <v>112</v>
      </c>
      <c r="L101" s="49">
        <v>12</v>
      </c>
      <c r="M101" s="49">
        <v>11</v>
      </c>
      <c r="N101" s="48">
        <v>32</v>
      </c>
      <c r="O101" s="48">
        <v>1.8</v>
      </c>
      <c r="P101" s="48">
        <v>25</v>
      </c>
      <c r="Q101" s="49">
        <v>1297</v>
      </c>
      <c r="R101" s="49">
        <v>543</v>
      </c>
      <c r="S101" s="36">
        <f t="shared" si="9"/>
        <v>36.316000000000003</v>
      </c>
      <c r="T101" s="49">
        <v>2.8</v>
      </c>
      <c r="U101" s="39">
        <f t="shared" si="13"/>
        <v>36.020404651162785</v>
      </c>
      <c r="V101" s="39">
        <f t="shared" si="11"/>
        <v>7.204080930232557</v>
      </c>
      <c r="W101" s="59">
        <v>14.7</v>
      </c>
      <c r="X101" s="28">
        <f t="shared" si="8"/>
        <v>70.489130434782609</v>
      </c>
      <c r="Y101" s="28">
        <f t="shared" si="14"/>
        <v>2.7772093023255811</v>
      </c>
    </row>
    <row r="102" spans="1:25" x14ac:dyDescent="0.2">
      <c r="A102" s="35" t="s">
        <v>39</v>
      </c>
      <c r="B102" s="35" t="s">
        <v>104</v>
      </c>
      <c r="C102" s="40" t="s">
        <v>17</v>
      </c>
      <c r="D102" s="41" t="s">
        <v>99</v>
      </c>
      <c r="E102" s="42" t="s">
        <v>112</v>
      </c>
      <c r="F102" s="43" t="s">
        <v>73</v>
      </c>
      <c r="G102" s="43" t="s">
        <v>64</v>
      </c>
      <c r="H102" s="15">
        <v>20170911</v>
      </c>
      <c r="I102" s="16" t="s">
        <v>97</v>
      </c>
      <c r="J102" s="17" t="s">
        <v>119</v>
      </c>
      <c r="K102" s="44">
        <v>106</v>
      </c>
      <c r="L102" s="45">
        <v>10</v>
      </c>
      <c r="M102" s="45">
        <v>10</v>
      </c>
      <c r="N102" s="44">
        <v>45.5</v>
      </c>
      <c r="O102" s="44">
        <v>1.6</v>
      </c>
      <c r="P102" s="44">
        <v>24</v>
      </c>
      <c r="Q102" s="45">
        <v>1161</v>
      </c>
      <c r="R102" s="45">
        <v>454</v>
      </c>
      <c r="S102" s="36">
        <f t="shared" si="9"/>
        <v>27.864000000000001</v>
      </c>
      <c r="T102" s="45">
        <v>2.4</v>
      </c>
      <c r="U102" s="39">
        <f t="shared" si="13"/>
        <v>27.863999999999997</v>
      </c>
      <c r="V102" s="39">
        <f t="shared" si="11"/>
        <v>5.5727999999999991</v>
      </c>
      <c r="W102" s="58">
        <v>14</v>
      </c>
      <c r="X102" s="28">
        <f t="shared" si="8"/>
        <v>71.888544891640876</v>
      </c>
      <c r="Y102" s="28">
        <f t="shared" si="14"/>
        <v>2.4</v>
      </c>
    </row>
    <row r="103" spans="1:25" x14ac:dyDescent="0.2">
      <c r="A103" s="35" t="s">
        <v>39</v>
      </c>
      <c r="B103" s="35" t="s">
        <v>104</v>
      </c>
      <c r="C103" s="40" t="s">
        <v>17</v>
      </c>
      <c r="D103" s="41" t="s">
        <v>99</v>
      </c>
      <c r="E103" s="46" t="s">
        <v>113</v>
      </c>
      <c r="F103" s="43" t="s">
        <v>73</v>
      </c>
      <c r="G103" s="47" t="s">
        <v>64</v>
      </c>
      <c r="H103" s="15">
        <v>20170911</v>
      </c>
      <c r="I103" s="16" t="s">
        <v>97</v>
      </c>
      <c r="J103" s="18" t="s">
        <v>119</v>
      </c>
      <c r="K103" s="48">
        <v>110</v>
      </c>
      <c r="L103" s="49">
        <v>12</v>
      </c>
      <c r="M103" s="49">
        <v>8</v>
      </c>
      <c r="N103" s="48">
        <v>29.3</v>
      </c>
      <c r="O103" s="48">
        <v>1.5</v>
      </c>
      <c r="P103" s="48">
        <v>27</v>
      </c>
      <c r="Q103" s="49">
        <v>1140</v>
      </c>
      <c r="R103" s="49">
        <v>399</v>
      </c>
      <c r="S103" s="36">
        <f t="shared" si="9"/>
        <v>30.78</v>
      </c>
      <c r="T103" s="49">
        <v>2.7</v>
      </c>
      <c r="U103" s="39">
        <f t="shared" si="13"/>
        <v>30.780000000000005</v>
      </c>
      <c r="V103" s="39">
        <f t="shared" si="11"/>
        <v>6.1560000000000006</v>
      </c>
      <c r="W103" s="59">
        <v>14</v>
      </c>
      <c r="X103" s="28">
        <f t="shared" si="8"/>
        <v>74.074074074074076</v>
      </c>
      <c r="Y103" s="28">
        <f t="shared" si="14"/>
        <v>2.7</v>
      </c>
    </row>
    <row r="104" spans="1:25" x14ac:dyDescent="0.2">
      <c r="A104" s="35" t="s">
        <v>39</v>
      </c>
      <c r="B104" s="35" t="s">
        <v>104</v>
      </c>
      <c r="C104" s="40" t="s">
        <v>17</v>
      </c>
      <c r="D104" s="41" t="s">
        <v>99</v>
      </c>
      <c r="E104" s="46" t="s">
        <v>80</v>
      </c>
      <c r="F104" s="43" t="s">
        <v>73</v>
      </c>
      <c r="G104" s="47" t="s">
        <v>64</v>
      </c>
      <c r="H104" s="15">
        <v>20170911</v>
      </c>
      <c r="I104" s="16" t="s">
        <v>97</v>
      </c>
      <c r="J104" s="18" t="s">
        <v>119</v>
      </c>
      <c r="K104" s="48">
        <v>108</v>
      </c>
      <c r="L104" s="49">
        <v>19</v>
      </c>
      <c r="M104" s="49">
        <v>14</v>
      </c>
      <c r="N104" s="48">
        <v>50.5</v>
      </c>
      <c r="O104" s="48">
        <v>1.8</v>
      </c>
      <c r="P104" s="48">
        <v>33.6</v>
      </c>
      <c r="Q104" s="49">
        <v>1483</v>
      </c>
      <c r="R104" s="49">
        <v>652</v>
      </c>
      <c r="S104" s="36">
        <f t="shared" si="9"/>
        <v>38.558</v>
      </c>
      <c r="T104" s="49">
        <v>2.6</v>
      </c>
      <c r="U104" s="39">
        <f t="shared" si="13"/>
        <v>38.244155813953491</v>
      </c>
      <c r="V104" s="39">
        <f t="shared" si="11"/>
        <v>7.6488311627906977</v>
      </c>
      <c r="W104" s="59">
        <v>14.7</v>
      </c>
      <c r="X104" s="28">
        <f t="shared" si="8"/>
        <v>69.461358313817328</v>
      </c>
      <c r="Y104" s="28">
        <f t="shared" si="14"/>
        <v>2.5788372093023257</v>
      </c>
    </row>
    <row r="105" spans="1:25" x14ac:dyDescent="0.2">
      <c r="A105" s="35" t="s">
        <v>39</v>
      </c>
      <c r="B105" s="35" t="s">
        <v>104</v>
      </c>
      <c r="C105" s="40" t="s">
        <v>17</v>
      </c>
      <c r="D105" s="41" t="s">
        <v>99</v>
      </c>
      <c r="E105" s="46" t="s">
        <v>114</v>
      </c>
      <c r="F105" s="43" t="s">
        <v>73</v>
      </c>
      <c r="G105" s="47" t="s">
        <v>64</v>
      </c>
      <c r="H105" s="15">
        <v>20170911</v>
      </c>
      <c r="I105" s="16" t="s">
        <v>97</v>
      </c>
      <c r="J105" s="18" t="s">
        <v>119</v>
      </c>
      <c r="K105" s="48">
        <v>105</v>
      </c>
      <c r="L105" s="49">
        <v>17</v>
      </c>
      <c r="M105" s="49">
        <v>10</v>
      </c>
      <c r="N105" s="48">
        <v>41</v>
      </c>
      <c r="O105" s="48">
        <v>1.6</v>
      </c>
      <c r="P105" s="48">
        <v>39.5</v>
      </c>
      <c r="Q105" s="49">
        <v>946</v>
      </c>
      <c r="R105" s="49">
        <v>468</v>
      </c>
      <c r="S105" s="36">
        <f t="shared" si="9"/>
        <v>22.704000000000001</v>
      </c>
      <c r="T105" s="49">
        <v>2.4</v>
      </c>
      <c r="U105" s="39">
        <f t="shared" si="13"/>
        <v>22.598400000000002</v>
      </c>
      <c r="V105" s="39">
        <f t="shared" si="11"/>
        <v>4.5196800000000001</v>
      </c>
      <c r="W105" s="59">
        <v>14.4</v>
      </c>
      <c r="X105" s="28">
        <f t="shared" si="8"/>
        <v>66.902404526166904</v>
      </c>
      <c r="Y105" s="28">
        <f t="shared" si="14"/>
        <v>2.3888372093023253</v>
      </c>
    </row>
    <row r="106" spans="1:25" x14ac:dyDescent="0.2">
      <c r="A106" s="35" t="s">
        <v>39</v>
      </c>
      <c r="B106" s="35" t="s">
        <v>104</v>
      </c>
      <c r="C106" s="40" t="s">
        <v>17</v>
      </c>
      <c r="D106" s="41" t="s">
        <v>99</v>
      </c>
      <c r="E106" s="46" t="s">
        <v>83</v>
      </c>
      <c r="F106" s="43" t="s">
        <v>73</v>
      </c>
      <c r="G106" s="47" t="s">
        <v>64</v>
      </c>
      <c r="H106" s="15">
        <v>20170911</v>
      </c>
      <c r="I106" s="16" t="s">
        <v>97</v>
      </c>
      <c r="J106" s="18" t="s">
        <v>119</v>
      </c>
      <c r="K106" s="48">
        <v>106</v>
      </c>
      <c r="L106" s="49">
        <v>14</v>
      </c>
      <c r="M106" s="49">
        <v>12</v>
      </c>
      <c r="N106" s="48">
        <v>40.5</v>
      </c>
      <c r="O106" s="48">
        <v>1.5</v>
      </c>
      <c r="P106" s="48">
        <v>25.5</v>
      </c>
      <c r="Q106" s="49">
        <v>1143</v>
      </c>
      <c r="R106" s="49">
        <v>343</v>
      </c>
      <c r="S106" s="36">
        <f t="shared" si="9"/>
        <v>30.861000000000004</v>
      </c>
      <c r="T106" s="49">
        <v>2.7</v>
      </c>
      <c r="U106" s="39">
        <f t="shared" si="13"/>
        <v>30.789230232558136</v>
      </c>
      <c r="V106" s="39">
        <f t="shared" si="11"/>
        <v>6.1578460465116276</v>
      </c>
      <c r="W106" s="59">
        <v>14.2</v>
      </c>
      <c r="X106" s="28">
        <f t="shared" si="8"/>
        <v>76.917900403768499</v>
      </c>
      <c r="Y106" s="28">
        <f t="shared" si="14"/>
        <v>2.693720930232558</v>
      </c>
    </row>
    <row r="107" spans="1:25" x14ac:dyDescent="0.2">
      <c r="A107" s="35" t="s">
        <v>39</v>
      </c>
      <c r="B107" s="35" t="s">
        <v>104</v>
      </c>
      <c r="C107" s="35" t="s">
        <v>23</v>
      </c>
      <c r="D107" s="36" t="s">
        <v>98</v>
      </c>
      <c r="E107" s="37" t="s">
        <v>80</v>
      </c>
      <c r="F107" s="43" t="s">
        <v>73</v>
      </c>
      <c r="G107" s="36" t="s">
        <v>64</v>
      </c>
      <c r="H107" s="15">
        <v>20170911</v>
      </c>
      <c r="I107" s="16" t="s">
        <v>97</v>
      </c>
      <c r="J107" s="16" t="s">
        <v>119</v>
      </c>
      <c r="K107" s="38">
        <v>109</v>
      </c>
      <c r="L107" s="36">
        <v>14</v>
      </c>
      <c r="M107" s="36">
        <v>9</v>
      </c>
      <c r="N107" s="38">
        <v>40.5</v>
      </c>
      <c r="O107" s="38">
        <v>1.5</v>
      </c>
      <c r="P107" s="38">
        <v>25</v>
      </c>
      <c r="Q107" s="36">
        <v>1085</v>
      </c>
      <c r="R107" s="36">
        <v>362</v>
      </c>
      <c r="S107" s="36">
        <f t="shared" si="9"/>
        <v>29.295000000000002</v>
      </c>
      <c r="T107" s="36">
        <v>2.7</v>
      </c>
      <c r="U107" s="39">
        <f t="shared" si="13"/>
        <v>29.329063953488372</v>
      </c>
      <c r="V107" s="39">
        <f t="shared" si="11"/>
        <v>5.8658127906976745</v>
      </c>
      <c r="W107" s="57">
        <v>13.9</v>
      </c>
      <c r="X107" s="28">
        <f t="shared" si="8"/>
        <v>74.982722874913605</v>
      </c>
      <c r="Y107" s="28">
        <f t="shared" si="14"/>
        <v>2.7031395348837211</v>
      </c>
    </row>
    <row r="108" spans="1:25" x14ac:dyDescent="0.2">
      <c r="A108" s="35" t="s">
        <v>39</v>
      </c>
      <c r="B108" s="35" t="s">
        <v>104</v>
      </c>
      <c r="C108" s="35" t="s">
        <v>23</v>
      </c>
      <c r="D108" s="36" t="s">
        <v>98</v>
      </c>
      <c r="E108" s="37" t="s">
        <v>85</v>
      </c>
      <c r="F108" s="43" t="s">
        <v>73</v>
      </c>
      <c r="G108" s="36" t="s">
        <v>64</v>
      </c>
      <c r="H108" s="15">
        <v>20170911</v>
      </c>
      <c r="I108" s="16" t="s">
        <v>97</v>
      </c>
      <c r="J108" s="16" t="s">
        <v>119</v>
      </c>
      <c r="K108" s="38">
        <v>108</v>
      </c>
      <c r="L108" s="36">
        <v>9</v>
      </c>
      <c r="M108" s="36">
        <v>9</v>
      </c>
      <c r="N108" s="38">
        <v>35</v>
      </c>
      <c r="O108" s="38">
        <v>1.7</v>
      </c>
      <c r="P108" s="38">
        <v>22.5</v>
      </c>
      <c r="Q108" s="36">
        <v>1169</v>
      </c>
      <c r="R108" s="36">
        <v>222</v>
      </c>
      <c r="S108" s="36">
        <f t="shared" si="9"/>
        <v>30.394000000000002</v>
      </c>
      <c r="T108" s="36">
        <v>2.6</v>
      </c>
      <c r="U108" s="39">
        <f t="shared" si="13"/>
        <v>30.641393023255812</v>
      </c>
      <c r="V108" s="39">
        <f t="shared" si="11"/>
        <v>6.1282786046511628</v>
      </c>
      <c r="W108" s="57">
        <v>13.3</v>
      </c>
      <c r="X108" s="28">
        <f t="shared" si="8"/>
        <v>84.040258806613949</v>
      </c>
      <c r="Y108" s="28">
        <f t="shared" si="14"/>
        <v>2.6211627906976744</v>
      </c>
    </row>
    <row r="109" spans="1:25" x14ac:dyDescent="0.2">
      <c r="A109" s="35" t="s">
        <v>39</v>
      </c>
      <c r="B109" s="35" t="s">
        <v>104</v>
      </c>
      <c r="C109" s="35" t="s">
        <v>23</v>
      </c>
      <c r="D109" s="36" t="s">
        <v>98</v>
      </c>
      <c r="E109" s="37" t="s">
        <v>63</v>
      </c>
      <c r="F109" s="43" t="s">
        <v>73</v>
      </c>
      <c r="G109" s="36" t="s">
        <v>64</v>
      </c>
      <c r="H109" s="15">
        <v>20170911</v>
      </c>
      <c r="I109" s="16" t="s">
        <v>97</v>
      </c>
      <c r="J109" s="16" t="s">
        <v>119</v>
      </c>
      <c r="K109" s="38">
        <v>105</v>
      </c>
      <c r="L109" s="36">
        <v>13</v>
      </c>
      <c r="M109" s="36">
        <v>12</v>
      </c>
      <c r="N109" s="38">
        <v>37.200000000000003</v>
      </c>
      <c r="O109" s="38">
        <v>1.6</v>
      </c>
      <c r="P109" s="38">
        <v>23.2</v>
      </c>
      <c r="Q109" s="36">
        <v>1168</v>
      </c>
      <c r="R109" s="36">
        <v>258</v>
      </c>
      <c r="S109" s="36">
        <f t="shared" si="9"/>
        <v>32.703999999999994</v>
      </c>
      <c r="T109" s="36">
        <v>2.8</v>
      </c>
      <c r="U109" s="39">
        <f t="shared" si="13"/>
        <v>33.008223255813945</v>
      </c>
      <c r="V109" s="39">
        <f t="shared" si="11"/>
        <v>6.6016446511627889</v>
      </c>
      <c r="W109" s="57">
        <v>13.2</v>
      </c>
      <c r="X109" s="28">
        <f t="shared" si="8"/>
        <v>81.907433380084143</v>
      </c>
      <c r="Y109" s="28">
        <f t="shared" si="14"/>
        <v>2.8260465116279065</v>
      </c>
    </row>
    <row r="110" spans="1:25" x14ac:dyDescent="0.2">
      <c r="A110" s="35" t="s">
        <v>39</v>
      </c>
      <c r="B110" s="35" t="s">
        <v>104</v>
      </c>
      <c r="C110" s="35" t="s">
        <v>23</v>
      </c>
      <c r="D110" s="36" t="s">
        <v>98</v>
      </c>
      <c r="E110" s="37" t="s">
        <v>72</v>
      </c>
      <c r="F110" s="43" t="s">
        <v>73</v>
      </c>
      <c r="G110" s="36" t="s">
        <v>64</v>
      </c>
      <c r="H110" s="15">
        <v>20170911</v>
      </c>
      <c r="I110" s="16" t="s">
        <v>97</v>
      </c>
      <c r="J110" s="16" t="s">
        <v>119</v>
      </c>
      <c r="K110" s="38">
        <v>106</v>
      </c>
      <c r="L110" s="36">
        <v>13</v>
      </c>
      <c r="M110" s="36">
        <v>7</v>
      </c>
      <c r="N110" s="38">
        <v>33.1</v>
      </c>
      <c r="O110" s="38">
        <v>1.5</v>
      </c>
      <c r="P110" s="38">
        <v>22.5</v>
      </c>
      <c r="Q110" s="36">
        <v>956</v>
      </c>
      <c r="R110" s="36">
        <v>569</v>
      </c>
      <c r="S110" s="36">
        <f t="shared" si="9"/>
        <v>22.944000000000003</v>
      </c>
      <c r="T110" s="36">
        <v>2.4</v>
      </c>
      <c r="U110" s="39">
        <f t="shared" si="13"/>
        <v>22.943999999999999</v>
      </c>
      <c r="V110" s="39">
        <f t="shared" si="11"/>
        <v>4.5888</v>
      </c>
      <c r="W110" s="57">
        <v>14</v>
      </c>
      <c r="X110" s="28">
        <f t="shared" si="8"/>
        <v>62.688524590163929</v>
      </c>
      <c r="Y110" s="28">
        <f t="shared" si="14"/>
        <v>2.4</v>
      </c>
    </row>
    <row r="111" spans="1:25" x14ac:dyDescent="0.2">
      <c r="A111" s="35" t="s">
        <v>39</v>
      </c>
      <c r="B111" s="35" t="s">
        <v>104</v>
      </c>
      <c r="C111" s="35" t="s">
        <v>23</v>
      </c>
      <c r="D111" s="36" t="s">
        <v>98</v>
      </c>
      <c r="E111" s="37" t="s">
        <v>81</v>
      </c>
      <c r="F111" s="43" t="s">
        <v>73</v>
      </c>
      <c r="G111" s="36" t="s">
        <v>64</v>
      </c>
      <c r="H111" s="15">
        <v>20170911</v>
      </c>
      <c r="I111" s="16" t="s">
        <v>97</v>
      </c>
      <c r="J111" s="16" t="s">
        <v>119</v>
      </c>
      <c r="K111" s="38">
        <v>104</v>
      </c>
      <c r="L111" s="36">
        <v>15</v>
      </c>
      <c r="M111" s="36">
        <v>12</v>
      </c>
      <c r="N111" s="38">
        <v>33.4</v>
      </c>
      <c r="O111" s="38">
        <v>1.5</v>
      </c>
      <c r="P111" s="38">
        <v>24.3</v>
      </c>
      <c r="Q111" s="36">
        <v>1370</v>
      </c>
      <c r="R111" s="36">
        <v>304</v>
      </c>
      <c r="S111" s="36">
        <f t="shared" si="9"/>
        <v>35.619999999999997</v>
      </c>
      <c r="T111" s="36">
        <v>2.6</v>
      </c>
      <c r="U111" s="39">
        <f t="shared" si="13"/>
        <v>35.868511627906976</v>
      </c>
      <c r="V111" s="39">
        <f t="shared" si="11"/>
        <v>7.1737023255813952</v>
      </c>
      <c r="W111" s="57">
        <v>13.4</v>
      </c>
      <c r="X111" s="28">
        <f t="shared" si="8"/>
        <v>81.839904420549587</v>
      </c>
      <c r="Y111" s="28">
        <f t="shared" si="14"/>
        <v>2.6181395348837211</v>
      </c>
    </row>
    <row r="112" spans="1:25" x14ac:dyDescent="0.2">
      <c r="A112" s="35" t="s">
        <v>39</v>
      </c>
      <c r="B112" s="35" t="s">
        <v>104</v>
      </c>
      <c r="C112" s="40" t="s">
        <v>21</v>
      </c>
      <c r="D112" s="41" t="s">
        <v>100</v>
      </c>
      <c r="E112" s="42" t="s">
        <v>78</v>
      </c>
      <c r="F112" s="43" t="s">
        <v>73</v>
      </c>
      <c r="G112" s="43" t="s">
        <v>64</v>
      </c>
      <c r="H112" s="15">
        <v>20170911</v>
      </c>
      <c r="I112" s="16" t="s">
        <v>97</v>
      </c>
      <c r="J112" s="17" t="s">
        <v>119</v>
      </c>
      <c r="K112" s="44">
        <v>103</v>
      </c>
      <c r="L112" s="45">
        <v>12</v>
      </c>
      <c r="M112" s="45">
        <v>12</v>
      </c>
      <c r="N112" s="44">
        <v>29.5</v>
      </c>
      <c r="O112" s="44">
        <v>1.4</v>
      </c>
      <c r="P112" s="44">
        <v>21.5</v>
      </c>
      <c r="Q112" s="45">
        <v>1035</v>
      </c>
      <c r="R112" s="45">
        <v>258</v>
      </c>
      <c r="S112" s="36">
        <f t="shared" si="9"/>
        <v>26.91</v>
      </c>
      <c r="T112" s="45">
        <v>2.6</v>
      </c>
      <c r="U112" s="39">
        <f t="shared" si="13"/>
        <v>26.534511627906976</v>
      </c>
      <c r="V112" s="39">
        <f t="shared" si="11"/>
        <v>5.3069023255813956</v>
      </c>
      <c r="W112" s="58">
        <v>15.2</v>
      </c>
      <c r="X112" s="28">
        <f t="shared" si="8"/>
        <v>80.046403712296993</v>
      </c>
      <c r="Y112" s="28">
        <f t="shared" si="14"/>
        <v>2.5637209302325581</v>
      </c>
    </row>
    <row r="113" spans="1:25" x14ac:dyDescent="0.2">
      <c r="A113" s="35" t="s">
        <v>39</v>
      </c>
      <c r="B113" s="35" t="s">
        <v>104</v>
      </c>
      <c r="C113" s="40" t="s">
        <v>21</v>
      </c>
      <c r="D113" s="41" t="s">
        <v>100</v>
      </c>
      <c r="E113" s="46" t="s">
        <v>89</v>
      </c>
      <c r="F113" s="43" t="s">
        <v>73</v>
      </c>
      <c r="G113" s="47" t="s">
        <v>64</v>
      </c>
      <c r="H113" s="15">
        <v>20170911</v>
      </c>
      <c r="I113" s="16" t="s">
        <v>97</v>
      </c>
      <c r="J113" s="18" t="s">
        <v>119</v>
      </c>
      <c r="K113" s="48">
        <v>102</v>
      </c>
      <c r="L113" s="49">
        <v>11</v>
      </c>
      <c r="M113" s="49">
        <v>10</v>
      </c>
      <c r="N113" s="48">
        <v>35.9</v>
      </c>
      <c r="O113" s="48">
        <v>1.5</v>
      </c>
      <c r="P113" s="48">
        <v>24.8</v>
      </c>
      <c r="Q113" s="49">
        <v>1002</v>
      </c>
      <c r="R113" s="49">
        <v>351</v>
      </c>
      <c r="S113" s="36">
        <f t="shared" si="9"/>
        <v>27.054000000000002</v>
      </c>
      <c r="T113" s="49">
        <v>2.7</v>
      </c>
      <c r="U113" s="39">
        <f t="shared" si="13"/>
        <v>26.802334883720931</v>
      </c>
      <c r="V113" s="39">
        <f t="shared" si="11"/>
        <v>5.3604669767441866</v>
      </c>
      <c r="W113" s="59">
        <v>14.8</v>
      </c>
      <c r="X113" s="28">
        <f t="shared" si="8"/>
        <v>74.057649667405769</v>
      </c>
      <c r="Y113" s="28">
        <f t="shared" si="14"/>
        <v>2.6748837209302327</v>
      </c>
    </row>
    <row r="114" spans="1:25" x14ac:dyDescent="0.2">
      <c r="A114" s="35" t="s">
        <v>39</v>
      </c>
      <c r="B114" s="35" t="s">
        <v>104</v>
      </c>
      <c r="C114" s="40" t="s">
        <v>21</v>
      </c>
      <c r="D114" s="41" t="s">
        <v>100</v>
      </c>
      <c r="E114" s="46" t="s">
        <v>85</v>
      </c>
      <c r="F114" s="43" t="s">
        <v>73</v>
      </c>
      <c r="G114" s="47" t="s">
        <v>64</v>
      </c>
      <c r="H114" s="15">
        <v>20170911</v>
      </c>
      <c r="I114" s="16" t="s">
        <v>97</v>
      </c>
      <c r="J114" s="18" t="s">
        <v>119</v>
      </c>
      <c r="K114" s="48">
        <v>108</v>
      </c>
      <c r="L114" s="49">
        <v>14</v>
      </c>
      <c r="M114" s="49">
        <v>9</v>
      </c>
      <c r="N114" s="48">
        <v>43</v>
      </c>
      <c r="O114" s="48">
        <v>1.6</v>
      </c>
      <c r="P114" s="48">
        <v>25.4</v>
      </c>
      <c r="Q114" s="49">
        <v>1010</v>
      </c>
      <c r="R114" s="49">
        <v>315</v>
      </c>
      <c r="S114" s="36">
        <f t="shared" si="9"/>
        <v>28.28</v>
      </c>
      <c r="T114" s="49">
        <v>2.8</v>
      </c>
      <c r="U114" s="39">
        <f t="shared" si="13"/>
        <v>28.016930232558138</v>
      </c>
      <c r="V114" s="39">
        <f t="shared" si="11"/>
        <v>5.6033860465116279</v>
      </c>
      <c r="W114" s="59">
        <v>14.8</v>
      </c>
      <c r="X114" s="28">
        <f t="shared" si="8"/>
        <v>76.226415094339629</v>
      </c>
      <c r="Y114" s="28">
        <f t="shared" si="14"/>
        <v>2.7739534883720931</v>
      </c>
    </row>
    <row r="115" spans="1:25" x14ac:dyDescent="0.2">
      <c r="A115" s="35" t="s">
        <v>39</v>
      </c>
      <c r="B115" s="35" t="s">
        <v>104</v>
      </c>
      <c r="C115" s="40" t="s">
        <v>21</v>
      </c>
      <c r="D115" s="41" t="s">
        <v>100</v>
      </c>
      <c r="E115" s="46" t="s">
        <v>86</v>
      </c>
      <c r="F115" s="43" t="s">
        <v>73</v>
      </c>
      <c r="G115" s="47" t="s">
        <v>64</v>
      </c>
      <c r="H115" s="15">
        <v>20170911</v>
      </c>
      <c r="I115" s="16" t="s">
        <v>97</v>
      </c>
      <c r="J115" s="18" t="s">
        <v>119</v>
      </c>
      <c r="K115" s="48">
        <v>107</v>
      </c>
      <c r="L115" s="49">
        <v>14</v>
      </c>
      <c r="M115" s="49">
        <v>9</v>
      </c>
      <c r="N115" s="48">
        <v>38.299999999999997</v>
      </c>
      <c r="O115" s="48">
        <v>1.6</v>
      </c>
      <c r="P115" s="48">
        <v>25.3</v>
      </c>
      <c r="Q115" s="49">
        <v>911</v>
      </c>
      <c r="R115" s="49">
        <v>292</v>
      </c>
      <c r="S115" s="36">
        <f t="shared" si="9"/>
        <v>24.597000000000001</v>
      </c>
      <c r="T115" s="49">
        <v>2.7</v>
      </c>
      <c r="U115" s="39">
        <f t="shared" si="13"/>
        <v>24.310988372093025</v>
      </c>
      <c r="V115" s="39">
        <f t="shared" si="11"/>
        <v>4.8621976744186046</v>
      </c>
      <c r="W115" s="59">
        <v>15</v>
      </c>
      <c r="X115" s="28">
        <f t="shared" si="8"/>
        <v>75.727348295926845</v>
      </c>
      <c r="Y115" s="28">
        <f t="shared" si="14"/>
        <v>2.668604651162791</v>
      </c>
    </row>
    <row r="116" spans="1:25" x14ac:dyDescent="0.2">
      <c r="A116" s="35" t="s">
        <v>39</v>
      </c>
      <c r="B116" s="35" t="s">
        <v>104</v>
      </c>
      <c r="C116" s="40" t="s">
        <v>21</v>
      </c>
      <c r="D116" s="41" t="s">
        <v>100</v>
      </c>
      <c r="E116" s="46" t="s">
        <v>68</v>
      </c>
      <c r="F116" s="43" t="s">
        <v>73</v>
      </c>
      <c r="G116" s="47" t="s">
        <v>64</v>
      </c>
      <c r="H116" s="15">
        <v>20170911</v>
      </c>
      <c r="I116" s="16" t="s">
        <v>97</v>
      </c>
      <c r="J116" s="18" t="s">
        <v>119</v>
      </c>
      <c r="K116" s="48">
        <v>100</v>
      </c>
      <c r="L116" s="49">
        <v>9</v>
      </c>
      <c r="M116" s="49">
        <v>8</v>
      </c>
      <c r="N116" s="48">
        <v>31</v>
      </c>
      <c r="O116" s="48">
        <v>1.5</v>
      </c>
      <c r="P116" s="48">
        <v>24.5</v>
      </c>
      <c r="Q116" s="49">
        <v>1062</v>
      </c>
      <c r="R116" s="49">
        <v>390</v>
      </c>
      <c r="S116" s="36">
        <f t="shared" si="9"/>
        <v>28.673999999999999</v>
      </c>
      <c r="T116" s="49">
        <v>2.7</v>
      </c>
      <c r="U116" s="39">
        <f t="shared" si="13"/>
        <v>28.440606976744185</v>
      </c>
      <c r="V116" s="39">
        <f t="shared" si="11"/>
        <v>5.688121395348837</v>
      </c>
      <c r="W116" s="59">
        <v>14.7</v>
      </c>
      <c r="X116" s="28">
        <f t="shared" si="8"/>
        <v>73.140495867768593</v>
      </c>
      <c r="Y116" s="28">
        <f t="shared" si="14"/>
        <v>2.6780232558139536</v>
      </c>
    </row>
    <row r="117" spans="1:25" x14ac:dyDescent="0.2">
      <c r="A117" s="35" t="s">
        <v>39</v>
      </c>
      <c r="B117" s="35" t="s">
        <v>104</v>
      </c>
      <c r="C117" s="35" t="s">
        <v>19</v>
      </c>
      <c r="D117" s="36" t="s">
        <v>96</v>
      </c>
      <c r="E117" s="37" t="s">
        <v>85</v>
      </c>
      <c r="F117" s="43" t="s">
        <v>73</v>
      </c>
      <c r="G117" s="36" t="s">
        <v>64</v>
      </c>
      <c r="H117" s="15">
        <v>20170911</v>
      </c>
      <c r="I117" s="16" t="s">
        <v>97</v>
      </c>
      <c r="J117" s="16" t="s">
        <v>119</v>
      </c>
      <c r="K117" s="38">
        <v>103</v>
      </c>
      <c r="L117" s="36">
        <v>14</v>
      </c>
      <c r="M117" s="36">
        <v>13</v>
      </c>
      <c r="N117" s="38">
        <v>40.5</v>
      </c>
      <c r="O117" s="38">
        <v>1.5</v>
      </c>
      <c r="P117" s="38">
        <v>26</v>
      </c>
      <c r="Q117" s="36">
        <v>1198</v>
      </c>
      <c r="R117" s="36">
        <v>293</v>
      </c>
      <c r="S117" s="36">
        <f t="shared" si="9"/>
        <v>32.346000000000004</v>
      </c>
      <c r="T117" s="36">
        <v>2.7</v>
      </c>
      <c r="U117" s="39">
        <f t="shared" si="13"/>
        <v>32.346000000000004</v>
      </c>
      <c r="V117" s="39">
        <f t="shared" si="11"/>
        <v>6.4692000000000007</v>
      </c>
      <c r="W117" s="57">
        <v>14</v>
      </c>
      <c r="X117" s="28">
        <f t="shared" si="8"/>
        <v>80.348759221998662</v>
      </c>
      <c r="Y117" s="28">
        <f t="shared" si="14"/>
        <v>2.7</v>
      </c>
    </row>
    <row r="118" spans="1:25" x14ac:dyDescent="0.2">
      <c r="A118" s="35" t="s">
        <v>39</v>
      </c>
      <c r="B118" s="35" t="s">
        <v>104</v>
      </c>
      <c r="C118" s="35" t="s">
        <v>19</v>
      </c>
      <c r="D118" s="36" t="s">
        <v>96</v>
      </c>
      <c r="E118" s="37" t="s">
        <v>75</v>
      </c>
      <c r="F118" s="43" t="s">
        <v>73</v>
      </c>
      <c r="G118" s="36" t="s">
        <v>64</v>
      </c>
      <c r="H118" s="15">
        <v>20170911</v>
      </c>
      <c r="I118" s="16" t="s">
        <v>97</v>
      </c>
      <c r="J118" s="16" t="s">
        <v>119</v>
      </c>
      <c r="K118" s="38">
        <v>106</v>
      </c>
      <c r="L118" s="36">
        <v>14</v>
      </c>
      <c r="M118" s="36">
        <v>14</v>
      </c>
      <c r="N118" s="38">
        <v>42.5</v>
      </c>
      <c r="O118" s="38">
        <v>1.5</v>
      </c>
      <c r="P118" s="38">
        <v>24</v>
      </c>
      <c r="Q118" s="36">
        <v>1420</v>
      </c>
      <c r="R118" s="36">
        <v>323</v>
      </c>
      <c r="S118" s="36">
        <f t="shared" si="9"/>
        <v>36.92</v>
      </c>
      <c r="T118" s="36">
        <v>2.6</v>
      </c>
      <c r="U118" s="39">
        <f t="shared" si="13"/>
        <v>37.005860465116278</v>
      </c>
      <c r="V118" s="39">
        <f t="shared" si="11"/>
        <v>7.4011720930232556</v>
      </c>
      <c r="W118" s="57">
        <v>13.8</v>
      </c>
      <c r="X118" s="28">
        <f t="shared" si="8"/>
        <v>81.468732071141716</v>
      </c>
      <c r="Y118" s="28">
        <f t="shared" si="14"/>
        <v>2.6060465116279072</v>
      </c>
    </row>
    <row r="119" spans="1:25" x14ac:dyDescent="0.2">
      <c r="A119" s="35" t="s">
        <v>39</v>
      </c>
      <c r="B119" s="35" t="s">
        <v>104</v>
      </c>
      <c r="C119" s="35" t="s">
        <v>19</v>
      </c>
      <c r="D119" s="36" t="s">
        <v>96</v>
      </c>
      <c r="E119" s="37" t="s">
        <v>87</v>
      </c>
      <c r="F119" s="43" t="s">
        <v>73</v>
      </c>
      <c r="G119" s="36" t="s">
        <v>64</v>
      </c>
      <c r="H119" s="15">
        <v>20170911</v>
      </c>
      <c r="I119" s="16" t="s">
        <v>97</v>
      </c>
      <c r="J119" s="16" t="s">
        <v>119</v>
      </c>
      <c r="K119" s="38">
        <v>102</v>
      </c>
      <c r="L119" s="36">
        <v>20</v>
      </c>
      <c r="M119" s="36">
        <v>16</v>
      </c>
      <c r="N119" s="38">
        <v>38.5</v>
      </c>
      <c r="O119" s="38">
        <v>1.5</v>
      </c>
      <c r="P119" s="38">
        <v>25.5</v>
      </c>
      <c r="Q119" s="36">
        <v>786</v>
      </c>
      <c r="R119" s="36">
        <v>830</v>
      </c>
      <c r="S119" s="36">
        <f t="shared" si="9"/>
        <v>20.436</v>
      </c>
      <c r="T119" s="36">
        <v>2.6</v>
      </c>
      <c r="U119" s="39">
        <f t="shared" si="13"/>
        <v>20.887493023255814</v>
      </c>
      <c r="V119" s="39">
        <f t="shared" si="11"/>
        <v>4.1774986046511629</v>
      </c>
      <c r="W119" s="57">
        <v>12.1</v>
      </c>
      <c r="X119" s="28">
        <f t="shared" si="8"/>
        <v>48.638613861386141</v>
      </c>
      <c r="Y119" s="28">
        <f t="shared" si="14"/>
        <v>2.6574418604651164</v>
      </c>
    </row>
    <row r="120" spans="1:25" x14ac:dyDescent="0.2">
      <c r="A120" s="35" t="s">
        <v>39</v>
      </c>
      <c r="B120" s="35" t="s">
        <v>104</v>
      </c>
      <c r="C120" s="35" t="s">
        <v>19</v>
      </c>
      <c r="D120" s="36" t="s">
        <v>96</v>
      </c>
      <c r="E120" s="37" t="s">
        <v>95</v>
      </c>
      <c r="F120" s="43" t="s">
        <v>73</v>
      </c>
      <c r="G120" s="36" t="s">
        <v>64</v>
      </c>
      <c r="H120" s="15">
        <v>20170911</v>
      </c>
      <c r="I120" s="16" t="s">
        <v>97</v>
      </c>
      <c r="J120" s="16" t="s">
        <v>119</v>
      </c>
      <c r="K120" s="38">
        <v>102</v>
      </c>
      <c r="L120" s="36">
        <v>15</v>
      </c>
      <c r="M120" s="36">
        <v>13</v>
      </c>
      <c r="N120" s="38">
        <v>36.4</v>
      </c>
      <c r="O120" s="38">
        <v>1.6</v>
      </c>
      <c r="P120" s="38">
        <v>25</v>
      </c>
      <c r="Q120" s="36">
        <v>1179</v>
      </c>
      <c r="R120" s="36">
        <v>405</v>
      </c>
      <c r="S120" s="36">
        <f t="shared" si="9"/>
        <v>29.475000000000001</v>
      </c>
      <c r="T120" s="36">
        <v>2.5</v>
      </c>
      <c r="U120" s="39">
        <f t="shared" si="13"/>
        <v>29.543546511627905</v>
      </c>
      <c r="V120" s="39">
        <f t="shared" si="11"/>
        <v>5.9087093023255814</v>
      </c>
      <c r="W120" s="57">
        <v>13.8</v>
      </c>
      <c r="X120" s="28">
        <f t="shared" si="8"/>
        <v>74.431818181818173</v>
      </c>
      <c r="Y120" s="28">
        <f t="shared" si="14"/>
        <v>2.5058139534883721</v>
      </c>
    </row>
    <row r="121" spans="1:25" x14ac:dyDescent="0.2">
      <c r="A121" s="50" t="s">
        <v>39</v>
      </c>
      <c r="B121" s="50" t="s">
        <v>104</v>
      </c>
      <c r="C121" s="50" t="s">
        <v>19</v>
      </c>
      <c r="D121" s="51" t="s">
        <v>96</v>
      </c>
      <c r="E121" s="52" t="s">
        <v>78</v>
      </c>
      <c r="F121" s="53" t="s">
        <v>73</v>
      </c>
      <c r="G121" s="51" t="s">
        <v>64</v>
      </c>
      <c r="H121" s="19">
        <v>20170911</v>
      </c>
      <c r="I121" s="20" t="s">
        <v>97</v>
      </c>
      <c r="J121" s="20" t="s">
        <v>119</v>
      </c>
      <c r="K121" s="54">
        <v>103</v>
      </c>
      <c r="L121" s="51">
        <v>13</v>
      </c>
      <c r="M121" s="51">
        <v>12</v>
      </c>
      <c r="N121" s="54">
        <v>31.5</v>
      </c>
      <c r="O121" s="54">
        <v>1.5</v>
      </c>
      <c r="P121" s="54">
        <v>28.3</v>
      </c>
      <c r="Q121" s="51">
        <v>1255</v>
      </c>
      <c r="R121" s="51">
        <v>345</v>
      </c>
      <c r="S121" s="51">
        <f t="shared" si="9"/>
        <v>33.884999999999998</v>
      </c>
      <c r="T121" s="51">
        <v>2.7</v>
      </c>
      <c r="U121" s="55">
        <f t="shared" si="13"/>
        <v>34.121406976744183</v>
      </c>
      <c r="V121" s="55">
        <f t="shared" si="11"/>
        <v>6.8242813953488364</v>
      </c>
      <c r="W121" s="60">
        <v>13.4</v>
      </c>
      <c r="X121" s="28">
        <f t="shared" si="8"/>
        <v>78.4375</v>
      </c>
      <c r="Y121" s="28">
        <f t="shared" si="14"/>
        <v>2.7188372093023254</v>
      </c>
    </row>
    <row r="122" spans="1:25" x14ac:dyDescent="0.2">
      <c r="A122" s="24" t="s">
        <v>45</v>
      </c>
      <c r="B122" s="24" t="s">
        <v>115</v>
      </c>
      <c r="C122" s="25" t="s">
        <v>33</v>
      </c>
      <c r="D122" s="24" t="s">
        <v>82</v>
      </c>
      <c r="E122" s="29" t="s">
        <v>113</v>
      </c>
      <c r="F122" s="24" t="s">
        <v>73</v>
      </c>
      <c r="G122" s="24" t="s">
        <v>64</v>
      </c>
      <c r="H122" s="12">
        <v>20170822</v>
      </c>
      <c r="I122" s="13" t="s">
        <v>65</v>
      </c>
      <c r="J122" s="13" t="s">
        <v>119</v>
      </c>
      <c r="K122" s="27">
        <v>112</v>
      </c>
      <c r="L122" s="25">
        <v>18</v>
      </c>
      <c r="M122" s="25">
        <v>18</v>
      </c>
      <c r="N122" s="27">
        <v>42.5</v>
      </c>
      <c r="O122" s="27">
        <v>1.6</v>
      </c>
      <c r="P122" s="27">
        <v>27</v>
      </c>
      <c r="Q122" s="25">
        <v>1541</v>
      </c>
      <c r="R122" s="25">
        <v>704</v>
      </c>
      <c r="S122" s="25">
        <f t="shared" si="9"/>
        <v>44.688999999999993</v>
      </c>
      <c r="T122" s="25">
        <v>2.9</v>
      </c>
      <c r="U122" s="28">
        <f t="shared" si="13"/>
        <v>44.844891860465111</v>
      </c>
      <c r="V122" s="28">
        <f t="shared" si="11"/>
        <v>8.968978372093023</v>
      </c>
      <c r="W122" s="61">
        <v>13.7</v>
      </c>
      <c r="X122" s="28">
        <f t="shared" si="8"/>
        <v>68.641425389755</v>
      </c>
      <c r="Y122" s="28">
        <f t="shared" si="14"/>
        <v>2.9101162790697672</v>
      </c>
    </row>
    <row r="123" spans="1:25" x14ac:dyDescent="0.2">
      <c r="A123" s="24" t="s">
        <v>45</v>
      </c>
      <c r="B123" s="24" t="s">
        <v>115</v>
      </c>
      <c r="C123" s="25" t="s">
        <v>33</v>
      </c>
      <c r="D123" s="24" t="s">
        <v>82</v>
      </c>
      <c r="E123" s="29" t="s">
        <v>70</v>
      </c>
      <c r="F123" s="24" t="s">
        <v>73</v>
      </c>
      <c r="G123" s="24" t="s">
        <v>64</v>
      </c>
      <c r="H123" s="12">
        <v>20170822</v>
      </c>
      <c r="I123" s="13" t="s">
        <v>65</v>
      </c>
      <c r="J123" s="13" t="s">
        <v>119</v>
      </c>
      <c r="K123" s="27">
        <v>112</v>
      </c>
      <c r="L123" s="25">
        <v>21</v>
      </c>
      <c r="M123" s="25">
        <v>21</v>
      </c>
      <c r="N123" s="27">
        <v>30.5</v>
      </c>
      <c r="O123" s="27">
        <v>1.8</v>
      </c>
      <c r="P123" s="27">
        <v>25</v>
      </c>
      <c r="Q123" s="25">
        <v>1629</v>
      </c>
      <c r="R123" s="25">
        <v>669</v>
      </c>
      <c r="S123" s="25">
        <f t="shared" si="9"/>
        <v>45.611999999999995</v>
      </c>
      <c r="T123" s="25">
        <v>2.8</v>
      </c>
      <c r="U123" s="28">
        <f t="shared" si="13"/>
        <v>46.248446511627904</v>
      </c>
      <c r="V123" s="28">
        <f t="shared" si="11"/>
        <v>9.2496893023255815</v>
      </c>
      <c r="W123" s="61">
        <v>12.8</v>
      </c>
      <c r="X123" s="28">
        <f t="shared" si="8"/>
        <v>70.887728459530024</v>
      </c>
      <c r="Y123" s="28">
        <f t="shared" si="14"/>
        <v>2.8390697674418606</v>
      </c>
    </row>
    <row r="124" spans="1:25" x14ac:dyDescent="0.2">
      <c r="A124" s="24" t="s">
        <v>45</v>
      </c>
      <c r="B124" s="24" t="s">
        <v>115</v>
      </c>
      <c r="C124" s="25" t="s">
        <v>33</v>
      </c>
      <c r="D124" s="24" t="s">
        <v>82</v>
      </c>
      <c r="E124" s="29" t="s">
        <v>95</v>
      </c>
      <c r="F124" s="24" t="s">
        <v>73</v>
      </c>
      <c r="G124" s="24" t="s">
        <v>64</v>
      </c>
      <c r="H124" s="12">
        <v>20170822</v>
      </c>
      <c r="I124" s="13" t="s">
        <v>65</v>
      </c>
      <c r="J124" s="13" t="s">
        <v>119</v>
      </c>
      <c r="K124" s="27">
        <v>114</v>
      </c>
      <c r="L124" s="25">
        <v>15</v>
      </c>
      <c r="M124" s="25">
        <v>15</v>
      </c>
      <c r="N124" s="27">
        <v>49</v>
      </c>
      <c r="O124" s="27">
        <v>1.8</v>
      </c>
      <c r="P124" s="27">
        <v>28.5</v>
      </c>
      <c r="Q124" s="25">
        <v>1460</v>
      </c>
      <c r="R124" s="25">
        <v>672</v>
      </c>
      <c r="S124" s="25">
        <f t="shared" si="9"/>
        <v>42.34</v>
      </c>
      <c r="T124" s="25">
        <v>2.9</v>
      </c>
      <c r="U124" s="28">
        <f t="shared" si="13"/>
        <v>42.487697674418598</v>
      </c>
      <c r="V124" s="28">
        <f t="shared" si="11"/>
        <v>8.4975395348837193</v>
      </c>
      <c r="W124" s="61">
        <v>13.7</v>
      </c>
      <c r="X124" s="28">
        <f t="shared" si="8"/>
        <v>68.48030018761726</v>
      </c>
      <c r="Y124" s="28">
        <f t="shared" si="14"/>
        <v>2.9101162790697672</v>
      </c>
    </row>
    <row r="125" spans="1:25" x14ac:dyDescent="0.2">
      <c r="A125" s="24" t="s">
        <v>45</v>
      </c>
      <c r="B125" s="24" t="s">
        <v>115</v>
      </c>
      <c r="C125" s="25" t="s">
        <v>33</v>
      </c>
      <c r="D125" s="24" t="s">
        <v>82</v>
      </c>
      <c r="E125" s="29" t="s">
        <v>74</v>
      </c>
      <c r="F125" s="24" t="s">
        <v>73</v>
      </c>
      <c r="G125" s="24" t="s">
        <v>64</v>
      </c>
      <c r="H125" s="12">
        <v>20170822</v>
      </c>
      <c r="I125" s="13" t="s">
        <v>65</v>
      </c>
      <c r="J125" s="13" t="s">
        <v>119</v>
      </c>
      <c r="K125" s="27">
        <v>110</v>
      </c>
      <c r="L125" s="25">
        <v>14</v>
      </c>
      <c r="M125" s="25">
        <v>14</v>
      </c>
      <c r="N125" s="27">
        <v>38.700000000000003</v>
      </c>
      <c r="O125" s="27">
        <v>1.4</v>
      </c>
      <c r="P125" s="27">
        <v>26.2</v>
      </c>
      <c r="Q125" s="25">
        <v>1414</v>
      </c>
      <c r="R125" s="25">
        <v>468</v>
      </c>
      <c r="S125" s="25">
        <f t="shared" si="9"/>
        <v>45.248000000000005</v>
      </c>
      <c r="T125" s="25">
        <v>3.2</v>
      </c>
      <c r="U125" s="28">
        <f t="shared" si="13"/>
        <v>45.247999999999998</v>
      </c>
      <c r="V125" s="28">
        <f t="shared" si="11"/>
        <v>9.0495999999999999</v>
      </c>
      <c r="W125" s="61">
        <v>14</v>
      </c>
      <c r="X125" s="28">
        <f t="shared" si="8"/>
        <v>75.132837407013824</v>
      </c>
      <c r="Y125" s="28">
        <f t="shared" si="14"/>
        <v>3.1999999999999997</v>
      </c>
    </row>
    <row r="126" spans="1:25" x14ac:dyDescent="0.2">
      <c r="A126" s="24" t="s">
        <v>45</v>
      </c>
      <c r="B126" s="24" t="s">
        <v>115</v>
      </c>
      <c r="C126" s="25" t="s">
        <v>33</v>
      </c>
      <c r="D126" s="24" t="s">
        <v>82</v>
      </c>
      <c r="E126" s="29" t="s">
        <v>116</v>
      </c>
      <c r="F126" s="24" t="s">
        <v>73</v>
      </c>
      <c r="G126" s="24" t="s">
        <v>64</v>
      </c>
      <c r="H126" s="12">
        <v>20170822</v>
      </c>
      <c r="I126" s="13" t="s">
        <v>65</v>
      </c>
      <c r="J126" s="13" t="s">
        <v>119</v>
      </c>
      <c r="K126" s="27">
        <v>110</v>
      </c>
      <c r="L126" s="25">
        <v>26</v>
      </c>
      <c r="M126" s="25">
        <v>25</v>
      </c>
      <c r="N126" s="27">
        <v>33.299999999999997</v>
      </c>
      <c r="O126" s="27">
        <v>1.5</v>
      </c>
      <c r="P126" s="27">
        <v>25.6</v>
      </c>
      <c r="Q126" s="25">
        <v>2214</v>
      </c>
      <c r="R126" s="25">
        <v>866</v>
      </c>
      <c r="S126" s="25">
        <f t="shared" si="9"/>
        <v>61.991999999999997</v>
      </c>
      <c r="T126" s="25">
        <v>2.8</v>
      </c>
      <c r="U126" s="28">
        <f t="shared" si="13"/>
        <v>62.136167441860465</v>
      </c>
      <c r="V126" s="28">
        <f t="shared" si="11"/>
        <v>12.427233488372092</v>
      </c>
      <c r="W126" s="61">
        <v>13.8</v>
      </c>
      <c r="X126" s="28">
        <f t="shared" ref="X126:X181" si="15">Q126/(Q126+R126)*100</f>
        <v>71.883116883116884</v>
      </c>
      <c r="Y126" s="28">
        <f t="shared" si="14"/>
        <v>2.8065116279069766</v>
      </c>
    </row>
    <row r="127" spans="1:25" x14ac:dyDescent="0.2">
      <c r="A127" s="24" t="s">
        <v>45</v>
      </c>
      <c r="B127" s="24" t="s">
        <v>115</v>
      </c>
      <c r="C127" s="25" t="s">
        <v>29</v>
      </c>
      <c r="D127" s="24" t="s">
        <v>91</v>
      </c>
      <c r="E127" s="29" t="s">
        <v>92</v>
      </c>
      <c r="F127" s="24" t="s">
        <v>73</v>
      </c>
      <c r="G127" s="25" t="s">
        <v>64</v>
      </c>
      <c r="H127" s="12">
        <v>20170822</v>
      </c>
      <c r="I127" s="13" t="s">
        <v>65</v>
      </c>
      <c r="J127" s="13" t="s">
        <v>119</v>
      </c>
      <c r="K127" s="27">
        <v>111</v>
      </c>
      <c r="L127" s="25">
        <v>16</v>
      </c>
      <c r="M127" s="25">
        <v>16</v>
      </c>
      <c r="N127" s="27">
        <v>41</v>
      </c>
      <c r="O127" s="27">
        <v>1.5</v>
      </c>
      <c r="P127" s="27">
        <v>26</v>
      </c>
      <c r="Q127" s="25">
        <v>1896</v>
      </c>
      <c r="R127" s="25">
        <v>667</v>
      </c>
      <c r="S127" s="25">
        <f t="shared" si="9"/>
        <v>60.672000000000004</v>
      </c>
      <c r="T127" s="25">
        <v>3.2</v>
      </c>
      <c r="U127" s="28">
        <f t="shared" si="13"/>
        <v>60.671999999999997</v>
      </c>
      <c r="V127" s="28">
        <f t="shared" si="11"/>
        <v>12.134399999999999</v>
      </c>
      <c r="W127" s="61">
        <v>14</v>
      </c>
      <c r="X127" s="28">
        <f t="shared" si="15"/>
        <v>73.975809598127199</v>
      </c>
      <c r="Y127" s="28">
        <f t="shared" si="14"/>
        <v>3.1999999999999997</v>
      </c>
    </row>
    <row r="128" spans="1:25" x14ac:dyDescent="0.2">
      <c r="A128" s="24" t="s">
        <v>45</v>
      </c>
      <c r="B128" s="24" t="s">
        <v>115</v>
      </c>
      <c r="C128" s="25" t="s">
        <v>29</v>
      </c>
      <c r="D128" s="24" t="s">
        <v>91</v>
      </c>
      <c r="E128" s="29" t="s">
        <v>63</v>
      </c>
      <c r="F128" s="24" t="s">
        <v>73</v>
      </c>
      <c r="G128" s="25" t="s">
        <v>64</v>
      </c>
      <c r="H128" s="12">
        <v>20170822</v>
      </c>
      <c r="I128" s="13" t="s">
        <v>65</v>
      </c>
      <c r="J128" s="13" t="s">
        <v>119</v>
      </c>
      <c r="K128" s="27">
        <v>115</v>
      </c>
      <c r="L128" s="25">
        <v>13</v>
      </c>
      <c r="M128" s="25">
        <v>13</v>
      </c>
      <c r="N128" s="27">
        <v>47.5</v>
      </c>
      <c r="O128" s="27">
        <v>1.5</v>
      </c>
      <c r="P128" s="27">
        <v>29.5</v>
      </c>
      <c r="Q128" s="25">
        <v>1415</v>
      </c>
      <c r="R128" s="25">
        <v>516</v>
      </c>
      <c r="S128" s="25">
        <f t="shared" si="9"/>
        <v>46.695</v>
      </c>
      <c r="T128" s="25">
        <v>3.3</v>
      </c>
      <c r="U128" s="28">
        <f t="shared" si="13"/>
        <v>46.803593023255814</v>
      </c>
      <c r="V128" s="28">
        <f t="shared" si="11"/>
        <v>9.3607186046511632</v>
      </c>
      <c r="W128" s="61">
        <v>13.8</v>
      </c>
      <c r="X128" s="28">
        <f t="shared" si="15"/>
        <v>73.278094251683072</v>
      </c>
      <c r="Y128" s="28">
        <f t="shared" si="14"/>
        <v>3.3076744186046509</v>
      </c>
    </row>
    <row r="129" spans="1:25" x14ac:dyDescent="0.2">
      <c r="A129" s="24" t="s">
        <v>45</v>
      </c>
      <c r="B129" s="24" t="s">
        <v>115</v>
      </c>
      <c r="C129" s="25" t="s">
        <v>29</v>
      </c>
      <c r="D129" s="24" t="s">
        <v>91</v>
      </c>
      <c r="E129" s="29" t="s">
        <v>80</v>
      </c>
      <c r="F129" s="24" t="s">
        <v>73</v>
      </c>
      <c r="G129" s="25" t="s">
        <v>64</v>
      </c>
      <c r="H129" s="12">
        <v>20170822</v>
      </c>
      <c r="I129" s="13" t="s">
        <v>65</v>
      </c>
      <c r="J129" s="13" t="s">
        <v>119</v>
      </c>
      <c r="K129" s="27">
        <v>118</v>
      </c>
      <c r="L129" s="25">
        <v>19</v>
      </c>
      <c r="M129" s="25">
        <v>19</v>
      </c>
      <c r="N129" s="27">
        <v>39</v>
      </c>
      <c r="O129" s="27">
        <v>1.6</v>
      </c>
      <c r="P129" s="27">
        <v>26.5</v>
      </c>
      <c r="Q129" s="25">
        <v>1720</v>
      </c>
      <c r="R129" s="25">
        <v>664</v>
      </c>
      <c r="S129" s="25">
        <f t="shared" si="9"/>
        <v>56.76</v>
      </c>
      <c r="T129" s="25">
        <v>3.3</v>
      </c>
      <c r="U129" s="28">
        <f t="shared" si="13"/>
        <v>57.024000000000001</v>
      </c>
      <c r="V129" s="28">
        <f t="shared" si="11"/>
        <v>11.4048</v>
      </c>
      <c r="W129" s="61">
        <v>13.6</v>
      </c>
      <c r="X129" s="28">
        <f t="shared" si="15"/>
        <v>72.147651006711413</v>
      </c>
      <c r="Y129" s="28">
        <f t="shared" si="14"/>
        <v>3.3153488372093025</v>
      </c>
    </row>
    <row r="130" spans="1:25" x14ac:dyDescent="0.2">
      <c r="A130" s="24" t="s">
        <v>45</v>
      </c>
      <c r="B130" s="24" t="s">
        <v>115</v>
      </c>
      <c r="C130" s="25" t="s">
        <v>29</v>
      </c>
      <c r="D130" s="24" t="s">
        <v>91</v>
      </c>
      <c r="E130" s="29" t="s">
        <v>68</v>
      </c>
      <c r="F130" s="24" t="s">
        <v>73</v>
      </c>
      <c r="G130" s="25" t="s">
        <v>64</v>
      </c>
      <c r="H130" s="12">
        <v>20170822</v>
      </c>
      <c r="I130" s="13" t="s">
        <v>65</v>
      </c>
      <c r="J130" s="13" t="s">
        <v>119</v>
      </c>
      <c r="K130" s="27">
        <v>112</v>
      </c>
      <c r="L130" s="25">
        <v>18</v>
      </c>
      <c r="M130" s="25">
        <v>18</v>
      </c>
      <c r="N130" s="27">
        <v>27</v>
      </c>
      <c r="O130" s="27">
        <v>1.7</v>
      </c>
      <c r="P130" s="27">
        <v>24</v>
      </c>
      <c r="Q130" s="25">
        <v>1446</v>
      </c>
      <c r="R130" s="25">
        <v>614</v>
      </c>
      <c r="S130" s="25">
        <f t="shared" ref="S130:S181" si="16">(Q130*T130)/100</f>
        <v>46.271999999999998</v>
      </c>
      <c r="T130" s="25">
        <v>3.2</v>
      </c>
      <c r="U130" s="28">
        <f t="shared" ref="U130:U161" si="17">(Q130/100)*Y130</f>
        <v>46.325804651162791</v>
      </c>
      <c r="V130" s="28">
        <f t="shared" ref="V130:V181" si="18">U130/5</f>
        <v>9.2651609302325575</v>
      </c>
      <c r="W130" s="61">
        <v>13.9</v>
      </c>
      <c r="X130" s="28">
        <f t="shared" si="15"/>
        <v>70.194174757281559</v>
      </c>
      <c r="Y130" s="28">
        <f t="shared" ref="Y130:Y161" si="19">T130*(100-W130)/86</f>
        <v>3.2037209302325578</v>
      </c>
    </row>
    <row r="131" spans="1:25" x14ac:dyDescent="0.2">
      <c r="A131" s="24" t="s">
        <v>45</v>
      </c>
      <c r="B131" s="24" t="s">
        <v>115</v>
      </c>
      <c r="C131" s="25" t="s">
        <v>29</v>
      </c>
      <c r="D131" s="24" t="s">
        <v>91</v>
      </c>
      <c r="E131" s="29" t="s">
        <v>78</v>
      </c>
      <c r="F131" s="24" t="s">
        <v>73</v>
      </c>
      <c r="G131" s="25" t="s">
        <v>64</v>
      </c>
      <c r="H131" s="12">
        <v>20170822</v>
      </c>
      <c r="I131" s="13" t="s">
        <v>65</v>
      </c>
      <c r="J131" s="13" t="s">
        <v>119</v>
      </c>
      <c r="K131" s="27">
        <v>113</v>
      </c>
      <c r="L131" s="25">
        <v>16</v>
      </c>
      <c r="M131" s="25">
        <v>16</v>
      </c>
      <c r="N131" s="27">
        <v>36.5</v>
      </c>
      <c r="O131" s="27">
        <v>1.6</v>
      </c>
      <c r="P131" s="27">
        <v>23.5</v>
      </c>
      <c r="Q131" s="25">
        <v>1559</v>
      </c>
      <c r="R131" s="25">
        <v>768</v>
      </c>
      <c r="S131" s="25">
        <f t="shared" si="16"/>
        <v>46.77</v>
      </c>
      <c r="T131" s="25">
        <v>3</v>
      </c>
      <c r="U131" s="28">
        <f t="shared" si="17"/>
        <v>47.096302325581384</v>
      </c>
      <c r="V131" s="28">
        <f t="shared" si="18"/>
        <v>9.4192604651162775</v>
      </c>
      <c r="W131" s="61">
        <v>13.4</v>
      </c>
      <c r="X131" s="28">
        <f t="shared" si="15"/>
        <v>66.996132359260855</v>
      </c>
      <c r="Y131" s="28">
        <f t="shared" si="19"/>
        <v>3.0209302325581389</v>
      </c>
    </row>
    <row r="132" spans="1:25" x14ac:dyDescent="0.2">
      <c r="A132" s="24" t="s">
        <v>45</v>
      </c>
      <c r="B132" s="24" t="s">
        <v>115</v>
      </c>
      <c r="C132" s="25" t="s">
        <v>35</v>
      </c>
      <c r="D132" s="24" t="s">
        <v>94</v>
      </c>
      <c r="E132" s="29" t="s">
        <v>93</v>
      </c>
      <c r="F132" s="24" t="s">
        <v>73</v>
      </c>
      <c r="G132" s="25" t="s">
        <v>64</v>
      </c>
      <c r="H132" s="12">
        <v>20170822</v>
      </c>
      <c r="I132" s="13" t="s">
        <v>65</v>
      </c>
      <c r="J132" s="13" t="s">
        <v>119</v>
      </c>
      <c r="K132" s="27">
        <v>118</v>
      </c>
      <c r="L132" s="25">
        <v>20</v>
      </c>
      <c r="M132" s="25">
        <v>18</v>
      </c>
      <c r="N132" s="27">
        <v>40.5</v>
      </c>
      <c r="O132" s="27">
        <v>1.5</v>
      </c>
      <c r="P132" s="27">
        <v>23</v>
      </c>
      <c r="Q132" s="25">
        <v>1706</v>
      </c>
      <c r="R132" s="25">
        <v>621</v>
      </c>
      <c r="S132" s="25">
        <f t="shared" si="16"/>
        <v>52.886000000000003</v>
      </c>
      <c r="T132" s="25">
        <v>3.1</v>
      </c>
      <c r="U132" s="28">
        <f t="shared" si="17"/>
        <v>53.00899069767442</v>
      </c>
      <c r="V132" s="28">
        <f t="shared" si="18"/>
        <v>10.601798139534884</v>
      </c>
      <c r="W132" s="61">
        <v>13.8</v>
      </c>
      <c r="X132" s="28">
        <f t="shared" si="15"/>
        <v>73.313278899871079</v>
      </c>
      <c r="Y132" s="28">
        <f t="shared" si="19"/>
        <v>3.1072093023255816</v>
      </c>
    </row>
    <row r="133" spans="1:25" x14ac:dyDescent="0.2">
      <c r="A133" s="24" t="s">
        <v>45</v>
      </c>
      <c r="B133" s="24" t="s">
        <v>115</v>
      </c>
      <c r="C133" s="25" t="s">
        <v>35</v>
      </c>
      <c r="D133" s="24" t="s">
        <v>94</v>
      </c>
      <c r="E133" s="29" t="s">
        <v>83</v>
      </c>
      <c r="F133" s="24" t="s">
        <v>73</v>
      </c>
      <c r="G133" s="25" t="s">
        <v>64</v>
      </c>
      <c r="H133" s="12">
        <v>20170822</v>
      </c>
      <c r="I133" s="13" t="s">
        <v>65</v>
      </c>
      <c r="J133" s="13" t="s">
        <v>119</v>
      </c>
      <c r="K133" s="27">
        <v>117</v>
      </c>
      <c r="L133" s="25">
        <v>21</v>
      </c>
      <c r="M133" s="25">
        <v>21</v>
      </c>
      <c r="N133" s="27">
        <v>34</v>
      </c>
      <c r="O133" s="27">
        <v>1.4</v>
      </c>
      <c r="P133" s="27">
        <v>20</v>
      </c>
      <c r="Q133" s="25">
        <v>1958</v>
      </c>
      <c r="R133" s="25">
        <v>690</v>
      </c>
      <c r="S133" s="25">
        <f t="shared" si="16"/>
        <v>56.781999999999996</v>
      </c>
      <c r="T133" s="25">
        <v>2.9</v>
      </c>
      <c r="U133" s="28">
        <f t="shared" si="17"/>
        <v>57.046102325581387</v>
      </c>
      <c r="V133" s="28">
        <f t="shared" si="18"/>
        <v>11.409220465116277</v>
      </c>
      <c r="W133" s="61">
        <v>13.6</v>
      </c>
      <c r="X133" s="28">
        <f t="shared" si="15"/>
        <v>73.942598187311177</v>
      </c>
      <c r="Y133" s="28">
        <f t="shared" si="19"/>
        <v>2.9134883720930231</v>
      </c>
    </row>
    <row r="134" spans="1:25" x14ac:dyDescent="0.2">
      <c r="A134" s="24" t="s">
        <v>45</v>
      </c>
      <c r="B134" s="24" t="s">
        <v>115</v>
      </c>
      <c r="C134" s="25" t="s">
        <v>35</v>
      </c>
      <c r="D134" s="24" t="s">
        <v>94</v>
      </c>
      <c r="E134" s="29" t="s">
        <v>80</v>
      </c>
      <c r="F134" s="24" t="s">
        <v>73</v>
      </c>
      <c r="G134" s="25" t="s">
        <v>64</v>
      </c>
      <c r="H134" s="12">
        <v>20170822</v>
      </c>
      <c r="I134" s="13" t="s">
        <v>65</v>
      </c>
      <c r="J134" s="13" t="s">
        <v>119</v>
      </c>
      <c r="K134" s="27">
        <v>114</v>
      </c>
      <c r="L134" s="25">
        <v>21</v>
      </c>
      <c r="M134" s="25">
        <v>20</v>
      </c>
      <c r="N134" s="27">
        <v>38.5</v>
      </c>
      <c r="O134" s="27">
        <v>1.5</v>
      </c>
      <c r="P134" s="27">
        <v>23.5</v>
      </c>
      <c r="Q134" s="25">
        <v>431</v>
      </c>
      <c r="R134" s="25">
        <v>432</v>
      </c>
      <c r="S134" s="25">
        <f t="shared" si="16"/>
        <v>12.93</v>
      </c>
      <c r="T134" s="25">
        <v>3</v>
      </c>
      <c r="U134" s="28">
        <f t="shared" si="17"/>
        <v>13.05027906976744</v>
      </c>
      <c r="V134" s="28">
        <f t="shared" si="18"/>
        <v>2.6100558139534877</v>
      </c>
      <c r="W134" s="61">
        <v>13.2</v>
      </c>
      <c r="X134" s="28">
        <f t="shared" si="15"/>
        <v>49.942062572421783</v>
      </c>
      <c r="Y134" s="28">
        <f t="shared" si="19"/>
        <v>3.0279069767441857</v>
      </c>
    </row>
    <row r="135" spans="1:25" x14ac:dyDescent="0.2">
      <c r="A135" s="24" t="s">
        <v>45</v>
      </c>
      <c r="B135" s="24" t="s">
        <v>115</v>
      </c>
      <c r="C135" s="25" t="s">
        <v>35</v>
      </c>
      <c r="D135" s="24" t="s">
        <v>94</v>
      </c>
      <c r="E135" s="29" t="s">
        <v>76</v>
      </c>
      <c r="F135" s="24" t="s">
        <v>73</v>
      </c>
      <c r="G135" s="25" t="s">
        <v>64</v>
      </c>
      <c r="H135" s="12">
        <v>20170822</v>
      </c>
      <c r="I135" s="13" t="s">
        <v>65</v>
      </c>
      <c r="J135" s="13" t="s">
        <v>119</v>
      </c>
      <c r="K135" s="27">
        <v>116</v>
      </c>
      <c r="L135" s="25">
        <v>17</v>
      </c>
      <c r="M135" s="25">
        <v>17</v>
      </c>
      <c r="N135" s="27">
        <v>45</v>
      </c>
      <c r="O135" s="27">
        <v>1.8</v>
      </c>
      <c r="P135" s="27">
        <v>24.5</v>
      </c>
      <c r="Q135" s="25">
        <v>1396</v>
      </c>
      <c r="R135" s="25">
        <v>767</v>
      </c>
      <c r="S135" s="25">
        <f t="shared" si="16"/>
        <v>40.484000000000002</v>
      </c>
      <c r="T135" s="25">
        <v>2.9</v>
      </c>
      <c r="U135" s="28">
        <f t="shared" si="17"/>
        <v>40.578148837209298</v>
      </c>
      <c r="V135" s="28">
        <f t="shared" si="18"/>
        <v>8.1156297674418596</v>
      </c>
      <c r="W135" s="61">
        <v>13.8</v>
      </c>
      <c r="X135" s="28">
        <f t="shared" si="15"/>
        <v>64.539990753582984</v>
      </c>
      <c r="Y135" s="28">
        <f t="shared" si="19"/>
        <v>2.9067441860465113</v>
      </c>
    </row>
    <row r="136" spans="1:25" x14ac:dyDescent="0.2">
      <c r="A136" s="24" t="s">
        <v>45</v>
      </c>
      <c r="B136" s="24" t="s">
        <v>115</v>
      </c>
      <c r="C136" s="25" t="s">
        <v>35</v>
      </c>
      <c r="D136" s="24" t="s">
        <v>94</v>
      </c>
      <c r="E136" s="29" t="s">
        <v>74</v>
      </c>
      <c r="F136" s="24" t="s">
        <v>73</v>
      </c>
      <c r="G136" s="25" t="s">
        <v>64</v>
      </c>
      <c r="H136" s="12">
        <v>20170822</v>
      </c>
      <c r="I136" s="13" t="s">
        <v>65</v>
      </c>
      <c r="J136" s="13" t="s">
        <v>119</v>
      </c>
      <c r="K136" s="27">
        <v>116</v>
      </c>
      <c r="L136" s="25">
        <v>17</v>
      </c>
      <c r="M136" s="25">
        <v>17</v>
      </c>
      <c r="N136" s="27">
        <v>32</v>
      </c>
      <c r="O136" s="27">
        <v>1.5</v>
      </c>
      <c r="P136" s="27">
        <v>22</v>
      </c>
      <c r="Q136" s="25">
        <v>1450</v>
      </c>
      <c r="R136" s="25">
        <v>651</v>
      </c>
      <c r="S136" s="25">
        <f t="shared" si="16"/>
        <v>44.95</v>
      </c>
      <c r="T136" s="25">
        <v>3.1</v>
      </c>
      <c r="U136" s="28">
        <f t="shared" si="17"/>
        <v>44.95</v>
      </c>
      <c r="V136" s="28">
        <f t="shared" si="18"/>
        <v>8.99</v>
      </c>
      <c r="W136" s="61">
        <v>14</v>
      </c>
      <c r="X136" s="28">
        <f t="shared" si="15"/>
        <v>69.014754878629219</v>
      </c>
      <c r="Y136" s="28">
        <f t="shared" si="19"/>
        <v>3.1</v>
      </c>
    </row>
    <row r="137" spans="1:25" x14ac:dyDescent="0.2">
      <c r="A137" s="24" t="s">
        <v>45</v>
      </c>
      <c r="B137" s="24" t="s">
        <v>115</v>
      </c>
      <c r="C137" s="25" t="s">
        <v>37</v>
      </c>
      <c r="D137" s="24" t="s">
        <v>88</v>
      </c>
      <c r="E137" s="29" t="s">
        <v>69</v>
      </c>
      <c r="F137" s="24" t="s">
        <v>73</v>
      </c>
      <c r="G137" s="25" t="s">
        <v>64</v>
      </c>
      <c r="H137" s="12">
        <v>20170822</v>
      </c>
      <c r="I137" s="13" t="s">
        <v>65</v>
      </c>
      <c r="J137" s="13" t="s">
        <v>119</v>
      </c>
      <c r="K137" s="27">
        <v>115</v>
      </c>
      <c r="L137" s="25">
        <v>13</v>
      </c>
      <c r="M137" s="25">
        <v>13</v>
      </c>
      <c r="N137" s="27">
        <v>32.5</v>
      </c>
      <c r="O137" s="27">
        <v>1.5</v>
      </c>
      <c r="P137" s="27">
        <v>23.3</v>
      </c>
      <c r="Q137" s="25">
        <v>989</v>
      </c>
      <c r="R137" s="25">
        <v>403</v>
      </c>
      <c r="S137" s="25">
        <f t="shared" si="16"/>
        <v>29.67</v>
      </c>
      <c r="T137" s="25">
        <v>3</v>
      </c>
      <c r="U137" s="28">
        <f t="shared" si="17"/>
        <v>29.980500000000006</v>
      </c>
      <c r="V137" s="28">
        <f t="shared" si="18"/>
        <v>5.9961000000000011</v>
      </c>
      <c r="W137" s="61">
        <v>13.1</v>
      </c>
      <c r="X137" s="28">
        <f t="shared" si="15"/>
        <v>71.048850574712645</v>
      </c>
      <c r="Y137" s="28">
        <f t="shared" si="19"/>
        <v>3.0313953488372096</v>
      </c>
    </row>
    <row r="138" spans="1:25" x14ac:dyDescent="0.2">
      <c r="A138" s="24" t="s">
        <v>45</v>
      </c>
      <c r="B138" s="24" t="s">
        <v>115</v>
      </c>
      <c r="C138" s="25" t="s">
        <v>37</v>
      </c>
      <c r="D138" s="24" t="s">
        <v>88</v>
      </c>
      <c r="E138" s="29" t="s">
        <v>75</v>
      </c>
      <c r="F138" s="24" t="s">
        <v>73</v>
      </c>
      <c r="G138" s="25" t="s">
        <v>64</v>
      </c>
      <c r="H138" s="12">
        <v>20170822</v>
      </c>
      <c r="I138" s="13" t="s">
        <v>65</v>
      </c>
      <c r="J138" s="13" t="s">
        <v>119</v>
      </c>
      <c r="K138" s="27">
        <v>120</v>
      </c>
      <c r="L138" s="25">
        <v>22</v>
      </c>
      <c r="M138" s="25">
        <v>22</v>
      </c>
      <c r="N138" s="27">
        <v>38</v>
      </c>
      <c r="O138" s="27">
        <v>1.8</v>
      </c>
      <c r="P138" s="27">
        <v>25.5</v>
      </c>
      <c r="Q138" s="25">
        <v>1965</v>
      </c>
      <c r="R138" s="25">
        <v>879</v>
      </c>
      <c r="S138" s="25">
        <f t="shared" si="16"/>
        <v>58.95</v>
      </c>
      <c r="T138" s="25">
        <v>3</v>
      </c>
      <c r="U138" s="28">
        <f t="shared" si="17"/>
        <v>59.635465116279065</v>
      </c>
      <c r="V138" s="28">
        <f t="shared" si="18"/>
        <v>11.927093023255813</v>
      </c>
      <c r="W138" s="61">
        <v>13</v>
      </c>
      <c r="X138" s="28">
        <f t="shared" si="15"/>
        <v>69.092827004219416</v>
      </c>
      <c r="Y138" s="28">
        <f t="shared" si="19"/>
        <v>3.0348837209302326</v>
      </c>
    </row>
    <row r="139" spans="1:25" x14ac:dyDescent="0.2">
      <c r="A139" s="24" t="s">
        <v>45</v>
      </c>
      <c r="B139" s="24" t="s">
        <v>115</v>
      </c>
      <c r="C139" s="25" t="s">
        <v>37</v>
      </c>
      <c r="D139" s="24" t="s">
        <v>88</v>
      </c>
      <c r="E139" s="29" t="s">
        <v>79</v>
      </c>
      <c r="F139" s="24" t="s">
        <v>73</v>
      </c>
      <c r="G139" s="25" t="s">
        <v>64</v>
      </c>
      <c r="H139" s="12">
        <v>20170822</v>
      </c>
      <c r="I139" s="13" t="s">
        <v>65</v>
      </c>
      <c r="J139" s="13" t="s">
        <v>119</v>
      </c>
      <c r="K139" s="27">
        <v>122</v>
      </c>
      <c r="L139" s="25">
        <v>17</v>
      </c>
      <c r="M139" s="25">
        <v>17</v>
      </c>
      <c r="N139" s="27">
        <v>46</v>
      </c>
      <c r="O139" s="27">
        <v>1.8</v>
      </c>
      <c r="P139" s="27">
        <v>28</v>
      </c>
      <c r="Q139" s="25">
        <v>1676</v>
      </c>
      <c r="R139" s="25">
        <v>1139</v>
      </c>
      <c r="S139" s="25">
        <f t="shared" si="16"/>
        <v>50.28</v>
      </c>
      <c r="T139" s="25">
        <v>3</v>
      </c>
      <c r="U139" s="28">
        <f t="shared" si="17"/>
        <v>51.156976744186053</v>
      </c>
      <c r="V139" s="28">
        <f t="shared" si="18"/>
        <v>10.231395348837211</v>
      </c>
      <c r="W139" s="61">
        <v>12.5</v>
      </c>
      <c r="X139" s="28">
        <f t="shared" si="15"/>
        <v>59.538188277087031</v>
      </c>
      <c r="Y139" s="28">
        <f t="shared" si="19"/>
        <v>3.0523255813953489</v>
      </c>
    </row>
    <row r="140" spans="1:25" x14ac:dyDescent="0.2">
      <c r="A140" s="24" t="s">
        <v>45</v>
      </c>
      <c r="B140" s="24" t="s">
        <v>115</v>
      </c>
      <c r="C140" s="25" t="s">
        <v>37</v>
      </c>
      <c r="D140" s="24" t="s">
        <v>88</v>
      </c>
      <c r="E140" s="29" t="s">
        <v>80</v>
      </c>
      <c r="F140" s="24" t="s">
        <v>73</v>
      </c>
      <c r="G140" s="25" t="s">
        <v>64</v>
      </c>
      <c r="H140" s="12">
        <v>20170822</v>
      </c>
      <c r="I140" s="13" t="s">
        <v>65</v>
      </c>
      <c r="J140" s="13" t="s">
        <v>119</v>
      </c>
      <c r="K140" s="27">
        <v>119</v>
      </c>
      <c r="L140" s="25">
        <v>24</v>
      </c>
      <c r="M140" s="25">
        <v>22</v>
      </c>
      <c r="N140" s="27">
        <v>29.5</v>
      </c>
      <c r="O140" s="27">
        <v>1.5</v>
      </c>
      <c r="P140" s="27">
        <v>22</v>
      </c>
      <c r="Q140" s="25">
        <v>1762</v>
      </c>
      <c r="R140" s="25">
        <v>897</v>
      </c>
      <c r="S140" s="25">
        <f t="shared" si="16"/>
        <v>52.86</v>
      </c>
      <c r="T140" s="25">
        <v>3</v>
      </c>
      <c r="U140" s="28">
        <f t="shared" si="17"/>
        <v>53.536116279069759</v>
      </c>
      <c r="V140" s="28">
        <f t="shared" si="18"/>
        <v>10.707223255813952</v>
      </c>
      <c r="W140" s="61">
        <v>12.9</v>
      </c>
      <c r="X140" s="28">
        <f t="shared" si="15"/>
        <v>66.265513350883793</v>
      </c>
      <c r="Y140" s="28">
        <f t="shared" si="19"/>
        <v>3.0383720930232552</v>
      </c>
    </row>
    <row r="141" spans="1:25" x14ac:dyDescent="0.2">
      <c r="A141" s="24" t="s">
        <v>45</v>
      </c>
      <c r="B141" s="24" t="s">
        <v>115</v>
      </c>
      <c r="C141" s="25" t="s">
        <v>37</v>
      </c>
      <c r="D141" s="24" t="s">
        <v>88</v>
      </c>
      <c r="E141" s="29" t="s">
        <v>63</v>
      </c>
      <c r="F141" s="24" t="s">
        <v>73</v>
      </c>
      <c r="G141" s="25" t="s">
        <v>64</v>
      </c>
      <c r="H141" s="12">
        <v>20170822</v>
      </c>
      <c r="I141" s="13" t="s">
        <v>65</v>
      </c>
      <c r="J141" s="13" t="s">
        <v>119</v>
      </c>
      <c r="K141" s="27">
        <v>119</v>
      </c>
      <c r="L141" s="25">
        <v>18</v>
      </c>
      <c r="M141" s="25">
        <v>18</v>
      </c>
      <c r="N141" s="27">
        <v>39.5</v>
      </c>
      <c r="O141" s="27">
        <v>1.6</v>
      </c>
      <c r="P141" s="27">
        <v>25.5</v>
      </c>
      <c r="Q141" s="25">
        <v>1646</v>
      </c>
      <c r="R141" s="25">
        <v>557</v>
      </c>
      <c r="S141" s="25">
        <f t="shared" si="16"/>
        <v>47.733999999999995</v>
      </c>
      <c r="T141" s="25">
        <v>2.9</v>
      </c>
      <c r="U141" s="28">
        <f t="shared" si="17"/>
        <v>47.845009302325579</v>
      </c>
      <c r="V141" s="28">
        <f t="shared" si="18"/>
        <v>9.5690018604651161</v>
      </c>
      <c r="W141" s="61">
        <v>13.8</v>
      </c>
      <c r="X141" s="28">
        <f t="shared" si="15"/>
        <v>74.716295960054467</v>
      </c>
      <c r="Y141" s="28">
        <f t="shared" si="19"/>
        <v>2.9067441860465113</v>
      </c>
    </row>
    <row r="142" spans="1:25" x14ac:dyDescent="0.2">
      <c r="A142" s="24" t="s">
        <v>45</v>
      </c>
      <c r="B142" s="24" t="s">
        <v>115</v>
      </c>
      <c r="C142" s="25" t="s">
        <v>31</v>
      </c>
      <c r="D142" s="25" t="s">
        <v>71</v>
      </c>
      <c r="E142" s="29" t="s">
        <v>72</v>
      </c>
      <c r="F142" s="24" t="s">
        <v>73</v>
      </c>
      <c r="G142" s="24" t="s">
        <v>64</v>
      </c>
      <c r="H142" s="12">
        <v>20170822</v>
      </c>
      <c r="I142" s="13" t="s">
        <v>65</v>
      </c>
      <c r="J142" s="13" t="s">
        <v>119</v>
      </c>
      <c r="K142" s="27">
        <v>120</v>
      </c>
      <c r="L142" s="25">
        <v>16</v>
      </c>
      <c r="M142" s="25">
        <v>13</v>
      </c>
      <c r="N142" s="27">
        <v>33.5</v>
      </c>
      <c r="O142" s="27">
        <v>1.3</v>
      </c>
      <c r="P142" s="27">
        <v>22</v>
      </c>
      <c r="Q142" s="25">
        <v>1207</v>
      </c>
      <c r="R142" s="25">
        <v>783</v>
      </c>
      <c r="S142" s="25">
        <f t="shared" si="16"/>
        <v>35.003</v>
      </c>
      <c r="T142" s="25">
        <v>2.9</v>
      </c>
      <c r="U142" s="28">
        <f t="shared" si="17"/>
        <v>35.491413953488369</v>
      </c>
      <c r="V142" s="28">
        <f t="shared" si="18"/>
        <v>7.0982827906976738</v>
      </c>
      <c r="W142" s="61">
        <v>12.8</v>
      </c>
      <c r="X142" s="28">
        <f t="shared" si="15"/>
        <v>60.653266331658294</v>
      </c>
      <c r="Y142" s="28">
        <f t="shared" si="19"/>
        <v>2.9404651162790696</v>
      </c>
    </row>
    <row r="143" spans="1:25" x14ac:dyDescent="0.2">
      <c r="A143" s="24" t="s">
        <v>45</v>
      </c>
      <c r="B143" s="24" t="s">
        <v>115</v>
      </c>
      <c r="C143" s="25" t="s">
        <v>31</v>
      </c>
      <c r="D143" s="25" t="s">
        <v>71</v>
      </c>
      <c r="E143" s="29" t="s">
        <v>89</v>
      </c>
      <c r="F143" s="24" t="s">
        <v>73</v>
      </c>
      <c r="G143" s="24" t="s">
        <v>64</v>
      </c>
      <c r="H143" s="12">
        <v>20170822</v>
      </c>
      <c r="I143" s="13" t="s">
        <v>65</v>
      </c>
      <c r="J143" s="13" t="s">
        <v>119</v>
      </c>
      <c r="K143" s="27">
        <v>122</v>
      </c>
      <c r="L143" s="25">
        <v>14</v>
      </c>
      <c r="M143" s="25">
        <v>14</v>
      </c>
      <c r="N143" s="27">
        <v>30.5</v>
      </c>
      <c r="O143" s="27">
        <v>1.5</v>
      </c>
      <c r="P143" s="27">
        <v>23</v>
      </c>
      <c r="Q143" s="25">
        <v>1287</v>
      </c>
      <c r="R143" s="25">
        <v>686</v>
      </c>
      <c r="S143" s="25">
        <f t="shared" si="16"/>
        <v>39.897000000000006</v>
      </c>
      <c r="T143" s="25">
        <v>3.1</v>
      </c>
      <c r="U143" s="28">
        <f t="shared" si="17"/>
        <v>40.221743023255819</v>
      </c>
      <c r="V143" s="28">
        <f t="shared" si="18"/>
        <v>8.0443486046511641</v>
      </c>
      <c r="W143" s="61">
        <v>13.3</v>
      </c>
      <c r="X143" s="28">
        <f t="shared" si="15"/>
        <v>65.230613279270145</v>
      </c>
      <c r="Y143" s="28">
        <f t="shared" si="19"/>
        <v>3.1252325581395355</v>
      </c>
    </row>
    <row r="144" spans="1:25" x14ac:dyDescent="0.2">
      <c r="A144" s="24" t="s">
        <v>45</v>
      </c>
      <c r="B144" s="24" t="s">
        <v>115</v>
      </c>
      <c r="C144" s="25" t="s">
        <v>31</v>
      </c>
      <c r="D144" s="25" t="s">
        <v>71</v>
      </c>
      <c r="E144" s="29" t="s">
        <v>90</v>
      </c>
      <c r="F144" s="24" t="s">
        <v>73</v>
      </c>
      <c r="G144" s="24" t="s">
        <v>64</v>
      </c>
      <c r="H144" s="12">
        <v>20170822</v>
      </c>
      <c r="I144" s="13" t="s">
        <v>65</v>
      </c>
      <c r="J144" s="13" t="s">
        <v>119</v>
      </c>
      <c r="K144" s="27">
        <v>124</v>
      </c>
      <c r="L144" s="25">
        <v>13</v>
      </c>
      <c r="M144" s="25">
        <v>13</v>
      </c>
      <c r="N144" s="27">
        <v>43.5</v>
      </c>
      <c r="O144" s="27">
        <v>1.3</v>
      </c>
      <c r="P144" s="27">
        <v>24.5</v>
      </c>
      <c r="Q144" s="25">
        <v>1191</v>
      </c>
      <c r="R144" s="25">
        <v>641</v>
      </c>
      <c r="S144" s="25">
        <f t="shared" si="16"/>
        <v>35.729999999999997</v>
      </c>
      <c r="T144" s="25">
        <v>3</v>
      </c>
      <c r="U144" s="28">
        <f t="shared" si="17"/>
        <v>36.270104651162789</v>
      </c>
      <c r="V144" s="28">
        <f t="shared" si="18"/>
        <v>7.2540209302325582</v>
      </c>
      <c r="W144" s="61">
        <v>12.7</v>
      </c>
      <c r="X144" s="28">
        <f t="shared" si="15"/>
        <v>65.010917030567683</v>
      </c>
      <c r="Y144" s="28">
        <f t="shared" si="19"/>
        <v>3.0453488372093021</v>
      </c>
    </row>
    <row r="145" spans="1:25" x14ac:dyDescent="0.2">
      <c r="A145" s="24" t="s">
        <v>45</v>
      </c>
      <c r="B145" s="24" t="s">
        <v>115</v>
      </c>
      <c r="C145" s="25" t="s">
        <v>31</v>
      </c>
      <c r="D145" s="25" t="s">
        <v>71</v>
      </c>
      <c r="E145" s="29" t="s">
        <v>80</v>
      </c>
      <c r="F145" s="24" t="s">
        <v>73</v>
      </c>
      <c r="G145" s="24" t="s">
        <v>64</v>
      </c>
      <c r="H145" s="12">
        <v>20170822</v>
      </c>
      <c r="I145" s="13" t="s">
        <v>65</v>
      </c>
      <c r="J145" s="13" t="s">
        <v>119</v>
      </c>
      <c r="K145" s="27">
        <v>118</v>
      </c>
      <c r="L145" s="25">
        <v>14</v>
      </c>
      <c r="M145" s="25">
        <v>14</v>
      </c>
      <c r="N145" s="27">
        <v>36.5</v>
      </c>
      <c r="O145" s="27">
        <v>1.3</v>
      </c>
      <c r="P145" s="27">
        <v>23</v>
      </c>
      <c r="Q145" s="25">
        <v>1004</v>
      </c>
      <c r="R145" s="25">
        <v>748</v>
      </c>
      <c r="S145" s="25">
        <f t="shared" si="16"/>
        <v>27.108000000000001</v>
      </c>
      <c r="T145" s="25">
        <v>2.7</v>
      </c>
      <c r="U145" s="28">
        <f t="shared" si="17"/>
        <v>27.391688372093022</v>
      </c>
      <c r="V145" s="28">
        <f t="shared" si="18"/>
        <v>5.4783376744186043</v>
      </c>
      <c r="W145" s="61">
        <v>13.1</v>
      </c>
      <c r="X145" s="28">
        <f t="shared" si="15"/>
        <v>57.305936073059357</v>
      </c>
      <c r="Y145" s="28">
        <f t="shared" si="19"/>
        <v>2.7282558139534885</v>
      </c>
    </row>
    <row r="146" spans="1:25" x14ac:dyDescent="0.2">
      <c r="A146" s="24" t="s">
        <v>45</v>
      </c>
      <c r="B146" s="24" t="s">
        <v>115</v>
      </c>
      <c r="C146" s="25" t="s">
        <v>31</v>
      </c>
      <c r="D146" s="25" t="s">
        <v>71</v>
      </c>
      <c r="E146" s="29" t="s">
        <v>93</v>
      </c>
      <c r="F146" s="24" t="s">
        <v>73</v>
      </c>
      <c r="G146" s="24" t="s">
        <v>64</v>
      </c>
      <c r="H146" s="12">
        <v>20170822</v>
      </c>
      <c r="I146" s="13" t="s">
        <v>65</v>
      </c>
      <c r="J146" s="13" t="s">
        <v>119</v>
      </c>
      <c r="K146" s="27">
        <v>124</v>
      </c>
      <c r="L146" s="25">
        <v>17</v>
      </c>
      <c r="M146" s="25">
        <v>17</v>
      </c>
      <c r="N146" s="27">
        <v>37</v>
      </c>
      <c r="O146" s="27">
        <v>1.5</v>
      </c>
      <c r="P146" s="27">
        <v>26.5</v>
      </c>
      <c r="Q146" s="25">
        <v>1241</v>
      </c>
      <c r="R146" s="25">
        <v>572</v>
      </c>
      <c r="S146" s="25">
        <f t="shared" si="16"/>
        <v>35.989000000000004</v>
      </c>
      <c r="T146" s="25">
        <v>2.9</v>
      </c>
      <c r="U146" s="28">
        <f t="shared" si="17"/>
        <v>35.988999999999997</v>
      </c>
      <c r="V146" s="28">
        <f t="shared" si="18"/>
        <v>7.1977999999999991</v>
      </c>
      <c r="W146" s="61">
        <v>14</v>
      </c>
      <c r="X146" s="28">
        <f t="shared" si="15"/>
        <v>68.450082735797025</v>
      </c>
      <c r="Y146" s="28">
        <f t="shared" si="19"/>
        <v>2.9</v>
      </c>
    </row>
    <row r="147" spans="1:25" x14ac:dyDescent="0.2">
      <c r="A147" s="24" t="s">
        <v>45</v>
      </c>
      <c r="B147" s="24" t="s">
        <v>115</v>
      </c>
      <c r="C147" s="25" t="s">
        <v>25</v>
      </c>
      <c r="D147" s="24" t="s">
        <v>62</v>
      </c>
      <c r="E147" s="29" t="s">
        <v>109</v>
      </c>
      <c r="F147" s="24"/>
      <c r="G147" s="25" t="s">
        <v>64</v>
      </c>
      <c r="H147" s="12">
        <v>20170822</v>
      </c>
      <c r="I147" s="13" t="s">
        <v>65</v>
      </c>
      <c r="J147" s="13" t="s">
        <v>119</v>
      </c>
      <c r="K147" s="27">
        <v>118</v>
      </c>
      <c r="L147" s="25">
        <v>20</v>
      </c>
      <c r="M147" s="25">
        <v>19</v>
      </c>
      <c r="N147" s="27">
        <v>32.5</v>
      </c>
      <c r="O147" s="27">
        <v>1.5</v>
      </c>
      <c r="P147" s="27">
        <v>26.5</v>
      </c>
      <c r="Q147" s="25">
        <v>1907</v>
      </c>
      <c r="R147" s="25">
        <v>692</v>
      </c>
      <c r="S147" s="25">
        <f t="shared" si="16"/>
        <v>59.116999999999997</v>
      </c>
      <c r="T147" s="25">
        <v>3.1</v>
      </c>
      <c r="U147" s="28">
        <f t="shared" si="17"/>
        <v>59.529444186046511</v>
      </c>
      <c r="V147" s="28">
        <f t="shared" si="18"/>
        <v>11.905888837209302</v>
      </c>
      <c r="W147" s="61">
        <v>13.4</v>
      </c>
      <c r="X147" s="28">
        <f t="shared" si="15"/>
        <v>73.374374759522894</v>
      </c>
      <c r="Y147" s="28">
        <f t="shared" si="19"/>
        <v>3.1216279069767441</v>
      </c>
    </row>
    <row r="148" spans="1:25" x14ac:dyDescent="0.2">
      <c r="A148" s="24" t="s">
        <v>45</v>
      </c>
      <c r="B148" s="24" t="s">
        <v>115</v>
      </c>
      <c r="C148" s="25" t="s">
        <v>25</v>
      </c>
      <c r="D148" s="24" t="s">
        <v>62</v>
      </c>
      <c r="E148" s="29" t="s">
        <v>79</v>
      </c>
      <c r="F148" s="24"/>
      <c r="G148" s="25" t="s">
        <v>64</v>
      </c>
      <c r="H148" s="12">
        <v>20170822</v>
      </c>
      <c r="I148" s="13" t="s">
        <v>65</v>
      </c>
      <c r="J148" s="13" t="s">
        <v>119</v>
      </c>
      <c r="K148" s="27">
        <v>120</v>
      </c>
      <c r="L148" s="25">
        <v>22</v>
      </c>
      <c r="M148" s="25">
        <v>22</v>
      </c>
      <c r="N148" s="27">
        <v>38.5</v>
      </c>
      <c r="O148" s="27">
        <v>1.5</v>
      </c>
      <c r="P148" s="27">
        <v>28.5</v>
      </c>
      <c r="Q148" s="25">
        <v>1782</v>
      </c>
      <c r="R148" s="25">
        <v>987</v>
      </c>
      <c r="S148" s="25">
        <f t="shared" si="16"/>
        <v>53.46</v>
      </c>
      <c r="T148" s="25">
        <v>3</v>
      </c>
      <c r="U148" s="28">
        <f t="shared" si="17"/>
        <v>53.895139534883732</v>
      </c>
      <c r="V148" s="28">
        <f t="shared" si="18"/>
        <v>10.779027906976747</v>
      </c>
      <c r="W148" s="61">
        <v>13.3</v>
      </c>
      <c r="X148" s="28">
        <f t="shared" si="15"/>
        <v>64.355362946912237</v>
      </c>
      <c r="Y148" s="28">
        <f t="shared" si="19"/>
        <v>3.0244186046511632</v>
      </c>
    </row>
    <row r="149" spans="1:25" x14ac:dyDescent="0.2">
      <c r="A149" s="24" t="s">
        <v>45</v>
      </c>
      <c r="B149" s="24" t="s">
        <v>115</v>
      </c>
      <c r="C149" s="25" t="s">
        <v>25</v>
      </c>
      <c r="D149" s="24" t="s">
        <v>62</v>
      </c>
      <c r="E149" s="29" t="s">
        <v>87</v>
      </c>
      <c r="F149" s="24"/>
      <c r="G149" s="25" t="s">
        <v>64</v>
      </c>
      <c r="H149" s="12">
        <v>20170822</v>
      </c>
      <c r="I149" s="13" t="s">
        <v>65</v>
      </c>
      <c r="J149" s="13" t="s">
        <v>119</v>
      </c>
      <c r="K149" s="27">
        <v>124</v>
      </c>
      <c r="L149" s="25">
        <v>19</v>
      </c>
      <c r="M149" s="25">
        <v>18</v>
      </c>
      <c r="N149" s="27">
        <v>39</v>
      </c>
      <c r="O149" s="27">
        <v>1.5</v>
      </c>
      <c r="P149" s="27">
        <v>27.5</v>
      </c>
      <c r="Q149" s="25">
        <v>1659</v>
      </c>
      <c r="R149" s="25">
        <v>726</v>
      </c>
      <c r="S149" s="25">
        <f t="shared" si="16"/>
        <v>49.77</v>
      </c>
      <c r="T149" s="25">
        <v>3</v>
      </c>
      <c r="U149" s="28">
        <f t="shared" si="17"/>
        <v>50.175104651162798</v>
      </c>
      <c r="V149" s="28">
        <f t="shared" si="18"/>
        <v>10.035020930232559</v>
      </c>
      <c r="W149" s="61">
        <v>13.3</v>
      </c>
      <c r="X149" s="28">
        <f t="shared" si="15"/>
        <v>69.559748427672957</v>
      </c>
      <c r="Y149" s="28">
        <f t="shared" si="19"/>
        <v>3.0244186046511632</v>
      </c>
    </row>
    <row r="150" spans="1:25" x14ac:dyDescent="0.2">
      <c r="A150" s="24" t="s">
        <v>45</v>
      </c>
      <c r="B150" s="24" t="s">
        <v>115</v>
      </c>
      <c r="C150" s="25" t="s">
        <v>25</v>
      </c>
      <c r="D150" s="24" t="s">
        <v>62</v>
      </c>
      <c r="E150" s="29" t="s">
        <v>76</v>
      </c>
      <c r="F150" s="24"/>
      <c r="G150" s="25" t="s">
        <v>64</v>
      </c>
      <c r="H150" s="12">
        <v>20170822</v>
      </c>
      <c r="I150" s="13" t="s">
        <v>65</v>
      </c>
      <c r="J150" s="13" t="s">
        <v>119</v>
      </c>
      <c r="K150" s="27">
        <v>115</v>
      </c>
      <c r="L150" s="25">
        <v>17</v>
      </c>
      <c r="M150" s="25">
        <v>17</v>
      </c>
      <c r="N150" s="27">
        <v>35.5</v>
      </c>
      <c r="O150" s="27">
        <v>1.5</v>
      </c>
      <c r="P150" s="27">
        <v>28</v>
      </c>
      <c r="Q150" s="25">
        <v>1530</v>
      </c>
      <c r="R150" s="25">
        <v>642</v>
      </c>
      <c r="S150" s="25">
        <f t="shared" si="16"/>
        <v>44.37</v>
      </c>
      <c r="T150" s="25">
        <v>2.9</v>
      </c>
      <c r="U150" s="28">
        <f t="shared" si="17"/>
        <v>44.627965116279071</v>
      </c>
      <c r="V150" s="28">
        <f t="shared" si="18"/>
        <v>8.9255930232558143</v>
      </c>
      <c r="W150" s="61">
        <v>13.5</v>
      </c>
      <c r="X150" s="28">
        <f t="shared" si="15"/>
        <v>70.44198895027624</v>
      </c>
      <c r="Y150" s="28">
        <f t="shared" si="19"/>
        <v>2.9168604651162791</v>
      </c>
    </row>
    <row r="151" spans="1:25" x14ac:dyDescent="0.2">
      <c r="A151" s="24" t="s">
        <v>45</v>
      </c>
      <c r="B151" s="24" t="s">
        <v>115</v>
      </c>
      <c r="C151" s="25" t="s">
        <v>25</v>
      </c>
      <c r="D151" s="24" t="s">
        <v>62</v>
      </c>
      <c r="E151" s="29" t="s">
        <v>75</v>
      </c>
      <c r="F151" s="24"/>
      <c r="G151" s="24" t="s">
        <v>64</v>
      </c>
      <c r="H151" s="12">
        <v>20170822</v>
      </c>
      <c r="I151" s="13" t="s">
        <v>65</v>
      </c>
      <c r="J151" s="13" t="s">
        <v>119</v>
      </c>
      <c r="K151" s="27">
        <v>120</v>
      </c>
      <c r="L151" s="25">
        <v>19</v>
      </c>
      <c r="M151" s="25">
        <v>19</v>
      </c>
      <c r="N151" s="27">
        <v>31</v>
      </c>
      <c r="O151" s="27">
        <v>1.5</v>
      </c>
      <c r="P151" s="27">
        <v>26</v>
      </c>
      <c r="Q151" s="25">
        <v>1518</v>
      </c>
      <c r="R151" s="25">
        <v>576</v>
      </c>
      <c r="S151" s="25">
        <f t="shared" si="16"/>
        <v>42.503999999999998</v>
      </c>
      <c r="T151" s="25">
        <v>2.8</v>
      </c>
      <c r="U151" s="28">
        <f t="shared" si="17"/>
        <v>42.454576744186049</v>
      </c>
      <c r="V151" s="28">
        <f t="shared" si="18"/>
        <v>8.4909153488372091</v>
      </c>
      <c r="W151" s="61">
        <v>14.1</v>
      </c>
      <c r="X151" s="28">
        <f t="shared" si="15"/>
        <v>72.492836676217763</v>
      </c>
      <c r="Y151" s="28">
        <f t="shared" si="19"/>
        <v>2.7967441860465119</v>
      </c>
    </row>
    <row r="152" spans="1:25" x14ac:dyDescent="0.2">
      <c r="A152" s="24" t="s">
        <v>45</v>
      </c>
      <c r="B152" s="24" t="s">
        <v>115</v>
      </c>
      <c r="C152" s="25" t="s">
        <v>27</v>
      </c>
      <c r="D152" s="24" t="s">
        <v>84</v>
      </c>
      <c r="E152" s="29" t="s">
        <v>117</v>
      </c>
      <c r="F152" s="24" t="s">
        <v>73</v>
      </c>
      <c r="G152" s="24" t="s">
        <v>64</v>
      </c>
      <c r="H152" s="12">
        <v>20170822</v>
      </c>
      <c r="I152" s="13" t="s">
        <v>65</v>
      </c>
      <c r="J152" s="13" t="s">
        <v>119</v>
      </c>
      <c r="K152" s="27">
        <v>112</v>
      </c>
      <c r="L152" s="25">
        <v>13</v>
      </c>
      <c r="M152" s="25">
        <v>13</v>
      </c>
      <c r="N152" s="27">
        <v>42</v>
      </c>
      <c r="O152" s="27">
        <v>1.7</v>
      </c>
      <c r="P152" s="27">
        <v>25</v>
      </c>
      <c r="Q152" s="25">
        <v>1636</v>
      </c>
      <c r="R152" s="25">
        <v>559</v>
      </c>
      <c r="S152" s="25">
        <f t="shared" si="16"/>
        <v>50.716000000000001</v>
      </c>
      <c r="T152" s="25">
        <v>3.1</v>
      </c>
      <c r="U152" s="28">
        <f t="shared" si="17"/>
        <v>50.244223255813957</v>
      </c>
      <c r="V152" s="28">
        <f t="shared" si="18"/>
        <v>10.048844651162792</v>
      </c>
      <c r="W152" s="61">
        <v>14.8</v>
      </c>
      <c r="X152" s="28">
        <f t="shared" si="15"/>
        <v>74.533029612756266</v>
      </c>
      <c r="Y152" s="28">
        <f t="shared" si="19"/>
        <v>3.0711627906976746</v>
      </c>
    </row>
    <row r="153" spans="1:25" x14ac:dyDescent="0.2">
      <c r="A153" s="24" t="s">
        <v>45</v>
      </c>
      <c r="B153" s="24" t="s">
        <v>115</v>
      </c>
      <c r="C153" s="25" t="s">
        <v>27</v>
      </c>
      <c r="D153" s="24" t="s">
        <v>84</v>
      </c>
      <c r="E153" s="29" t="s">
        <v>85</v>
      </c>
      <c r="F153" s="24" t="s">
        <v>73</v>
      </c>
      <c r="G153" s="24" t="s">
        <v>64</v>
      </c>
      <c r="H153" s="12">
        <v>20170822</v>
      </c>
      <c r="I153" s="13" t="s">
        <v>65</v>
      </c>
      <c r="J153" s="13" t="s">
        <v>119</v>
      </c>
      <c r="K153" s="27">
        <v>116</v>
      </c>
      <c r="L153" s="25">
        <v>19</v>
      </c>
      <c r="M153" s="25">
        <v>19</v>
      </c>
      <c r="N153" s="27">
        <v>46</v>
      </c>
      <c r="O153" s="27">
        <v>1.5</v>
      </c>
      <c r="P153" s="27">
        <v>27</v>
      </c>
      <c r="Q153" s="25">
        <v>1742</v>
      </c>
      <c r="R153" s="25">
        <v>701</v>
      </c>
      <c r="S153" s="25">
        <f t="shared" si="16"/>
        <v>52.26</v>
      </c>
      <c r="T153" s="25">
        <v>3</v>
      </c>
      <c r="U153" s="28">
        <f t="shared" si="17"/>
        <v>52.260000000000005</v>
      </c>
      <c r="V153" s="28">
        <f t="shared" si="18"/>
        <v>10.452000000000002</v>
      </c>
      <c r="W153" s="61">
        <v>14</v>
      </c>
      <c r="X153" s="28">
        <f t="shared" si="15"/>
        <v>71.305771592304552</v>
      </c>
      <c r="Y153" s="28">
        <f t="shared" si="19"/>
        <v>3</v>
      </c>
    </row>
    <row r="154" spans="1:25" x14ac:dyDescent="0.2">
      <c r="A154" s="24" t="s">
        <v>45</v>
      </c>
      <c r="B154" s="24" t="s">
        <v>115</v>
      </c>
      <c r="C154" s="25" t="s">
        <v>27</v>
      </c>
      <c r="D154" s="24" t="s">
        <v>84</v>
      </c>
      <c r="E154" s="29" t="s">
        <v>69</v>
      </c>
      <c r="F154" s="24" t="s">
        <v>73</v>
      </c>
      <c r="G154" s="24" t="s">
        <v>64</v>
      </c>
      <c r="H154" s="12">
        <v>20170822</v>
      </c>
      <c r="I154" s="13" t="s">
        <v>65</v>
      </c>
      <c r="J154" s="13" t="s">
        <v>119</v>
      </c>
      <c r="K154" s="27">
        <v>112</v>
      </c>
      <c r="L154" s="25">
        <v>18</v>
      </c>
      <c r="M154" s="25">
        <v>17</v>
      </c>
      <c r="N154" s="27">
        <v>52.5</v>
      </c>
      <c r="O154" s="27">
        <v>1.5</v>
      </c>
      <c r="P154" s="27">
        <v>27</v>
      </c>
      <c r="Q154" s="25">
        <v>2146</v>
      </c>
      <c r="R154" s="25">
        <v>536</v>
      </c>
      <c r="S154" s="25">
        <f t="shared" si="16"/>
        <v>66.52600000000001</v>
      </c>
      <c r="T154" s="25">
        <v>3.1</v>
      </c>
      <c r="U154" s="28">
        <f t="shared" si="17"/>
        <v>66.448644186046522</v>
      </c>
      <c r="V154" s="28">
        <f t="shared" si="18"/>
        <v>13.289728837209305</v>
      </c>
      <c r="W154" s="61">
        <v>14.1</v>
      </c>
      <c r="X154" s="28">
        <f t="shared" si="15"/>
        <v>80.014914243102169</v>
      </c>
      <c r="Y154" s="28">
        <f t="shared" si="19"/>
        <v>3.0963953488372096</v>
      </c>
    </row>
    <row r="155" spans="1:25" x14ac:dyDescent="0.2">
      <c r="A155" s="24" t="s">
        <v>45</v>
      </c>
      <c r="B155" s="24" t="s">
        <v>115</v>
      </c>
      <c r="C155" s="25" t="s">
        <v>27</v>
      </c>
      <c r="D155" s="24" t="s">
        <v>84</v>
      </c>
      <c r="E155" s="29" t="s">
        <v>95</v>
      </c>
      <c r="F155" s="24" t="s">
        <v>73</v>
      </c>
      <c r="G155" s="25" t="s">
        <v>64</v>
      </c>
      <c r="H155" s="12">
        <v>20170822</v>
      </c>
      <c r="I155" s="13" t="s">
        <v>65</v>
      </c>
      <c r="J155" s="13" t="s">
        <v>119</v>
      </c>
      <c r="K155" s="27">
        <v>119</v>
      </c>
      <c r="L155" s="25">
        <v>18</v>
      </c>
      <c r="M155" s="25">
        <v>18</v>
      </c>
      <c r="N155" s="27">
        <v>49.5</v>
      </c>
      <c r="O155" s="27">
        <v>1.5</v>
      </c>
      <c r="P155" s="27">
        <v>26.5</v>
      </c>
      <c r="Q155" s="25">
        <v>1818</v>
      </c>
      <c r="R155" s="25">
        <v>437</v>
      </c>
      <c r="S155" s="25">
        <f t="shared" si="16"/>
        <v>54.54</v>
      </c>
      <c r="T155" s="25">
        <v>3</v>
      </c>
      <c r="U155" s="28">
        <f t="shared" si="17"/>
        <v>54.54</v>
      </c>
      <c r="V155" s="28">
        <f t="shared" si="18"/>
        <v>10.907999999999999</v>
      </c>
      <c r="W155" s="61">
        <v>14</v>
      </c>
      <c r="X155" s="28">
        <f t="shared" si="15"/>
        <v>80.620842572062074</v>
      </c>
      <c r="Y155" s="28">
        <f t="shared" si="19"/>
        <v>3</v>
      </c>
    </row>
    <row r="156" spans="1:25" x14ac:dyDescent="0.2">
      <c r="A156" s="24" t="s">
        <v>45</v>
      </c>
      <c r="B156" s="24" t="s">
        <v>115</v>
      </c>
      <c r="C156" s="25" t="s">
        <v>27</v>
      </c>
      <c r="D156" s="24" t="s">
        <v>84</v>
      </c>
      <c r="E156" s="29" t="s">
        <v>106</v>
      </c>
      <c r="F156" s="24" t="s">
        <v>73</v>
      </c>
      <c r="G156" s="25" t="s">
        <v>64</v>
      </c>
      <c r="H156" s="12">
        <v>20170822</v>
      </c>
      <c r="I156" s="13" t="s">
        <v>65</v>
      </c>
      <c r="J156" s="13" t="s">
        <v>119</v>
      </c>
      <c r="K156" s="27">
        <v>114</v>
      </c>
      <c r="L156" s="25">
        <v>13</v>
      </c>
      <c r="M156" s="25">
        <v>13</v>
      </c>
      <c r="N156" s="27">
        <v>41.5</v>
      </c>
      <c r="O156" s="27">
        <v>1.5</v>
      </c>
      <c r="P156" s="27">
        <v>28</v>
      </c>
      <c r="Q156" s="25">
        <v>1493</v>
      </c>
      <c r="R156" s="25">
        <v>560</v>
      </c>
      <c r="S156" s="25">
        <f t="shared" si="16"/>
        <v>46.283000000000001</v>
      </c>
      <c r="T156" s="25">
        <v>3.1</v>
      </c>
      <c r="U156" s="28">
        <f t="shared" si="17"/>
        <v>46.444452325581388</v>
      </c>
      <c r="V156" s="28">
        <f t="shared" si="18"/>
        <v>9.2888904651162782</v>
      </c>
      <c r="W156" s="61">
        <v>13.7</v>
      </c>
      <c r="X156" s="28">
        <f t="shared" si="15"/>
        <v>72.722844617632731</v>
      </c>
      <c r="Y156" s="28">
        <f t="shared" si="19"/>
        <v>3.1108139534883716</v>
      </c>
    </row>
    <row r="157" spans="1:25" x14ac:dyDescent="0.2">
      <c r="A157" s="24" t="s">
        <v>45</v>
      </c>
      <c r="B157" s="24" t="s">
        <v>115</v>
      </c>
      <c r="C157" s="24" t="s">
        <v>17</v>
      </c>
      <c r="D157" s="31" t="s">
        <v>99</v>
      </c>
      <c r="E157" s="32" t="s">
        <v>110</v>
      </c>
      <c r="F157" s="24" t="s">
        <v>73</v>
      </c>
      <c r="G157" s="24" t="s">
        <v>64</v>
      </c>
      <c r="H157" s="12">
        <v>20170911</v>
      </c>
      <c r="I157" s="13" t="s">
        <v>97</v>
      </c>
      <c r="J157" s="14" t="s">
        <v>119</v>
      </c>
      <c r="K157" s="33">
        <v>108</v>
      </c>
      <c r="L157" s="34">
        <v>17</v>
      </c>
      <c r="M157" s="34">
        <v>9</v>
      </c>
      <c r="N157" s="33">
        <v>39</v>
      </c>
      <c r="O157" s="33">
        <v>1.6</v>
      </c>
      <c r="P157" s="33">
        <v>26.2</v>
      </c>
      <c r="Q157" s="34">
        <v>876</v>
      </c>
      <c r="R157" s="34">
        <v>307</v>
      </c>
      <c r="S157" s="25">
        <f t="shared" si="16"/>
        <v>21.9</v>
      </c>
      <c r="T157" s="34">
        <v>2.5</v>
      </c>
      <c r="U157" s="28">
        <f t="shared" si="17"/>
        <v>21.823604651162793</v>
      </c>
      <c r="V157" s="28">
        <f t="shared" si="18"/>
        <v>4.3647209302325587</v>
      </c>
      <c r="W157" s="62">
        <v>14.3</v>
      </c>
      <c r="X157" s="28">
        <f t="shared" si="15"/>
        <v>74.049027895181737</v>
      </c>
      <c r="Y157" s="28">
        <f t="shared" si="19"/>
        <v>2.4912790697674421</v>
      </c>
    </row>
    <row r="158" spans="1:25" x14ac:dyDescent="0.2">
      <c r="A158" s="24" t="s">
        <v>45</v>
      </c>
      <c r="B158" s="24" t="s">
        <v>115</v>
      </c>
      <c r="C158" s="24" t="s">
        <v>17</v>
      </c>
      <c r="D158" s="31" t="s">
        <v>99</v>
      </c>
      <c r="E158" s="32" t="s">
        <v>92</v>
      </c>
      <c r="F158" s="24" t="s">
        <v>73</v>
      </c>
      <c r="G158" s="24" t="s">
        <v>64</v>
      </c>
      <c r="H158" s="12">
        <v>20170911</v>
      </c>
      <c r="I158" s="13" t="s">
        <v>97</v>
      </c>
      <c r="J158" s="14" t="s">
        <v>119</v>
      </c>
      <c r="K158" s="33">
        <v>106</v>
      </c>
      <c r="L158" s="34">
        <v>16</v>
      </c>
      <c r="M158" s="34">
        <v>12</v>
      </c>
      <c r="N158" s="33">
        <v>32.299999999999997</v>
      </c>
      <c r="O158" s="33">
        <v>1.7</v>
      </c>
      <c r="P158" s="33">
        <v>24.4</v>
      </c>
      <c r="Q158" s="34">
        <v>1293</v>
      </c>
      <c r="R158" s="34">
        <v>559</v>
      </c>
      <c r="S158" s="25">
        <f t="shared" si="16"/>
        <v>34.911000000000001</v>
      </c>
      <c r="T158" s="34">
        <v>2.7</v>
      </c>
      <c r="U158" s="28">
        <f t="shared" si="17"/>
        <v>34.708029069767449</v>
      </c>
      <c r="V158" s="28">
        <f t="shared" si="18"/>
        <v>6.9416058139534895</v>
      </c>
      <c r="W158" s="62">
        <v>14.5</v>
      </c>
      <c r="X158" s="28">
        <f t="shared" si="15"/>
        <v>69.816414686825055</v>
      </c>
      <c r="Y158" s="28">
        <f t="shared" si="19"/>
        <v>2.6843023255813958</v>
      </c>
    </row>
    <row r="159" spans="1:25" x14ac:dyDescent="0.2">
      <c r="A159" s="24" t="s">
        <v>45</v>
      </c>
      <c r="B159" s="24" t="s">
        <v>115</v>
      </c>
      <c r="C159" s="24" t="s">
        <v>17</v>
      </c>
      <c r="D159" s="31" t="s">
        <v>99</v>
      </c>
      <c r="E159" s="32" t="s">
        <v>63</v>
      </c>
      <c r="F159" s="24" t="s">
        <v>73</v>
      </c>
      <c r="G159" s="24" t="s">
        <v>64</v>
      </c>
      <c r="H159" s="12">
        <v>20170911</v>
      </c>
      <c r="I159" s="13" t="s">
        <v>97</v>
      </c>
      <c r="J159" s="14" t="s">
        <v>119</v>
      </c>
      <c r="K159" s="33">
        <v>104</v>
      </c>
      <c r="L159" s="34">
        <v>17</v>
      </c>
      <c r="M159" s="34">
        <v>14</v>
      </c>
      <c r="N159" s="33">
        <v>34.200000000000003</v>
      </c>
      <c r="O159" s="33">
        <v>1.5</v>
      </c>
      <c r="P159" s="33">
        <v>26.5</v>
      </c>
      <c r="Q159" s="34">
        <v>1054</v>
      </c>
      <c r="R159" s="34">
        <v>610</v>
      </c>
      <c r="S159" s="25">
        <f t="shared" si="16"/>
        <v>27.404</v>
      </c>
      <c r="T159" s="34">
        <v>2.6</v>
      </c>
      <c r="U159" s="28">
        <f t="shared" si="17"/>
        <v>27.212809302325578</v>
      </c>
      <c r="V159" s="28">
        <f t="shared" si="18"/>
        <v>5.4425618604651156</v>
      </c>
      <c r="W159" s="62">
        <v>14.6</v>
      </c>
      <c r="X159" s="28">
        <f t="shared" si="15"/>
        <v>63.341346153846153</v>
      </c>
      <c r="Y159" s="28">
        <f t="shared" si="19"/>
        <v>2.5818604651162791</v>
      </c>
    </row>
    <row r="160" spans="1:25" x14ac:dyDescent="0.2">
      <c r="A160" s="24" t="s">
        <v>45</v>
      </c>
      <c r="B160" s="24" t="s">
        <v>115</v>
      </c>
      <c r="C160" s="24" t="s">
        <v>17</v>
      </c>
      <c r="D160" s="31" t="s">
        <v>99</v>
      </c>
      <c r="E160" s="32" t="s">
        <v>85</v>
      </c>
      <c r="F160" s="24" t="s">
        <v>73</v>
      </c>
      <c r="G160" s="24" t="s">
        <v>64</v>
      </c>
      <c r="H160" s="12">
        <v>20170911</v>
      </c>
      <c r="I160" s="13" t="s">
        <v>97</v>
      </c>
      <c r="J160" s="14" t="s">
        <v>119</v>
      </c>
      <c r="K160" s="33">
        <v>107</v>
      </c>
      <c r="L160" s="34">
        <v>16</v>
      </c>
      <c r="M160" s="34">
        <v>13</v>
      </c>
      <c r="N160" s="33">
        <v>33.5</v>
      </c>
      <c r="O160" s="33">
        <v>1.5</v>
      </c>
      <c r="P160" s="33">
        <v>27.7</v>
      </c>
      <c r="Q160" s="34">
        <v>902</v>
      </c>
      <c r="R160" s="34">
        <v>478</v>
      </c>
      <c r="S160" s="25">
        <f t="shared" si="16"/>
        <v>23.452000000000002</v>
      </c>
      <c r="T160" s="34">
        <v>2.6</v>
      </c>
      <c r="U160" s="28">
        <f t="shared" si="17"/>
        <v>23.506539534883721</v>
      </c>
      <c r="V160" s="28">
        <f t="shared" si="18"/>
        <v>4.7013079069767443</v>
      </c>
      <c r="W160" s="62">
        <v>13.8</v>
      </c>
      <c r="X160" s="28">
        <f t="shared" si="15"/>
        <v>65.362318840579718</v>
      </c>
      <c r="Y160" s="28">
        <f t="shared" si="19"/>
        <v>2.6060465116279072</v>
      </c>
    </row>
    <row r="161" spans="1:25" x14ac:dyDescent="0.2">
      <c r="A161" s="24" t="s">
        <v>45</v>
      </c>
      <c r="B161" s="24" t="s">
        <v>115</v>
      </c>
      <c r="C161" s="24" t="s">
        <v>17</v>
      </c>
      <c r="D161" s="31" t="s">
        <v>99</v>
      </c>
      <c r="E161" s="32" t="s">
        <v>78</v>
      </c>
      <c r="F161" s="24" t="s">
        <v>73</v>
      </c>
      <c r="G161" s="24" t="s">
        <v>64</v>
      </c>
      <c r="H161" s="12">
        <v>20170911</v>
      </c>
      <c r="I161" s="13" t="s">
        <v>97</v>
      </c>
      <c r="J161" s="14" t="s">
        <v>119</v>
      </c>
      <c r="K161" s="33">
        <v>108</v>
      </c>
      <c r="L161" s="34">
        <v>19</v>
      </c>
      <c r="M161" s="34">
        <v>15</v>
      </c>
      <c r="N161" s="33">
        <v>42.5</v>
      </c>
      <c r="O161" s="33">
        <v>1.7</v>
      </c>
      <c r="P161" s="33">
        <v>25.8</v>
      </c>
      <c r="Q161" s="34">
        <v>853</v>
      </c>
      <c r="R161" s="34">
        <v>530</v>
      </c>
      <c r="S161" s="25">
        <f t="shared" si="16"/>
        <v>22.178000000000001</v>
      </c>
      <c r="T161" s="34">
        <v>2.6</v>
      </c>
      <c r="U161" s="28">
        <f t="shared" si="17"/>
        <v>22.178000000000001</v>
      </c>
      <c r="V161" s="28">
        <f t="shared" si="18"/>
        <v>4.4356</v>
      </c>
      <c r="W161" s="62">
        <v>14</v>
      </c>
      <c r="X161" s="28">
        <f t="shared" si="15"/>
        <v>61.677512653651476</v>
      </c>
      <c r="Y161" s="28">
        <f t="shared" si="19"/>
        <v>2.6</v>
      </c>
    </row>
    <row r="162" spans="1:25" x14ac:dyDescent="0.2">
      <c r="A162" s="24" t="s">
        <v>45</v>
      </c>
      <c r="B162" s="24" t="s">
        <v>115</v>
      </c>
      <c r="C162" s="24" t="s">
        <v>21</v>
      </c>
      <c r="D162" s="31" t="s">
        <v>100</v>
      </c>
      <c r="E162" s="32" t="s">
        <v>72</v>
      </c>
      <c r="F162" s="24" t="s">
        <v>73</v>
      </c>
      <c r="G162" s="24" t="s">
        <v>64</v>
      </c>
      <c r="H162" s="12">
        <v>20170911</v>
      </c>
      <c r="I162" s="13" t="s">
        <v>97</v>
      </c>
      <c r="J162" s="14" t="s">
        <v>119</v>
      </c>
      <c r="K162" s="33">
        <v>108</v>
      </c>
      <c r="L162" s="34">
        <v>18</v>
      </c>
      <c r="M162" s="34">
        <v>15</v>
      </c>
      <c r="N162" s="33">
        <v>31.5</v>
      </c>
      <c r="O162" s="33">
        <v>1.6</v>
      </c>
      <c r="P162" s="33">
        <v>23.8</v>
      </c>
      <c r="Q162" s="34">
        <v>1063</v>
      </c>
      <c r="R162" s="34">
        <v>550</v>
      </c>
      <c r="S162" s="25">
        <f t="shared" si="16"/>
        <v>26.574999999999999</v>
      </c>
      <c r="T162" s="34">
        <v>2.5</v>
      </c>
      <c r="U162" s="28">
        <f t="shared" ref="U162:U181" si="20">(Q162/100)*Y162</f>
        <v>26.265988372093023</v>
      </c>
      <c r="V162" s="28">
        <f t="shared" si="18"/>
        <v>5.2531976744186046</v>
      </c>
      <c r="W162" s="62">
        <v>15</v>
      </c>
      <c r="X162" s="28">
        <f t="shared" si="15"/>
        <v>65.90204587724736</v>
      </c>
      <c r="Y162" s="28">
        <f t="shared" ref="Y162:Y181" si="21">T162*(100-W162)/86</f>
        <v>2.4709302325581395</v>
      </c>
    </row>
    <row r="163" spans="1:25" x14ac:dyDescent="0.2">
      <c r="A163" s="24" t="s">
        <v>45</v>
      </c>
      <c r="B163" s="24" t="s">
        <v>115</v>
      </c>
      <c r="C163" s="24" t="s">
        <v>21</v>
      </c>
      <c r="D163" s="31" t="s">
        <v>100</v>
      </c>
      <c r="E163" s="32" t="s">
        <v>68</v>
      </c>
      <c r="F163" s="24" t="s">
        <v>73</v>
      </c>
      <c r="G163" s="24" t="s">
        <v>64</v>
      </c>
      <c r="H163" s="12">
        <v>20170911</v>
      </c>
      <c r="I163" s="13" t="s">
        <v>97</v>
      </c>
      <c r="J163" s="14" t="s">
        <v>119</v>
      </c>
      <c r="K163" s="33">
        <v>104</v>
      </c>
      <c r="L163" s="34">
        <v>20</v>
      </c>
      <c r="M163" s="34">
        <v>18</v>
      </c>
      <c r="N163" s="33">
        <v>39.5</v>
      </c>
      <c r="O163" s="33">
        <v>1.5</v>
      </c>
      <c r="P163" s="33">
        <v>24</v>
      </c>
      <c r="Q163" s="34">
        <v>809</v>
      </c>
      <c r="R163" s="34">
        <v>979</v>
      </c>
      <c r="S163" s="25">
        <f t="shared" si="16"/>
        <v>22.651999999999997</v>
      </c>
      <c r="T163" s="34">
        <v>2.8</v>
      </c>
      <c r="U163" s="28">
        <f t="shared" si="20"/>
        <v>22.757358139534883</v>
      </c>
      <c r="V163" s="28">
        <f t="shared" si="18"/>
        <v>4.5514716279069765</v>
      </c>
      <c r="W163" s="62">
        <v>13.6</v>
      </c>
      <c r="X163" s="28">
        <f t="shared" si="15"/>
        <v>45.246085011185684</v>
      </c>
      <c r="Y163" s="28">
        <f t="shared" si="21"/>
        <v>2.8130232558139534</v>
      </c>
    </row>
    <row r="164" spans="1:25" x14ac:dyDescent="0.2">
      <c r="A164" s="24" t="s">
        <v>45</v>
      </c>
      <c r="B164" s="24" t="s">
        <v>115</v>
      </c>
      <c r="C164" s="24" t="s">
        <v>21</v>
      </c>
      <c r="D164" s="31" t="s">
        <v>100</v>
      </c>
      <c r="E164" s="32" t="s">
        <v>102</v>
      </c>
      <c r="F164" s="24" t="s">
        <v>73</v>
      </c>
      <c r="G164" s="24" t="s">
        <v>64</v>
      </c>
      <c r="H164" s="12">
        <v>20170911</v>
      </c>
      <c r="I164" s="13" t="s">
        <v>97</v>
      </c>
      <c r="J164" s="14" t="s">
        <v>119</v>
      </c>
      <c r="K164" s="33">
        <v>105</v>
      </c>
      <c r="L164" s="34">
        <v>18</v>
      </c>
      <c r="M164" s="34">
        <v>16</v>
      </c>
      <c r="N164" s="33">
        <v>36</v>
      </c>
      <c r="O164" s="33">
        <v>1.3</v>
      </c>
      <c r="P164" s="33">
        <v>27.3</v>
      </c>
      <c r="Q164" s="34">
        <v>1131</v>
      </c>
      <c r="R164" s="34">
        <v>497</v>
      </c>
      <c r="S164" s="25">
        <f t="shared" si="16"/>
        <v>30.537000000000003</v>
      </c>
      <c r="T164" s="34">
        <v>2.7</v>
      </c>
      <c r="U164" s="28">
        <f t="shared" si="20"/>
        <v>30.750048837209302</v>
      </c>
      <c r="V164" s="28">
        <f t="shared" si="18"/>
        <v>6.1500097674418601</v>
      </c>
      <c r="W164" s="62">
        <v>13.4</v>
      </c>
      <c r="X164" s="28">
        <f t="shared" si="15"/>
        <v>69.471744471744472</v>
      </c>
      <c r="Y164" s="28">
        <f t="shared" si="21"/>
        <v>2.7188372093023254</v>
      </c>
    </row>
    <row r="165" spans="1:25" x14ac:dyDescent="0.2">
      <c r="A165" s="24" t="s">
        <v>45</v>
      </c>
      <c r="B165" s="24" t="s">
        <v>115</v>
      </c>
      <c r="C165" s="24" t="s">
        <v>21</v>
      </c>
      <c r="D165" s="31" t="s">
        <v>100</v>
      </c>
      <c r="E165" s="32" t="s">
        <v>81</v>
      </c>
      <c r="F165" s="24" t="s">
        <v>73</v>
      </c>
      <c r="G165" s="24" t="s">
        <v>64</v>
      </c>
      <c r="H165" s="12">
        <v>20170911</v>
      </c>
      <c r="I165" s="13" t="s">
        <v>97</v>
      </c>
      <c r="J165" s="14" t="s">
        <v>119</v>
      </c>
      <c r="K165" s="33">
        <v>103</v>
      </c>
      <c r="L165" s="34">
        <v>16</v>
      </c>
      <c r="M165" s="34">
        <v>16</v>
      </c>
      <c r="N165" s="33">
        <v>36</v>
      </c>
      <c r="O165" s="33">
        <v>1.6</v>
      </c>
      <c r="P165" s="33">
        <v>25</v>
      </c>
      <c r="Q165" s="34">
        <v>1423</v>
      </c>
      <c r="R165" s="34">
        <v>366</v>
      </c>
      <c r="S165" s="25">
        <f t="shared" si="16"/>
        <v>45.536000000000001</v>
      </c>
      <c r="T165" s="34">
        <v>3.2</v>
      </c>
      <c r="U165" s="28">
        <f t="shared" si="20"/>
        <v>46.012539534883729</v>
      </c>
      <c r="V165" s="28">
        <f t="shared" si="18"/>
        <v>9.202507906976745</v>
      </c>
      <c r="W165" s="62">
        <v>13.1</v>
      </c>
      <c r="X165" s="28">
        <f t="shared" si="15"/>
        <v>79.541643376187807</v>
      </c>
      <c r="Y165" s="28">
        <f t="shared" si="21"/>
        <v>3.2334883720930239</v>
      </c>
    </row>
    <row r="166" spans="1:25" x14ac:dyDescent="0.2">
      <c r="A166" s="24" t="s">
        <v>45</v>
      </c>
      <c r="B166" s="24" t="s">
        <v>115</v>
      </c>
      <c r="C166" s="24" t="s">
        <v>21</v>
      </c>
      <c r="D166" s="31" t="s">
        <v>100</v>
      </c>
      <c r="E166" s="32" t="s">
        <v>85</v>
      </c>
      <c r="F166" s="24" t="s">
        <v>73</v>
      </c>
      <c r="G166" s="24" t="s">
        <v>64</v>
      </c>
      <c r="H166" s="12">
        <v>20170911</v>
      </c>
      <c r="I166" s="13" t="s">
        <v>97</v>
      </c>
      <c r="J166" s="14" t="s">
        <v>119</v>
      </c>
      <c r="K166" s="33">
        <v>103.5</v>
      </c>
      <c r="L166" s="34">
        <v>16</v>
      </c>
      <c r="M166" s="34">
        <v>15</v>
      </c>
      <c r="N166" s="33">
        <v>35.700000000000003</v>
      </c>
      <c r="O166" s="33">
        <v>1.3</v>
      </c>
      <c r="P166" s="33">
        <v>23.3</v>
      </c>
      <c r="Q166" s="34">
        <v>1139</v>
      </c>
      <c r="R166" s="34">
        <v>665</v>
      </c>
      <c r="S166" s="25">
        <f t="shared" si="16"/>
        <v>29.614000000000001</v>
      </c>
      <c r="T166" s="34">
        <v>2.6</v>
      </c>
      <c r="U166" s="28">
        <f t="shared" si="20"/>
        <v>29.579565116279074</v>
      </c>
      <c r="V166" s="28">
        <f t="shared" si="18"/>
        <v>5.9159130232558148</v>
      </c>
      <c r="W166" s="62">
        <v>14.1</v>
      </c>
      <c r="X166" s="28">
        <f t="shared" si="15"/>
        <v>63.137472283813743</v>
      </c>
      <c r="Y166" s="28">
        <f t="shared" si="21"/>
        <v>2.5969767441860467</v>
      </c>
    </row>
    <row r="167" spans="1:25" x14ac:dyDescent="0.2">
      <c r="A167" s="24" t="s">
        <v>45</v>
      </c>
      <c r="B167" s="24" t="s">
        <v>115</v>
      </c>
      <c r="C167" s="24" t="s">
        <v>15</v>
      </c>
      <c r="D167" s="31" t="s">
        <v>101</v>
      </c>
      <c r="E167" s="32" t="s">
        <v>109</v>
      </c>
      <c r="F167" s="24"/>
      <c r="G167" s="24" t="s">
        <v>64</v>
      </c>
      <c r="H167" s="12">
        <v>20170918</v>
      </c>
      <c r="I167" s="13" t="s">
        <v>97</v>
      </c>
      <c r="J167" s="14" t="s">
        <v>120</v>
      </c>
      <c r="K167" s="33">
        <v>104</v>
      </c>
      <c r="L167" s="34">
        <v>13</v>
      </c>
      <c r="M167" s="34">
        <v>13</v>
      </c>
      <c r="N167" s="33">
        <v>32</v>
      </c>
      <c r="O167" s="33">
        <v>1.5</v>
      </c>
      <c r="P167" s="33">
        <v>25.7</v>
      </c>
      <c r="Q167" s="34">
        <v>756</v>
      </c>
      <c r="R167" s="34">
        <v>478</v>
      </c>
      <c r="S167" s="25">
        <f t="shared" si="16"/>
        <v>19.656000000000002</v>
      </c>
      <c r="T167" s="34">
        <v>2.6</v>
      </c>
      <c r="U167" s="28">
        <f t="shared" si="20"/>
        <v>19.701711627906977</v>
      </c>
      <c r="V167" s="28">
        <f t="shared" si="18"/>
        <v>3.9403423255813954</v>
      </c>
      <c r="W167" s="62">
        <v>13.8</v>
      </c>
      <c r="X167" s="28">
        <f t="shared" si="15"/>
        <v>61.264181523500817</v>
      </c>
      <c r="Y167" s="28">
        <f t="shared" si="21"/>
        <v>2.6060465116279072</v>
      </c>
    </row>
    <row r="168" spans="1:25" x14ac:dyDescent="0.2">
      <c r="A168" s="24" t="s">
        <v>45</v>
      </c>
      <c r="B168" s="24" t="s">
        <v>115</v>
      </c>
      <c r="C168" s="24" t="s">
        <v>15</v>
      </c>
      <c r="D168" s="31" t="s">
        <v>101</v>
      </c>
      <c r="E168" s="32" t="s">
        <v>108</v>
      </c>
      <c r="F168" s="24"/>
      <c r="G168" s="24" t="s">
        <v>64</v>
      </c>
      <c r="H168" s="12">
        <v>20170918</v>
      </c>
      <c r="I168" s="13" t="s">
        <v>97</v>
      </c>
      <c r="J168" s="14" t="s">
        <v>120</v>
      </c>
      <c r="K168" s="33">
        <v>106</v>
      </c>
      <c r="L168" s="34">
        <v>17</v>
      </c>
      <c r="M168" s="34">
        <v>17</v>
      </c>
      <c r="N168" s="33">
        <v>40.1</v>
      </c>
      <c r="O168" s="33">
        <v>1.5</v>
      </c>
      <c r="P168" s="33">
        <v>26.2</v>
      </c>
      <c r="Q168" s="34">
        <v>1065</v>
      </c>
      <c r="R168" s="34">
        <v>527</v>
      </c>
      <c r="S168" s="25">
        <f t="shared" si="16"/>
        <v>28.754999999999999</v>
      </c>
      <c r="T168" s="34">
        <v>2.7</v>
      </c>
      <c r="U168" s="28">
        <f t="shared" si="20"/>
        <v>28.855308139534884</v>
      </c>
      <c r="V168" s="28">
        <f t="shared" si="18"/>
        <v>5.7710616279069766</v>
      </c>
      <c r="W168" s="62">
        <v>13.7</v>
      </c>
      <c r="X168" s="28">
        <f t="shared" si="15"/>
        <v>66.896984924623112</v>
      </c>
      <c r="Y168" s="28">
        <f t="shared" si="21"/>
        <v>2.7094186046511628</v>
      </c>
    </row>
    <row r="169" spans="1:25" x14ac:dyDescent="0.2">
      <c r="A169" s="24" t="s">
        <v>45</v>
      </c>
      <c r="B169" s="24" t="s">
        <v>115</v>
      </c>
      <c r="C169" s="24" t="s">
        <v>15</v>
      </c>
      <c r="D169" s="31" t="s">
        <v>101</v>
      </c>
      <c r="E169" s="32" t="s">
        <v>103</v>
      </c>
      <c r="F169" s="24"/>
      <c r="G169" s="24" t="s">
        <v>64</v>
      </c>
      <c r="H169" s="12">
        <v>20170918</v>
      </c>
      <c r="I169" s="13" t="s">
        <v>97</v>
      </c>
      <c r="J169" s="14" t="s">
        <v>120</v>
      </c>
      <c r="K169" s="33">
        <v>105</v>
      </c>
      <c r="L169" s="34">
        <v>17</v>
      </c>
      <c r="M169" s="34">
        <v>17</v>
      </c>
      <c r="N169" s="33">
        <v>39.299999999999997</v>
      </c>
      <c r="O169" s="33">
        <v>1.6</v>
      </c>
      <c r="P169" s="33">
        <v>25</v>
      </c>
      <c r="Q169" s="34">
        <v>927</v>
      </c>
      <c r="R169" s="34">
        <v>327</v>
      </c>
      <c r="S169" s="25">
        <f t="shared" si="16"/>
        <v>25.029</v>
      </c>
      <c r="T169" s="34">
        <v>2.7</v>
      </c>
      <c r="U169" s="28">
        <f t="shared" si="20"/>
        <v>25.145413953488376</v>
      </c>
      <c r="V169" s="28">
        <f t="shared" si="18"/>
        <v>5.0290827906976752</v>
      </c>
      <c r="W169" s="62">
        <v>13.6</v>
      </c>
      <c r="X169" s="28">
        <f t="shared" si="15"/>
        <v>73.923444976076553</v>
      </c>
      <c r="Y169" s="28">
        <f t="shared" si="21"/>
        <v>2.7125581395348841</v>
      </c>
    </row>
    <row r="170" spans="1:25" x14ac:dyDescent="0.2">
      <c r="A170" s="24" t="s">
        <v>45</v>
      </c>
      <c r="B170" s="24" t="s">
        <v>115</v>
      </c>
      <c r="C170" s="24" t="s">
        <v>15</v>
      </c>
      <c r="D170" s="31" t="s">
        <v>101</v>
      </c>
      <c r="E170" s="32" t="s">
        <v>77</v>
      </c>
      <c r="F170" s="24"/>
      <c r="G170" s="24" t="s">
        <v>64</v>
      </c>
      <c r="H170" s="12">
        <v>20170918</v>
      </c>
      <c r="I170" s="13" t="s">
        <v>97</v>
      </c>
      <c r="J170" s="14" t="s">
        <v>120</v>
      </c>
      <c r="K170" s="33">
        <v>111</v>
      </c>
      <c r="L170" s="34">
        <v>17</v>
      </c>
      <c r="M170" s="34">
        <v>17</v>
      </c>
      <c r="N170" s="33">
        <v>42</v>
      </c>
      <c r="O170" s="33">
        <v>1.7</v>
      </c>
      <c r="P170" s="33">
        <v>28.5</v>
      </c>
      <c r="Q170" s="34">
        <v>1041</v>
      </c>
      <c r="R170" s="34">
        <v>483</v>
      </c>
      <c r="S170" s="25">
        <f t="shared" si="16"/>
        <v>28.107000000000003</v>
      </c>
      <c r="T170" s="34">
        <v>2.7</v>
      </c>
      <c r="U170" s="28">
        <f t="shared" si="20"/>
        <v>27.97626976744186</v>
      </c>
      <c r="V170" s="28">
        <f t="shared" si="18"/>
        <v>5.5952539534883723</v>
      </c>
      <c r="W170" s="62">
        <v>14.4</v>
      </c>
      <c r="X170" s="28">
        <f t="shared" si="15"/>
        <v>68.30708661417323</v>
      </c>
      <c r="Y170" s="28">
        <f t="shared" si="21"/>
        <v>2.6874418604651162</v>
      </c>
    </row>
    <row r="171" spans="1:25" x14ac:dyDescent="0.2">
      <c r="A171" s="24" t="s">
        <v>45</v>
      </c>
      <c r="B171" s="24" t="s">
        <v>115</v>
      </c>
      <c r="C171" s="24" t="s">
        <v>15</v>
      </c>
      <c r="D171" s="31" t="s">
        <v>101</v>
      </c>
      <c r="E171" s="32" t="s">
        <v>95</v>
      </c>
      <c r="F171" s="24"/>
      <c r="G171" s="24" t="s">
        <v>64</v>
      </c>
      <c r="H171" s="12">
        <v>20170918</v>
      </c>
      <c r="I171" s="13" t="s">
        <v>97</v>
      </c>
      <c r="J171" s="14" t="s">
        <v>120</v>
      </c>
      <c r="K171" s="33">
        <v>104</v>
      </c>
      <c r="L171" s="34">
        <v>15</v>
      </c>
      <c r="M171" s="34">
        <v>15</v>
      </c>
      <c r="N171" s="33">
        <v>36.6</v>
      </c>
      <c r="O171" s="33">
        <v>1.6</v>
      </c>
      <c r="P171" s="33">
        <v>27.2</v>
      </c>
      <c r="Q171" s="34">
        <v>1154</v>
      </c>
      <c r="R171" s="34">
        <v>740</v>
      </c>
      <c r="S171" s="25">
        <f t="shared" si="16"/>
        <v>30.004000000000001</v>
      </c>
      <c r="T171" s="34">
        <v>2.6</v>
      </c>
      <c r="U171" s="28">
        <f t="shared" si="20"/>
        <v>30.03888837209302</v>
      </c>
      <c r="V171" s="28">
        <f t="shared" si="18"/>
        <v>6.0077776744186036</v>
      </c>
      <c r="W171" s="62">
        <v>13.9</v>
      </c>
      <c r="X171" s="28">
        <f t="shared" si="15"/>
        <v>60.929250263991555</v>
      </c>
      <c r="Y171" s="28">
        <f t="shared" si="21"/>
        <v>2.6030232558139534</v>
      </c>
    </row>
    <row r="172" spans="1:25" x14ac:dyDescent="0.2">
      <c r="A172" s="24" t="s">
        <v>45</v>
      </c>
      <c r="B172" s="24" t="s">
        <v>115</v>
      </c>
      <c r="C172" s="24" t="s">
        <v>19</v>
      </c>
      <c r="D172" s="25" t="s">
        <v>96</v>
      </c>
      <c r="E172" s="29" t="s">
        <v>81</v>
      </c>
      <c r="F172" s="24" t="s">
        <v>73</v>
      </c>
      <c r="G172" s="25" t="s">
        <v>64</v>
      </c>
      <c r="H172" s="12">
        <v>20170911</v>
      </c>
      <c r="I172" s="13" t="s">
        <v>97</v>
      </c>
      <c r="J172" s="13" t="s">
        <v>119</v>
      </c>
      <c r="K172" s="27">
        <v>101</v>
      </c>
      <c r="L172" s="25">
        <v>12</v>
      </c>
      <c r="M172" s="25">
        <v>12</v>
      </c>
      <c r="N172" s="27">
        <v>28.5</v>
      </c>
      <c r="O172" s="27">
        <v>1.2</v>
      </c>
      <c r="P172" s="27">
        <v>24.4</v>
      </c>
      <c r="Q172" s="25">
        <v>922</v>
      </c>
      <c r="R172" s="25">
        <v>443</v>
      </c>
      <c r="S172" s="25">
        <f t="shared" si="16"/>
        <v>23.972000000000001</v>
      </c>
      <c r="T172" s="25">
        <v>2.6</v>
      </c>
      <c r="U172" s="28">
        <f t="shared" si="20"/>
        <v>23.916251162790704</v>
      </c>
      <c r="V172" s="28">
        <f t="shared" si="18"/>
        <v>4.7832502325581405</v>
      </c>
      <c r="W172" s="61">
        <v>14.2</v>
      </c>
      <c r="X172" s="28">
        <f t="shared" si="15"/>
        <v>67.545787545787547</v>
      </c>
      <c r="Y172" s="28">
        <f t="shared" si="21"/>
        <v>2.5939534883720934</v>
      </c>
    </row>
    <row r="173" spans="1:25" x14ac:dyDescent="0.2">
      <c r="A173" s="24" t="s">
        <v>45</v>
      </c>
      <c r="B173" s="24" t="s">
        <v>115</v>
      </c>
      <c r="C173" s="24" t="s">
        <v>19</v>
      </c>
      <c r="D173" s="25" t="s">
        <v>96</v>
      </c>
      <c r="E173" s="29" t="s">
        <v>85</v>
      </c>
      <c r="F173" s="24" t="s">
        <v>73</v>
      </c>
      <c r="G173" s="25" t="s">
        <v>64</v>
      </c>
      <c r="H173" s="12">
        <v>20170911</v>
      </c>
      <c r="I173" s="13" t="s">
        <v>97</v>
      </c>
      <c r="J173" s="13" t="s">
        <v>119</v>
      </c>
      <c r="K173" s="27">
        <v>103</v>
      </c>
      <c r="L173" s="25">
        <v>19</v>
      </c>
      <c r="M173" s="25">
        <v>16</v>
      </c>
      <c r="N173" s="27">
        <v>35.700000000000003</v>
      </c>
      <c r="O173" s="27">
        <v>1.3</v>
      </c>
      <c r="P173" s="27">
        <v>25.7</v>
      </c>
      <c r="Q173" s="25">
        <v>1523</v>
      </c>
      <c r="R173" s="25">
        <v>332</v>
      </c>
      <c r="S173" s="25">
        <f t="shared" si="16"/>
        <v>42.643999999999998</v>
      </c>
      <c r="T173" s="25">
        <v>2.8</v>
      </c>
      <c r="U173" s="28">
        <f t="shared" si="20"/>
        <v>42.643999999999998</v>
      </c>
      <c r="V173" s="28">
        <f t="shared" si="18"/>
        <v>8.5288000000000004</v>
      </c>
      <c r="W173" s="61">
        <v>14</v>
      </c>
      <c r="X173" s="28">
        <f t="shared" si="15"/>
        <v>82.10242587601077</v>
      </c>
      <c r="Y173" s="28">
        <f t="shared" si="21"/>
        <v>2.8</v>
      </c>
    </row>
    <row r="174" spans="1:25" x14ac:dyDescent="0.2">
      <c r="A174" s="24" t="s">
        <v>45</v>
      </c>
      <c r="B174" s="24" t="s">
        <v>115</v>
      </c>
      <c r="C174" s="24" t="s">
        <v>19</v>
      </c>
      <c r="D174" s="25" t="s">
        <v>96</v>
      </c>
      <c r="E174" s="29" t="s">
        <v>69</v>
      </c>
      <c r="F174" s="24" t="s">
        <v>73</v>
      </c>
      <c r="G174" s="25" t="s">
        <v>64</v>
      </c>
      <c r="H174" s="12">
        <v>20170911</v>
      </c>
      <c r="I174" s="13" t="s">
        <v>97</v>
      </c>
      <c r="J174" s="13" t="s">
        <v>119</v>
      </c>
      <c r="K174" s="27">
        <v>104</v>
      </c>
      <c r="L174" s="25">
        <v>17</v>
      </c>
      <c r="M174" s="25">
        <v>14</v>
      </c>
      <c r="N174" s="27">
        <v>29</v>
      </c>
      <c r="O174" s="27">
        <v>1.5</v>
      </c>
      <c r="P174" s="27">
        <v>25.2</v>
      </c>
      <c r="Q174" s="25">
        <v>1042</v>
      </c>
      <c r="R174" s="25">
        <v>589</v>
      </c>
      <c r="S174" s="25">
        <f t="shared" si="16"/>
        <v>26.05</v>
      </c>
      <c r="T174" s="25">
        <v>2.5</v>
      </c>
      <c r="U174" s="28">
        <f t="shared" si="20"/>
        <v>25.959127906976747</v>
      </c>
      <c r="V174" s="28">
        <f t="shared" si="18"/>
        <v>5.1918255813953493</v>
      </c>
      <c r="W174" s="61">
        <v>14.3</v>
      </c>
      <c r="X174" s="28">
        <f t="shared" si="15"/>
        <v>63.887185775597786</v>
      </c>
      <c r="Y174" s="28">
        <f t="shared" si="21"/>
        <v>2.4912790697674421</v>
      </c>
    </row>
    <row r="175" spans="1:25" x14ac:dyDescent="0.2">
      <c r="A175" s="24" t="s">
        <v>45</v>
      </c>
      <c r="B175" s="24" t="s">
        <v>115</v>
      </c>
      <c r="C175" s="24" t="s">
        <v>19</v>
      </c>
      <c r="D175" s="25" t="s">
        <v>96</v>
      </c>
      <c r="E175" s="29" t="s">
        <v>76</v>
      </c>
      <c r="F175" s="24" t="s">
        <v>73</v>
      </c>
      <c r="G175" s="25" t="s">
        <v>64</v>
      </c>
      <c r="H175" s="12">
        <v>20170911</v>
      </c>
      <c r="I175" s="13" t="s">
        <v>97</v>
      </c>
      <c r="J175" s="13" t="s">
        <v>119</v>
      </c>
      <c r="K175" s="27">
        <v>102.5</v>
      </c>
      <c r="L175" s="25">
        <v>19</v>
      </c>
      <c r="M175" s="25">
        <v>16</v>
      </c>
      <c r="N175" s="27">
        <v>38.5</v>
      </c>
      <c r="O175" s="27">
        <v>1.6</v>
      </c>
      <c r="P175" s="27">
        <v>25.3</v>
      </c>
      <c r="Q175" s="25">
        <v>1302</v>
      </c>
      <c r="R175" s="25">
        <v>544</v>
      </c>
      <c r="S175" s="25">
        <f t="shared" si="16"/>
        <v>33.852000000000004</v>
      </c>
      <c r="T175" s="25">
        <v>2.6</v>
      </c>
      <c r="U175" s="28">
        <f t="shared" si="20"/>
        <v>33.61582325581395</v>
      </c>
      <c r="V175" s="28">
        <f t="shared" si="18"/>
        <v>6.7231646511627901</v>
      </c>
      <c r="W175" s="61">
        <v>14.6</v>
      </c>
      <c r="X175" s="28">
        <f t="shared" si="15"/>
        <v>70.530877573131093</v>
      </c>
      <c r="Y175" s="28">
        <f t="shared" si="21"/>
        <v>2.5818604651162791</v>
      </c>
    </row>
    <row r="176" spans="1:25" x14ac:dyDescent="0.2">
      <c r="A176" s="24" t="s">
        <v>45</v>
      </c>
      <c r="B176" s="24" t="s">
        <v>115</v>
      </c>
      <c r="C176" s="24" t="s">
        <v>19</v>
      </c>
      <c r="D176" s="25" t="s">
        <v>96</v>
      </c>
      <c r="E176" s="29" t="s">
        <v>75</v>
      </c>
      <c r="F176" s="24" t="s">
        <v>73</v>
      </c>
      <c r="G176" s="25" t="s">
        <v>64</v>
      </c>
      <c r="H176" s="12">
        <v>20170911</v>
      </c>
      <c r="I176" s="13" t="s">
        <v>97</v>
      </c>
      <c r="J176" s="13" t="s">
        <v>119</v>
      </c>
      <c r="K176" s="27">
        <v>101</v>
      </c>
      <c r="L176" s="25">
        <v>17</v>
      </c>
      <c r="M176" s="25">
        <v>12</v>
      </c>
      <c r="N176" s="27">
        <v>38.5</v>
      </c>
      <c r="O176" s="27">
        <v>1.5</v>
      </c>
      <c r="P176" s="27">
        <v>24</v>
      </c>
      <c r="Q176" s="25">
        <v>875</v>
      </c>
      <c r="R176" s="25">
        <v>509</v>
      </c>
      <c r="S176" s="25">
        <f t="shared" si="16"/>
        <v>22.75</v>
      </c>
      <c r="T176" s="25">
        <v>2.6</v>
      </c>
      <c r="U176" s="28">
        <f t="shared" si="20"/>
        <v>22.644186046511628</v>
      </c>
      <c r="V176" s="28">
        <f t="shared" si="18"/>
        <v>4.5288372093023259</v>
      </c>
      <c r="W176" s="61">
        <v>14.4</v>
      </c>
      <c r="X176" s="28">
        <f t="shared" si="15"/>
        <v>63.222543352601157</v>
      </c>
      <c r="Y176" s="28">
        <f t="shared" si="21"/>
        <v>2.5879069767441862</v>
      </c>
    </row>
    <row r="177" spans="1:25" x14ac:dyDescent="0.2">
      <c r="A177" s="24" t="s">
        <v>45</v>
      </c>
      <c r="B177" s="24" t="s">
        <v>115</v>
      </c>
      <c r="C177" s="24" t="s">
        <v>23</v>
      </c>
      <c r="D177" s="25" t="s">
        <v>98</v>
      </c>
      <c r="E177" s="29" t="s">
        <v>78</v>
      </c>
      <c r="F177" s="24" t="s">
        <v>73</v>
      </c>
      <c r="G177" s="25" t="s">
        <v>64</v>
      </c>
      <c r="H177" s="12">
        <v>20170911</v>
      </c>
      <c r="I177" s="13" t="s">
        <v>97</v>
      </c>
      <c r="J177" s="13" t="s">
        <v>119</v>
      </c>
      <c r="K177" s="27">
        <v>100.5</v>
      </c>
      <c r="L177" s="25">
        <v>19</v>
      </c>
      <c r="M177" s="25">
        <v>18</v>
      </c>
      <c r="N177" s="27">
        <v>33.5</v>
      </c>
      <c r="O177" s="27">
        <v>1.6</v>
      </c>
      <c r="P177" s="27">
        <v>24.3</v>
      </c>
      <c r="Q177" s="25">
        <v>1790</v>
      </c>
      <c r="R177" s="25">
        <v>357</v>
      </c>
      <c r="S177" s="25">
        <f t="shared" si="16"/>
        <v>46.54</v>
      </c>
      <c r="T177" s="25">
        <v>2.6</v>
      </c>
      <c r="U177" s="28">
        <f t="shared" si="20"/>
        <v>46.05295348837209</v>
      </c>
      <c r="V177" s="28">
        <f t="shared" si="18"/>
        <v>9.2105906976744176</v>
      </c>
      <c r="W177" s="61">
        <v>14.9</v>
      </c>
      <c r="X177" s="28">
        <f t="shared" si="15"/>
        <v>83.372147182114574</v>
      </c>
      <c r="Y177" s="28">
        <f t="shared" si="21"/>
        <v>2.5727906976744186</v>
      </c>
    </row>
    <row r="178" spans="1:25" x14ac:dyDescent="0.2">
      <c r="A178" s="24" t="s">
        <v>45</v>
      </c>
      <c r="B178" s="24" t="s">
        <v>115</v>
      </c>
      <c r="C178" s="24" t="s">
        <v>23</v>
      </c>
      <c r="D178" s="25" t="s">
        <v>98</v>
      </c>
      <c r="E178" s="29" t="s">
        <v>63</v>
      </c>
      <c r="F178" s="24" t="s">
        <v>73</v>
      </c>
      <c r="G178" s="25" t="s">
        <v>64</v>
      </c>
      <c r="H178" s="12">
        <v>20170911</v>
      </c>
      <c r="I178" s="13" t="s">
        <v>97</v>
      </c>
      <c r="J178" s="13" t="s">
        <v>119</v>
      </c>
      <c r="K178" s="27">
        <v>99</v>
      </c>
      <c r="L178" s="25">
        <v>16</v>
      </c>
      <c r="M178" s="25">
        <v>15</v>
      </c>
      <c r="N178" s="27">
        <v>29</v>
      </c>
      <c r="O178" s="27">
        <v>1.4</v>
      </c>
      <c r="P178" s="27">
        <v>23.1</v>
      </c>
      <c r="Q178" s="25">
        <v>1412</v>
      </c>
      <c r="R178" s="25">
        <v>310</v>
      </c>
      <c r="S178" s="25">
        <f t="shared" si="16"/>
        <v>38.124000000000002</v>
      </c>
      <c r="T178" s="25">
        <v>2.7</v>
      </c>
      <c r="U178" s="28">
        <f t="shared" si="20"/>
        <v>37.858018604651171</v>
      </c>
      <c r="V178" s="28">
        <f t="shared" si="18"/>
        <v>7.5716037209302343</v>
      </c>
      <c r="W178" s="28">
        <v>14.6</v>
      </c>
      <c r="X178" s="28">
        <f t="shared" si="15"/>
        <v>81.997677119628349</v>
      </c>
      <c r="Y178" s="28">
        <f t="shared" si="21"/>
        <v>2.6811627906976749</v>
      </c>
    </row>
    <row r="179" spans="1:25" x14ac:dyDescent="0.2">
      <c r="A179" s="24" t="s">
        <v>45</v>
      </c>
      <c r="B179" s="24" t="s">
        <v>115</v>
      </c>
      <c r="C179" s="24" t="s">
        <v>23</v>
      </c>
      <c r="D179" s="25" t="s">
        <v>98</v>
      </c>
      <c r="E179" s="29" t="s">
        <v>81</v>
      </c>
      <c r="F179" s="24" t="s">
        <v>73</v>
      </c>
      <c r="G179" s="25" t="s">
        <v>64</v>
      </c>
      <c r="H179" s="12">
        <v>20170911</v>
      </c>
      <c r="I179" s="13" t="s">
        <v>97</v>
      </c>
      <c r="J179" s="13" t="s">
        <v>119</v>
      </c>
      <c r="K179" s="27">
        <v>99.5</v>
      </c>
      <c r="L179" s="25">
        <v>20</v>
      </c>
      <c r="M179" s="25">
        <v>19</v>
      </c>
      <c r="N179" s="27">
        <v>31.5</v>
      </c>
      <c r="O179" s="27">
        <v>1.4</v>
      </c>
      <c r="P179" s="27">
        <v>24.7</v>
      </c>
      <c r="Q179" s="25">
        <v>1691</v>
      </c>
      <c r="R179" s="25">
        <v>379</v>
      </c>
      <c r="S179" s="25">
        <f t="shared" si="16"/>
        <v>43.966000000000001</v>
      </c>
      <c r="T179" s="25">
        <v>2.6</v>
      </c>
      <c r="U179" s="28">
        <f t="shared" si="20"/>
        <v>43.608137209302328</v>
      </c>
      <c r="V179" s="28">
        <f t="shared" si="18"/>
        <v>8.7216274418604662</v>
      </c>
      <c r="W179" s="28">
        <v>14.7</v>
      </c>
      <c r="X179" s="28">
        <f t="shared" si="15"/>
        <v>81.690821256038646</v>
      </c>
      <c r="Y179" s="28">
        <f t="shared" si="21"/>
        <v>2.5788372093023257</v>
      </c>
    </row>
    <row r="180" spans="1:25" x14ac:dyDescent="0.2">
      <c r="A180" s="24" t="s">
        <v>45</v>
      </c>
      <c r="B180" s="24" t="s">
        <v>115</v>
      </c>
      <c r="C180" s="24" t="s">
        <v>23</v>
      </c>
      <c r="D180" s="25" t="s">
        <v>98</v>
      </c>
      <c r="E180" s="29" t="s">
        <v>80</v>
      </c>
      <c r="F180" s="24" t="s">
        <v>73</v>
      </c>
      <c r="G180" s="25" t="s">
        <v>64</v>
      </c>
      <c r="H180" s="12">
        <v>20170911</v>
      </c>
      <c r="I180" s="13" t="s">
        <v>97</v>
      </c>
      <c r="J180" s="13" t="s">
        <v>119</v>
      </c>
      <c r="K180" s="27">
        <v>100</v>
      </c>
      <c r="L180" s="25">
        <v>18</v>
      </c>
      <c r="M180" s="25">
        <v>12</v>
      </c>
      <c r="N180" s="27">
        <v>34</v>
      </c>
      <c r="O180" s="27">
        <v>1.4</v>
      </c>
      <c r="P180" s="27">
        <v>26.6</v>
      </c>
      <c r="Q180" s="25">
        <v>1002</v>
      </c>
      <c r="R180" s="25">
        <v>567</v>
      </c>
      <c r="S180" s="25">
        <f t="shared" si="16"/>
        <v>26.052000000000003</v>
      </c>
      <c r="T180" s="25">
        <v>2.6</v>
      </c>
      <c r="U180" s="28">
        <f t="shared" si="20"/>
        <v>25.900534883720933</v>
      </c>
      <c r="V180" s="28">
        <f t="shared" si="18"/>
        <v>5.1801069767441863</v>
      </c>
      <c r="W180" s="28">
        <v>14.5</v>
      </c>
      <c r="X180" s="28">
        <f t="shared" si="15"/>
        <v>63.862332695984705</v>
      </c>
      <c r="Y180" s="28">
        <f t="shared" si="21"/>
        <v>2.5848837209302329</v>
      </c>
    </row>
    <row r="181" spans="1:25" x14ac:dyDescent="0.2">
      <c r="A181" s="24" t="s">
        <v>45</v>
      </c>
      <c r="B181" s="24" t="s">
        <v>115</v>
      </c>
      <c r="C181" s="24" t="s">
        <v>23</v>
      </c>
      <c r="D181" s="25" t="s">
        <v>98</v>
      </c>
      <c r="E181" s="29" t="s">
        <v>76</v>
      </c>
      <c r="F181" s="24" t="s">
        <v>73</v>
      </c>
      <c r="G181" s="25" t="s">
        <v>64</v>
      </c>
      <c r="H181" s="12">
        <v>20170911</v>
      </c>
      <c r="I181" s="13" t="s">
        <v>97</v>
      </c>
      <c r="J181" s="13" t="s">
        <v>119</v>
      </c>
      <c r="K181" s="27">
        <v>101</v>
      </c>
      <c r="L181" s="25">
        <v>16</v>
      </c>
      <c r="M181" s="25">
        <v>14</v>
      </c>
      <c r="N181" s="27">
        <v>29.5</v>
      </c>
      <c r="O181" s="27">
        <v>1.5</v>
      </c>
      <c r="P181" s="27">
        <v>22.5</v>
      </c>
      <c r="Q181" s="25">
        <v>1047</v>
      </c>
      <c r="R181" s="25">
        <v>496</v>
      </c>
      <c r="S181" s="25">
        <f t="shared" si="16"/>
        <v>26.175000000000001</v>
      </c>
      <c r="T181" s="25">
        <v>2.5</v>
      </c>
      <c r="U181" s="28">
        <f t="shared" si="20"/>
        <v>25.901075581395354</v>
      </c>
      <c r="V181" s="28">
        <f t="shared" si="18"/>
        <v>5.1802151162790704</v>
      </c>
      <c r="W181" s="28">
        <v>14.9</v>
      </c>
      <c r="X181" s="28">
        <f t="shared" si="15"/>
        <v>67.854828256642904</v>
      </c>
      <c r="Y181" s="28">
        <f t="shared" si="21"/>
        <v>2.4738372093023258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all reps raw + 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Bueno, Gela Myan  (IRRI)</dc:creator>
  <cp:lastModifiedBy>Nikolaos Tsakirpaloglou</cp:lastModifiedBy>
  <dcterms:created xsi:type="dcterms:W3CDTF">2022-09-25T07:53:58Z</dcterms:created>
  <dcterms:modified xsi:type="dcterms:W3CDTF">2022-09-28T11:55:54Z</dcterms:modified>
</cp:coreProperties>
</file>