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dia/Desktop/Draft porcs/Article/Scientific Report/"/>
    </mc:Choice>
  </mc:AlternateContent>
  <xr:revisionPtr revIDLastSave="0" documentId="13_ncr:1_{41C2EB4E-39CF-594F-B2FF-5843F78E07D9}" xr6:coauthVersionLast="45" xr6:coauthVersionMax="45" xr10:uidLastSave="{00000000-0000-0000-0000-000000000000}"/>
  <bookViews>
    <workbookView xWindow="0" yWindow="460" windowWidth="28800" windowHeight="16100" xr2:uid="{5AF8F746-C5A5-204E-B345-CAB2CB8FC7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H29" i="1"/>
  <c r="J29" i="1" l="1"/>
  <c r="I29" i="1"/>
  <c r="J32" i="1" l="1"/>
  <c r="J57" i="1" l="1"/>
  <c r="I57" i="1"/>
  <c r="H57" i="1"/>
</calcChain>
</file>

<file path=xl/sharedStrings.xml><?xml version="1.0" encoding="utf-8"?>
<sst xmlns="http://schemas.openxmlformats.org/spreadsheetml/2006/main" count="385" uniqueCount="98">
  <si>
    <t>LAB CODE</t>
  </si>
  <si>
    <t>SPECIES</t>
  </si>
  <si>
    <t>FEEDING</t>
  </si>
  <si>
    <t>ORIGIN</t>
  </si>
  <si>
    <t>C16:0</t>
  </si>
  <si>
    <t>C18:0</t>
  </si>
  <si>
    <t>Δ13C</t>
  </si>
  <si>
    <t>May</t>
  </si>
  <si>
    <t>Fodder</t>
  </si>
  <si>
    <t>October</t>
  </si>
  <si>
    <t>Mars</t>
  </si>
  <si>
    <t>November</t>
  </si>
  <si>
    <t>MEAN</t>
  </si>
  <si>
    <t>January</t>
  </si>
  <si>
    <t>Sus domesticus</t>
  </si>
  <si>
    <t>Dehesa Maladua (Jabugo, Extremadura)</t>
  </si>
  <si>
    <t>Sus scrofa</t>
  </si>
  <si>
    <t>December</t>
  </si>
  <si>
    <t>Wild food</t>
  </si>
  <si>
    <t>SG01</t>
  </si>
  <si>
    <t xml:space="preserve">May </t>
  </si>
  <si>
    <t>SG02</t>
  </si>
  <si>
    <t>SG03</t>
  </si>
  <si>
    <t>SG04</t>
  </si>
  <si>
    <t>SG05</t>
  </si>
  <si>
    <t>SG06</t>
  </si>
  <si>
    <t>SG07</t>
  </si>
  <si>
    <t>SG08</t>
  </si>
  <si>
    <t>SG09</t>
  </si>
  <si>
    <t>SG10</t>
  </si>
  <si>
    <t>SG11</t>
  </si>
  <si>
    <t>SG12</t>
  </si>
  <si>
    <t>SG13</t>
  </si>
  <si>
    <t>SG14</t>
  </si>
  <si>
    <t>SG15</t>
  </si>
  <si>
    <t>SG16</t>
  </si>
  <si>
    <t>SG17</t>
  </si>
  <si>
    <t>SG18</t>
  </si>
  <si>
    <t>SG19</t>
  </si>
  <si>
    <t>SDF01</t>
  </si>
  <si>
    <t>SDF02</t>
  </si>
  <si>
    <t>SDF03</t>
  </si>
  <si>
    <t>SDF04</t>
  </si>
  <si>
    <t>SDA06</t>
  </si>
  <si>
    <t>SDA07</t>
  </si>
  <si>
    <t>SDA08</t>
  </si>
  <si>
    <t>SDA09</t>
  </si>
  <si>
    <t>SDA10</t>
  </si>
  <si>
    <t>SDA11</t>
  </si>
  <si>
    <t>SDA12</t>
  </si>
  <si>
    <t>SDA13</t>
  </si>
  <si>
    <t>SDA14</t>
  </si>
  <si>
    <t>SDA15</t>
  </si>
  <si>
    <t>SDA16</t>
  </si>
  <si>
    <t>SDA17</t>
  </si>
  <si>
    <t>SDA18</t>
  </si>
  <si>
    <t>SDA19</t>
  </si>
  <si>
    <t>SDA20</t>
  </si>
  <si>
    <t>SDA21</t>
  </si>
  <si>
    <t>SDA22</t>
  </si>
  <si>
    <t>SDA23</t>
  </si>
  <si>
    <t>SDA24</t>
  </si>
  <si>
    <t>SDA25</t>
  </si>
  <si>
    <t>Vélez-Blanco, Almería</t>
  </si>
  <si>
    <t>Talamanca, Barcelona</t>
  </si>
  <si>
    <t>Vic, Barcelona</t>
  </si>
  <si>
    <t>Sabadell, Barcelona</t>
  </si>
  <si>
    <t>Sant Cugat, Barcelona</t>
  </si>
  <si>
    <t>Fornells de la Selva, Girona</t>
  </si>
  <si>
    <t>Prades, Tarragona</t>
  </si>
  <si>
    <t>Pirinat-Granja Romanich (Vall d'en Bas, Girona)</t>
  </si>
  <si>
    <t>Garrotxa, Girona</t>
  </si>
  <si>
    <t>SLAUGHTER</t>
  </si>
  <si>
    <t>AGE</t>
  </si>
  <si>
    <t>22 months</t>
  </si>
  <si>
    <t>20 months</t>
  </si>
  <si>
    <t>24 months</t>
  </si>
  <si>
    <t>18 months</t>
  </si>
  <si>
    <t>Dpages (Olius, Lleida)</t>
  </si>
  <si>
    <t>5 months</t>
  </si>
  <si>
    <t>SG20</t>
  </si>
  <si>
    <t>SG21</t>
  </si>
  <si>
    <t>SG22</t>
  </si>
  <si>
    <t>SG23</t>
  </si>
  <si>
    <t>SG24</t>
  </si>
  <si>
    <t>SG25</t>
  </si>
  <si>
    <t>SG26</t>
  </si>
  <si>
    <t>SG27</t>
  </si>
  <si>
    <t>Acorns, grasses, legumes and wild fruits</t>
  </si>
  <si>
    <t>SDF05</t>
  </si>
  <si>
    <t>SDA26</t>
  </si>
  <si>
    <t>Granja Adzerias (Cornudella del Montsant, Tarragona)</t>
  </si>
  <si>
    <r>
      <t>STable 1.</t>
    </r>
    <r>
      <rPr>
        <sz val="12"/>
        <color theme="1"/>
        <rFont val="Times New Roman"/>
        <family val="1"/>
      </rPr>
      <t xml:space="preserve"> Information on the referencial animal fat samples selected.</t>
    </r>
  </si>
  <si>
    <t>δ13C (non-corrected)</t>
  </si>
  <si>
    <t>SEX</t>
  </si>
  <si>
    <t>M</t>
  </si>
  <si>
    <t>F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</si>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</sst>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 readingOrder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2" fontId="0" fillId="0" borderId="0" xfId="0" applyNumberFormat="1"/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6" fillId="0" borderId="0" xfId="0" applyFont="1" applyAlignment="1">
      <alignment horizontal="justify" vertical="center"/>
    </xf>
    <xf numFmtId="164" fontId="1" fillId="2" borderId="0" xfId="0" applyNumberFormat="1" applyFont="1" applyFill="1" applyAlignment="1">
      <alignment horizontal="center" vertical="center"/>
    </xf>
    <xf numFmtId="164" fontId="0" fillId="2" borderId="0" xfId="0" applyNumberForma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051A8-AE91-B44D-BC88-4FB0F63E020C}">
  <dimension ref="A1:N59"/>
  <sheetViews>
    <sheetView tabSelected="1" workbookViewId="0">
      <selection activeCell="D50" sqref="D50"/>
    </sheetView>
  </sheetViews>
  <sheetFormatPr baseColWidth="10" defaultRowHeight="16" x14ac:dyDescent="0.2"/>
  <cols>
    <col min="2" max="2" width="14.5" customWidth="1"/>
    <col min="3" max="4" width="11.1640625" customWidth="1"/>
    <col min="6" max="6" width="33.5" customWidth="1"/>
    <col min="7" max="7" width="46.1640625" customWidth="1"/>
  </cols>
  <sheetData>
    <row r="1" spans="1:14" x14ac:dyDescent="0.2">
      <c r="A1" s="15" t="s">
        <v>0</v>
      </c>
      <c r="B1" s="15" t="s">
        <v>1</v>
      </c>
      <c r="C1" s="15" t="s">
        <v>73</v>
      </c>
      <c r="D1" s="15" t="s">
        <v>94</v>
      </c>
      <c r="E1" s="15" t="s">
        <v>72</v>
      </c>
      <c r="F1" s="15" t="s">
        <v>2</v>
      </c>
      <c r="G1" s="15" t="s">
        <v>3</v>
      </c>
      <c r="H1" s="14" t="s">
        <v>93</v>
      </c>
      <c r="I1" s="14"/>
      <c r="J1" s="14"/>
    </row>
    <row r="2" spans="1:14" x14ac:dyDescent="0.2">
      <c r="A2" s="16"/>
      <c r="B2" s="16"/>
      <c r="C2" s="16"/>
      <c r="D2" s="16"/>
      <c r="E2" s="16"/>
      <c r="F2" s="16"/>
      <c r="G2" s="16"/>
      <c r="H2" s="7" t="s">
        <v>4</v>
      </c>
      <c r="I2" s="7" t="s">
        <v>5</v>
      </c>
      <c r="J2" s="8" t="s">
        <v>6</v>
      </c>
    </row>
    <row r="3" spans="1:14" ht="17" x14ac:dyDescent="0.2">
      <c r="A3" s="1" t="s">
        <v>39</v>
      </c>
      <c r="B3" s="2" t="s">
        <v>14</v>
      </c>
      <c r="C3" s="2" t="s">
        <v>79</v>
      </c>
      <c r="D3" s="2" t="s">
        <v>95</v>
      </c>
      <c r="E3" s="2" t="s">
        <v>7</v>
      </c>
      <c r="F3" s="3" t="s">
        <v>8</v>
      </c>
      <c r="G3" s="3" t="s">
        <v>65</v>
      </c>
      <c r="H3" s="10">
        <v>-20.92</v>
      </c>
      <c r="I3" s="10">
        <v>-20.5</v>
      </c>
      <c r="J3" s="10">
        <v>0.42000000000000171</v>
      </c>
    </row>
    <row r="4" spans="1:14" ht="17" x14ac:dyDescent="0.2">
      <c r="A4" s="1" t="s">
        <v>40</v>
      </c>
      <c r="B4" s="2" t="s">
        <v>14</v>
      </c>
      <c r="C4" s="2" t="s">
        <v>79</v>
      </c>
      <c r="D4" s="2" t="s">
        <v>96</v>
      </c>
      <c r="E4" s="2" t="s">
        <v>9</v>
      </c>
      <c r="F4" s="3" t="s">
        <v>8</v>
      </c>
      <c r="G4" s="3" t="s">
        <v>70</v>
      </c>
      <c r="H4" s="10">
        <v>-24.13</v>
      </c>
      <c r="I4" s="10">
        <v>-21.59</v>
      </c>
      <c r="J4" s="10">
        <v>2.5399999999999991</v>
      </c>
    </row>
    <row r="5" spans="1:14" ht="17" x14ac:dyDescent="0.2">
      <c r="A5" s="1" t="s">
        <v>41</v>
      </c>
      <c r="B5" s="2" t="s">
        <v>14</v>
      </c>
      <c r="C5" s="2" t="s">
        <v>79</v>
      </c>
      <c r="D5" s="2" t="s">
        <v>95</v>
      </c>
      <c r="E5" s="2" t="s">
        <v>10</v>
      </c>
      <c r="F5" s="3" t="s">
        <v>8</v>
      </c>
      <c r="G5" s="3" t="s">
        <v>78</v>
      </c>
      <c r="H5" s="11">
        <v>-24.61</v>
      </c>
      <c r="I5" s="11">
        <v>-21.95</v>
      </c>
      <c r="J5" s="11">
        <v>2.66</v>
      </c>
    </row>
    <row r="6" spans="1:14" ht="17" x14ac:dyDescent="0.2">
      <c r="A6" s="1" t="s">
        <v>42</v>
      </c>
      <c r="B6" s="2" t="s">
        <v>14</v>
      </c>
      <c r="C6" s="2" t="s">
        <v>79</v>
      </c>
      <c r="D6" s="2" t="s">
        <v>95</v>
      </c>
      <c r="E6" s="2" t="s">
        <v>10</v>
      </c>
      <c r="F6" s="3" t="s">
        <v>8</v>
      </c>
      <c r="G6" s="3" t="s">
        <v>78</v>
      </c>
      <c r="H6" s="11">
        <v>-23.93</v>
      </c>
      <c r="I6" s="11">
        <v>-22.19</v>
      </c>
      <c r="J6" s="11">
        <v>1.7399999999999984</v>
      </c>
    </row>
    <row r="7" spans="1:14" ht="17" x14ac:dyDescent="0.2">
      <c r="A7" s="1" t="s">
        <v>89</v>
      </c>
      <c r="B7" s="2" t="s">
        <v>14</v>
      </c>
      <c r="C7" s="2" t="s">
        <v>79</v>
      </c>
      <c r="D7" s="2" t="s">
        <v>96</v>
      </c>
      <c r="E7" s="2" t="s">
        <v>11</v>
      </c>
      <c r="F7" s="3" t="s">
        <v>8</v>
      </c>
      <c r="G7" s="3" t="s">
        <v>91</v>
      </c>
      <c r="H7" s="11">
        <v>-24.792506249999999</v>
      </c>
      <c r="I7" s="11">
        <v>-22.63</v>
      </c>
      <c r="J7" s="11">
        <v>2.1625062499999999</v>
      </c>
      <c r="L7" s="6"/>
      <c r="M7" s="6"/>
      <c r="N7" s="6"/>
    </row>
    <row r="8" spans="1:14" ht="17" x14ac:dyDescent="0.2">
      <c r="A8" s="1" t="s">
        <v>43</v>
      </c>
      <c r="B8" s="2" t="s">
        <v>14</v>
      </c>
      <c r="C8" s="2" t="s">
        <v>74</v>
      </c>
      <c r="D8" s="2" t="s">
        <v>96</v>
      </c>
      <c r="E8" s="2" t="s">
        <v>13</v>
      </c>
      <c r="F8" s="3" t="s">
        <v>88</v>
      </c>
      <c r="G8" s="3" t="s">
        <v>15</v>
      </c>
      <c r="H8" s="12">
        <v>-26.79</v>
      </c>
      <c r="I8" s="12">
        <v>-26.14</v>
      </c>
      <c r="J8" s="12">
        <f>I8-H8</f>
        <v>0.64999999999999858</v>
      </c>
    </row>
    <row r="9" spans="1:14" ht="17" x14ac:dyDescent="0.2">
      <c r="A9" s="1" t="s">
        <v>44</v>
      </c>
      <c r="B9" s="2" t="s">
        <v>14</v>
      </c>
      <c r="C9" s="2" t="s">
        <v>75</v>
      </c>
      <c r="D9" s="2" t="s">
        <v>97</v>
      </c>
      <c r="E9" s="2" t="s">
        <v>7</v>
      </c>
      <c r="F9" s="3" t="s">
        <v>88</v>
      </c>
      <c r="G9" s="3" t="s">
        <v>71</v>
      </c>
      <c r="H9" s="10">
        <v>-25.61</v>
      </c>
      <c r="I9" s="10">
        <v>-22.95</v>
      </c>
      <c r="J9" s="10">
        <v>2.66</v>
      </c>
    </row>
    <row r="10" spans="1:14" ht="17" x14ac:dyDescent="0.2">
      <c r="A10" s="1" t="s">
        <v>45</v>
      </c>
      <c r="B10" s="2" t="s">
        <v>14</v>
      </c>
      <c r="C10" s="2" t="s">
        <v>75</v>
      </c>
      <c r="D10" s="2" t="s">
        <v>97</v>
      </c>
      <c r="E10" s="2" t="s">
        <v>7</v>
      </c>
      <c r="F10" s="3" t="s">
        <v>88</v>
      </c>
      <c r="G10" s="3" t="s">
        <v>71</v>
      </c>
      <c r="H10" s="10">
        <v>-26.88</v>
      </c>
      <c r="I10" s="10">
        <v>-24.57</v>
      </c>
      <c r="J10" s="10">
        <v>2.3099999999999987</v>
      </c>
    </row>
    <row r="11" spans="1:14" ht="17" x14ac:dyDescent="0.2">
      <c r="A11" s="1" t="s">
        <v>46</v>
      </c>
      <c r="B11" s="2" t="s">
        <v>14</v>
      </c>
      <c r="C11" s="2" t="s">
        <v>75</v>
      </c>
      <c r="D11" s="2" t="s">
        <v>97</v>
      </c>
      <c r="E11" s="2" t="s">
        <v>7</v>
      </c>
      <c r="F11" s="3" t="s">
        <v>88</v>
      </c>
      <c r="G11" s="3" t="s">
        <v>71</v>
      </c>
      <c r="H11" s="10">
        <v>-23.16</v>
      </c>
      <c r="I11" s="10">
        <v>-21.59</v>
      </c>
      <c r="J11" s="10">
        <v>1.5700000000000003</v>
      </c>
    </row>
    <row r="12" spans="1:14" ht="17" x14ac:dyDescent="0.2">
      <c r="A12" s="1" t="s">
        <v>47</v>
      </c>
      <c r="B12" s="2" t="s">
        <v>14</v>
      </c>
      <c r="C12" s="2" t="s">
        <v>75</v>
      </c>
      <c r="D12" s="2" t="s">
        <v>97</v>
      </c>
      <c r="E12" s="2" t="s">
        <v>7</v>
      </c>
      <c r="F12" s="3" t="s">
        <v>88</v>
      </c>
      <c r="G12" s="3" t="s">
        <v>71</v>
      </c>
      <c r="H12" s="10">
        <v>-25.990000000000002</v>
      </c>
      <c r="I12" s="10">
        <v>-23.85</v>
      </c>
      <c r="J12" s="10">
        <v>2.139999999999997</v>
      </c>
    </row>
    <row r="13" spans="1:14" ht="17" x14ac:dyDescent="0.2">
      <c r="A13" s="1" t="s">
        <v>48</v>
      </c>
      <c r="B13" s="2" t="s">
        <v>14</v>
      </c>
      <c r="C13" s="2" t="s">
        <v>75</v>
      </c>
      <c r="D13" s="2" t="s">
        <v>97</v>
      </c>
      <c r="E13" s="2" t="s">
        <v>7</v>
      </c>
      <c r="F13" s="3" t="s">
        <v>88</v>
      </c>
      <c r="G13" s="3" t="s">
        <v>71</v>
      </c>
      <c r="H13" s="10">
        <v>-27.19</v>
      </c>
      <c r="I13" s="10">
        <v>-26.05</v>
      </c>
      <c r="J13" s="10">
        <v>1.1400000000000006</v>
      </c>
    </row>
    <row r="14" spans="1:14" ht="17" x14ac:dyDescent="0.2">
      <c r="A14" s="1" t="s">
        <v>49</v>
      </c>
      <c r="B14" s="2" t="s">
        <v>14</v>
      </c>
      <c r="C14" s="2" t="s">
        <v>75</v>
      </c>
      <c r="D14" s="2" t="s">
        <v>97</v>
      </c>
      <c r="E14" s="2" t="s">
        <v>7</v>
      </c>
      <c r="F14" s="3" t="s">
        <v>88</v>
      </c>
      <c r="G14" s="3" t="s">
        <v>71</v>
      </c>
      <c r="H14" s="10">
        <v>-25.25</v>
      </c>
      <c r="I14" s="10">
        <v>-24.48</v>
      </c>
      <c r="J14" s="10">
        <v>0.76999999999999957</v>
      </c>
    </row>
    <row r="15" spans="1:14" ht="17" x14ac:dyDescent="0.2">
      <c r="A15" s="1" t="s">
        <v>50</v>
      </c>
      <c r="B15" s="2" t="s">
        <v>14</v>
      </c>
      <c r="C15" s="2" t="s">
        <v>75</v>
      </c>
      <c r="D15" s="2" t="s">
        <v>97</v>
      </c>
      <c r="E15" s="2" t="s">
        <v>7</v>
      </c>
      <c r="F15" s="3" t="s">
        <v>88</v>
      </c>
      <c r="G15" s="3" t="s">
        <v>71</v>
      </c>
      <c r="H15" s="10">
        <v>-25.52</v>
      </c>
      <c r="I15" s="10">
        <v>-24.46</v>
      </c>
      <c r="J15" s="10">
        <v>1.0599999999999987</v>
      </c>
    </row>
    <row r="16" spans="1:14" ht="17" x14ac:dyDescent="0.2">
      <c r="A16" s="1" t="s">
        <v>51</v>
      </c>
      <c r="B16" s="2" t="s">
        <v>14</v>
      </c>
      <c r="C16" s="2" t="s">
        <v>75</v>
      </c>
      <c r="D16" s="2" t="s">
        <v>97</v>
      </c>
      <c r="E16" s="2" t="s">
        <v>7</v>
      </c>
      <c r="F16" s="3" t="s">
        <v>88</v>
      </c>
      <c r="G16" s="3" t="s">
        <v>71</v>
      </c>
      <c r="H16" s="10">
        <v>-25.87</v>
      </c>
      <c r="I16" s="10">
        <v>-24.63</v>
      </c>
      <c r="J16" s="10">
        <v>1.240000000000002</v>
      </c>
    </row>
    <row r="17" spans="1:10" ht="17" x14ac:dyDescent="0.2">
      <c r="A17" s="1" t="s">
        <v>52</v>
      </c>
      <c r="B17" s="2" t="s">
        <v>14</v>
      </c>
      <c r="C17" s="2" t="s">
        <v>75</v>
      </c>
      <c r="D17" s="2" t="s">
        <v>97</v>
      </c>
      <c r="E17" s="2" t="s">
        <v>7</v>
      </c>
      <c r="F17" s="3" t="s">
        <v>88</v>
      </c>
      <c r="G17" s="3" t="s">
        <v>71</v>
      </c>
      <c r="H17" s="10">
        <v>-27.67</v>
      </c>
      <c r="I17" s="10">
        <v>-25.32</v>
      </c>
      <c r="J17" s="10">
        <v>2.3500000000000014</v>
      </c>
    </row>
    <row r="18" spans="1:10" ht="17" x14ac:dyDescent="0.2">
      <c r="A18" s="1" t="s">
        <v>53</v>
      </c>
      <c r="B18" s="2" t="s">
        <v>14</v>
      </c>
      <c r="C18" s="2" t="s">
        <v>75</v>
      </c>
      <c r="D18" s="2" t="s">
        <v>97</v>
      </c>
      <c r="E18" s="2" t="s">
        <v>7</v>
      </c>
      <c r="F18" s="3" t="s">
        <v>88</v>
      </c>
      <c r="G18" s="3" t="s">
        <v>71</v>
      </c>
      <c r="H18" s="10">
        <v>-25.51</v>
      </c>
      <c r="I18" s="10">
        <v>-25.87</v>
      </c>
      <c r="J18" s="10">
        <v>-0.35999999999999943</v>
      </c>
    </row>
    <row r="19" spans="1:10" ht="17" x14ac:dyDescent="0.2">
      <c r="A19" s="1" t="s">
        <v>54</v>
      </c>
      <c r="B19" s="2" t="s">
        <v>14</v>
      </c>
      <c r="C19" s="2" t="s">
        <v>75</v>
      </c>
      <c r="D19" s="2" t="s">
        <v>97</v>
      </c>
      <c r="E19" s="2" t="s">
        <v>7</v>
      </c>
      <c r="F19" s="3" t="s">
        <v>88</v>
      </c>
      <c r="G19" s="3" t="s">
        <v>71</v>
      </c>
      <c r="H19" s="10">
        <v>-26.060000000000002</v>
      </c>
      <c r="I19" s="10">
        <v>-25.02</v>
      </c>
      <c r="J19" s="10">
        <v>1.0399999999999991</v>
      </c>
    </row>
    <row r="20" spans="1:10" ht="17" x14ac:dyDescent="0.2">
      <c r="A20" s="1" t="s">
        <v>55</v>
      </c>
      <c r="B20" s="2" t="s">
        <v>14</v>
      </c>
      <c r="C20" s="2" t="s">
        <v>75</v>
      </c>
      <c r="D20" s="2" t="s">
        <v>97</v>
      </c>
      <c r="E20" s="2" t="s">
        <v>7</v>
      </c>
      <c r="F20" s="3" t="s">
        <v>88</v>
      </c>
      <c r="G20" s="3" t="s">
        <v>71</v>
      </c>
      <c r="H20" s="10">
        <v>-27.69</v>
      </c>
      <c r="I20" s="10">
        <v>-25.48</v>
      </c>
      <c r="J20" s="10">
        <v>2.2100000000000009</v>
      </c>
    </row>
    <row r="21" spans="1:10" ht="17" x14ac:dyDescent="0.2">
      <c r="A21" s="1" t="s">
        <v>56</v>
      </c>
      <c r="B21" s="2" t="s">
        <v>14</v>
      </c>
      <c r="C21" s="2" t="s">
        <v>75</v>
      </c>
      <c r="D21" s="2" t="s">
        <v>97</v>
      </c>
      <c r="E21" s="2" t="s">
        <v>7</v>
      </c>
      <c r="F21" s="3" t="s">
        <v>88</v>
      </c>
      <c r="G21" s="3" t="s">
        <v>71</v>
      </c>
      <c r="H21" s="10">
        <v>-26.25</v>
      </c>
      <c r="I21" s="10">
        <v>-24.05</v>
      </c>
      <c r="J21" s="10">
        <v>2.1999999999999993</v>
      </c>
    </row>
    <row r="22" spans="1:10" ht="17" x14ac:dyDescent="0.2">
      <c r="A22" s="1" t="s">
        <v>57</v>
      </c>
      <c r="B22" s="2" t="s">
        <v>14</v>
      </c>
      <c r="C22" s="2" t="s">
        <v>75</v>
      </c>
      <c r="D22" s="2" t="s">
        <v>97</v>
      </c>
      <c r="E22" s="2" t="s">
        <v>7</v>
      </c>
      <c r="F22" s="3" t="s">
        <v>88</v>
      </c>
      <c r="G22" s="3" t="s">
        <v>71</v>
      </c>
      <c r="H22" s="10">
        <v>-25.39</v>
      </c>
      <c r="I22" s="10">
        <v>-23.44</v>
      </c>
      <c r="J22" s="10">
        <v>1.9499999999999993</v>
      </c>
    </row>
    <row r="23" spans="1:10" ht="17" x14ac:dyDescent="0.2">
      <c r="A23" s="1" t="s">
        <v>58</v>
      </c>
      <c r="B23" s="2" t="s">
        <v>14</v>
      </c>
      <c r="C23" s="2" t="s">
        <v>75</v>
      </c>
      <c r="D23" s="2" t="s">
        <v>97</v>
      </c>
      <c r="E23" s="2" t="s">
        <v>7</v>
      </c>
      <c r="F23" s="3" t="s">
        <v>88</v>
      </c>
      <c r="G23" s="3" t="s">
        <v>71</v>
      </c>
      <c r="H23" s="10">
        <v>-22.47</v>
      </c>
      <c r="I23" s="10">
        <v>-20.45</v>
      </c>
      <c r="J23" s="10">
        <v>2.0199999999999996</v>
      </c>
    </row>
    <row r="24" spans="1:10" ht="17" x14ac:dyDescent="0.2">
      <c r="A24" s="1" t="s">
        <v>59</v>
      </c>
      <c r="B24" s="2" t="s">
        <v>14</v>
      </c>
      <c r="C24" s="2" t="s">
        <v>75</v>
      </c>
      <c r="D24" s="2" t="s">
        <v>97</v>
      </c>
      <c r="E24" s="2" t="s">
        <v>7</v>
      </c>
      <c r="F24" s="3" t="s">
        <v>88</v>
      </c>
      <c r="G24" s="3" t="s">
        <v>71</v>
      </c>
      <c r="H24" s="10">
        <v>-25.94</v>
      </c>
      <c r="I24" s="10">
        <v>-25.38</v>
      </c>
      <c r="J24" s="10">
        <v>0.56000000000000227</v>
      </c>
    </row>
    <row r="25" spans="1:10" ht="17" x14ac:dyDescent="0.2">
      <c r="A25" s="1" t="s">
        <v>60</v>
      </c>
      <c r="B25" s="2" t="s">
        <v>14</v>
      </c>
      <c r="C25" s="2" t="s">
        <v>75</v>
      </c>
      <c r="D25" s="2" t="s">
        <v>97</v>
      </c>
      <c r="E25" s="2" t="s">
        <v>7</v>
      </c>
      <c r="F25" s="3" t="s">
        <v>88</v>
      </c>
      <c r="G25" s="3" t="s">
        <v>71</v>
      </c>
      <c r="H25" s="10">
        <v>-25.42</v>
      </c>
      <c r="I25" s="10">
        <v>-24.21</v>
      </c>
      <c r="J25" s="10">
        <v>1.2100000000000009</v>
      </c>
    </row>
    <row r="26" spans="1:10" ht="17" x14ac:dyDescent="0.2">
      <c r="A26" s="1" t="s">
        <v>61</v>
      </c>
      <c r="B26" s="2" t="s">
        <v>14</v>
      </c>
      <c r="C26" s="2" t="s">
        <v>75</v>
      </c>
      <c r="D26" s="2" t="s">
        <v>97</v>
      </c>
      <c r="E26" s="2" t="s">
        <v>7</v>
      </c>
      <c r="F26" s="3" t="s">
        <v>88</v>
      </c>
      <c r="G26" s="3" t="s">
        <v>71</v>
      </c>
      <c r="H26" s="10">
        <v>-27.39</v>
      </c>
      <c r="I26" s="10">
        <v>-25.64</v>
      </c>
      <c r="J26" s="10">
        <v>1.75</v>
      </c>
    </row>
    <row r="27" spans="1:10" ht="17" x14ac:dyDescent="0.2">
      <c r="A27" s="1" t="s">
        <v>62</v>
      </c>
      <c r="B27" s="2" t="s">
        <v>14</v>
      </c>
      <c r="C27" s="2" t="s">
        <v>75</v>
      </c>
      <c r="D27" s="2" t="s">
        <v>97</v>
      </c>
      <c r="E27" s="2" t="s">
        <v>7</v>
      </c>
      <c r="F27" s="3" t="s">
        <v>88</v>
      </c>
      <c r="G27" s="3" t="s">
        <v>71</v>
      </c>
      <c r="H27" s="10">
        <v>-25.86</v>
      </c>
      <c r="I27" s="10">
        <v>-23.310000000000002</v>
      </c>
      <c r="J27" s="10">
        <v>2.5500000000000007</v>
      </c>
    </row>
    <row r="28" spans="1:10" ht="17" x14ac:dyDescent="0.2">
      <c r="A28" s="1" t="s">
        <v>90</v>
      </c>
      <c r="B28" s="2" t="s">
        <v>14</v>
      </c>
      <c r="C28" s="2" t="s">
        <v>75</v>
      </c>
      <c r="D28" s="2" t="s">
        <v>97</v>
      </c>
      <c r="E28" s="2" t="s">
        <v>7</v>
      </c>
      <c r="F28" s="3" t="s">
        <v>88</v>
      </c>
      <c r="G28" s="3" t="s">
        <v>71</v>
      </c>
      <c r="H28" s="10">
        <v>-20.92</v>
      </c>
      <c r="I28" s="10">
        <v>-20.75</v>
      </c>
      <c r="J28" s="10">
        <v>0.17000000000000171</v>
      </c>
    </row>
    <row r="29" spans="1:10" x14ac:dyDescent="0.2">
      <c r="A29" s="4" t="s">
        <v>12</v>
      </c>
      <c r="B29" s="5"/>
      <c r="C29" s="5"/>
      <c r="D29" s="5"/>
      <c r="E29" s="5"/>
      <c r="F29" s="5"/>
      <c r="G29" s="5"/>
      <c r="H29" s="13">
        <f>AVERAGE(H3:H28)</f>
        <v>-25.277404086538461</v>
      </c>
      <c r="I29" s="13">
        <f t="shared" ref="I29:J29" si="0">AVERAGE(I3:I28)</f>
        <v>-23.71153846153846</v>
      </c>
      <c r="J29" s="13">
        <f t="shared" si="0"/>
        <v>1.5658656250000003</v>
      </c>
    </row>
    <row r="30" spans="1:10" ht="17" x14ac:dyDescent="0.2">
      <c r="A30" s="1" t="s">
        <v>19</v>
      </c>
      <c r="B30" s="2" t="s">
        <v>16</v>
      </c>
      <c r="C30" s="2" t="s">
        <v>76</v>
      </c>
      <c r="D30" s="2" t="s">
        <v>95</v>
      </c>
      <c r="E30" s="2" t="s">
        <v>17</v>
      </c>
      <c r="F30" s="3" t="s">
        <v>18</v>
      </c>
      <c r="G30" s="3" t="s">
        <v>64</v>
      </c>
      <c r="H30" s="10">
        <v>-27.12</v>
      </c>
      <c r="I30" s="10">
        <v>-25.330000000000002</v>
      </c>
      <c r="J30" s="10">
        <v>1.7900000000000027</v>
      </c>
    </row>
    <row r="31" spans="1:10" ht="17" x14ac:dyDescent="0.2">
      <c r="A31" s="1" t="s">
        <v>21</v>
      </c>
      <c r="B31" s="2" t="s">
        <v>16</v>
      </c>
      <c r="C31" s="2" t="s">
        <v>77</v>
      </c>
      <c r="D31" s="2" t="s">
        <v>96</v>
      </c>
      <c r="E31" s="2" t="s">
        <v>11</v>
      </c>
      <c r="F31" s="3" t="s">
        <v>18</v>
      </c>
      <c r="G31" s="3" t="s">
        <v>65</v>
      </c>
      <c r="H31" s="10">
        <v>-27.3</v>
      </c>
      <c r="I31" s="10">
        <v>-25.63</v>
      </c>
      <c r="J31" s="10">
        <v>1.6700000000000017</v>
      </c>
    </row>
    <row r="32" spans="1:10" ht="17" x14ac:dyDescent="0.2">
      <c r="A32" s="1" t="s">
        <v>22</v>
      </c>
      <c r="B32" s="2" t="s">
        <v>16</v>
      </c>
      <c r="C32" s="2" t="s">
        <v>76</v>
      </c>
      <c r="D32" s="2" t="s">
        <v>95</v>
      </c>
      <c r="E32" s="2" t="s">
        <v>17</v>
      </c>
      <c r="F32" s="3" t="s">
        <v>18</v>
      </c>
      <c r="G32" s="3" t="s">
        <v>63</v>
      </c>
      <c r="H32" s="10">
        <v>-27.22</v>
      </c>
      <c r="I32" s="10">
        <v>-25.17</v>
      </c>
      <c r="J32" s="10">
        <f>I32/H32</f>
        <v>0.92468772961058054</v>
      </c>
    </row>
    <row r="33" spans="1:10" ht="17" x14ac:dyDescent="0.2">
      <c r="A33" s="1" t="s">
        <v>23</v>
      </c>
      <c r="B33" s="2" t="s">
        <v>16</v>
      </c>
      <c r="C33" s="2" t="s">
        <v>77</v>
      </c>
      <c r="D33" s="2" t="s">
        <v>96</v>
      </c>
      <c r="E33" s="2" t="s">
        <v>11</v>
      </c>
      <c r="F33" s="3" t="s">
        <v>18</v>
      </c>
      <c r="G33" s="3" t="s">
        <v>66</v>
      </c>
      <c r="H33" s="10">
        <v>-27.46</v>
      </c>
      <c r="I33" s="10">
        <v>-26.650000000000002</v>
      </c>
      <c r="J33" s="10">
        <v>0.81000000000000227</v>
      </c>
    </row>
    <row r="34" spans="1:10" ht="17" x14ac:dyDescent="0.2">
      <c r="A34" s="1" t="s">
        <v>24</v>
      </c>
      <c r="B34" s="2" t="s">
        <v>16</v>
      </c>
      <c r="C34" s="2" t="s">
        <v>77</v>
      </c>
      <c r="D34" s="2" t="s">
        <v>96</v>
      </c>
      <c r="E34" s="2" t="s">
        <v>11</v>
      </c>
      <c r="F34" s="3" t="s">
        <v>18</v>
      </c>
      <c r="G34" s="3" t="s">
        <v>66</v>
      </c>
      <c r="H34" s="10">
        <v>-28</v>
      </c>
      <c r="I34" s="10">
        <v>-26.830000000000002</v>
      </c>
      <c r="J34" s="10">
        <v>1.1700000000000017</v>
      </c>
    </row>
    <row r="35" spans="1:10" ht="17" x14ac:dyDescent="0.2">
      <c r="A35" s="1" t="s">
        <v>25</v>
      </c>
      <c r="B35" s="2" t="s">
        <v>16</v>
      </c>
      <c r="C35" s="2" t="s">
        <v>77</v>
      </c>
      <c r="D35" s="2" t="s">
        <v>96</v>
      </c>
      <c r="E35" s="2" t="s">
        <v>11</v>
      </c>
      <c r="F35" s="3" t="s">
        <v>18</v>
      </c>
      <c r="G35" s="3" t="s">
        <v>67</v>
      </c>
      <c r="H35" s="10">
        <v>-27.42</v>
      </c>
      <c r="I35" s="10">
        <v>-26.560000000000002</v>
      </c>
      <c r="J35" s="10">
        <v>0.86000000000000298</v>
      </c>
    </row>
    <row r="36" spans="1:10" ht="17" x14ac:dyDescent="0.2">
      <c r="A36" s="1" t="s">
        <v>26</v>
      </c>
      <c r="B36" s="2" t="s">
        <v>16</v>
      </c>
      <c r="C36" s="2" t="s">
        <v>77</v>
      </c>
      <c r="D36" s="2" t="s">
        <v>96</v>
      </c>
      <c r="E36" s="2" t="s">
        <v>11</v>
      </c>
      <c r="F36" s="3" t="s">
        <v>18</v>
      </c>
      <c r="G36" s="3" t="s">
        <v>67</v>
      </c>
      <c r="H36" s="10">
        <v>-27.89</v>
      </c>
      <c r="I36" s="10">
        <v>-25.71</v>
      </c>
      <c r="J36" s="10">
        <v>2.1799999999999997</v>
      </c>
    </row>
    <row r="37" spans="1:10" ht="17" x14ac:dyDescent="0.2">
      <c r="A37" s="1" t="s">
        <v>27</v>
      </c>
      <c r="B37" s="2" t="s">
        <v>16</v>
      </c>
      <c r="C37" s="2" t="s">
        <v>77</v>
      </c>
      <c r="D37" s="2" t="s">
        <v>95</v>
      </c>
      <c r="E37" s="2" t="s">
        <v>11</v>
      </c>
      <c r="F37" s="3" t="s">
        <v>18</v>
      </c>
      <c r="G37" s="3" t="s">
        <v>67</v>
      </c>
      <c r="H37" s="10">
        <v>-31.61</v>
      </c>
      <c r="I37" s="10">
        <v>-32.15</v>
      </c>
      <c r="J37" s="10">
        <v>-0.53999999999999915</v>
      </c>
    </row>
    <row r="38" spans="1:10" ht="17" x14ac:dyDescent="0.2">
      <c r="A38" s="1" t="s">
        <v>28</v>
      </c>
      <c r="B38" s="2" t="s">
        <v>16</v>
      </c>
      <c r="C38" s="2" t="s">
        <v>76</v>
      </c>
      <c r="D38" s="2" t="s">
        <v>97</v>
      </c>
      <c r="E38" s="2" t="s">
        <v>20</v>
      </c>
      <c r="F38" s="3" t="s">
        <v>18</v>
      </c>
      <c r="G38" s="3" t="s">
        <v>68</v>
      </c>
      <c r="H38" s="10">
        <v>-27.95</v>
      </c>
      <c r="I38" s="10">
        <v>-27.64</v>
      </c>
      <c r="J38" s="10">
        <v>0.30999999999999872</v>
      </c>
    </row>
    <row r="39" spans="1:10" ht="17" x14ac:dyDescent="0.2">
      <c r="A39" s="1" t="s">
        <v>29</v>
      </c>
      <c r="B39" s="2" t="s">
        <v>16</v>
      </c>
      <c r="C39" s="2" t="s">
        <v>76</v>
      </c>
      <c r="D39" s="2" t="s">
        <v>97</v>
      </c>
      <c r="E39" s="2" t="s">
        <v>7</v>
      </c>
      <c r="F39" s="3" t="s">
        <v>18</v>
      </c>
      <c r="G39" s="3" t="s">
        <v>68</v>
      </c>
      <c r="H39" s="10">
        <v>-24.75</v>
      </c>
      <c r="I39" s="10">
        <v>-24.6</v>
      </c>
      <c r="J39" s="10">
        <v>0.14999999999999858</v>
      </c>
    </row>
    <row r="40" spans="1:10" ht="17" x14ac:dyDescent="0.2">
      <c r="A40" s="1" t="s">
        <v>30</v>
      </c>
      <c r="B40" s="2" t="s">
        <v>16</v>
      </c>
      <c r="C40" s="2" t="s">
        <v>76</v>
      </c>
      <c r="D40" s="2" t="s">
        <v>97</v>
      </c>
      <c r="E40" s="2" t="s">
        <v>7</v>
      </c>
      <c r="F40" s="3" t="s">
        <v>18</v>
      </c>
      <c r="G40" s="3" t="s">
        <v>68</v>
      </c>
      <c r="H40" s="10">
        <v>-27.71</v>
      </c>
      <c r="I40" s="10">
        <v>-26.34</v>
      </c>
      <c r="J40" s="10">
        <v>1.370000000000001</v>
      </c>
    </row>
    <row r="41" spans="1:10" ht="17" x14ac:dyDescent="0.2">
      <c r="A41" s="1" t="s">
        <v>31</v>
      </c>
      <c r="B41" s="2" t="s">
        <v>16</v>
      </c>
      <c r="C41" s="2" t="s">
        <v>76</v>
      </c>
      <c r="D41" s="2" t="s">
        <v>97</v>
      </c>
      <c r="E41" s="2" t="s">
        <v>7</v>
      </c>
      <c r="F41" s="3" t="s">
        <v>18</v>
      </c>
      <c r="G41" s="3" t="s">
        <v>68</v>
      </c>
      <c r="H41" s="10">
        <v>-30.03</v>
      </c>
      <c r="I41" s="10">
        <v>-30.79</v>
      </c>
      <c r="J41" s="10">
        <v>-0.75999999999999801</v>
      </c>
    </row>
    <row r="42" spans="1:10" ht="17" x14ac:dyDescent="0.2">
      <c r="A42" s="1" t="s">
        <v>32</v>
      </c>
      <c r="B42" s="2" t="s">
        <v>16</v>
      </c>
      <c r="C42" s="2" t="s">
        <v>76</v>
      </c>
      <c r="D42" s="2" t="s">
        <v>97</v>
      </c>
      <c r="E42" s="2" t="s">
        <v>7</v>
      </c>
      <c r="F42" s="3" t="s">
        <v>18</v>
      </c>
      <c r="G42" s="3" t="s">
        <v>68</v>
      </c>
      <c r="H42" s="10">
        <v>-28.740000000000002</v>
      </c>
      <c r="I42" s="10">
        <v>-27.96</v>
      </c>
      <c r="J42" s="10">
        <v>0.77999999999999758</v>
      </c>
    </row>
    <row r="43" spans="1:10" ht="17" x14ac:dyDescent="0.2">
      <c r="A43" s="1" t="s">
        <v>33</v>
      </c>
      <c r="B43" s="2" t="s">
        <v>16</v>
      </c>
      <c r="C43" s="2" t="s">
        <v>76</v>
      </c>
      <c r="D43" s="2" t="s">
        <v>97</v>
      </c>
      <c r="E43" s="2" t="s">
        <v>7</v>
      </c>
      <c r="F43" s="3" t="s">
        <v>18</v>
      </c>
      <c r="G43" s="3" t="s">
        <v>68</v>
      </c>
      <c r="H43" s="10">
        <v>-20.54</v>
      </c>
      <c r="I43" s="10">
        <v>-21.37</v>
      </c>
      <c r="J43" s="10">
        <v>-0.83000000000000185</v>
      </c>
    </row>
    <row r="44" spans="1:10" ht="17" x14ac:dyDescent="0.2">
      <c r="A44" s="1" t="s">
        <v>34</v>
      </c>
      <c r="B44" s="2" t="s">
        <v>16</v>
      </c>
      <c r="C44" s="2" t="s">
        <v>76</v>
      </c>
      <c r="D44" s="2" t="s">
        <v>97</v>
      </c>
      <c r="E44" s="2" t="s">
        <v>7</v>
      </c>
      <c r="F44" s="3" t="s">
        <v>18</v>
      </c>
      <c r="G44" s="3" t="s">
        <v>68</v>
      </c>
      <c r="H44" s="10">
        <v>-28.36</v>
      </c>
      <c r="I44" s="10">
        <v>-28.400000000000002</v>
      </c>
      <c r="J44" s="10">
        <v>-3.9999999999999147E-2</v>
      </c>
    </row>
    <row r="45" spans="1:10" ht="17" x14ac:dyDescent="0.2">
      <c r="A45" s="1" t="s">
        <v>35</v>
      </c>
      <c r="B45" s="2" t="s">
        <v>16</v>
      </c>
      <c r="C45" s="2" t="s">
        <v>76</v>
      </c>
      <c r="D45" s="2" t="s">
        <v>97</v>
      </c>
      <c r="E45" s="2" t="s">
        <v>7</v>
      </c>
      <c r="F45" s="3" t="s">
        <v>18</v>
      </c>
      <c r="G45" s="3" t="s">
        <v>68</v>
      </c>
      <c r="H45" s="10">
        <v>-28.47</v>
      </c>
      <c r="I45" s="10">
        <v>-28.61</v>
      </c>
      <c r="J45" s="10">
        <v>-0.14000000000000057</v>
      </c>
    </row>
    <row r="46" spans="1:10" ht="17" x14ac:dyDescent="0.2">
      <c r="A46" s="1" t="s">
        <v>36</v>
      </c>
      <c r="B46" s="2" t="s">
        <v>16</v>
      </c>
      <c r="C46" s="2" t="s">
        <v>76</v>
      </c>
      <c r="D46" s="2" t="s">
        <v>97</v>
      </c>
      <c r="E46" s="2" t="s">
        <v>7</v>
      </c>
      <c r="F46" s="3" t="s">
        <v>18</v>
      </c>
      <c r="G46" s="3" t="s">
        <v>68</v>
      </c>
      <c r="H46" s="10">
        <v>-30.64</v>
      </c>
      <c r="I46" s="10">
        <v>-30.38</v>
      </c>
      <c r="J46" s="10">
        <v>0.26000000000000156</v>
      </c>
    </row>
    <row r="47" spans="1:10" ht="17" x14ac:dyDescent="0.2">
      <c r="A47" s="1" t="s">
        <v>37</v>
      </c>
      <c r="B47" s="2" t="s">
        <v>16</v>
      </c>
      <c r="C47" s="2" t="s">
        <v>76</v>
      </c>
      <c r="D47" s="2" t="s">
        <v>97</v>
      </c>
      <c r="E47" s="2" t="s">
        <v>7</v>
      </c>
      <c r="F47" s="3" t="s">
        <v>18</v>
      </c>
      <c r="G47" s="3" t="s">
        <v>68</v>
      </c>
      <c r="H47" s="10">
        <v>-27.330000000000002</v>
      </c>
      <c r="I47" s="10">
        <v>-26.85</v>
      </c>
      <c r="J47" s="10">
        <v>0.47999999999999687</v>
      </c>
    </row>
    <row r="48" spans="1:10" ht="17" x14ac:dyDescent="0.2">
      <c r="A48" s="1" t="s">
        <v>38</v>
      </c>
      <c r="B48" s="2" t="s">
        <v>16</v>
      </c>
      <c r="C48" s="2" t="s">
        <v>76</v>
      </c>
      <c r="D48" s="2" t="s">
        <v>97</v>
      </c>
      <c r="E48" s="2" t="s">
        <v>7</v>
      </c>
      <c r="F48" s="3" t="s">
        <v>18</v>
      </c>
      <c r="G48" s="3" t="s">
        <v>68</v>
      </c>
      <c r="H48" s="10">
        <v>-28.72</v>
      </c>
      <c r="I48" s="10">
        <v>-27.22</v>
      </c>
      <c r="J48" s="10">
        <v>1.5</v>
      </c>
    </row>
    <row r="49" spans="1:10" ht="17" x14ac:dyDescent="0.2">
      <c r="A49" s="1" t="s">
        <v>80</v>
      </c>
      <c r="B49" s="2" t="s">
        <v>16</v>
      </c>
      <c r="C49" s="2" t="s">
        <v>76</v>
      </c>
      <c r="D49" s="2" t="s">
        <v>97</v>
      </c>
      <c r="E49" s="2" t="s">
        <v>7</v>
      </c>
      <c r="F49" s="3" t="s">
        <v>18</v>
      </c>
      <c r="G49" s="3" t="s">
        <v>68</v>
      </c>
      <c r="H49" s="10">
        <v>-30.04</v>
      </c>
      <c r="I49" s="10">
        <v>-29.68</v>
      </c>
      <c r="J49" s="10">
        <v>0.35999999999999943</v>
      </c>
    </row>
    <row r="50" spans="1:10" ht="17" x14ac:dyDescent="0.2">
      <c r="A50" s="1" t="s">
        <v>81</v>
      </c>
      <c r="B50" s="2" t="s">
        <v>16</v>
      </c>
      <c r="C50" s="2" t="s">
        <v>76</v>
      </c>
      <c r="D50" s="2" t="s">
        <v>97</v>
      </c>
      <c r="E50" s="2" t="s">
        <v>7</v>
      </c>
      <c r="F50" s="3" t="s">
        <v>18</v>
      </c>
      <c r="G50" s="3" t="s">
        <v>68</v>
      </c>
      <c r="H50" s="10">
        <v>-28.740000000000002</v>
      </c>
      <c r="I50" s="10">
        <v>-28.18</v>
      </c>
      <c r="J50" s="10">
        <v>0.55999999999999872</v>
      </c>
    </row>
    <row r="51" spans="1:10" ht="17" x14ac:dyDescent="0.2">
      <c r="A51" s="1" t="s">
        <v>82</v>
      </c>
      <c r="B51" s="2" t="s">
        <v>16</v>
      </c>
      <c r="C51" s="2" t="s">
        <v>76</v>
      </c>
      <c r="D51" s="2" t="s">
        <v>97</v>
      </c>
      <c r="E51" s="2" t="s">
        <v>7</v>
      </c>
      <c r="F51" s="3" t="s">
        <v>18</v>
      </c>
      <c r="G51" s="3" t="s">
        <v>68</v>
      </c>
      <c r="H51" s="10">
        <v>-23.52</v>
      </c>
      <c r="I51" s="10">
        <v>-21.97</v>
      </c>
      <c r="J51" s="10">
        <v>1.5500000000000007</v>
      </c>
    </row>
    <row r="52" spans="1:10" ht="17" x14ac:dyDescent="0.2">
      <c r="A52" s="1" t="s">
        <v>83</v>
      </c>
      <c r="B52" s="2" t="s">
        <v>16</v>
      </c>
      <c r="C52" s="2" t="s">
        <v>76</v>
      </c>
      <c r="D52" s="2" t="s">
        <v>97</v>
      </c>
      <c r="E52" s="2" t="s">
        <v>7</v>
      </c>
      <c r="F52" s="3" t="s">
        <v>18</v>
      </c>
      <c r="G52" s="3" t="s">
        <v>68</v>
      </c>
      <c r="H52" s="10">
        <v>-24.01</v>
      </c>
      <c r="I52" s="10">
        <v>-25.89</v>
      </c>
      <c r="J52" s="10">
        <v>-1.879999999999999</v>
      </c>
    </row>
    <row r="53" spans="1:10" ht="17" x14ac:dyDescent="0.2">
      <c r="A53" s="1" t="s">
        <v>84</v>
      </c>
      <c r="B53" s="2" t="s">
        <v>16</v>
      </c>
      <c r="C53" s="2" t="s">
        <v>76</v>
      </c>
      <c r="D53" s="2" t="s">
        <v>97</v>
      </c>
      <c r="E53" s="2" t="s">
        <v>7</v>
      </c>
      <c r="F53" s="3" t="s">
        <v>18</v>
      </c>
      <c r="G53" s="3" t="s">
        <v>68</v>
      </c>
      <c r="H53" s="10">
        <v>-29.16</v>
      </c>
      <c r="I53" s="10">
        <v>-32.44</v>
      </c>
      <c r="J53" s="10">
        <v>-3.2799999999999976</v>
      </c>
    </row>
    <row r="54" spans="1:10" ht="17" x14ac:dyDescent="0.2">
      <c r="A54" s="1" t="s">
        <v>85</v>
      </c>
      <c r="B54" s="2" t="s">
        <v>16</v>
      </c>
      <c r="C54" s="2" t="s">
        <v>76</v>
      </c>
      <c r="D54" s="2" t="s">
        <v>95</v>
      </c>
      <c r="E54" s="2" t="s">
        <v>7</v>
      </c>
      <c r="F54" s="3" t="s">
        <v>18</v>
      </c>
      <c r="G54" s="3" t="s">
        <v>69</v>
      </c>
      <c r="H54" s="10">
        <v>-25.1</v>
      </c>
      <c r="I54" s="10">
        <v>-27.900000000000002</v>
      </c>
      <c r="J54" s="10">
        <v>-2.7999999999999972</v>
      </c>
    </row>
    <row r="55" spans="1:10" ht="17" x14ac:dyDescent="0.2">
      <c r="A55" s="1" t="s">
        <v>86</v>
      </c>
      <c r="B55" s="2" t="s">
        <v>16</v>
      </c>
      <c r="C55" s="2" t="s">
        <v>76</v>
      </c>
      <c r="D55" s="2" t="s">
        <v>96</v>
      </c>
      <c r="E55" s="2" t="s">
        <v>7</v>
      </c>
      <c r="F55" s="3" t="s">
        <v>18</v>
      </c>
      <c r="G55" s="3" t="s">
        <v>69</v>
      </c>
      <c r="H55" s="10">
        <v>-26.17</v>
      </c>
      <c r="I55" s="10">
        <v>-26.57</v>
      </c>
      <c r="J55" s="10">
        <v>-0.39999999999999858</v>
      </c>
    </row>
    <row r="56" spans="1:10" ht="17" x14ac:dyDescent="0.2">
      <c r="A56" s="1" t="s">
        <v>87</v>
      </c>
      <c r="B56" s="2" t="s">
        <v>16</v>
      </c>
      <c r="C56" s="2" t="s">
        <v>76</v>
      </c>
      <c r="D56" s="2" t="s">
        <v>96</v>
      </c>
      <c r="E56" s="2" t="s">
        <v>7</v>
      </c>
      <c r="F56" s="3" t="s">
        <v>18</v>
      </c>
      <c r="G56" s="3" t="s">
        <v>69</v>
      </c>
      <c r="H56" s="10">
        <v>-33.99</v>
      </c>
      <c r="I56" s="10">
        <v>-35.39</v>
      </c>
      <c r="J56" s="10">
        <v>-1.3999999999999986</v>
      </c>
    </row>
    <row r="57" spans="1:10" x14ac:dyDescent="0.2">
      <c r="A57" s="4" t="s">
        <v>12</v>
      </c>
      <c r="B57" s="5"/>
      <c r="C57" s="5"/>
      <c r="D57" s="5"/>
      <c r="E57" s="5"/>
      <c r="F57" s="5"/>
      <c r="G57" s="5"/>
      <c r="H57" s="13">
        <f>AVERAGE(H30:H56)</f>
        <v>-27.703333333333326</v>
      </c>
      <c r="I57" s="13">
        <f t="shared" ref="I57:J57" si="1">AVERAGE(I30:I56)</f>
        <v>-27.489259259259256</v>
      </c>
      <c r="J57" s="13">
        <f t="shared" si="1"/>
        <v>0.17239584183742945</v>
      </c>
    </row>
    <row r="59" spans="1:10" ht="119" x14ac:dyDescent="0.2">
      <c r="A59" s="9" t="s">
        <v>92</v>
      </c>
    </row>
  </sheetData>
  <mergeCells count="8">
    <mergeCell ref="G1:G2"/>
    <mergeCell ref="H1:J1"/>
    <mergeCell ref="A1:A2"/>
    <mergeCell ref="B1:B2"/>
    <mergeCell ref="E1:E2"/>
    <mergeCell ref="F1:F2"/>
    <mergeCell ref="C1:C2"/>
    <mergeCell ref="D1:D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Nàdia Tarifa Mateo</cp:lastModifiedBy>
  <dcterms:created xsi:type="dcterms:W3CDTF">2020-05-20T08:00:17Z</dcterms:created>
  <dcterms:modified xsi:type="dcterms:W3CDTF">2022-11-10T08:45:10Z</dcterms:modified>
</cp:coreProperties>
</file>