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48F8464D-6DF4-4BDB-8B46-7791F6A7458C}" xr6:coauthVersionLast="47" xr6:coauthVersionMax="47" xr10:uidLastSave="{00000000-0000-0000-0000-000000000000}"/>
  <bookViews>
    <workbookView xWindow="-120" yWindow="-120" windowWidth="25440" windowHeight="15390" xr2:uid="{4B4DB96E-3BA1-4751-B238-4572AD505C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B22" i="1" l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DU23" i="1"/>
  <c r="DV23" i="1"/>
  <c r="DW23" i="1"/>
  <c r="DX23" i="1"/>
  <c r="DY23" i="1"/>
  <c r="DZ23" i="1"/>
  <c r="EA23" i="1"/>
  <c r="EB23" i="1"/>
  <c r="EC23" i="1"/>
  <c r="ED23" i="1"/>
  <c r="EE23" i="1"/>
  <c r="EF23" i="1"/>
  <c r="EG23" i="1"/>
  <c r="EH23" i="1"/>
  <c r="EI23" i="1"/>
  <c r="EJ23" i="1"/>
  <c r="EK23" i="1"/>
  <c r="EL23" i="1"/>
  <c r="EM23" i="1"/>
  <c r="EN23" i="1"/>
  <c r="EO23" i="1"/>
  <c r="EP23" i="1"/>
  <c r="EQ23" i="1"/>
  <c r="ER23" i="1"/>
  <c r="ES23" i="1"/>
  <c r="ET23" i="1"/>
  <c r="EU23" i="1"/>
  <c r="EV23" i="1"/>
  <c r="EW23" i="1"/>
  <c r="EX23" i="1"/>
  <c r="EY23" i="1"/>
  <c r="EZ23" i="1"/>
  <c r="FA23" i="1"/>
  <c r="FB23" i="1"/>
  <c r="FC23" i="1"/>
  <c r="FD23" i="1"/>
  <c r="FE23" i="1"/>
  <c r="FF23" i="1"/>
  <c r="FG23" i="1"/>
  <c r="FH23" i="1"/>
  <c r="FI23" i="1"/>
  <c r="FJ23" i="1"/>
  <c r="FK23" i="1"/>
  <c r="FL23" i="1"/>
  <c r="FM23" i="1"/>
  <c r="FN23" i="1"/>
  <c r="FO23" i="1"/>
  <c r="FP23" i="1"/>
  <c r="FQ23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DU24" i="1"/>
  <c r="DV24" i="1"/>
  <c r="DW24" i="1"/>
  <c r="DX24" i="1"/>
  <c r="DY24" i="1"/>
  <c r="DZ24" i="1"/>
  <c r="EA24" i="1"/>
  <c r="EB24" i="1"/>
  <c r="EC24" i="1"/>
  <c r="ED24" i="1"/>
  <c r="EE24" i="1"/>
  <c r="EF24" i="1"/>
  <c r="EG24" i="1"/>
  <c r="EH24" i="1"/>
  <c r="EI24" i="1"/>
  <c r="EJ24" i="1"/>
  <c r="EK24" i="1"/>
  <c r="EL24" i="1"/>
  <c r="EM24" i="1"/>
  <c r="EN24" i="1"/>
  <c r="EO24" i="1"/>
  <c r="EP24" i="1"/>
  <c r="EQ24" i="1"/>
  <c r="ER24" i="1"/>
  <c r="ES24" i="1"/>
  <c r="ET24" i="1"/>
  <c r="EU24" i="1"/>
  <c r="EV24" i="1"/>
  <c r="EW24" i="1"/>
  <c r="EX24" i="1"/>
  <c r="EY24" i="1"/>
  <c r="EZ24" i="1"/>
  <c r="FA24" i="1"/>
  <c r="FB24" i="1"/>
  <c r="FC24" i="1"/>
  <c r="FD24" i="1"/>
  <c r="FE24" i="1"/>
  <c r="FF24" i="1"/>
  <c r="FG24" i="1"/>
  <c r="FH24" i="1"/>
  <c r="FI24" i="1"/>
  <c r="FJ24" i="1"/>
  <c r="FK24" i="1"/>
  <c r="FL24" i="1"/>
  <c r="FM24" i="1"/>
  <c r="FN24" i="1"/>
  <c r="FO24" i="1"/>
  <c r="FP24" i="1"/>
  <c r="FQ24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DU25" i="1"/>
  <c r="DV25" i="1"/>
  <c r="DW25" i="1"/>
  <c r="DX25" i="1"/>
  <c r="DY25" i="1"/>
  <c r="DZ25" i="1"/>
  <c r="EA25" i="1"/>
  <c r="EB25" i="1"/>
  <c r="EC25" i="1"/>
  <c r="ED25" i="1"/>
  <c r="EE25" i="1"/>
  <c r="EF25" i="1"/>
  <c r="EG25" i="1"/>
  <c r="EH25" i="1"/>
  <c r="EI25" i="1"/>
  <c r="EJ25" i="1"/>
  <c r="EK25" i="1"/>
  <c r="EL25" i="1"/>
  <c r="EM25" i="1"/>
  <c r="EN25" i="1"/>
  <c r="EO25" i="1"/>
  <c r="EP25" i="1"/>
  <c r="EQ25" i="1"/>
  <c r="ER25" i="1"/>
  <c r="ES25" i="1"/>
  <c r="ET25" i="1"/>
  <c r="EU25" i="1"/>
  <c r="EV25" i="1"/>
  <c r="EW25" i="1"/>
  <c r="EX25" i="1"/>
  <c r="EY25" i="1"/>
  <c r="EZ25" i="1"/>
  <c r="FA25" i="1"/>
  <c r="FB25" i="1"/>
  <c r="FC25" i="1"/>
  <c r="FD25" i="1"/>
  <c r="FE25" i="1"/>
  <c r="FF25" i="1"/>
  <c r="FG25" i="1"/>
  <c r="FH25" i="1"/>
  <c r="FI25" i="1"/>
  <c r="FJ25" i="1"/>
  <c r="FK25" i="1"/>
  <c r="FL25" i="1"/>
  <c r="FM25" i="1"/>
  <c r="FN25" i="1"/>
  <c r="FO25" i="1"/>
  <c r="FP25" i="1"/>
  <c r="FQ25" i="1"/>
  <c r="D22" i="1" l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C23" i="1"/>
  <c r="C22" i="1"/>
  <c r="C25" i="1" l="1"/>
  <c r="C24" i="1"/>
  <c r="AL24" i="1"/>
  <c r="AO25" i="1" l="1"/>
  <c r="I25" i="1"/>
  <c r="AZ25" i="1"/>
  <c r="AV24" i="1"/>
  <c r="AN25" i="1"/>
  <c r="AJ24" i="1"/>
  <c r="T25" i="1"/>
  <c r="P24" i="1"/>
  <c r="H25" i="1"/>
  <c r="D24" i="1"/>
  <c r="Z24" i="1"/>
  <c r="R25" i="1"/>
  <c r="AX25" i="1"/>
  <c r="AA24" i="1"/>
  <c r="AD25" i="1"/>
  <c r="F24" i="1"/>
  <c r="AY24" i="1"/>
  <c r="AU24" i="1"/>
  <c r="AQ24" i="1"/>
  <c r="AI24" i="1"/>
  <c r="AE24" i="1"/>
  <c r="S24" i="1"/>
  <c r="O24" i="1"/>
  <c r="K24" i="1"/>
  <c r="AW25" i="1"/>
  <c r="AS25" i="1"/>
  <c r="AG25" i="1"/>
  <c r="AC25" i="1"/>
  <c r="Y25" i="1"/>
  <c r="Q25" i="1"/>
  <c r="M25" i="1"/>
  <c r="AX24" i="1"/>
  <c r="AT24" i="1"/>
  <c r="AP25" i="1"/>
  <c r="AL25" i="1"/>
  <c r="AH24" i="1"/>
  <c r="AD24" i="1"/>
  <c r="Z25" i="1"/>
  <c r="V25" i="1"/>
  <c r="R24" i="1"/>
  <c r="N24" i="1"/>
  <c r="J25" i="1"/>
  <c r="F25" i="1"/>
  <c r="AZ24" i="1"/>
  <c r="AV25" i="1"/>
  <c r="AN24" i="1"/>
  <c r="AJ25" i="1"/>
  <c r="AF25" i="1"/>
  <c r="X24" i="1"/>
  <c r="T24" i="1"/>
  <c r="P25" i="1"/>
  <c r="H24" i="1"/>
  <c r="D25" i="1"/>
  <c r="AR24" i="1"/>
  <c r="AR25" i="1"/>
  <c r="AB24" i="1"/>
  <c r="AB25" i="1"/>
  <c r="L24" i="1"/>
  <c r="L25" i="1"/>
  <c r="AT25" i="1"/>
  <c r="N25" i="1"/>
  <c r="AF24" i="1"/>
  <c r="V24" i="1"/>
  <c r="AH25" i="1"/>
  <c r="X25" i="1"/>
  <c r="AP24" i="1"/>
  <c r="J24" i="1"/>
  <c r="BA24" i="1"/>
  <c r="AO24" i="1"/>
  <c r="AC24" i="1"/>
  <c r="Q24" i="1"/>
  <c r="E24" i="1"/>
  <c r="AI25" i="1"/>
  <c r="G25" i="1"/>
  <c r="AW24" i="1"/>
  <c r="AS24" i="1"/>
  <c r="AK24" i="1"/>
  <c r="AG24" i="1"/>
  <c r="Y24" i="1"/>
  <c r="U24" i="1"/>
  <c r="M24" i="1"/>
  <c r="I24" i="1"/>
  <c r="AY25" i="1"/>
  <c r="AU25" i="1"/>
  <c r="AQ25" i="1"/>
  <c r="AM25" i="1"/>
  <c r="AE25" i="1"/>
  <c r="AA25" i="1"/>
  <c r="W25" i="1"/>
  <c r="S25" i="1"/>
  <c r="O25" i="1"/>
  <c r="K25" i="1"/>
  <c r="BA25" i="1"/>
  <c r="AK25" i="1"/>
  <c r="U25" i="1"/>
  <c r="E25" i="1"/>
  <c r="AM24" i="1"/>
  <c r="W24" i="1"/>
  <c r="G24" i="1"/>
</calcChain>
</file>

<file path=xl/sharedStrings.xml><?xml version="1.0" encoding="utf-8"?>
<sst xmlns="http://schemas.openxmlformats.org/spreadsheetml/2006/main" count="198" uniqueCount="198">
  <si>
    <t>ID</t>
  </si>
  <si>
    <t>Neutrophils</t>
  </si>
  <si>
    <t>Eosinophils</t>
  </si>
  <si>
    <t>CD4</t>
  </si>
  <si>
    <t>CD8</t>
  </si>
  <si>
    <t>MAIT</t>
  </si>
  <si>
    <t>Monocytes</t>
  </si>
  <si>
    <t>Q1</t>
  </si>
  <si>
    <t>Q3</t>
  </si>
  <si>
    <t>Lower limit</t>
  </si>
  <si>
    <t>Upper limit</t>
  </si>
  <si>
    <t>S1</t>
  </si>
  <si>
    <t>Severe</t>
  </si>
  <si>
    <t>S2</t>
  </si>
  <si>
    <t>S3</t>
  </si>
  <si>
    <t>S4</t>
  </si>
  <si>
    <t>S5</t>
  </si>
  <si>
    <t>S7</t>
  </si>
  <si>
    <t>S9</t>
  </si>
  <si>
    <t>S10</t>
  </si>
  <si>
    <t>S11</t>
  </si>
  <si>
    <t>S12</t>
  </si>
  <si>
    <t>S13</t>
  </si>
  <si>
    <t>S15</t>
  </si>
  <si>
    <t>S16</t>
  </si>
  <si>
    <t>S20</t>
  </si>
  <si>
    <t>S22</t>
  </si>
  <si>
    <t>S23</t>
  </si>
  <si>
    <t>S24</t>
  </si>
  <si>
    <t>S25</t>
  </si>
  <si>
    <t>S26</t>
  </si>
  <si>
    <t>S27</t>
  </si>
  <si>
    <t>Neut_HLADR</t>
  </si>
  <si>
    <t>Neut_Ki67</t>
  </si>
  <si>
    <t>Neutrophils_CD15MFI</t>
  </si>
  <si>
    <t>Neut_CD16MFI</t>
  </si>
  <si>
    <t>ImmatGran</t>
  </si>
  <si>
    <t>ImmatGran_CD11c</t>
  </si>
  <si>
    <t>ImmatGran_CD16</t>
  </si>
  <si>
    <t>ImmatGran_CD16MFI</t>
  </si>
  <si>
    <t>ImmatGran_CD123</t>
  </si>
  <si>
    <t>ImmatGran_Ki67</t>
  </si>
  <si>
    <t>Eosinophils_CD15MFI</t>
  </si>
  <si>
    <t>Tcells</t>
  </si>
  <si>
    <t>CD4_Naive</t>
  </si>
  <si>
    <t>CD4_CM</t>
  </si>
  <si>
    <t>CD4_EM</t>
  </si>
  <si>
    <t>CD4_EMRA</t>
  </si>
  <si>
    <t>CD4_TM</t>
  </si>
  <si>
    <t>CD4_Tregs</t>
  </si>
  <si>
    <t>cTfh</t>
  </si>
  <si>
    <t>CD4MEM_CD38</t>
  </si>
  <si>
    <t>CD4MEM_CD69</t>
  </si>
  <si>
    <t>CD4MEM_CXCR5</t>
  </si>
  <si>
    <t>CD4MEM_HLADR</t>
  </si>
  <si>
    <t>CD4MEM_CD38HLADR</t>
  </si>
  <si>
    <t>CD4MEM_Ki67</t>
  </si>
  <si>
    <t>CD4MEM_PD1</t>
  </si>
  <si>
    <t>CD4CM_CD38</t>
  </si>
  <si>
    <t>CD4CM_CD69</t>
  </si>
  <si>
    <t>CD4CM_CXCR5</t>
  </si>
  <si>
    <t>CD4CM_HLADR</t>
  </si>
  <si>
    <t>CD4CM_CD38HLADR</t>
  </si>
  <si>
    <t>CD4CM_Ki67</t>
  </si>
  <si>
    <t>CD4CM_PD1</t>
  </si>
  <si>
    <t>CD4EM_CD38</t>
  </si>
  <si>
    <t>CD4EM_CD69</t>
  </si>
  <si>
    <t>CD4EM_CXCR5</t>
  </si>
  <si>
    <t>CD4EM_HLADR</t>
  </si>
  <si>
    <t>CD4EM_CD38HLADR</t>
  </si>
  <si>
    <t>CD4EM_Ki67</t>
  </si>
  <si>
    <t>CD4EM_PD1</t>
  </si>
  <si>
    <t>CD4TM_CD38</t>
  </si>
  <si>
    <t>CD4TM_CD69</t>
  </si>
  <si>
    <t>CD4TM_CXCR5</t>
  </si>
  <si>
    <t>CD4TM_HLADR</t>
  </si>
  <si>
    <t>CD4TM_CD38HLADR</t>
  </si>
  <si>
    <t>CD4TM_Ki67</t>
  </si>
  <si>
    <t>CD4TM_PD1</t>
  </si>
  <si>
    <t>cTfh_HLADR</t>
  </si>
  <si>
    <t>cTfh_CD38HLADR</t>
  </si>
  <si>
    <t>CD8_Naive</t>
  </si>
  <si>
    <t>CD8_CM</t>
  </si>
  <si>
    <t>CD8_EM</t>
  </si>
  <si>
    <t>CD8_EMRA</t>
  </si>
  <si>
    <t>CD8_TM</t>
  </si>
  <si>
    <t>CD8_CD27</t>
  </si>
  <si>
    <t>CD8_CD271_A</t>
  </si>
  <si>
    <t>CD8_CXCR5</t>
  </si>
  <si>
    <t>CD8MEM_CD25</t>
  </si>
  <si>
    <t>CD8MEM_CD38</t>
  </si>
  <si>
    <t>CD8MEM_CD69</t>
  </si>
  <si>
    <t>CD8MEM_CXCR5</t>
  </si>
  <si>
    <t>CD8MEM_HLADR</t>
  </si>
  <si>
    <t>CD8MEM_CD38HLADR</t>
  </si>
  <si>
    <t>CD8MEM_Ki67</t>
  </si>
  <si>
    <t>CD8MEM_PD1</t>
  </si>
  <si>
    <t>CD8CM_CD25</t>
  </si>
  <si>
    <t>CD8CM_CD38</t>
  </si>
  <si>
    <t>CD8CM_CD69</t>
  </si>
  <si>
    <t>CD8CM_CXCR5</t>
  </si>
  <si>
    <t>CD8CM_HLADR</t>
  </si>
  <si>
    <t>CD8CM_CD38DR</t>
  </si>
  <si>
    <t>CD8CM_Ki67</t>
  </si>
  <si>
    <t>CD8CM_PD1</t>
  </si>
  <si>
    <t>CD8EM_CD25</t>
  </si>
  <si>
    <t>CD8EM_CD38</t>
  </si>
  <si>
    <t>CD8EM_CD69</t>
  </si>
  <si>
    <t>CD8EM_CXCR5</t>
  </si>
  <si>
    <t>CD8EM_HLADR</t>
  </si>
  <si>
    <t>CD8EM_CD38DR</t>
  </si>
  <si>
    <t>CD8EM_Ki67</t>
  </si>
  <si>
    <t>CD8EM_PD1</t>
  </si>
  <si>
    <t>CD8TM_CD25</t>
  </si>
  <si>
    <t>CD8TM_CD38</t>
  </si>
  <si>
    <t>CD8TM_CD69</t>
  </si>
  <si>
    <t>CD8TM_CXCR5</t>
  </si>
  <si>
    <t>CD8TM_HLADR</t>
  </si>
  <si>
    <t>CD8TM_CD38DR</t>
  </si>
  <si>
    <t>CD8TM_Ki67</t>
  </si>
  <si>
    <t>CD8TM_PD1</t>
  </si>
  <si>
    <t>CD8_EMRA_CD25</t>
  </si>
  <si>
    <t>CD8EMRA_CD27</t>
  </si>
  <si>
    <t>CD8EMRA_CD25CD27</t>
  </si>
  <si>
    <t>CD8EMRA_CD27CD38</t>
  </si>
  <si>
    <t>CD8EMRA_CD27CD69</t>
  </si>
  <si>
    <t>CD8EMRA_CD27CXCR5</t>
  </si>
  <si>
    <t>CD8EMRA_CD27DR</t>
  </si>
  <si>
    <t>CD8EMRA_CD27CD38DR</t>
  </si>
  <si>
    <t>CD8EMRA_CD27Ki67</t>
  </si>
  <si>
    <t>CD8EMRA_CD271_A</t>
  </si>
  <si>
    <t>CD8EMRA_CD25CD271_A</t>
  </si>
  <si>
    <t>CD8EMRA_CD27CD381_A</t>
  </si>
  <si>
    <t>CD8EMRA_CD27CD691_A</t>
  </si>
  <si>
    <t>CD8EMRA_CD27CXCR51_A</t>
  </si>
  <si>
    <t>CD8EMRA_CD27DR1_A</t>
  </si>
  <si>
    <t>CD8EMRA_CD27CD38DR1_A</t>
  </si>
  <si>
    <t>CD8EMRA_CD27Ki671_A</t>
  </si>
  <si>
    <t>CD8EMRA_CD27PD1</t>
  </si>
  <si>
    <t>CD8EMRA_CD38</t>
  </si>
  <si>
    <t>CD8EMRA_CD69</t>
  </si>
  <si>
    <t>CD8EMRA_CXCR5</t>
  </si>
  <si>
    <t>CD8EMRA_HLADR</t>
  </si>
  <si>
    <t>CD8EMRA_CD38HLADR</t>
  </si>
  <si>
    <t>CD8EMRA_Ki67</t>
  </si>
  <si>
    <t>CD8EMRA_PD1</t>
  </si>
  <si>
    <t>Bcells</t>
  </si>
  <si>
    <t>CD21CD27CD38lo</t>
  </si>
  <si>
    <t>CD21CD27CD38lo1_A</t>
  </si>
  <si>
    <t>CD21CD27CD38lo1_B</t>
  </si>
  <si>
    <t>CD21CD27CD38lo1_C</t>
  </si>
  <si>
    <t>Plasmablast</t>
  </si>
  <si>
    <t>CD21CD27Ki67</t>
  </si>
  <si>
    <t>CD21CD27Ki671_A</t>
  </si>
  <si>
    <t>CD21CD27Ki671_B</t>
  </si>
  <si>
    <t>CD21CD27Ki671_C</t>
  </si>
  <si>
    <t>Bcells_HLADRMFI</t>
  </si>
  <si>
    <t>cMono</t>
  </si>
  <si>
    <t>iMono</t>
  </si>
  <si>
    <t>ncMono</t>
  </si>
  <si>
    <t>cMonoMono</t>
  </si>
  <si>
    <t>tMonoMono</t>
  </si>
  <si>
    <t>ncMonoMono</t>
  </si>
  <si>
    <t>Monocytes_CD16</t>
  </si>
  <si>
    <t>Mono_CD161</t>
  </si>
  <si>
    <t>Mono_CD14MFI</t>
  </si>
  <si>
    <t>Mono_CD16MFI</t>
  </si>
  <si>
    <t>Mono_HLADRMFI</t>
  </si>
  <si>
    <t>NK</t>
  </si>
  <si>
    <t>NK_CD56dimCD16</t>
  </si>
  <si>
    <t>NK_CD56hiCD16</t>
  </si>
  <si>
    <t>NK_CD16</t>
  </si>
  <si>
    <t>NK_CD25</t>
  </si>
  <si>
    <t>NK_CD27</t>
  </si>
  <si>
    <t>NK_CD38</t>
  </si>
  <si>
    <t>NK_CD381_A</t>
  </si>
  <si>
    <t>NK_CD38CD161</t>
  </si>
  <si>
    <t>NK_HLADR</t>
  </si>
  <si>
    <t>NK_CD38DR</t>
  </si>
  <si>
    <t>NK_Ki67</t>
  </si>
  <si>
    <t>NK_PD1</t>
  </si>
  <si>
    <t>NK_CD16MFI</t>
  </si>
  <si>
    <t>CD8MAIT_CD25</t>
  </si>
  <si>
    <t>CD8MAIT_CD38</t>
  </si>
  <si>
    <t>CD8MAIT_CD69</t>
  </si>
  <si>
    <t>CD8MAIT_CXCR5</t>
  </si>
  <si>
    <t>CD8MAIT_DR</t>
  </si>
  <si>
    <t>CD8MAIT_CD38DR</t>
  </si>
  <si>
    <t>CD8MAIT_Ki67</t>
  </si>
  <si>
    <t>CD8MAIT_PD1</t>
  </si>
  <si>
    <t>ILC</t>
  </si>
  <si>
    <t>DC</t>
  </si>
  <si>
    <t>DC_HLADRMFI</t>
  </si>
  <si>
    <t>cDC</t>
  </si>
  <si>
    <t>cDCHLADRMFI</t>
  </si>
  <si>
    <t>pDC</t>
  </si>
  <si>
    <t>pDCHLADRMFI</t>
  </si>
  <si>
    <t>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</si>
</sst>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AED8-A948-4452-B03E-AAD8BA0402DA}">
  <dimension ref="A1:FQ25"/>
  <sheetViews>
    <sheetView tabSelected="1" workbookViewId="0"/>
  </sheetViews>
  <sheetFormatPr defaultRowHeight="15.75" x14ac:dyDescent="0.25"/>
  <cols>
    <col min="1" max="1" width="4.5703125" style="2" bestFit="1" customWidth="1"/>
    <col min="2" max="2" width="10.7109375" style="2" bestFit="1" customWidth="1"/>
    <col min="3" max="3" width="11" style="2" bestFit="1" customWidth="1"/>
    <col min="4" max="4" width="14" style="2" bestFit="1" customWidth="1"/>
    <col min="5" max="5" width="10.85546875" style="2" bestFit="1" customWidth="1"/>
    <col min="6" max="6" width="22" style="2" bestFit="1" customWidth="1"/>
    <col min="7" max="7" width="16" style="2" bestFit="1" customWidth="1"/>
    <col min="8" max="8" width="10.7109375" style="2" bestFit="1" customWidth="1"/>
    <col min="9" max="9" width="18.5703125" style="2" bestFit="1" customWidth="1"/>
    <col min="10" max="10" width="17.5703125" style="2" bestFit="1" customWidth="1"/>
    <col min="11" max="11" width="21.7109375" style="2" bestFit="1" customWidth="1"/>
    <col min="12" max="12" width="18.7109375" style="2" bestFit="1" customWidth="1"/>
    <col min="13" max="13" width="16.42578125" style="2" bestFit="1" customWidth="1"/>
    <col min="14" max="14" width="10.7109375" style="2" bestFit="1" customWidth="1"/>
    <col min="15" max="15" width="21.7109375" style="2" bestFit="1" customWidth="1"/>
    <col min="16" max="17" width="8.7109375" style="2" bestFit="1" customWidth="1"/>
    <col min="18" max="18" width="11.5703125" style="2" bestFit="1" customWidth="1"/>
    <col min="19" max="19" width="10" style="2" bestFit="1" customWidth="1"/>
    <col min="20" max="20" width="9.7109375" style="2" bestFit="1" customWidth="1"/>
    <col min="21" max="21" width="12.7109375" style="2" bestFit="1" customWidth="1"/>
    <col min="22" max="22" width="9.7109375" style="2" bestFit="1" customWidth="1"/>
    <col min="23" max="23" width="11.28515625" style="2" bestFit="1" customWidth="1"/>
    <col min="24" max="24" width="8.7109375" style="2" bestFit="1" customWidth="1"/>
    <col min="25" max="26" width="17.42578125" style="2" bestFit="1" customWidth="1"/>
    <col min="27" max="27" width="19.28515625" style="2" bestFit="1" customWidth="1"/>
    <col min="28" max="28" width="19.42578125" style="2" bestFit="1" customWidth="1"/>
    <col min="29" max="29" width="25" style="2" bestFit="1" customWidth="1"/>
    <col min="30" max="30" width="16.28515625" style="2" bestFit="1" customWidth="1"/>
    <col min="31" max="31" width="15.85546875" style="2" bestFit="1" customWidth="1"/>
    <col min="32" max="33" width="15.5703125" style="2" bestFit="1" customWidth="1"/>
    <col min="34" max="34" width="17.5703125" style="2" bestFit="1" customWidth="1"/>
    <col min="35" max="35" width="17.7109375" style="2" bestFit="1" customWidth="1"/>
    <col min="36" max="36" width="23.28515625" style="2" bestFit="1" customWidth="1"/>
    <col min="37" max="37" width="14.5703125" style="2" bestFit="1" customWidth="1"/>
    <col min="38" max="38" width="14.140625" style="2" bestFit="1" customWidth="1"/>
    <col min="39" max="40" width="15.28515625" style="2" bestFit="1" customWidth="1"/>
    <col min="41" max="41" width="17.28515625" style="2" bestFit="1" customWidth="1"/>
    <col min="42" max="42" width="17.42578125" style="2" bestFit="1" customWidth="1"/>
    <col min="43" max="43" width="23" style="2" bestFit="1" customWidth="1"/>
    <col min="44" max="44" width="14.28515625" style="2" bestFit="1" customWidth="1"/>
    <col min="45" max="45" width="13.85546875" style="2" bestFit="1" customWidth="1"/>
    <col min="46" max="47" width="15.28515625" style="2" bestFit="1" customWidth="1"/>
    <col min="48" max="48" width="17.28515625" style="2" bestFit="1" customWidth="1"/>
    <col min="49" max="49" width="17.42578125" style="2" bestFit="1" customWidth="1"/>
    <col min="50" max="50" width="23" style="2" bestFit="1" customWidth="1"/>
    <col min="51" max="51" width="14.28515625" style="2" bestFit="1" customWidth="1"/>
    <col min="52" max="52" width="13.85546875" style="2" bestFit="1" customWidth="1"/>
    <col min="53" max="53" width="13.5703125" style="2" bestFit="1" customWidth="1"/>
    <col min="54" max="54" width="19.140625" style="2" bestFit="1" customWidth="1"/>
    <col min="55" max="55" width="9" style="2" bestFit="1" customWidth="1"/>
    <col min="56" max="56" width="11.5703125" style="2" bestFit="1" customWidth="1"/>
    <col min="57" max="57" width="10" style="2" bestFit="1" customWidth="1"/>
    <col min="58" max="58" width="9.7109375" style="2" bestFit="1" customWidth="1"/>
    <col min="59" max="59" width="12.7109375" style="2" bestFit="1" customWidth="1"/>
    <col min="60" max="60" width="9.7109375" style="2" bestFit="1" customWidth="1"/>
    <col min="61" max="61" width="11.85546875" style="2" bestFit="1" customWidth="1"/>
    <col min="62" max="62" width="15.85546875" style="2" bestFit="1" customWidth="1"/>
    <col min="63" max="63" width="13.85546875" style="2" bestFit="1" customWidth="1"/>
    <col min="64" max="66" width="17.42578125" style="2" bestFit="1" customWidth="1"/>
    <col min="67" max="67" width="19.28515625" style="2" bestFit="1" customWidth="1"/>
    <col min="68" max="68" width="19.42578125" style="2" bestFit="1" customWidth="1"/>
    <col min="69" max="69" width="25" style="2" bestFit="1" customWidth="1"/>
    <col min="70" max="70" width="16.28515625" style="2" bestFit="1" customWidth="1"/>
    <col min="71" max="71" width="15.85546875" style="2" bestFit="1" customWidth="1"/>
    <col min="72" max="74" width="15.5703125" style="2" bestFit="1" customWidth="1"/>
    <col min="75" max="75" width="17.5703125" style="2" bestFit="1" customWidth="1"/>
    <col min="76" max="76" width="17.7109375" style="2" bestFit="1" customWidth="1"/>
    <col min="77" max="77" width="18.7109375" style="2" bestFit="1" customWidth="1"/>
    <col min="78" max="78" width="14.5703125" style="2" bestFit="1" customWidth="1"/>
    <col min="79" max="79" width="14.140625" style="2" bestFit="1" customWidth="1"/>
    <col min="80" max="82" width="15.28515625" style="2" bestFit="1" customWidth="1"/>
    <col min="83" max="83" width="17.28515625" style="2" bestFit="1" customWidth="1"/>
    <col min="84" max="84" width="17.42578125" style="2" bestFit="1" customWidth="1"/>
    <col min="85" max="85" width="18.42578125" style="2" bestFit="1" customWidth="1"/>
    <col min="86" max="86" width="14.28515625" style="2" bestFit="1" customWidth="1"/>
    <col min="87" max="87" width="13.85546875" style="2" bestFit="1" customWidth="1"/>
    <col min="88" max="90" width="15.28515625" style="2" bestFit="1" customWidth="1"/>
    <col min="91" max="91" width="17.28515625" style="2" bestFit="1" customWidth="1"/>
    <col min="92" max="92" width="17.42578125" style="2" bestFit="1" customWidth="1"/>
    <col min="93" max="93" width="18.42578125" style="2" bestFit="1" customWidth="1"/>
    <col min="94" max="94" width="14.28515625" style="2" bestFit="1" customWidth="1"/>
    <col min="95" max="95" width="13.85546875" style="2" bestFit="1" customWidth="1"/>
    <col min="96" max="96" width="19.5703125" style="2" bestFit="1" customWidth="1"/>
    <col min="97" max="97" width="18.42578125" style="2" bestFit="1" customWidth="1"/>
    <col min="98" max="100" width="24" style="2" bestFit="1" customWidth="1"/>
    <col min="101" max="101" width="26" style="2" bestFit="1" customWidth="1"/>
    <col min="102" max="102" width="21.5703125" style="2" bestFit="1" customWidth="1"/>
    <col min="103" max="103" width="27.140625" style="2" bestFit="1" customWidth="1"/>
    <col min="104" max="104" width="23" style="2" bestFit="1" customWidth="1"/>
    <col min="105" max="105" width="22.42578125" style="2" bestFit="1" customWidth="1"/>
    <col min="106" max="108" width="28" style="2" bestFit="1" customWidth="1"/>
    <col min="109" max="109" width="30" style="2" bestFit="1" customWidth="1"/>
    <col min="110" max="110" width="25.5703125" style="2" bestFit="1" customWidth="1"/>
    <col min="111" max="111" width="31.140625" style="2" bestFit="1" customWidth="1"/>
    <col min="112" max="112" width="27" style="2" bestFit="1" customWidth="1"/>
    <col min="113" max="113" width="22.5703125" style="2" bestFit="1" customWidth="1"/>
    <col min="114" max="115" width="18.42578125" style="2" bestFit="1" customWidth="1"/>
    <col min="116" max="116" width="20.28515625" style="2" bestFit="1" customWidth="1"/>
    <col min="117" max="117" width="20.42578125" style="2" bestFit="1" customWidth="1"/>
    <col min="118" max="118" width="26.140625" style="2" bestFit="1" customWidth="1"/>
    <col min="119" max="119" width="17.42578125" style="2" bestFit="1" customWidth="1"/>
    <col min="120" max="120" width="16.85546875" style="2" bestFit="1" customWidth="1"/>
    <col min="121" max="121" width="8.7109375" style="2" bestFit="1" customWidth="1"/>
    <col min="122" max="122" width="19.140625" style="2" bestFit="1" customWidth="1"/>
    <col min="123" max="123" width="23.140625" style="2" bestFit="1" customWidth="1"/>
    <col min="124" max="124" width="23" style="2" bestFit="1" customWidth="1"/>
    <col min="125" max="125" width="23.140625" style="2" bestFit="1" customWidth="1"/>
    <col min="126" max="126" width="11.140625" style="2" bestFit="1" customWidth="1"/>
    <col min="127" max="127" width="16.42578125" style="2" bestFit="1" customWidth="1"/>
    <col min="128" max="128" width="20.42578125" style="2" bestFit="1" customWidth="1"/>
    <col min="129" max="129" width="20.28515625" style="2" bestFit="1" customWidth="1"/>
    <col min="130" max="130" width="20.42578125" style="2" bestFit="1" customWidth="1"/>
    <col min="131" max="131" width="19" style="2" bestFit="1" customWidth="1"/>
    <col min="132" max="132" width="10.7109375" style="2" bestFit="1" customWidth="1"/>
    <col min="133" max="133" width="8.7109375" style="2" bestFit="1" customWidth="1"/>
    <col min="134" max="134" width="7.5703125" style="2" bestFit="1" customWidth="1"/>
    <col min="135" max="135" width="8.7109375" style="2" bestFit="1" customWidth="1"/>
    <col min="136" max="136" width="12.5703125" style="2" bestFit="1" customWidth="1"/>
    <col min="137" max="137" width="12.140625" style="2" bestFit="1" customWidth="1"/>
    <col min="138" max="138" width="13.7109375" style="2" bestFit="1" customWidth="1"/>
    <col min="139" max="139" width="17.5703125" style="2" bestFit="1" customWidth="1"/>
    <col min="140" max="140" width="14.140625" style="2" bestFit="1" customWidth="1"/>
    <col min="141" max="142" width="17" style="2" bestFit="1" customWidth="1"/>
    <col min="143" max="143" width="19.140625" style="2" bestFit="1" customWidth="1"/>
    <col min="144" max="144" width="7.85546875" style="2" bestFit="1" customWidth="1"/>
    <col min="145" max="145" width="19.85546875" style="2" bestFit="1" customWidth="1"/>
    <col min="146" max="146" width="18.140625" style="2" bestFit="1" customWidth="1"/>
    <col min="147" max="150" width="11" style="2" bestFit="1" customWidth="1"/>
    <col min="151" max="151" width="15" style="2" bestFit="1" customWidth="1"/>
    <col min="152" max="152" width="17.85546875" style="2" bestFit="1" customWidth="1"/>
    <col min="153" max="153" width="13.140625" style="2" bestFit="1" customWidth="1"/>
    <col min="154" max="154" width="14.140625" style="2" bestFit="1" customWidth="1"/>
    <col min="155" max="155" width="10" style="2" bestFit="1" customWidth="1"/>
    <col min="156" max="156" width="9.5703125" style="2" bestFit="1" customWidth="1"/>
    <col min="157" max="157" width="15.140625" style="2" bestFit="1" customWidth="1"/>
    <col min="158" max="158" width="8.7109375" style="2" bestFit="1" customWidth="1"/>
    <col min="159" max="161" width="17.7109375" style="2" bestFit="1" customWidth="1"/>
    <col min="162" max="162" width="19.5703125" style="2" bestFit="1" customWidth="1"/>
    <col min="163" max="163" width="15.140625" style="2" bestFit="1" customWidth="1"/>
    <col min="164" max="164" width="20.7109375" style="2" bestFit="1" customWidth="1"/>
    <col min="165" max="165" width="16.5703125" style="2" bestFit="1" customWidth="1"/>
    <col min="166" max="166" width="16.140625" style="2" bestFit="1" customWidth="1"/>
    <col min="167" max="167" width="7.5703125" style="2" bestFit="1" customWidth="1"/>
    <col min="168" max="168" width="8.7109375" style="2" bestFit="1" customWidth="1"/>
    <col min="169" max="169" width="16.85546875" style="2" bestFit="1" customWidth="1"/>
    <col min="170" max="170" width="8.7109375" style="2" bestFit="1" customWidth="1"/>
    <col min="171" max="171" width="16.7109375" style="2" bestFit="1" customWidth="1"/>
    <col min="172" max="172" width="7.85546875" style="2" bestFit="1" customWidth="1"/>
    <col min="173" max="173" width="16.85546875" style="2" bestFit="1" customWidth="1"/>
    <col min="174" max="16384" width="9.140625" style="2"/>
  </cols>
  <sheetData>
    <row r="1" spans="1:173" x14ac:dyDescent="0.25">
      <c r="A1" s="3" t="s">
        <v>0</v>
      </c>
      <c r="B1" s="3" t="s">
        <v>197</v>
      </c>
      <c r="C1" s="4" t="s">
        <v>1</v>
      </c>
      <c r="D1" s="4" t="s">
        <v>32</v>
      </c>
      <c r="E1" s="4" t="s">
        <v>33</v>
      </c>
      <c r="F1" s="4" t="s">
        <v>34</v>
      </c>
      <c r="G1" s="4" t="s">
        <v>35</v>
      </c>
      <c r="H1" s="4" t="s">
        <v>36</v>
      </c>
      <c r="I1" s="4" t="s">
        <v>37</v>
      </c>
      <c r="J1" s="4" t="s">
        <v>38</v>
      </c>
      <c r="K1" s="4" t="s">
        <v>39</v>
      </c>
      <c r="L1" s="4" t="s">
        <v>40</v>
      </c>
      <c r="M1" s="4" t="s">
        <v>41</v>
      </c>
      <c r="N1" s="4" t="s">
        <v>2</v>
      </c>
      <c r="O1" s="4" t="s">
        <v>42</v>
      </c>
      <c r="P1" s="4" t="s">
        <v>43</v>
      </c>
      <c r="Q1" s="4" t="s">
        <v>3</v>
      </c>
      <c r="R1" s="4" t="s">
        <v>44</v>
      </c>
      <c r="S1" s="4" t="s">
        <v>45</v>
      </c>
      <c r="T1" s="4" t="s">
        <v>46</v>
      </c>
      <c r="U1" s="4" t="s">
        <v>47</v>
      </c>
      <c r="V1" s="4" t="s">
        <v>48</v>
      </c>
      <c r="W1" s="4" t="s">
        <v>49</v>
      </c>
      <c r="X1" s="4" t="s">
        <v>50</v>
      </c>
      <c r="Y1" s="4" t="s">
        <v>51</v>
      </c>
      <c r="Z1" s="4" t="s">
        <v>52</v>
      </c>
      <c r="AA1" s="4" t="s">
        <v>53</v>
      </c>
      <c r="AB1" s="4" t="s">
        <v>54</v>
      </c>
      <c r="AC1" s="4" t="s">
        <v>55</v>
      </c>
      <c r="AD1" s="4" t="s">
        <v>56</v>
      </c>
      <c r="AE1" s="4" t="s">
        <v>57</v>
      </c>
      <c r="AF1" s="4" t="s">
        <v>58</v>
      </c>
      <c r="AG1" s="4" t="s">
        <v>59</v>
      </c>
      <c r="AH1" s="4" t="s">
        <v>60</v>
      </c>
      <c r="AI1" s="4" t="s">
        <v>61</v>
      </c>
      <c r="AJ1" s="4" t="s">
        <v>62</v>
      </c>
      <c r="AK1" s="4" t="s">
        <v>63</v>
      </c>
      <c r="AL1" s="4" t="s">
        <v>64</v>
      </c>
      <c r="AM1" s="4" t="s">
        <v>65</v>
      </c>
      <c r="AN1" s="4" t="s">
        <v>66</v>
      </c>
      <c r="AO1" s="4" t="s">
        <v>67</v>
      </c>
      <c r="AP1" s="4" t="s">
        <v>68</v>
      </c>
      <c r="AQ1" s="4" t="s">
        <v>69</v>
      </c>
      <c r="AR1" s="4" t="s">
        <v>70</v>
      </c>
      <c r="AS1" s="4" t="s">
        <v>71</v>
      </c>
      <c r="AT1" s="4" t="s">
        <v>72</v>
      </c>
      <c r="AU1" s="4" t="s">
        <v>73</v>
      </c>
      <c r="AV1" s="4" t="s">
        <v>74</v>
      </c>
      <c r="AW1" s="4" t="s">
        <v>75</v>
      </c>
      <c r="AX1" s="4" t="s">
        <v>76</v>
      </c>
      <c r="AY1" s="4" t="s">
        <v>77</v>
      </c>
      <c r="AZ1" s="4" t="s">
        <v>78</v>
      </c>
      <c r="BA1" s="4" t="s">
        <v>79</v>
      </c>
      <c r="BB1" s="4" t="s">
        <v>80</v>
      </c>
      <c r="BC1" s="4" t="s">
        <v>4</v>
      </c>
      <c r="BD1" s="4" t="s">
        <v>81</v>
      </c>
      <c r="BE1" s="4" t="s">
        <v>82</v>
      </c>
      <c r="BF1" s="4" t="s">
        <v>83</v>
      </c>
      <c r="BG1" s="4" t="s">
        <v>84</v>
      </c>
      <c r="BH1" s="4" t="s">
        <v>85</v>
      </c>
      <c r="BI1" s="4" t="s">
        <v>86</v>
      </c>
      <c r="BJ1" s="4" t="s">
        <v>87</v>
      </c>
      <c r="BK1" s="4" t="s">
        <v>88</v>
      </c>
      <c r="BL1" s="4" t="s">
        <v>89</v>
      </c>
      <c r="BM1" s="4" t="s">
        <v>90</v>
      </c>
      <c r="BN1" s="4" t="s">
        <v>91</v>
      </c>
      <c r="BO1" s="4" t="s">
        <v>92</v>
      </c>
      <c r="BP1" s="4" t="s">
        <v>93</v>
      </c>
      <c r="BQ1" s="4" t="s">
        <v>94</v>
      </c>
      <c r="BR1" s="4" t="s">
        <v>95</v>
      </c>
      <c r="BS1" s="4" t="s">
        <v>96</v>
      </c>
      <c r="BT1" s="4" t="s">
        <v>97</v>
      </c>
      <c r="BU1" s="4" t="s">
        <v>98</v>
      </c>
      <c r="BV1" s="4" t="s">
        <v>99</v>
      </c>
      <c r="BW1" s="4" t="s">
        <v>100</v>
      </c>
      <c r="BX1" s="4" t="s">
        <v>101</v>
      </c>
      <c r="BY1" s="4" t="s">
        <v>102</v>
      </c>
      <c r="BZ1" s="4" t="s">
        <v>103</v>
      </c>
      <c r="CA1" s="4" t="s">
        <v>104</v>
      </c>
      <c r="CB1" s="4" t="s">
        <v>105</v>
      </c>
      <c r="CC1" s="4" t="s">
        <v>106</v>
      </c>
      <c r="CD1" s="4" t="s">
        <v>107</v>
      </c>
      <c r="CE1" s="4" t="s">
        <v>108</v>
      </c>
      <c r="CF1" s="4" t="s">
        <v>109</v>
      </c>
      <c r="CG1" s="4" t="s">
        <v>110</v>
      </c>
      <c r="CH1" s="4" t="s">
        <v>111</v>
      </c>
      <c r="CI1" s="4" t="s">
        <v>112</v>
      </c>
      <c r="CJ1" s="4" t="s">
        <v>113</v>
      </c>
      <c r="CK1" s="4" t="s">
        <v>114</v>
      </c>
      <c r="CL1" s="4" t="s">
        <v>115</v>
      </c>
      <c r="CM1" s="4" t="s">
        <v>116</v>
      </c>
      <c r="CN1" s="4" t="s">
        <v>117</v>
      </c>
      <c r="CO1" s="4" t="s">
        <v>118</v>
      </c>
      <c r="CP1" s="4" t="s">
        <v>119</v>
      </c>
      <c r="CQ1" s="4" t="s">
        <v>120</v>
      </c>
      <c r="CR1" s="4" t="s">
        <v>121</v>
      </c>
      <c r="CS1" s="4" t="s">
        <v>122</v>
      </c>
      <c r="CT1" s="4" t="s">
        <v>123</v>
      </c>
      <c r="CU1" s="4" t="s">
        <v>124</v>
      </c>
      <c r="CV1" s="4" t="s">
        <v>125</v>
      </c>
      <c r="CW1" s="4" t="s">
        <v>126</v>
      </c>
      <c r="CX1" s="4" t="s">
        <v>127</v>
      </c>
      <c r="CY1" s="4" t="s">
        <v>128</v>
      </c>
      <c r="CZ1" s="4" t="s">
        <v>129</v>
      </c>
      <c r="DA1" s="4" t="s">
        <v>130</v>
      </c>
      <c r="DB1" s="4" t="s">
        <v>131</v>
      </c>
      <c r="DC1" s="4" t="s">
        <v>132</v>
      </c>
      <c r="DD1" s="4" t="s">
        <v>133</v>
      </c>
      <c r="DE1" s="4" t="s">
        <v>134</v>
      </c>
      <c r="DF1" s="4" t="s">
        <v>135</v>
      </c>
      <c r="DG1" s="4" t="s">
        <v>136</v>
      </c>
      <c r="DH1" s="4" t="s">
        <v>137</v>
      </c>
      <c r="DI1" s="4" t="s">
        <v>138</v>
      </c>
      <c r="DJ1" s="4" t="s">
        <v>139</v>
      </c>
      <c r="DK1" s="4" t="s">
        <v>140</v>
      </c>
      <c r="DL1" s="4" t="s">
        <v>141</v>
      </c>
      <c r="DM1" s="4" t="s">
        <v>142</v>
      </c>
      <c r="DN1" s="4" t="s">
        <v>143</v>
      </c>
      <c r="DO1" s="4" t="s">
        <v>144</v>
      </c>
      <c r="DP1" s="4" t="s">
        <v>145</v>
      </c>
      <c r="DQ1" s="4" t="s">
        <v>146</v>
      </c>
      <c r="DR1" s="4" t="s">
        <v>147</v>
      </c>
      <c r="DS1" s="4" t="s">
        <v>148</v>
      </c>
      <c r="DT1" s="4" t="s">
        <v>149</v>
      </c>
      <c r="DU1" s="4" t="s">
        <v>150</v>
      </c>
      <c r="DV1" s="4" t="s">
        <v>151</v>
      </c>
      <c r="DW1" s="4" t="s">
        <v>152</v>
      </c>
      <c r="DX1" s="4" t="s">
        <v>153</v>
      </c>
      <c r="DY1" s="4" t="s">
        <v>154</v>
      </c>
      <c r="DZ1" s="4" t="s">
        <v>155</v>
      </c>
      <c r="EA1" s="4" t="s">
        <v>156</v>
      </c>
      <c r="EB1" s="4" t="s">
        <v>6</v>
      </c>
      <c r="EC1" s="4" t="s">
        <v>157</v>
      </c>
      <c r="ED1" s="4" t="s">
        <v>158</v>
      </c>
      <c r="EE1" s="4" t="s">
        <v>159</v>
      </c>
      <c r="EF1" s="4" t="s">
        <v>160</v>
      </c>
      <c r="EG1" s="4" t="s">
        <v>161</v>
      </c>
      <c r="EH1" s="4" t="s">
        <v>162</v>
      </c>
      <c r="EI1" s="4" t="s">
        <v>163</v>
      </c>
      <c r="EJ1" s="4" t="s">
        <v>164</v>
      </c>
      <c r="EK1" s="4" t="s">
        <v>165</v>
      </c>
      <c r="EL1" s="4" t="s">
        <v>166</v>
      </c>
      <c r="EM1" s="4" t="s">
        <v>167</v>
      </c>
      <c r="EN1" s="4" t="s">
        <v>168</v>
      </c>
      <c r="EO1" s="4" t="s">
        <v>169</v>
      </c>
      <c r="EP1" s="4" t="s">
        <v>170</v>
      </c>
      <c r="EQ1" s="4" t="s">
        <v>171</v>
      </c>
      <c r="ER1" s="4" t="s">
        <v>172</v>
      </c>
      <c r="ES1" s="4" t="s">
        <v>173</v>
      </c>
      <c r="ET1" s="4" t="s">
        <v>174</v>
      </c>
      <c r="EU1" s="4" t="s">
        <v>175</v>
      </c>
      <c r="EV1" s="4" t="s">
        <v>176</v>
      </c>
      <c r="EW1" s="4" t="s">
        <v>177</v>
      </c>
      <c r="EX1" s="4" t="s">
        <v>178</v>
      </c>
      <c r="EY1" s="4" t="s">
        <v>179</v>
      </c>
      <c r="EZ1" s="4" t="s">
        <v>180</v>
      </c>
      <c r="FA1" s="4" t="s">
        <v>181</v>
      </c>
      <c r="FB1" s="4" t="s">
        <v>5</v>
      </c>
      <c r="FC1" s="4" t="s">
        <v>182</v>
      </c>
      <c r="FD1" s="4" t="s">
        <v>183</v>
      </c>
      <c r="FE1" s="4" t="s">
        <v>184</v>
      </c>
      <c r="FF1" s="4" t="s">
        <v>185</v>
      </c>
      <c r="FG1" s="4" t="s">
        <v>186</v>
      </c>
      <c r="FH1" s="4" t="s">
        <v>187</v>
      </c>
      <c r="FI1" s="4" t="s">
        <v>188</v>
      </c>
      <c r="FJ1" s="4" t="s">
        <v>189</v>
      </c>
      <c r="FK1" s="4" t="s">
        <v>190</v>
      </c>
      <c r="FL1" s="4" t="s">
        <v>191</v>
      </c>
      <c r="FM1" s="4" t="s">
        <v>192</v>
      </c>
      <c r="FN1" s="4" t="s">
        <v>193</v>
      </c>
      <c r="FO1" s="4" t="s">
        <v>194</v>
      </c>
      <c r="FP1" s="4" t="s">
        <v>195</v>
      </c>
      <c r="FQ1" s="4" t="s">
        <v>196</v>
      </c>
    </row>
    <row r="2" spans="1:173" x14ac:dyDescent="0.25">
      <c r="A2" s="3" t="s">
        <v>11</v>
      </c>
      <c r="B2" s="5" t="s">
        <v>12</v>
      </c>
      <c r="C2" s="2">
        <v>73.400000000000006</v>
      </c>
      <c r="D2" s="2">
        <v>0.01</v>
      </c>
      <c r="E2" s="2">
        <v>0.01</v>
      </c>
      <c r="F2" s="2">
        <v>2975</v>
      </c>
      <c r="G2" s="2">
        <v>6240</v>
      </c>
      <c r="H2" s="2">
        <v>1.61</v>
      </c>
      <c r="I2" s="2">
        <v>41.5</v>
      </c>
      <c r="J2" s="2">
        <v>44.8</v>
      </c>
      <c r="K2" s="2">
        <v>2793</v>
      </c>
      <c r="L2" s="2">
        <v>31.1</v>
      </c>
      <c r="M2" s="6">
        <v>31</v>
      </c>
      <c r="N2" s="2">
        <v>7.0000000000000007E-2</v>
      </c>
      <c r="O2" s="2">
        <v>5103</v>
      </c>
      <c r="P2" s="2">
        <v>7.89</v>
      </c>
      <c r="Q2" s="2">
        <v>3.76</v>
      </c>
      <c r="R2" s="2">
        <v>23.1</v>
      </c>
      <c r="S2" s="2">
        <v>31</v>
      </c>
      <c r="T2" s="2">
        <v>26.9</v>
      </c>
      <c r="U2" s="2">
        <v>7.99</v>
      </c>
      <c r="V2" s="2">
        <v>7</v>
      </c>
      <c r="W2" s="2">
        <v>4.17</v>
      </c>
      <c r="X2" s="2">
        <v>1.02</v>
      </c>
      <c r="Y2" s="2">
        <v>3.06</v>
      </c>
      <c r="Z2" s="2">
        <v>1.1000000000000001</v>
      </c>
      <c r="AA2" s="2">
        <v>3.68</v>
      </c>
      <c r="AB2" s="2">
        <v>0.41</v>
      </c>
      <c r="AC2" s="2">
        <v>0.06</v>
      </c>
      <c r="AD2" s="2">
        <v>0.24</v>
      </c>
      <c r="AE2" s="2">
        <v>33.6</v>
      </c>
      <c r="AF2" s="2">
        <v>4.9000000000000004</v>
      </c>
      <c r="AG2" s="2">
        <v>0.82</v>
      </c>
      <c r="AH2" s="2">
        <v>8.9700000000000006</v>
      </c>
      <c r="AI2" s="2">
        <v>0.37</v>
      </c>
      <c r="AJ2" s="2">
        <v>0.05</v>
      </c>
      <c r="AK2" s="2">
        <v>0.25</v>
      </c>
      <c r="AL2" s="2">
        <v>31.8</v>
      </c>
      <c r="AM2" s="2">
        <v>1.43</v>
      </c>
      <c r="AN2" s="2">
        <v>0.98</v>
      </c>
      <c r="AO2" s="2">
        <v>0.01</v>
      </c>
      <c r="AP2" s="2">
        <v>0.44</v>
      </c>
      <c r="AQ2" s="2">
        <v>7.0000000000000007E-2</v>
      </c>
      <c r="AR2" s="2">
        <v>0.27</v>
      </c>
      <c r="AS2" s="2">
        <v>33.9</v>
      </c>
      <c r="AT2" s="2">
        <v>2.5099999999999998</v>
      </c>
      <c r="AU2" s="2">
        <v>3.03</v>
      </c>
      <c r="AV2" s="2">
        <v>0.65</v>
      </c>
      <c r="AW2" s="2">
        <v>0.56999999999999995</v>
      </c>
      <c r="AX2" s="2">
        <v>0.05</v>
      </c>
      <c r="AY2" s="2">
        <v>0.13</v>
      </c>
      <c r="AZ2" s="2">
        <v>67.7</v>
      </c>
      <c r="BA2" s="2">
        <v>0.33</v>
      </c>
      <c r="BB2" s="2">
        <v>0.11</v>
      </c>
      <c r="BC2" s="2">
        <v>3.79</v>
      </c>
      <c r="BD2" s="2">
        <v>12.5</v>
      </c>
      <c r="BE2" s="2">
        <v>8.43</v>
      </c>
      <c r="BF2" s="2">
        <v>14.4</v>
      </c>
      <c r="BG2" s="2">
        <v>48.3</v>
      </c>
      <c r="BH2" s="2">
        <v>13.2</v>
      </c>
      <c r="BI2" s="2">
        <v>7.54</v>
      </c>
      <c r="BJ2" s="2">
        <v>40</v>
      </c>
      <c r="BK2" s="2">
        <v>0.21</v>
      </c>
      <c r="BL2" s="2">
        <v>5.14</v>
      </c>
      <c r="BM2" s="2">
        <v>11.6</v>
      </c>
      <c r="BN2" s="2">
        <v>5.52</v>
      </c>
      <c r="BO2" s="2">
        <v>0.23</v>
      </c>
      <c r="BP2" s="2">
        <v>0.25</v>
      </c>
      <c r="BQ2" s="2">
        <v>0.12</v>
      </c>
      <c r="BR2" s="2">
        <v>0.38</v>
      </c>
      <c r="BS2" s="2">
        <v>19.100000000000001</v>
      </c>
      <c r="BT2" s="2">
        <v>30.2</v>
      </c>
      <c r="BU2" s="2">
        <v>4.46</v>
      </c>
      <c r="BV2" s="2">
        <v>1.32</v>
      </c>
      <c r="BW2" s="2">
        <v>0.82</v>
      </c>
      <c r="BX2" s="2">
        <v>0.22</v>
      </c>
      <c r="BY2" s="2">
        <v>0.14000000000000001</v>
      </c>
      <c r="BZ2" s="2">
        <v>0.25</v>
      </c>
      <c r="CA2" s="2">
        <v>26.5</v>
      </c>
      <c r="CB2" s="2">
        <v>2.83</v>
      </c>
      <c r="CC2" s="2">
        <v>9.24</v>
      </c>
      <c r="CD2" s="2">
        <v>1.24</v>
      </c>
      <c r="CE2" s="2">
        <v>0.01</v>
      </c>
      <c r="CF2" s="2">
        <v>0.44</v>
      </c>
      <c r="CG2" s="2">
        <v>0.21</v>
      </c>
      <c r="CH2" s="2">
        <v>0.47</v>
      </c>
      <c r="CI2" s="2">
        <v>20.7</v>
      </c>
      <c r="CJ2" s="2">
        <v>9.6</v>
      </c>
      <c r="CK2" s="2">
        <v>7.09</v>
      </c>
      <c r="CL2" s="2">
        <v>3.13</v>
      </c>
      <c r="CM2" s="2">
        <v>0.78</v>
      </c>
      <c r="CN2" s="2">
        <v>0.25</v>
      </c>
      <c r="CO2" s="2">
        <v>0.18</v>
      </c>
      <c r="CP2" s="2">
        <v>0.35</v>
      </c>
      <c r="CQ2" s="2">
        <v>60.7</v>
      </c>
      <c r="CR2" s="2">
        <v>0.17</v>
      </c>
      <c r="CS2" s="2">
        <v>12.3</v>
      </c>
      <c r="CT2" s="2">
        <v>0.44</v>
      </c>
      <c r="CU2" s="2">
        <v>10.3</v>
      </c>
      <c r="CV2" s="2">
        <v>20.100000000000001</v>
      </c>
      <c r="CW2" s="2">
        <v>0.04</v>
      </c>
      <c r="CX2" s="2">
        <v>0.08</v>
      </c>
      <c r="CY2" s="2">
        <v>0.04</v>
      </c>
      <c r="CZ2" s="2">
        <v>0.28999999999999998</v>
      </c>
      <c r="DA2" s="2">
        <v>65.3</v>
      </c>
      <c r="DB2" s="2">
        <v>0.11</v>
      </c>
      <c r="DC2" s="2">
        <v>15.7</v>
      </c>
      <c r="DD2" s="2">
        <v>6.03</v>
      </c>
      <c r="DE2" s="2">
        <v>0.02</v>
      </c>
      <c r="DF2" s="2">
        <v>0.23</v>
      </c>
      <c r="DG2" s="2">
        <v>7.0000000000000007E-2</v>
      </c>
      <c r="DH2" s="2">
        <v>0.36</v>
      </c>
      <c r="DI2" s="2">
        <v>2.29</v>
      </c>
      <c r="DJ2" s="2">
        <v>14.9</v>
      </c>
      <c r="DK2" s="2">
        <v>8.33</v>
      </c>
      <c r="DL2" s="2">
        <v>0.02</v>
      </c>
      <c r="DM2" s="2">
        <v>0.21</v>
      </c>
      <c r="DN2" s="2">
        <v>7.0000000000000007E-2</v>
      </c>
      <c r="DO2" s="2">
        <v>0.35</v>
      </c>
      <c r="DP2" s="2">
        <v>5.42</v>
      </c>
      <c r="DQ2" s="2">
        <v>2.41</v>
      </c>
      <c r="DR2" s="2">
        <v>7.47</v>
      </c>
      <c r="DS2" s="2">
        <v>85.7</v>
      </c>
      <c r="DT2" s="2">
        <v>0.64</v>
      </c>
      <c r="DU2" s="2">
        <v>1.93</v>
      </c>
      <c r="DV2" s="2">
        <v>3.9</v>
      </c>
      <c r="DW2" s="2">
        <v>0.12</v>
      </c>
      <c r="DX2" s="2">
        <v>0.05</v>
      </c>
      <c r="DY2" s="2">
        <v>0.2</v>
      </c>
      <c r="DZ2" s="2">
        <v>1.02</v>
      </c>
      <c r="EA2" s="2">
        <v>992</v>
      </c>
      <c r="EB2" s="2">
        <v>0.52</v>
      </c>
      <c r="EC2" s="2">
        <v>0.5</v>
      </c>
      <c r="ED2" s="2">
        <v>0.01</v>
      </c>
      <c r="EE2" s="2">
        <v>0</v>
      </c>
      <c r="EF2" s="2">
        <v>97</v>
      </c>
      <c r="EG2" s="2">
        <v>2.08</v>
      </c>
      <c r="EH2" s="2">
        <v>0.4</v>
      </c>
      <c r="EI2" s="2">
        <v>2.6</v>
      </c>
      <c r="EJ2" s="2">
        <v>0.33</v>
      </c>
      <c r="EK2" s="6">
        <v>16154</v>
      </c>
      <c r="EL2" s="2">
        <v>5887</v>
      </c>
      <c r="EM2" s="2">
        <v>196</v>
      </c>
      <c r="EN2" s="6">
        <v>4.4400000000000004</v>
      </c>
      <c r="EO2" s="6">
        <v>71.2</v>
      </c>
      <c r="EP2" s="2">
        <v>1.5</v>
      </c>
      <c r="EQ2" s="2">
        <v>93.5</v>
      </c>
      <c r="ER2" s="2">
        <v>4.6100000000000003</v>
      </c>
      <c r="ES2" s="2">
        <v>1.19</v>
      </c>
      <c r="ET2" s="2">
        <v>32.5</v>
      </c>
      <c r="EU2" s="2">
        <v>0.42</v>
      </c>
      <c r="EV2" s="2">
        <v>6.03</v>
      </c>
      <c r="EW2" s="2">
        <v>13.4</v>
      </c>
      <c r="EX2" s="2">
        <v>4.9800000000000004</v>
      </c>
      <c r="EY2" s="2">
        <v>1.24</v>
      </c>
      <c r="EZ2" s="2">
        <v>1.87</v>
      </c>
      <c r="FA2" s="2">
        <v>3138</v>
      </c>
      <c r="FB2" s="2">
        <v>0.05</v>
      </c>
      <c r="FC2" s="2">
        <v>1.01</v>
      </c>
      <c r="FD2" s="2">
        <v>5.9</v>
      </c>
      <c r="FE2" s="2">
        <v>22.2</v>
      </c>
      <c r="FF2" s="2">
        <v>0</v>
      </c>
      <c r="FG2" s="2">
        <v>0.31</v>
      </c>
      <c r="FH2" s="2">
        <v>0.13</v>
      </c>
      <c r="FI2" s="2">
        <v>1.07</v>
      </c>
      <c r="FJ2" s="2">
        <v>41.9</v>
      </c>
      <c r="FK2" s="2">
        <v>0.01</v>
      </c>
      <c r="FL2" s="2">
        <v>0.03</v>
      </c>
      <c r="FM2" s="2">
        <v>1190</v>
      </c>
      <c r="FN2" s="2">
        <v>0.02</v>
      </c>
      <c r="FO2" s="2">
        <v>1218</v>
      </c>
      <c r="FP2" s="2">
        <v>0</v>
      </c>
      <c r="FQ2" s="2">
        <v>908</v>
      </c>
    </row>
    <row r="3" spans="1:173" x14ac:dyDescent="0.25">
      <c r="A3" s="3" t="s">
        <v>13</v>
      </c>
      <c r="B3" s="5"/>
      <c r="C3" s="2">
        <v>69.7</v>
      </c>
      <c r="D3" s="2">
        <v>0.01</v>
      </c>
      <c r="E3" s="2">
        <v>0.04</v>
      </c>
      <c r="F3" s="2">
        <v>1163</v>
      </c>
      <c r="G3" s="2">
        <v>7519</v>
      </c>
      <c r="H3" s="6">
        <v>30.7</v>
      </c>
      <c r="I3" s="2">
        <v>97.5</v>
      </c>
      <c r="J3" s="2">
        <v>97.2</v>
      </c>
      <c r="K3" s="2">
        <v>5093</v>
      </c>
      <c r="L3" s="2">
        <v>0.19</v>
      </c>
      <c r="M3" s="2">
        <v>0.13</v>
      </c>
      <c r="N3" s="2">
        <v>0.55000000000000004</v>
      </c>
      <c r="O3" s="2">
        <v>1661</v>
      </c>
      <c r="P3" s="2">
        <v>12</v>
      </c>
      <c r="Q3" s="2">
        <v>5.5</v>
      </c>
      <c r="R3" s="2">
        <v>12.4</v>
      </c>
      <c r="S3" s="2">
        <v>28.3</v>
      </c>
      <c r="T3" s="2">
        <v>15.8</v>
      </c>
      <c r="U3" s="6">
        <v>26.9</v>
      </c>
      <c r="V3" s="2">
        <v>12.6</v>
      </c>
      <c r="W3" s="2">
        <v>4.08</v>
      </c>
      <c r="X3" s="2">
        <v>0.48</v>
      </c>
      <c r="Y3" s="2">
        <v>3.48</v>
      </c>
      <c r="Z3" s="2">
        <v>0.27</v>
      </c>
      <c r="AA3" s="2">
        <v>5.45</v>
      </c>
      <c r="AB3" s="2">
        <v>0.72</v>
      </c>
      <c r="AC3" s="2">
        <v>0.36</v>
      </c>
      <c r="AD3" s="2">
        <v>0.57999999999999996</v>
      </c>
      <c r="AE3" s="2">
        <v>14.4</v>
      </c>
      <c r="AF3" s="2">
        <v>6.63</v>
      </c>
      <c r="AG3" s="2">
        <v>0.14000000000000001</v>
      </c>
      <c r="AH3" s="2">
        <v>15.5</v>
      </c>
      <c r="AI3" s="2">
        <v>0.83</v>
      </c>
      <c r="AJ3" s="2">
        <v>0.55000000000000004</v>
      </c>
      <c r="AK3" s="2">
        <v>1.1000000000000001</v>
      </c>
      <c r="AL3" s="2">
        <v>10.8</v>
      </c>
      <c r="AM3" s="2">
        <v>1.77</v>
      </c>
      <c r="AN3" s="2">
        <v>0.45</v>
      </c>
      <c r="AO3" s="2">
        <v>0.25</v>
      </c>
      <c r="AP3" s="2">
        <v>1.05</v>
      </c>
      <c r="AQ3" s="2">
        <v>0.4</v>
      </c>
      <c r="AR3" s="2">
        <v>0.51</v>
      </c>
      <c r="AS3" s="2">
        <v>26.3</v>
      </c>
      <c r="AT3" s="2">
        <v>5.26</v>
      </c>
      <c r="AU3" s="2">
        <v>0.51</v>
      </c>
      <c r="AV3" s="2">
        <v>1.06</v>
      </c>
      <c r="AW3" s="2">
        <v>1.23</v>
      </c>
      <c r="AX3" s="2">
        <v>0.57999999999999996</v>
      </c>
      <c r="AY3" s="2">
        <v>0.56000000000000005</v>
      </c>
      <c r="AZ3" s="2">
        <v>27.9</v>
      </c>
      <c r="BA3" s="2">
        <v>2.44</v>
      </c>
      <c r="BB3" s="2">
        <v>2.2000000000000002</v>
      </c>
      <c r="BC3" s="2">
        <v>4.8499999999999996</v>
      </c>
      <c r="BD3" s="2">
        <v>3.29</v>
      </c>
      <c r="BE3" s="2">
        <v>5.26</v>
      </c>
      <c r="BF3" s="2">
        <v>48.3</v>
      </c>
      <c r="BG3" s="2">
        <v>7.13</v>
      </c>
      <c r="BH3" s="2">
        <v>30</v>
      </c>
      <c r="BI3" s="2">
        <v>1.73</v>
      </c>
      <c r="BJ3" s="2">
        <v>5.16</v>
      </c>
      <c r="BK3" s="2">
        <v>0.14000000000000001</v>
      </c>
      <c r="BL3" s="2">
        <v>0.27</v>
      </c>
      <c r="BM3" s="2">
        <v>4.22</v>
      </c>
      <c r="BN3" s="2">
        <v>0.98</v>
      </c>
      <c r="BO3" s="2">
        <v>0.14000000000000001</v>
      </c>
      <c r="BP3" s="2">
        <v>0.99</v>
      </c>
      <c r="BQ3" s="2">
        <v>0.89</v>
      </c>
      <c r="BR3" s="2">
        <v>0.2</v>
      </c>
      <c r="BS3" s="2">
        <v>20.3</v>
      </c>
      <c r="BT3" s="2">
        <v>1.99</v>
      </c>
      <c r="BU3" s="2">
        <v>5.88</v>
      </c>
      <c r="BV3" s="2">
        <v>0.35</v>
      </c>
      <c r="BW3" s="2">
        <v>0.48</v>
      </c>
      <c r="BX3" s="2">
        <v>1.31</v>
      </c>
      <c r="BY3" s="2">
        <v>1.23</v>
      </c>
      <c r="BZ3" s="2">
        <v>1.1299999999999999</v>
      </c>
      <c r="CA3" s="2">
        <v>30.4</v>
      </c>
      <c r="CB3" s="2">
        <v>0.15</v>
      </c>
      <c r="CC3" s="2">
        <v>0.42</v>
      </c>
      <c r="CD3" s="2">
        <v>0.56000000000000005</v>
      </c>
      <c r="CE3" s="2">
        <v>0.03</v>
      </c>
      <c r="CF3" s="2">
        <v>0.22</v>
      </c>
      <c r="CG3" s="2">
        <v>0.11</v>
      </c>
      <c r="CH3" s="2">
        <v>0.13</v>
      </c>
      <c r="CI3" s="2">
        <v>6.43</v>
      </c>
      <c r="CJ3" s="2">
        <v>0.21</v>
      </c>
      <c r="CK3" s="2">
        <v>11</v>
      </c>
      <c r="CL3" s="2">
        <v>1.59</v>
      </c>
      <c r="CM3" s="2">
        <v>0.31</v>
      </c>
      <c r="CN3" s="2">
        <v>2.46</v>
      </c>
      <c r="CO3" s="2">
        <v>2.36</v>
      </c>
      <c r="CP3" s="2">
        <v>0.17</v>
      </c>
      <c r="CQ3" s="2">
        <v>44.6</v>
      </c>
      <c r="CR3" s="2">
        <v>0.02</v>
      </c>
      <c r="CS3" s="2">
        <v>16.5</v>
      </c>
      <c r="CT3" s="2">
        <v>7.0000000000000007E-2</v>
      </c>
      <c r="CU3" s="2">
        <v>3.11</v>
      </c>
      <c r="CV3" s="2">
        <v>2.94</v>
      </c>
      <c r="CW3" s="2">
        <v>7.0000000000000007E-2</v>
      </c>
      <c r="CX3" s="2">
        <v>0.37</v>
      </c>
      <c r="CY3" s="2">
        <v>0.3</v>
      </c>
      <c r="CZ3" s="2">
        <v>0.17</v>
      </c>
      <c r="DA3" s="2">
        <v>49.3</v>
      </c>
      <c r="DB3" s="2">
        <v>0.01</v>
      </c>
      <c r="DC3" s="2">
        <v>1.2</v>
      </c>
      <c r="DD3" s="2">
        <v>1.07</v>
      </c>
      <c r="DE3" s="2">
        <v>0.03</v>
      </c>
      <c r="DF3" s="2">
        <v>0.08</v>
      </c>
      <c r="DG3" s="2">
        <v>0.01</v>
      </c>
      <c r="DH3" s="2">
        <v>0.03</v>
      </c>
      <c r="DI3" s="2">
        <v>3.03</v>
      </c>
      <c r="DJ3" s="2">
        <v>1.65</v>
      </c>
      <c r="DK3" s="2">
        <v>1.53</v>
      </c>
      <c r="DL3" s="2">
        <v>0.04</v>
      </c>
      <c r="DM3" s="2">
        <v>0.15</v>
      </c>
      <c r="DN3" s="2">
        <v>0.09</v>
      </c>
      <c r="DO3" s="2">
        <v>7.0000000000000007E-2</v>
      </c>
      <c r="DP3" s="2">
        <v>6.76</v>
      </c>
      <c r="DQ3" s="2">
        <v>1.87</v>
      </c>
      <c r="DR3" s="2">
        <v>8.9600000000000009</v>
      </c>
      <c r="DS3" s="2">
        <v>84.4</v>
      </c>
      <c r="DT3" s="2">
        <v>1.45</v>
      </c>
      <c r="DU3" s="2">
        <v>3.99</v>
      </c>
      <c r="DV3" s="2">
        <v>0.91</v>
      </c>
      <c r="DW3" s="2">
        <v>0.08</v>
      </c>
      <c r="DX3" s="2">
        <v>0.11</v>
      </c>
      <c r="DY3" s="2">
        <v>0.12</v>
      </c>
      <c r="DZ3" s="2">
        <v>2.91</v>
      </c>
      <c r="EA3" s="2">
        <v>2136</v>
      </c>
      <c r="EB3" s="2">
        <v>5.01</v>
      </c>
      <c r="EC3" s="2">
        <v>8.41</v>
      </c>
      <c r="ED3" s="2">
        <v>0.09</v>
      </c>
      <c r="EE3" s="2">
        <v>0.03</v>
      </c>
      <c r="EF3" s="2">
        <v>96.4</v>
      </c>
      <c r="EG3" s="2">
        <v>3.21</v>
      </c>
      <c r="EH3" s="2">
        <v>0.28999999999999998</v>
      </c>
      <c r="EI3" s="2">
        <v>3.55</v>
      </c>
      <c r="EJ3" s="2">
        <v>0.31</v>
      </c>
      <c r="EK3" s="2">
        <v>8010</v>
      </c>
      <c r="EL3" s="2">
        <v>1846</v>
      </c>
      <c r="EM3" s="2">
        <v>291</v>
      </c>
      <c r="EN3" s="2">
        <v>1.55</v>
      </c>
      <c r="EO3" s="2">
        <v>14.6</v>
      </c>
      <c r="EP3" s="2">
        <v>1.1000000000000001</v>
      </c>
      <c r="EQ3" s="2">
        <v>80.5</v>
      </c>
      <c r="ER3" s="2">
        <v>9.99</v>
      </c>
      <c r="ES3" s="2">
        <v>0.75</v>
      </c>
      <c r="ET3" s="2">
        <v>31.3</v>
      </c>
      <c r="EU3" s="2">
        <v>0.25</v>
      </c>
      <c r="EV3" s="2">
        <v>8.66</v>
      </c>
      <c r="EW3" s="2">
        <v>10.1</v>
      </c>
      <c r="EX3" s="2">
        <v>4.07</v>
      </c>
      <c r="EY3" s="2">
        <v>0.39</v>
      </c>
      <c r="EZ3" s="2">
        <v>4.87</v>
      </c>
      <c r="FA3" s="2">
        <v>1269</v>
      </c>
      <c r="FB3" s="6">
        <v>0.37</v>
      </c>
      <c r="FC3" s="2">
        <v>0.06</v>
      </c>
      <c r="FD3" s="2">
        <v>0.11</v>
      </c>
      <c r="FE3" s="2">
        <v>8.61</v>
      </c>
      <c r="FF3" s="2">
        <v>0.02</v>
      </c>
      <c r="FG3" s="2">
        <v>0.03</v>
      </c>
      <c r="FH3" s="2">
        <v>0.02</v>
      </c>
      <c r="FI3" s="2">
        <v>0.1</v>
      </c>
      <c r="FJ3" s="2">
        <v>31</v>
      </c>
      <c r="FK3" s="2">
        <v>0.02</v>
      </c>
      <c r="FL3" s="2">
        <v>0.08</v>
      </c>
      <c r="FM3" s="2">
        <v>1804</v>
      </c>
      <c r="FN3" s="2">
        <v>0.25</v>
      </c>
      <c r="FO3" s="2">
        <v>1877</v>
      </c>
      <c r="FP3" s="2">
        <v>0.01</v>
      </c>
      <c r="FQ3" s="2">
        <v>1227</v>
      </c>
    </row>
    <row r="4" spans="1:173" x14ac:dyDescent="0.25">
      <c r="A4" s="3" t="s">
        <v>14</v>
      </c>
      <c r="B4" s="5"/>
      <c r="C4" s="2">
        <v>82.7</v>
      </c>
      <c r="D4" s="2">
        <v>0</v>
      </c>
      <c r="E4" s="2">
        <v>0.16</v>
      </c>
      <c r="F4" s="2">
        <v>1136</v>
      </c>
      <c r="G4" s="2">
        <v>6998</v>
      </c>
      <c r="H4" s="2">
        <v>0.3</v>
      </c>
      <c r="I4" s="2">
        <v>14.1</v>
      </c>
      <c r="J4" s="2">
        <v>14</v>
      </c>
      <c r="K4" s="2">
        <v>2583</v>
      </c>
      <c r="L4" s="2">
        <v>29.9</v>
      </c>
      <c r="M4" s="6">
        <v>43.7</v>
      </c>
      <c r="N4" s="2">
        <v>0.55000000000000004</v>
      </c>
      <c r="O4" s="2">
        <v>2288</v>
      </c>
      <c r="P4" s="2">
        <v>5.41</v>
      </c>
      <c r="Q4" s="2">
        <v>7.64</v>
      </c>
      <c r="R4" s="2">
        <v>29.2</v>
      </c>
      <c r="S4" s="2">
        <v>49.4</v>
      </c>
      <c r="T4" s="2">
        <v>5.25</v>
      </c>
      <c r="U4" s="2">
        <v>0.24</v>
      </c>
      <c r="V4" s="2">
        <v>12.6</v>
      </c>
      <c r="W4" s="2">
        <v>3.03</v>
      </c>
      <c r="X4" s="2">
        <v>1.31</v>
      </c>
      <c r="Y4" s="2">
        <v>4.75</v>
      </c>
      <c r="Z4" s="2">
        <v>0.73</v>
      </c>
      <c r="AA4" s="2">
        <v>10</v>
      </c>
      <c r="AB4" s="2">
        <v>0.96</v>
      </c>
      <c r="AC4" s="2">
        <v>0.27</v>
      </c>
      <c r="AD4" s="2">
        <v>0.76</v>
      </c>
      <c r="AE4" s="2">
        <v>21.6</v>
      </c>
      <c r="AF4" s="2">
        <v>3.4</v>
      </c>
      <c r="AG4" s="2">
        <v>0.25</v>
      </c>
      <c r="AH4" s="2">
        <v>13.4</v>
      </c>
      <c r="AI4" s="2">
        <v>0.21</v>
      </c>
      <c r="AJ4" s="2">
        <v>0.12</v>
      </c>
      <c r="AK4" s="2">
        <v>0.55000000000000004</v>
      </c>
      <c r="AL4" s="2">
        <v>12.7</v>
      </c>
      <c r="AM4" s="2">
        <v>7.38</v>
      </c>
      <c r="AN4" s="2">
        <v>2.57</v>
      </c>
      <c r="AO4" s="2">
        <v>0.3</v>
      </c>
      <c r="AP4" s="2">
        <v>5.08</v>
      </c>
      <c r="AQ4" s="2">
        <v>0.91</v>
      </c>
      <c r="AR4" s="2">
        <v>1.68</v>
      </c>
      <c r="AS4" s="2">
        <v>43.6</v>
      </c>
      <c r="AT4" s="2">
        <v>8.64</v>
      </c>
      <c r="AU4" s="2">
        <v>1.73</v>
      </c>
      <c r="AV4" s="2">
        <v>2.4700000000000002</v>
      </c>
      <c r="AW4" s="2">
        <v>2.09</v>
      </c>
      <c r="AX4" s="2">
        <v>0.56000000000000005</v>
      </c>
      <c r="AY4" s="2">
        <v>1.17</v>
      </c>
      <c r="AZ4" s="2">
        <v>44.5</v>
      </c>
      <c r="BA4" s="2">
        <v>0.61</v>
      </c>
      <c r="BB4" s="2">
        <v>0.5</v>
      </c>
      <c r="BC4" s="2">
        <v>1.45</v>
      </c>
      <c r="BD4" s="2">
        <v>59</v>
      </c>
      <c r="BE4" s="2">
        <v>14.4</v>
      </c>
      <c r="BF4" s="2">
        <v>4.08</v>
      </c>
      <c r="BG4" s="2">
        <v>1.48</v>
      </c>
      <c r="BH4" s="2">
        <v>17.5</v>
      </c>
      <c r="BI4" s="2">
        <v>1.2</v>
      </c>
      <c r="BJ4" s="2">
        <v>0.24</v>
      </c>
      <c r="BK4" s="2">
        <v>0.22</v>
      </c>
      <c r="BL4" s="2">
        <v>4.46</v>
      </c>
      <c r="BM4" s="2">
        <v>6.37</v>
      </c>
      <c r="BN4" s="2">
        <v>13</v>
      </c>
      <c r="BO4" s="2">
        <v>0.5</v>
      </c>
      <c r="BP4" s="2">
        <v>1.85</v>
      </c>
      <c r="BQ4" s="2">
        <v>0.61</v>
      </c>
      <c r="BR4" s="2">
        <v>1.04</v>
      </c>
      <c r="BS4" s="2">
        <v>55.5</v>
      </c>
      <c r="BT4" s="2">
        <v>2.02</v>
      </c>
      <c r="BU4" s="2">
        <v>3.71</v>
      </c>
      <c r="BV4" s="2">
        <v>0.41</v>
      </c>
      <c r="BW4" s="2">
        <v>0.31</v>
      </c>
      <c r="BX4" s="2">
        <v>0.28999999999999998</v>
      </c>
      <c r="BY4" s="2">
        <v>0.16</v>
      </c>
      <c r="BZ4" s="2">
        <v>0.86</v>
      </c>
      <c r="CA4" s="2">
        <v>29.2</v>
      </c>
      <c r="CB4" s="2">
        <v>15.4</v>
      </c>
      <c r="CC4" s="2">
        <v>1.8</v>
      </c>
      <c r="CD4" s="2">
        <v>26</v>
      </c>
      <c r="CE4" s="2">
        <v>7.0000000000000007E-2</v>
      </c>
      <c r="CF4" s="2">
        <v>9.23</v>
      </c>
      <c r="CG4" s="2">
        <v>0.87</v>
      </c>
      <c r="CH4" s="2">
        <v>0.94</v>
      </c>
      <c r="CI4" s="2">
        <v>63.4</v>
      </c>
      <c r="CJ4" s="2">
        <v>4.0199999999999996</v>
      </c>
      <c r="CK4" s="2">
        <v>9.36</v>
      </c>
      <c r="CL4" s="2">
        <v>18.399999999999999</v>
      </c>
      <c r="CM4" s="2">
        <v>0.77</v>
      </c>
      <c r="CN4" s="2">
        <v>1.48</v>
      </c>
      <c r="CO4" s="2">
        <v>0.91</v>
      </c>
      <c r="CP4" s="2">
        <v>1.28</v>
      </c>
      <c r="CQ4" s="2">
        <v>71</v>
      </c>
      <c r="CR4" s="6">
        <v>0.4</v>
      </c>
      <c r="CS4" s="2">
        <v>1.98</v>
      </c>
      <c r="CT4" s="2">
        <v>0.49</v>
      </c>
      <c r="CU4" s="2">
        <v>5.87</v>
      </c>
      <c r="CV4" s="2">
        <v>16.600000000000001</v>
      </c>
      <c r="CW4" s="2">
        <v>0.49</v>
      </c>
      <c r="CX4" s="2">
        <v>0</v>
      </c>
      <c r="CY4" s="2">
        <v>0</v>
      </c>
      <c r="CZ4" s="2">
        <v>0.24</v>
      </c>
      <c r="DA4" s="2">
        <v>0.39</v>
      </c>
      <c r="DB4" s="2">
        <v>0</v>
      </c>
      <c r="DC4" s="2">
        <v>6.25</v>
      </c>
      <c r="DD4" s="2">
        <v>31.2</v>
      </c>
      <c r="DE4" s="2">
        <v>0</v>
      </c>
      <c r="DF4" s="2">
        <v>2.5</v>
      </c>
      <c r="DG4" s="2">
        <v>1.25</v>
      </c>
      <c r="DH4" s="2">
        <v>0</v>
      </c>
      <c r="DI4" s="2">
        <v>65</v>
      </c>
      <c r="DJ4" s="2">
        <v>6.93</v>
      </c>
      <c r="DK4" s="2">
        <v>19.399999999999999</v>
      </c>
      <c r="DL4" s="2">
        <v>0.4</v>
      </c>
      <c r="DM4" s="2">
        <v>0.59</v>
      </c>
      <c r="DN4" s="2">
        <v>0.4</v>
      </c>
      <c r="DO4" s="2">
        <v>0.2</v>
      </c>
      <c r="DP4" s="2">
        <v>65.900000000000006</v>
      </c>
      <c r="DQ4" s="2">
        <v>1.66</v>
      </c>
      <c r="DR4" s="2">
        <v>2.31</v>
      </c>
      <c r="DS4" s="2">
        <v>82.2</v>
      </c>
      <c r="DT4" s="2">
        <v>0.5</v>
      </c>
      <c r="DU4" s="2">
        <v>13.4</v>
      </c>
      <c r="DV4" s="2">
        <v>1.33</v>
      </c>
      <c r="DW4" s="2">
        <v>0.18</v>
      </c>
      <c r="DX4" s="2">
        <v>0.24</v>
      </c>
      <c r="DY4" s="2">
        <v>2.72</v>
      </c>
      <c r="DZ4" s="2">
        <v>0.44</v>
      </c>
      <c r="EA4" s="2">
        <v>2310</v>
      </c>
      <c r="EB4" s="2">
        <v>3.52</v>
      </c>
      <c r="EC4" s="2">
        <v>2.41</v>
      </c>
      <c r="ED4" s="2">
        <v>0.08</v>
      </c>
      <c r="EE4" s="2">
        <v>0.04</v>
      </c>
      <c r="EF4" s="2">
        <v>97.5</v>
      </c>
      <c r="EG4" s="2">
        <v>1.1399999999999999</v>
      </c>
      <c r="EH4" s="2">
        <v>0.54</v>
      </c>
      <c r="EI4" s="2">
        <v>1.73</v>
      </c>
      <c r="EJ4" s="2">
        <v>0.17</v>
      </c>
      <c r="EK4" s="2">
        <v>4518</v>
      </c>
      <c r="EL4" s="2">
        <v>1230</v>
      </c>
      <c r="EM4" s="2">
        <v>322</v>
      </c>
      <c r="EN4" s="2">
        <v>1.02</v>
      </c>
      <c r="EO4" s="2">
        <v>10.5</v>
      </c>
      <c r="EP4" s="2">
        <v>0.3</v>
      </c>
      <c r="EQ4" s="2">
        <v>83.3</v>
      </c>
      <c r="ER4" s="2">
        <v>0.43</v>
      </c>
      <c r="ES4" s="2">
        <v>3.83</v>
      </c>
      <c r="ET4" s="2">
        <v>43</v>
      </c>
      <c r="EU4" s="2">
        <v>0</v>
      </c>
      <c r="EV4" s="2">
        <v>11.3</v>
      </c>
      <c r="EW4" s="2">
        <v>7.3</v>
      </c>
      <c r="EX4" s="2">
        <v>4.96</v>
      </c>
      <c r="EY4" s="2">
        <v>0.92</v>
      </c>
      <c r="EZ4" s="2">
        <v>0.92</v>
      </c>
      <c r="FA4" s="2">
        <v>2098</v>
      </c>
      <c r="FB4" s="2">
        <v>0.04</v>
      </c>
      <c r="FC4" s="2">
        <v>0.65</v>
      </c>
      <c r="FD4" s="2">
        <v>0.22</v>
      </c>
      <c r="FE4" s="2">
        <v>68.599999999999994</v>
      </c>
      <c r="FF4" s="2">
        <v>0.05</v>
      </c>
      <c r="FG4" s="2">
        <v>0.49</v>
      </c>
      <c r="FH4" s="2">
        <v>0</v>
      </c>
      <c r="FI4" s="2">
        <v>0.32</v>
      </c>
      <c r="FJ4" s="2">
        <v>87.4</v>
      </c>
      <c r="FK4" s="2">
        <v>0</v>
      </c>
      <c r="FL4" s="2">
        <v>0.11</v>
      </c>
      <c r="FM4" s="2">
        <v>1968</v>
      </c>
      <c r="FN4" s="2">
        <v>0.24</v>
      </c>
      <c r="FO4" s="2">
        <v>2168</v>
      </c>
      <c r="FP4" s="2">
        <v>0.03</v>
      </c>
      <c r="FQ4" s="2">
        <v>1547</v>
      </c>
    </row>
    <row r="5" spans="1:173" x14ac:dyDescent="0.25">
      <c r="A5" s="3" t="s">
        <v>15</v>
      </c>
      <c r="B5" s="5"/>
      <c r="C5" s="2">
        <v>87.7</v>
      </c>
      <c r="D5" s="2">
        <v>0.03</v>
      </c>
      <c r="E5" s="2">
        <v>0.01</v>
      </c>
      <c r="F5" s="6">
        <v>7921</v>
      </c>
      <c r="G5" s="2">
        <v>2485</v>
      </c>
      <c r="H5" s="2">
        <v>0.59</v>
      </c>
      <c r="I5" s="2">
        <v>20.8</v>
      </c>
      <c r="J5" s="2">
        <v>22.9</v>
      </c>
      <c r="K5" s="2">
        <v>6866</v>
      </c>
      <c r="L5" s="2">
        <v>38.5</v>
      </c>
      <c r="M5" s="2">
        <v>6.33</v>
      </c>
      <c r="N5" s="2">
        <v>0.71</v>
      </c>
      <c r="O5" s="2">
        <v>5158</v>
      </c>
      <c r="P5" s="2">
        <v>1.82</v>
      </c>
      <c r="Q5" s="2">
        <v>2.29</v>
      </c>
      <c r="R5" s="2">
        <v>36.6</v>
      </c>
      <c r="S5" s="2">
        <v>36.5</v>
      </c>
      <c r="T5" s="2">
        <v>7.52</v>
      </c>
      <c r="U5" s="2">
        <v>0.74</v>
      </c>
      <c r="V5" s="2">
        <v>14.7</v>
      </c>
      <c r="W5" s="2">
        <v>6.47</v>
      </c>
      <c r="X5" s="2">
        <v>3.94</v>
      </c>
      <c r="Y5" s="6">
        <v>42.4</v>
      </c>
      <c r="Z5" s="2">
        <v>0.55000000000000004</v>
      </c>
      <c r="AA5" s="2">
        <v>57.9</v>
      </c>
      <c r="AB5" s="2">
        <v>7.06</v>
      </c>
      <c r="AC5" s="2">
        <v>6.19</v>
      </c>
      <c r="AD5" s="6">
        <v>33.9</v>
      </c>
      <c r="AE5" s="2">
        <v>61.9</v>
      </c>
      <c r="AF5" s="6">
        <v>51</v>
      </c>
      <c r="AG5" s="2">
        <v>0.08</v>
      </c>
      <c r="AH5" s="2">
        <v>61.4</v>
      </c>
      <c r="AI5" s="2">
        <v>5.3</v>
      </c>
      <c r="AJ5" s="2">
        <v>5.03</v>
      </c>
      <c r="AK5" s="6">
        <v>31.4</v>
      </c>
      <c r="AL5" s="2">
        <v>54.4</v>
      </c>
      <c r="AM5" s="2">
        <v>13.2</v>
      </c>
      <c r="AN5" s="2">
        <v>2.97</v>
      </c>
      <c r="AO5" s="6">
        <v>51.4</v>
      </c>
      <c r="AP5" s="2">
        <v>8.86</v>
      </c>
      <c r="AQ5" s="2">
        <v>6.38</v>
      </c>
      <c r="AR5" s="6">
        <v>41.1</v>
      </c>
      <c r="AS5" s="2">
        <v>63.6</v>
      </c>
      <c r="AT5" s="2">
        <v>38.700000000000003</v>
      </c>
      <c r="AU5" s="2">
        <v>0.35</v>
      </c>
      <c r="AV5" s="6">
        <v>53.6</v>
      </c>
      <c r="AW5" s="2">
        <v>10.5</v>
      </c>
      <c r="AX5" s="2">
        <v>8.9700000000000006</v>
      </c>
      <c r="AY5" s="6">
        <v>36.200000000000003</v>
      </c>
      <c r="AZ5" s="2">
        <v>76.3</v>
      </c>
      <c r="BA5" s="2">
        <v>9.1999999999999993</v>
      </c>
      <c r="BB5" s="2">
        <v>7.47</v>
      </c>
      <c r="BC5" s="2">
        <v>1.05</v>
      </c>
      <c r="BD5" s="2">
        <v>50.1</v>
      </c>
      <c r="BE5" s="2">
        <v>6.15</v>
      </c>
      <c r="BF5" s="2">
        <v>8.01</v>
      </c>
      <c r="BG5" s="2">
        <v>2.85</v>
      </c>
      <c r="BH5" s="2">
        <v>20.6</v>
      </c>
      <c r="BI5" s="2">
        <v>1.21</v>
      </c>
      <c r="BJ5" s="2">
        <v>1.2</v>
      </c>
      <c r="BK5" s="2">
        <v>0.33</v>
      </c>
      <c r="BL5" s="2">
        <v>1.48</v>
      </c>
      <c r="BM5" s="6">
        <v>97.3</v>
      </c>
      <c r="BN5" s="2">
        <v>0.19</v>
      </c>
      <c r="BO5" s="2">
        <v>0.03</v>
      </c>
      <c r="BP5" s="2">
        <v>4.3899999999999997</v>
      </c>
      <c r="BQ5" s="2">
        <v>4.3899999999999997</v>
      </c>
      <c r="BR5" s="6">
        <v>86.7</v>
      </c>
      <c r="BS5" s="2">
        <v>75.2</v>
      </c>
      <c r="BT5" s="2">
        <v>1.32</v>
      </c>
      <c r="BU5" s="6">
        <v>98.5</v>
      </c>
      <c r="BV5" s="2">
        <v>0</v>
      </c>
      <c r="BW5" s="2">
        <v>0.2</v>
      </c>
      <c r="BX5" s="2">
        <v>1.83</v>
      </c>
      <c r="BY5" s="2">
        <v>1.83</v>
      </c>
      <c r="BZ5" s="6">
        <v>84.1</v>
      </c>
      <c r="CA5" s="2">
        <v>36.6</v>
      </c>
      <c r="CB5" s="2">
        <v>3.28</v>
      </c>
      <c r="CC5" s="6">
        <v>92.7</v>
      </c>
      <c r="CD5" s="2">
        <v>0.08</v>
      </c>
      <c r="CE5" s="2">
        <v>0.16</v>
      </c>
      <c r="CF5" s="2">
        <v>4.0599999999999996</v>
      </c>
      <c r="CG5" s="2">
        <v>4.0599999999999996</v>
      </c>
      <c r="CH5" s="6">
        <v>90.3</v>
      </c>
      <c r="CI5" s="2">
        <v>69.3</v>
      </c>
      <c r="CJ5" s="2">
        <v>1.1499999999999999</v>
      </c>
      <c r="CK5" s="6">
        <v>99.1</v>
      </c>
      <c r="CL5" s="2">
        <v>0</v>
      </c>
      <c r="CM5" s="2">
        <v>0.06</v>
      </c>
      <c r="CN5" s="2">
        <v>5.07</v>
      </c>
      <c r="CO5" s="2">
        <v>5.07</v>
      </c>
      <c r="CP5" s="6">
        <v>83.8</v>
      </c>
      <c r="CQ5" s="2">
        <v>83.4</v>
      </c>
      <c r="CR5" s="2">
        <v>0</v>
      </c>
      <c r="CS5" s="2">
        <v>2.27</v>
      </c>
      <c r="CT5" s="2">
        <v>0</v>
      </c>
      <c r="CU5" s="6">
        <v>99.5</v>
      </c>
      <c r="CV5" s="2">
        <v>2.0699999999999998</v>
      </c>
      <c r="CW5" s="2">
        <v>0</v>
      </c>
      <c r="CX5" s="2">
        <v>1.04</v>
      </c>
      <c r="CY5" s="2">
        <v>1.04</v>
      </c>
      <c r="CZ5" s="6">
        <v>79.3</v>
      </c>
      <c r="DA5" s="2">
        <v>2.2599999999999998</v>
      </c>
      <c r="DB5" s="2">
        <v>0</v>
      </c>
      <c r="DC5" s="6">
        <v>99</v>
      </c>
      <c r="DD5" s="2">
        <v>1.04</v>
      </c>
      <c r="DE5" s="2">
        <v>0</v>
      </c>
      <c r="DF5" s="2">
        <v>0</v>
      </c>
      <c r="DG5" s="2">
        <v>0</v>
      </c>
      <c r="DH5" s="6">
        <v>97.9</v>
      </c>
      <c r="DI5" s="2">
        <v>31.8</v>
      </c>
      <c r="DJ5" s="6">
        <v>99.1</v>
      </c>
      <c r="DK5" s="2">
        <v>1.54</v>
      </c>
      <c r="DL5" s="2">
        <v>0</v>
      </c>
      <c r="DM5" s="2">
        <v>0.66</v>
      </c>
      <c r="DN5" s="2">
        <v>0.66</v>
      </c>
      <c r="DO5" s="6">
        <v>86.8</v>
      </c>
      <c r="DP5" s="2">
        <v>48.8</v>
      </c>
      <c r="DQ5" s="2">
        <v>0.08</v>
      </c>
      <c r="DR5" s="2">
        <v>26</v>
      </c>
      <c r="DS5" s="2">
        <v>43.4</v>
      </c>
      <c r="DT5" s="2">
        <v>7.32</v>
      </c>
      <c r="DU5" s="2">
        <v>10.5</v>
      </c>
      <c r="DV5" s="2">
        <v>9.4499999999999993</v>
      </c>
      <c r="DW5" s="2">
        <v>0.88</v>
      </c>
      <c r="DX5" s="2">
        <v>0.61</v>
      </c>
      <c r="DY5" s="2">
        <v>3.12</v>
      </c>
      <c r="DZ5" s="2">
        <v>9.7799999999999994</v>
      </c>
      <c r="EA5" s="2">
        <v>16154</v>
      </c>
      <c r="EB5" s="2">
        <v>5.29</v>
      </c>
      <c r="EC5" s="2">
        <v>4.62</v>
      </c>
      <c r="ED5" s="2">
        <v>0.13</v>
      </c>
      <c r="EE5" s="2">
        <v>0.08</v>
      </c>
      <c r="EF5" s="2">
        <v>99.5</v>
      </c>
      <c r="EG5" s="2">
        <v>0.11</v>
      </c>
      <c r="EH5" s="2">
        <v>0.39</v>
      </c>
      <c r="EI5" s="2">
        <v>2.14</v>
      </c>
      <c r="EJ5" s="2">
        <v>0.98</v>
      </c>
      <c r="EK5" s="2">
        <v>4435</v>
      </c>
      <c r="EL5" s="2">
        <v>3641</v>
      </c>
      <c r="EM5" s="2">
        <v>262</v>
      </c>
      <c r="EN5" s="2">
        <v>0.11</v>
      </c>
      <c r="EO5" s="2">
        <v>0.03</v>
      </c>
      <c r="EP5" s="2">
        <v>0.03</v>
      </c>
      <c r="EQ5" s="2">
        <v>0.23</v>
      </c>
      <c r="ER5" s="2">
        <v>0.05</v>
      </c>
      <c r="ES5" s="2">
        <v>4.37</v>
      </c>
      <c r="ET5" s="2">
        <v>75.900000000000006</v>
      </c>
      <c r="EU5" s="2">
        <v>0.59</v>
      </c>
      <c r="EV5" s="6">
        <v>48.1</v>
      </c>
      <c r="EW5" s="2">
        <v>7.97</v>
      </c>
      <c r="EX5" s="2">
        <v>4.58</v>
      </c>
      <c r="EY5" s="2">
        <v>1.5</v>
      </c>
      <c r="EZ5" s="2">
        <v>1.2</v>
      </c>
      <c r="FA5" s="2">
        <v>3448</v>
      </c>
      <c r="FB5" s="2">
        <v>0.03</v>
      </c>
      <c r="FC5" s="2">
        <v>0.11</v>
      </c>
      <c r="FD5" s="2">
        <v>2.58</v>
      </c>
      <c r="FE5" s="2">
        <v>0.11</v>
      </c>
      <c r="FF5" s="2">
        <v>0.32</v>
      </c>
      <c r="FG5" s="2">
        <v>0.11</v>
      </c>
      <c r="FH5" s="2">
        <v>0.11</v>
      </c>
      <c r="FI5" s="6">
        <v>92.7</v>
      </c>
      <c r="FJ5" s="2">
        <v>64.7</v>
      </c>
      <c r="FK5" s="2">
        <v>0</v>
      </c>
      <c r="FL5" s="2">
        <v>7.0000000000000007E-2</v>
      </c>
      <c r="FM5" s="2">
        <v>7080</v>
      </c>
      <c r="FN5" s="2">
        <v>0.23</v>
      </c>
      <c r="FO5" s="2">
        <v>3448</v>
      </c>
      <c r="FP5" s="2">
        <v>0.01</v>
      </c>
      <c r="FQ5" s="2">
        <v>8027</v>
      </c>
    </row>
    <row r="6" spans="1:173" x14ac:dyDescent="0.25">
      <c r="A6" s="3" t="s">
        <v>16</v>
      </c>
      <c r="B6" s="5"/>
      <c r="C6" s="2">
        <v>70.3</v>
      </c>
      <c r="D6" s="2">
        <v>0.04</v>
      </c>
      <c r="E6" s="2">
        <v>0.03</v>
      </c>
      <c r="F6" s="2">
        <v>2156</v>
      </c>
      <c r="G6" s="2">
        <v>13023</v>
      </c>
      <c r="H6" s="2">
        <v>2.46</v>
      </c>
      <c r="I6" s="2">
        <v>76</v>
      </c>
      <c r="J6" s="2">
        <v>83.6</v>
      </c>
      <c r="K6" s="2">
        <v>1942</v>
      </c>
      <c r="L6" s="2">
        <v>3.16</v>
      </c>
      <c r="M6" s="2">
        <v>0.81</v>
      </c>
      <c r="N6" s="2">
        <v>0.28000000000000003</v>
      </c>
      <c r="O6" s="2">
        <v>2107</v>
      </c>
      <c r="P6" s="2">
        <v>18.2</v>
      </c>
      <c r="Q6" s="2">
        <v>10.199999999999999</v>
      </c>
      <c r="R6" s="2">
        <v>3.9</v>
      </c>
      <c r="S6" s="2">
        <v>26.8</v>
      </c>
      <c r="T6" s="2">
        <v>20.7</v>
      </c>
      <c r="U6" s="2">
        <v>1.84</v>
      </c>
      <c r="V6" s="2">
        <v>17.7</v>
      </c>
      <c r="W6" s="2">
        <v>1.32</v>
      </c>
      <c r="X6" s="2">
        <v>2.77</v>
      </c>
      <c r="Y6" s="2">
        <v>5.39</v>
      </c>
      <c r="Z6" s="2">
        <v>3.7</v>
      </c>
      <c r="AA6" s="2">
        <v>57.5</v>
      </c>
      <c r="AB6" s="2">
        <v>0.41</v>
      </c>
      <c r="AC6" s="2">
        <v>0.22</v>
      </c>
      <c r="AD6" s="6">
        <v>36.6</v>
      </c>
      <c r="AE6" s="2">
        <v>57.1</v>
      </c>
      <c r="AF6" s="2">
        <v>18</v>
      </c>
      <c r="AG6" s="2">
        <v>0.19</v>
      </c>
      <c r="AH6" s="2">
        <v>66.599999999999994</v>
      </c>
      <c r="AI6" s="2">
        <v>0.23</v>
      </c>
      <c r="AJ6" s="2">
        <v>0.19</v>
      </c>
      <c r="AK6" s="6">
        <v>31</v>
      </c>
      <c r="AL6" s="2">
        <v>26.6</v>
      </c>
      <c r="AM6" s="2">
        <v>1.1599999999999999</v>
      </c>
      <c r="AN6" s="2">
        <v>6.12</v>
      </c>
      <c r="AO6" s="6">
        <v>52.3</v>
      </c>
      <c r="AP6" s="2">
        <v>0.38</v>
      </c>
      <c r="AQ6" s="2">
        <v>0.13</v>
      </c>
      <c r="AR6" s="6">
        <v>44</v>
      </c>
      <c r="AS6" s="2">
        <v>60.4</v>
      </c>
      <c r="AT6" s="2">
        <v>5.75</v>
      </c>
      <c r="AU6" s="2">
        <v>1.18</v>
      </c>
      <c r="AV6" s="6">
        <v>58.8</v>
      </c>
      <c r="AW6" s="2">
        <v>0.61</v>
      </c>
      <c r="AX6" s="2">
        <v>0.38</v>
      </c>
      <c r="AY6" s="6">
        <v>26.3</v>
      </c>
      <c r="AZ6" s="2">
        <v>76.2</v>
      </c>
      <c r="BA6" s="2">
        <v>1.1299999999999999</v>
      </c>
      <c r="BB6" s="2">
        <v>0.96</v>
      </c>
      <c r="BC6" s="2">
        <v>7.2</v>
      </c>
      <c r="BD6" s="2">
        <v>1.06</v>
      </c>
      <c r="BE6" s="2">
        <v>3.45</v>
      </c>
      <c r="BF6" s="2">
        <v>14</v>
      </c>
      <c r="BG6" s="2">
        <v>13.1</v>
      </c>
      <c r="BH6" s="2">
        <v>5.84</v>
      </c>
      <c r="BI6" s="2">
        <v>0.42</v>
      </c>
      <c r="BJ6" s="2">
        <v>12.5</v>
      </c>
      <c r="BK6" s="2">
        <v>0.38</v>
      </c>
      <c r="BL6" s="2">
        <v>0.35</v>
      </c>
      <c r="BM6" s="6">
        <v>93.3</v>
      </c>
      <c r="BN6" s="2">
        <v>0.53</v>
      </c>
      <c r="BO6" s="2">
        <v>0.11</v>
      </c>
      <c r="BP6" s="2">
        <v>0.38</v>
      </c>
      <c r="BQ6" s="2">
        <v>0.38</v>
      </c>
      <c r="BR6" s="6">
        <v>98.1</v>
      </c>
      <c r="BS6" s="2">
        <v>25.6</v>
      </c>
      <c r="BT6" s="2">
        <v>1.42</v>
      </c>
      <c r="BU6" s="6">
        <v>97.2</v>
      </c>
      <c r="BV6" s="2">
        <v>0.01</v>
      </c>
      <c r="BW6" s="2">
        <v>0.47</v>
      </c>
      <c r="BX6" s="2">
        <v>0.3</v>
      </c>
      <c r="BY6" s="2">
        <v>0.3</v>
      </c>
      <c r="BZ6" s="6">
        <v>93.8</v>
      </c>
      <c r="CA6" s="2">
        <v>29.4</v>
      </c>
      <c r="CB6" s="2">
        <v>0.32</v>
      </c>
      <c r="CC6" s="6">
        <v>81.8</v>
      </c>
      <c r="CD6" s="2">
        <v>0.2</v>
      </c>
      <c r="CE6" s="2">
        <v>0.32</v>
      </c>
      <c r="CF6" s="2">
        <v>0.23</v>
      </c>
      <c r="CG6" s="2">
        <v>0.22</v>
      </c>
      <c r="CH6" s="6">
        <v>97.7</v>
      </c>
      <c r="CI6" s="2">
        <v>15.6</v>
      </c>
      <c r="CJ6" s="2">
        <v>1.17</v>
      </c>
      <c r="CK6" s="2">
        <v>94.4</v>
      </c>
      <c r="CL6" s="2">
        <v>7.0000000000000007E-2</v>
      </c>
      <c r="CM6" s="2">
        <v>0.27</v>
      </c>
      <c r="CN6" s="2">
        <v>0.47</v>
      </c>
      <c r="CO6" s="2">
        <v>0.47</v>
      </c>
      <c r="CP6" s="6">
        <v>95.4</v>
      </c>
      <c r="CQ6" s="2">
        <v>63.4</v>
      </c>
      <c r="CR6" s="2">
        <v>0.14000000000000001</v>
      </c>
      <c r="CS6" s="2">
        <v>2.97</v>
      </c>
      <c r="CT6" s="2">
        <v>1.45</v>
      </c>
      <c r="CU6" s="6">
        <v>99</v>
      </c>
      <c r="CV6" s="2">
        <v>4.03</v>
      </c>
      <c r="CW6" s="2">
        <v>0.11</v>
      </c>
      <c r="CX6" s="2">
        <v>1.01</v>
      </c>
      <c r="CY6" s="2">
        <v>1.01</v>
      </c>
      <c r="CZ6" s="6">
        <v>91.4</v>
      </c>
      <c r="DA6" s="2">
        <v>87.6</v>
      </c>
      <c r="DB6" s="2">
        <v>0.1</v>
      </c>
      <c r="DC6" s="6">
        <v>98.7</v>
      </c>
      <c r="DD6" s="2">
        <v>1.94</v>
      </c>
      <c r="DE6" s="2">
        <v>0.02</v>
      </c>
      <c r="DF6" s="2">
        <v>0.25</v>
      </c>
      <c r="DG6" s="2">
        <v>0.25</v>
      </c>
      <c r="DH6" s="6">
        <v>98.1</v>
      </c>
      <c r="DI6" s="2">
        <v>22.6</v>
      </c>
      <c r="DJ6" s="6">
        <v>98.7</v>
      </c>
      <c r="DK6" s="2">
        <v>2.0299999999999998</v>
      </c>
      <c r="DL6" s="2">
        <v>0.03</v>
      </c>
      <c r="DM6" s="2">
        <v>0.3</v>
      </c>
      <c r="DN6" s="2">
        <v>0.3</v>
      </c>
      <c r="DO6" s="6">
        <v>97.8</v>
      </c>
      <c r="DP6" s="2">
        <v>23.9</v>
      </c>
      <c r="DQ6" s="2">
        <v>1.25</v>
      </c>
      <c r="DR6" s="2">
        <v>12</v>
      </c>
      <c r="DS6" s="2">
        <v>75.7</v>
      </c>
      <c r="DT6" s="2">
        <v>2.61</v>
      </c>
      <c r="DU6" s="2">
        <v>5.04</v>
      </c>
      <c r="DV6" s="2">
        <v>3.93</v>
      </c>
      <c r="DW6" s="2">
        <v>0.43</v>
      </c>
      <c r="DX6" s="2">
        <v>0.46</v>
      </c>
      <c r="DY6" s="2">
        <v>3.13</v>
      </c>
      <c r="DZ6" s="2">
        <v>9.98</v>
      </c>
      <c r="EA6" s="2">
        <v>26072</v>
      </c>
      <c r="EB6" s="2">
        <v>5.77</v>
      </c>
      <c r="EC6" s="2">
        <v>5.56</v>
      </c>
      <c r="ED6" s="2">
        <v>0.14000000000000001</v>
      </c>
      <c r="EE6" s="2">
        <v>0.04</v>
      </c>
      <c r="EF6" s="2">
        <v>96.4</v>
      </c>
      <c r="EG6" s="2">
        <v>2.5</v>
      </c>
      <c r="EH6" s="2">
        <v>0.63</v>
      </c>
      <c r="EI6" s="2">
        <v>4.4400000000000004</v>
      </c>
      <c r="EJ6" s="6">
        <v>2.35</v>
      </c>
      <c r="EK6" s="2">
        <v>6080</v>
      </c>
      <c r="EL6" s="2">
        <v>6896</v>
      </c>
      <c r="EM6" s="2">
        <v>407</v>
      </c>
      <c r="EN6" s="2">
        <v>0.56000000000000005</v>
      </c>
      <c r="EO6" s="2">
        <v>3.49</v>
      </c>
      <c r="EP6" s="2">
        <v>0.37</v>
      </c>
      <c r="EQ6" s="2">
        <v>77.599999999999994</v>
      </c>
      <c r="ER6" s="2">
        <v>0.1</v>
      </c>
      <c r="ES6" s="2">
        <v>1.59</v>
      </c>
      <c r="ET6" s="2">
        <v>73.5</v>
      </c>
      <c r="EU6" s="2">
        <v>0.05</v>
      </c>
      <c r="EV6" s="6">
        <v>41.2</v>
      </c>
      <c r="EW6" s="2">
        <v>4.67</v>
      </c>
      <c r="EX6" s="2">
        <v>2.46</v>
      </c>
      <c r="EY6" s="2">
        <v>4.0999999999999996</v>
      </c>
      <c r="EZ6" s="2">
        <v>0.44</v>
      </c>
      <c r="FA6" s="2">
        <v>1953</v>
      </c>
      <c r="FB6" s="6">
        <v>0.15</v>
      </c>
      <c r="FC6" s="2">
        <v>0.13</v>
      </c>
      <c r="FD6" s="2">
        <v>4.17</v>
      </c>
      <c r="FE6" s="2">
        <v>1.44</v>
      </c>
      <c r="FF6" s="2">
        <v>0.25</v>
      </c>
      <c r="FG6" s="2">
        <v>0.74</v>
      </c>
      <c r="FH6" s="2">
        <v>0.65</v>
      </c>
      <c r="FI6" s="6">
        <v>96.5</v>
      </c>
      <c r="FJ6" s="2">
        <v>50.4</v>
      </c>
      <c r="FK6" s="2">
        <v>0.01</v>
      </c>
      <c r="FL6" s="2">
        <v>0.12</v>
      </c>
      <c r="FM6" s="2">
        <v>5951</v>
      </c>
      <c r="FN6" s="2">
        <v>0.09</v>
      </c>
      <c r="FO6" s="2">
        <v>6821</v>
      </c>
      <c r="FP6" s="2">
        <v>0.02</v>
      </c>
      <c r="FQ6" s="2">
        <v>15135</v>
      </c>
    </row>
    <row r="7" spans="1:173" x14ac:dyDescent="0.25">
      <c r="A7" s="3" t="s">
        <v>17</v>
      </c>
      <c r="B7" s="5"/>
      <c r="C7" s="2">
        <v>71.900000000000006</v>
      </c>
      <c r="D7" s="2">
        <v>0.04</v>
      </c>
      <c r="E7" s="2">
        <v>0.01</v>
      </c>
      <c r="F7" s="2">
        <v>1842</v>
      </c>
      <c r="G7" s="2">
        <v>12582</v>
      </c>
      <c r="H7" s="2">
        <v>7.07</v>
      </c>
      <c r="I7" s="2">
        <v>34.4</v>
      </c>
      <c r="J7" s="2">
        <v>37.4</v>
      </c>
      <c r="K7" s="2">
        <v>3332</v>
      </c>
      <c r="L7" s="2">
        <v>5.19</v>
      </c>
      <c r="M7" s="2">
        <v>0.59</v>
      </c>
      <c r="N7" s="6">
        <v>14.7</v>
      </c>
      <c r="O7" s="2">
        <v>2604</v>
      </c>
      <c r="P7" s="2">
        <v>4.2</v>
      </c>
      <c r="Q7" s="2">
        <v>2.2400000000000002</v>
      </c>
      <c r="R7" s="2">
        <v>15.2</v>
      </c>
      <c r="S7" s="2">
        <v>48.3</v>
      </c>
      <c r="T7" s="2">
        <v>26.1</v>
      </c>
      <c r="U7" s="2">
        <v>1.1499999999999999</v>
      </c>
      <c r="V7" s="2">
        <v>4.4400000000000004</v>
      </c>
      <c r="W7" s="2">
        <v>4.46</v>
      </c>
      <c r="X7" s="2">
        <v>0.21</v>
      </c>
      <c r="Y7" s="2">
        <v>3.17</v>
      </c>
      <c r="Z7" s="2">
        <v>0.19</v>
      </c>
      <c r="AA7" s="2">
        <v>1.07</v>
      </c>
      <c r="AB7" s="2">
        <v>1.1399999999999999</v>
      </c>
      <c r="AC7" s="2">
        <v>0.35</v>
      </c>
      <c r="AD7" s="2">
        <v>0.33</v>
      </c>
      <c r="AE7" s="2">
        <v>40.4</v>
      </c>
      <c r="AF7" s="2">
        <v>3.99</v>
      </c>
      <c r="AG7" s="2">
        <v>0.21</v>
      </c>
      <c r="AH7" s="2">
        <v>1.69</v>
      </c>
      <c r="AI7" s="2">
        <v>0.67</v>
      </c>
      <c r="AJ7" s="2">
        <v>0.25</v>
      </c>
      <c r="AK7" s="2">
        <v>0.4</v>
      </c>
      <c r="AL7" s="2">
        <v>39.9</v>
      </c>
      <c r="AM7" s="2">
        <v>1.1499999999999999</v>
      </c>
      <c r="AN7" s="2">
        <v>0.15</v>
      </c>
      <c r="AO7" s="2">
        <v>0.27</v>
      </c>
      <c r="AP7" s="2">
        <v>1.46</v>
      </c>
      <c r="AQ7" s="2">
        <v>0.39</v>
      </c>
      <c r="AR7" s="2">
        <v>0.19</v>
      </c>
      <c r="AS7" s="2">
        <v>33.9</v>
      </c>
      <c r="AT7" s="2">
        <v>5.5</v>
      </c>
      <c r="AU7" s="2">
        <v>0.24</v>
      </c>
      <c r="AV7" s="2">
        <v>0.15</v>
      </c>
      <c r="AW7" s="2">
        <v>3</v>
      </c>
      <c r="AX7" s="2">
        <v>1.01</v>
      </c>
      <c r="AY7" s="2">
        <v>0.45</v>
      </c>
      <c r="AZ7" s="2">
        <v>67.5</v>
      </c>
      <c r="BA7" s="2">
        <v>2.2400000000000002</v>
      </c>
      <c r="BB7" s="2">
        <v>1.49</v>
      </c>
      <c r="BC7" s="2">
        <v>1.84</v>
      </c>
      <c r="BD7" s="2">
        <v>13.4</v>
      </c>
      <c r="BE7" s="2">
        <v>15.3</v>
      </c>
      <c r="BF7" s="2">
        <v>22.3</v>
      </c>
      <c r="BG7" s="2">
        <v>35.6</v>
      </c>
      <c r="BH7" s="2">
        <v>8.61</v>
      </c>
      <c r="BI7" s="2">
        <v>2.2599999999999998</v>
      </c>
      <c r="BJ7" s="2">
        <v>32.799999999999997</v>
      </c>
      <c r="BK7" s="2">
        <v>1.2</v>
      </c>
      <c r="BL7" s="2">
        <v>0.6</v>
      </c>
      <c r="BM7" s="2">
        <v>1.48</v>
      </c>
      <c r="BN7" s="2">
        <v>2.29</v>
      </c>
      <c r="BO7" s="2">
        <v>0.15</v>
      </c>
      <c r="BP7" s="2">
        <v>0.62</v>
      </c>
      <c r="BQ7" s="2">
        <v>0.48</v>
      </c>
      <c r="BR7" s="2">
        <v>6.24</v>
      </c>
      <c r="BS7" s="2">
        <v>40.5</v>
      </c>
      <c r="BT7" s="2">
        <v>0.87</v>
      </c>
      <c r="BU7" s="2">
        <v>1.42</v>
      </c>
      <c r="BV7" s="2">
        <v>0.1</v>
      </c>
      <c r="BW7" s="2">
        <v>0.24</v>
      </c>
      <c r="BX7" s="2">
        <v>0.62</v>
      </c>
      <c r="BY7" s="2">
        <v>0.52</v>
      </c>
      <c r="BZ7" s="2">
        <v>8.4</v>
      </c>
      <c r="CA7" s="2">
        <v>63</v>
      </c>
      <c r="CB7" s="2">
        <v>1.37</v>
      </c>
      <c r="CC7" s="2">
        <v>1.04</v>
      </c>
      <c r="CD7" s="2">
        <v>0.38</v>
      </c>
      <c r="CE7" s="2">
        <v>0.24</v>
      </c>
      <c r="CF7" s="2">
        <v>0.68</v>
      </c>
      <c r="CG7" s="2">
        <v>0.36</v>
      </c>
      <c r="CH7" s="2">
        <v>8.2200000000000006</v>
      </c>
      <c r="CI7" s="2">
        <v>42.3</v>
      </c>
      <c r="CJ7" s="2">
        <v>0.52</v>
      </c>
      <c r="CK7" s="2">
        <v>4.84</v>
      </c>
      <c r="CL7" s="2">
        <v>0.26</v>
      </c>
      <c r="CM7" s="2">
        <v>0.13</v>
      </c>
      <c r="CN7" s="2">
        <v>2.29</v>
      </c>
      <c r="CO7" s="2">
        <v>2.11</v>
      </c>
      <c r="CP7" s="2">
        <v>6.5</v>
      </c>
      <c r="CQ7" s="2">
        <v>87.7</v>
      </c>
      <c r="CR7" s="2">
        <v>0.03</v>
      </c>
      <c r="CS7" s="2">
        <v>4.58</v>
      </c>
      <c r="CT7" s="2">
        <v>0.14000000000000001</v>
      </c>
      <c r="CU7" s="2">
        <v>0.99</v>
      </c>
      <c r="CV7" s="2">
        <v>3.76</v>
      </c>
      <c r="CW7" s="2">
        <v>7.0000000000000007E-2</v>
      </c>
      <c r="CX7" s="2">
        <v>0.43</v>
      </c>
      <c r="CY7" s="2">
        <v>0.28000000000000003</v>
      </c>
      <c r="CZ7" s="2">
        <v>5.89</v>
      </c>
      <c r="DA7" s="2">
        <v>66.400000000000006</v>
      </c>
      <c r="DB7" s="2">
        <v>0.02</v>
      </c>
      <c r="DC7" s="2">
        <v>0.94</v>
      </c>
      <c r="DD7" s="2">
        <v>5.25</v>
      </c>
      <c r="DE7" s="2">
        <v>0.05</v>
      </c>
      <c r="DF7" s="2">
        <v>0.12</v>
      </c>
      <c r="DG7" s="2">
        <v>0.08</v>
      </c>
      <c r="DH7" s="2">
        <v>3.69</v>
      </c>
      <c r="DI7" s="2">
        <v>11.8</v>
      </c>
      <c r="DJ7" s="2">
        <v>0.95</v>
      </c>
      <c r="DK7" s="2">
        <v>5.14</v>
      </c>
      <c r="DL7" s="2">
        <v>0.05</v>
      </c>
      <c r="DM7" s="2">
        <v>0.14000000000000001</v>
      </c>
      <c r="DN7" s="2">
        <v>0.1</v>
      </c>
      <c r="DO7" s="2">
        <v>3.83</v>
      </c>
      <c r="DP7" s="2">
        <v>15.4</v>
      </c>
      <c r="DQ7" s="2">
        <v>0.44</v>
      </c>
      <c r="DR7" s="2">
        <v>36.700000000000003</v>
      </c>
      <c r="DS7" s="2">
        <v>36.799999999999997</v>
      </c>
      <c r="DT7" s="2">
        <v>8.83</v>
      </c>
      <c r="DU7" s="2">
        <v>11</v>
      </c>
      <c r="DV7" s="2">
        <v>5.81</v>
      </c>
      <c r="DW7" s="2">
        <v>0.11</v>
      </c>
      <c r="DX7" s="2">
        <v>0.14000000000000001</v>
      </c>
      <c r="DY7" s="2">
        <v>0.23</v>
      </c>
      <c r="DZ7" s="2">
        <v>0.42</v>
      </c>
      <c r="EA7" s="2">
        <v>19392</v>
      </c>
      <c r="EB7" s="2">
        <v>2.62</v>
      </c>
      <c r="EC7" s="2">
        <v>2.08</v>
      </c>
      <c r="ED7" s="2">
        <v>0.38</v>
      </c>
      <c r="EE7" s="2">
        <v>0.14000000000000001</v>
      </c>
      <c r="EF7" s="2">
        <v>79.5</v>
      </c>
      <c r="EG7" s="2">
        <v>14.4</v>
      </c>
      <c r="EH7" s="6">
        <v>5.21</v>
      </c>
      <c r="EI7" s="2">
        <v>7.17</v>
      </c>
      <c r="EJ7" s="2">
        <v>0.22</v>
      </c>
      <c r="EK7" s="2">
        <v>5169</v>
      </c>
      <c r="EL7" s="2">
        <v>4176</v>
      </c>
      <c r="EM7" s="2">
        <v>245</v>
      </c>
      <c r="EN7" s="2">
        <v>0.04</v>
      </c>
      <c r="EO7" s="2">
        <v>0.15</v>
      </c>
      <c r="EP7" s="2">
        <v>0.06</v>
      </c>
      <c r="EQ7" s="2">
        <v>1.45</v>
      </c>
      <c r="ER7" s="2">
        <v>0</v>
      </c>
      <c r="ES7" s="2">
        <v>2.1800000000000002</v>
      </c>
      <c r="ET7" s="2">
        <v>71</v>
      </c>
      <c r="EU7" s="2">
        <v>0</v>
      </c>
      <c r="EV7" s="2">
        <v>12.5</v>
      </c>
      <c r="EW7" s="2">
        <v>11.8</v>
      </c>
      <c r="EX7" s="2">
        <v>10.9</v>
      </c>
      <c r="EY7" s="2">
        <v>0</v>
      </c>
      <c r="EZ7" s="2">
        <v>4.9800000000000004</v>
      </c>
      <c r="FA7" s="2">
        <v>3126</v>
      </c>
      <c r="FB7" s="2">
        <v>0.01</v>
      </c>
      <c r="FC7" s="2">
        <v>0</v>
      </c>
      <c r="FD7" s="2">
        <v>3.85</v>
      </c>
      <c r="FE7" s="2">
        <v>17.600000000000001</v>
      </c>
      <c r="FF7" s="2">
        <v>0</v>
      </c>
      <c r="FG7" s="2">
        <v>0.55000000000000004</v>
      </c>
      <c r="FH7" s="2">
        <v>0.55000000000000004</v>
      </c>
      <c r="FI7" s="2">
        <v>21.4</v>
      </c>
      <c r="FJ7" s="2">
        <v>50.5</v>
      </c>
      <c r="FK7" s="2">
        <v>0.01</v>
      </c>
      <c r="FL7" s="2">
        <v>0.09</v>
      </c>
      <c r="FM7" s="2">
        <v>8262</v>
      </c>
      <c r="FN7" s="2">
        <v>0.08</v>
      </c>
      <c r="FO7" s="2">
        <v>16966</v>
      </c>
      <c r="FP7" s="2">
        <v>0.01</v>
      </c>
      <c r="FQ7" s="2">
        <v>13796</v>
      </c>
    </row>
    <row r="8" spans="1:173" x14ac:dyDescent="0.25">
      <c r="A8" s="3" t="s">
        <v>18</v>
      </c>
      <c r="B8" s="5"/>
      <c r="C8" s="2">
        <v>75.599999999999994</v>
      </c>
      <c r="D8" s="2">
        <v>0.06</v>
      </c>
      <c r="E8" s="2">
        <v>0.03</v>
      </c>
      <c r="F8" s="6">
        <v>8620</v>
      </c>
      <c r="G8" s="2">
        <v>4652</v>
      </c>
      <c r="H8" s="2">
        <v>8.8000000000000007</v>
      </c>
      <c r="I8" s="2">
        <v>93.5</v>
      </c>
      <c r="J8" s="2">
        <v>90.4</v>
      </c>
      <c r="K8" s="2">
        <v>3967</v>
      </c>
      <c r="L8" s="2">
        <v>0.66</v>
      </c>
      <c r="M8" s="2">
        <v>0.3</v>
      </c>
      <c r="N8" s="2">
        <v>1.38</v>
      </c>
      <c r="O8" s="2">
        <v>8336</v>
      </c>
      <c r="P8" s="2">
        <v>13.2</v>
      </c>
      <c r="Q8" s="2">
        <v>1.42</v>
      </c>
      <c r="R8" s="2">
        <v>43.8</v>
      </c>
      <c r="S8" s="2">
        <v>31.4</v>
      </c>
      <c r="T8" s="2">
        <v>7.37</v>
      </c>
      <c r="U8" s="2">
        <v>4.07</v>
      </c>
      <c r="V8" s="2">
        <v>8.68</v>
      </c>
      <c r="W8" s="2">
        <v>2.58</v>
      </c>
      <c r="X8" s="2">
        <v>4.8600000000000003</v>
      </c>
      <c r="Y8" s="2">
        <v>5.39</v>
      </c>
      <c r="Z8" s="2">
        <v>0.1</v>
      </c>
      <c r="AA8" s="2">
        <v>15.4</v>
      </c>
      <c r="AB8" s="2">
        <v>6.07</v>
      </c>
      <c r="AC8" s="2">
        <v>1.66</v>
      </c>
      <c r="AD8" s="2">
        <v>1.88</v>
      </c>
      <c r="AE8" s="2">
        <v>46.3</v>
      </c>
      <c r="AF8" s="2">
        <v>6.97</v>
      </c>
      <c r="AG8" s="2">
        <v>0.08</v>
      </c>
      <c r="AH8" s="2">
        <v>25.3</v>
      </c>
      <c r="AI8" s="2">
        <v>3.53</v>
      </c>
      <c r="AJ8" s="2">
        <v>1.53</v>
      </c>
      <c r="AK8" s="2">
        <v>2.06</v>
      </c>
      <c r="AL8" s="2">
        <v>32.799999999999997</v>
      </c>
      <c r="AM8" s="2">
        <v>1.77</v>
      </c>
      <c r="AN8" s="2">
        <v>0.13</v>
      </c>
      <c r="AO8" s="2">
        <v>0.76</v>
      </c>
      <c r="AP8" s="2">
        <v>7.09</v>
      </c>
      <c r="AQ8" s="2">
        <v>1.03</v>
      </c>
      <c r="AR8" s="2">
        <v>1.05</v>
      </c>
      <c r="AS8" s="2">
        <v>69.7</v>
      </c>
      <c r="AT8" s="2">
        <v>4.67</v>
      </c>
      <c r="AU8" s="2">
        <v>0.14000000000000001</v>
      </c>
      <c r="AV8" s="2">
        <v>3.21</v>
      </c>
      <c r="AW8" s="2">
        <v>14.2</v>
      </c>
      <c r="AX8" s="2">
        <v>2.66</v>
      </c>
      <c r="AY8" s="2">
        <v>2.15</v>
      </c>
      <c r="AZ8" s="2">
        <v>64.7</v>
      </c>
      <c r="BA8" s="2">
        <v>5.15</v>
      </c>
      <c r="BB8" s="2">
        <v>3.64</v>
      </c>
      <c r="BC8" s="2">
        <v>0.44</v>
      </c>
      <c r="BD8" s="2">
        <v>31.6</v>
      </c>
      <c r="BE8" s="2">
        <v>5.72</v>
      </c>
      <c r="BF8" s="2">
        <v>14.1</v>
      </c>
      <c r="BG8" s="2">
        <v>24</v>
      </c>
      <c r="BH8" s="2">
        <v>18.3</v>
      </c>
      <c r="BI8" s="2">
        <v>5.49</v>
      </c>
      <c r="BJ8" s="2">
        <v>17.7</v>
      </c>
      <c r="BK8" s="2">
        <v>0.43</v>
      </c>
      <c r="BL8" s="2">
        <v>0.44</v>
      </c>
      <c r="BM8" s="2">
        <v>10.9</v>
      </c>
      <c r="BN8" s="2">
        <v>0.32</v>
      </c>
      <c r="BO8" s="2">
        <v>1.55</v>
      </c>
      <c r="BP8" s="2">
        <v>12.7</v>
      </c>
      <c r="BQ8" s="2">
        <v>8.48</v>
      </c>
      <c r="BR8" s="2">
        <v>4.8499999999999996</v>
      </c>
      <c r="BS8" s="2">
        <v>54.6</v>
      </c>
      <c r="BT8" s="2">
        <v>2.5</v>
      </c>
      <c r="BU8" s="2">
        <v>23.6</v>
      </c>
      <c r="BV8" s="2">
        <v>0.35</v>
      </c>
      <c r="BW8" s="2">
        <v>6.23</v>
      </c>
      <c r="BX8" s="2">
        <v>20.3</v>
      </c>
      <c r="BY8" s="2">
        <v>18.3</v>
      </c>
      <c r="BZ8" s="2">
        <v>13.1</v>
      </c>
      <c r="CA8" s="2">
        <v>47.3</v>
      </c>
      <c r="CB8" s="2">
        <v>0.28999999999999998</v>
      </c>
      <c r="CC8" s="2">
        <v>1.57</v>
      </c>
      <c r="CD8" s="2">
        <v>0.35</v>
      </c>
      <c r="CE8" s="2">
        <v>7.0000000000000007E-2</v>
      </c>
      <c r="CF8" s="2">
        <v>6.56</v>
      </c>
      <c r="CG8" s="2">
        <v>0.92</v>
      </c>
      <c r="CH8" s="2">
        <v>0.32</v>
      </c>
      <c r="CI8" s="2">
        <v>50.5</v>
      </c>
      <c r="CJ8" s="2">
        <v>0.45</v>
      </c>
      <c r="CK8" s="2">
        <v>28.3</v>
      </c>
      <c r="CL8" s="2">
        <v>0.46</v>
      </c>
      <c r="CM8" s="2">
        <v>3.09</v>
      </c>
      <c r="CN8" s="2">
        <v>28.1</v>
      </c>
      <c r="CO8" s="2">
        <v>22.5</v>
      </c>
      <c r="CP8" s="2">
        <v>11.9</v>
      </c>
      <c r="CQ8" s="2">
        <v>83.9</v>
      </c>
      <c r="CR8" s="2">
        <v>0.03</v>
      </c>
      <c r="CS8" s="2">
        <v>9.82</v>
      </c>
      <c r="CT8" s="2">
        <v>0.09</v>
      </c>
      <c r="CU8" s="2">
        <v>1.73</v>
      </c>
      <c r="CV8" s="2">
        <v>0.42</v>
      </c>
      <c r="CW8" s="2">
        <v>0.31</v>
      </c>
      <c r="CX8" s="2">
        <v>5.8</v>
      </c>
      <c r="CY8" s="2">
        <v>0.9</v>
      </c>
      <c r="CZ8" s="2">
        <v>0.51</v>
      </c>
      <c r="DA8" s="2">
        <v>31.6</v>
      </c>
      <c r="DB8" s="2">
        <v>0.01</v>
      </c>
      <c r="DC8" s="2">
        <v>0.66</v>
      </c>
      <c r="DD8" s="2">
        <v>0.11</v>
      </c>
      <c r="DE8" s="2">
        <v>7.0000000000000007E-2</v>
      </c>
      <c r="DF8" s="2">
        <v>2.5299999999999998</v>
      </c>
      <c r="DG8" s="2">
        <v>0.15</v>
      </c>
      <c r="DH8" s="2">
        <v>0.15</v>
      </c>
      <c r="DI8" s="2">
        <v>35</v>
      </c>
      <c r="DJ8" s="2">
        <v>1.1000000000000001</v>
      </c>
      <c r="DK8" s="2">
        <v>0.18</v>
      </c>
      <c r="DL8" s="2">
        <v>0.15</v>
      </c>
      <c r="DM8" s="2">
        <v>3.4</v>
      </c>
      <c r="DN8" s="2">
        <v>0.45</v>
      </c>
      <c r="DO8" s="2">
        <v>0.31</v>
      </c>
      <c r="DP8" s="2">
        <v>36.9</v>
      </c>
      <c r="DQ8" s="2">
        <v>2.4500000000000002</v>
      </c>
      <c r="DR8" s="2">
        <v>7.03</v>
      </c>
      <c r="DS8" s="2">
        <v>68.5</v>
      </c>
      <c r="DT8" s="2">
        <v>0.62</v>
      </c>
      <c r="DU8" s="2">
        <v>2.4</v>
      </c>
      <c r="DV8" s="2">
        <v>20.9</v>
      </c>
      <c r="DW8" s="2">
        <v>1.5</v>
      </c>
      <c r="DX8" s="2">
        <v>0.32</v>
      </c>
      <c r="DY8" s="2">
        <v>6.27</v>
      </c>
      <c r="DZ8" s="2">
        <v>23.3</v>
      </c>
      <c r="EA8" s="2">
        <v>8486</v>
      </c>
      <c r="EB8" s="2">
        <v>2.6</v>
      </c>
      <c r="EC8" s="2">
        <v>3.45</v>
      </c>
      <c r="ED8" s="2">
        <v>0.33</v>
      </c>
      <c r="EE8" s="2">
        <v>0.09</v>
      </c>
      <c r="EF8" s="2">
        <v>92.7</v>
      </c>
      <c r="EG8" s="2">
        <v>6.12</v>
      </c>
      <c r="EH8" s="2">
        <v>0.84</v>
      </c>
      <c r="EI8" s="2">
        <v>2.64</v>
      </c>
      <c r="EJ8" s="2">
        <v>0.25</v>
      </c>
      <c r="EK8" s="2">
        <v>8336</v>
      </c>
      <c r="EL8" s="2">
        <v>2922</v>
      </c>
      <c r="EM8" s="2">
        <v>3325</v>
      </c>
      <c r="EN8" s="2">
        <v>1.27</v>
      </c>
      <c r="EO8" s="2">
        <v>18.600000000000001</v>
      </c>
      <c r="EP8" s="2">
        <v>1.32</v>
      </c>
      <c r="EQ8" s="2">
        <v>83</v>
      </c>
      <c r="ER8" s="2">
        <v>1.25</v>
      </c>
      <c r="ES8" s="2">
        <v>6.26</v>
      </c>
      <c r="ET8" s="2">
        <v>10.8</v>
      </c>
      <c r="EU8" s="2">
        <v>0.27</v>
      </c>
      <c r="EV8" s="2">
        <v>0.87</v>
      </c>
      <c r="EW8" s="2">
        <v>8.27</v>
      </c>
      <c r="EX8" s="2">
        <v>1.1100000000000001</v>
      </c>
      <c r="EY8" s="2">
        <v>0.03</v>
      </c>
      <c r="EZ8" s="6">
        <v>69.099999999999994</v>
      </c>
      <c r="FA8" s="2">
        <v>3991</v>
      </c>
      <c r="FB8" s="6">
        <v>0.15</v>
      </c>
      <c r="FC8" s="2">
        <v>0.51</v>
      </c>
      <c r="FD8" s="2">
        <v>0.72</v>
      </c>
      <c r="FE8" s="2">
        <v>3.83</v>
      </c>
      <c r="FF8" s="2">
        <v>0.24</v>
      </c>
      <c r="FG8" s="2">
        <v>1.4</v>
      </c>
      <c r="FH8" s="2">
        <v>0.41</v>
      </c>
      <c r="FI8" s="2">
        <v>0.24</v>
      </c>
      <c r="FJ8" s="2">
        <v>52.7</v>
      </c>
      <c r="FK8" s="2">
        <v>0.01</v>
      </c>
      <c r="FL8" s="2">
        <v>0.33</v>
      </c>
      <c r="FM8" s="2">
        <v>3886</v>
      </c>
      <c r="FN8" s="2">
        <v>7.0000000000000007E-2</v>
      </c>
      <c r="FO8" s="2">
        <v>9862</v>
      </c>
      <c r="FP8" s="2">
        <v>0.02</v>
      </c>
      <c r="FQ8" s="2">
        <v>4652</v>
      </c>
    </row>
    <row r="9" spans="1:173" x14ac:dyDescent="0.25">
      <c r="A9" s="3" t="s">
        <v>19</v>
      </c>
      <c r="B9" s="5"/>
      <c r="C9" s="2">
        <v>90.4</v>
      </c>
      <c r="D9" s="2">
        <v>0.08</v>
      </c>
      <c r="E9" s="2">
        <v>0.35</v>
      </c>
      <c r="F9" s="2">
        <v>2181</v>
      </c>
      <c r="G9" s="2">
        <v>13669</v>
      </c>
      <c r="H9" s="2">
        <v>4.6500000000000004</v>
      </c>
      <c r="I9" s="2">
        <v>46.7</v>
      </c>
      <c r="J9" s="2">
        <v>63.5</v>
      </c>
      <c r="K9" s="2">
        <v>1976</v>
      </c>
      <c r="L9" s="2">
        <v>2.87</v>
      </c>
      <c r="M9" s="2">
        <v>2.5099999999999998</v>
      </c>
      <c r="N9" s="2">
        <v>0.23</v>
      </c>
      <c r="O9" s="2">
        <v>4272</v>
      </c>
      <c r="P9" s="2">
        <v>1.96</v>
      </c>
      <c r="Q9" s="2">
        <v>1.04</v>
      </c>
      <c r="R9" s="2">
        <v>24.8</v>
      </c>
      <c r="S9" s="2">
        <v>58</v>
      </c>
      <c r="T9" s="2">
        <v>12.5</v>
      </c>
      <c r="U9" s="2">
        <v>0.7</v>
      </c>
      <c r="V9" s="2">
        <v>1.29</v>
      </c>
      <c r="W9" s="2">
        <v>3.07</v>
      </c>
      <c r="X9" s="2">
        <v>3.4</v>
      </c>
      <c r="Y9" s="2">
        <v>18</v>
      </c>
      <c r="Z9" s="2">
        <v>5.62</v>
      </c>
      <c r="AA9" s="2">
        <v>13.1</v>
      </c>
      <c r="AB9" s="2">
        <v>12.7</v>
      </c>
      <c r="AC9" s="2">
        <v>6.96</v>
      </c>
      <c r="AD9" s="6">
        <v>15.5</v>
      </c>
      <c r="AE9" s="2">
        <v>48.2</v>
      </c>
      <c r="AF9" s="2">
        <v>18.600000000000001</v>
      </c>
      <c r="AG9" s="2">
        <v>5.79</v>
      </c>
      <c r="AH9" s="2">
        <v>16.899999999999999</v>
      </c>
      <c r="AI9" s="2">
        <v>9.83</v>
      </c>
      <c r="AJ9" s="2">
        <v>7.12</v>
      </c>
      <c r="AK9" s="6">
        <v>15.4</v>
      </c>
      <c r="AL9" s="2">
        <v>41.6</v>
      </c>
      <c r="AM9" s="2">
        <v>10.9</v>
      </c>
      <c r="AN9" s="2">
        <v>4.3099999999999996</v>
      </c>
      <c r="AO9" s="2">
        <v>0</v>
      </c>
      <c r="AP9" s="2">
        <v>21.5</v>
      </c>
      <c r="AQ9" s="2">
        <v>5.0599999999999996</v>
      </c>
      <c r="AR9" s="2">
        <v>9.74</v>
      </c>
      <c r="AS9" s="2">
        <v>70.8</v>
      </c>
      <c r="AT9" s="2">
        <v>36.4</v>
      </c>
      <c r="AU9" s="6">
        <v>9.09</v>
      </c>
      <c r="AV9" s="2">
        <v>1.82</v>
      </c>
      <c r="AW9" s="2">
        <v>30.9</v>
      </c>
      <c r="AX9" s="2">
        <v>9.09</v>
      </c>
      <c r="AY9" s="6">
        <v>40</v>
      </c>
      <c r="AZ9" s="2">
        <v>81.8</v>
      </c>
      <c r="BA9" s="2">
        <v>20.6</v>
      </c>
      <c r="BB9" s="6">
        <v>16.8</v>
      </c>
      <c r="BC9" s="2">
        <v>0.28000000000000003</v>
      </c>
      <c r="BD9" s="2">
        <v>16.899999999999999</v>
      </c>
      <c r="BE9" s="2">
        <v>10.3</v>
      </c>
      <c r="BF9" s="2">
        <v>15.2</v>
      </c>
      <c r="BG9" s="2">
        <v>33.700000000000003</v>
      </c>
      <c r="BH9" s="2">
        <v>18.5</v>
      </c>
      <c r="BI9" s="2">
        <v>5.62</v>
      </c>
      <c r="BJ9" s="2">
        <v>27.2</v>
      </c>
      <c r="BK9" s="2">
        <v>1.66</v>
      </c>
      <c r="BL9" s="2">
        <v>0.18</v>
      </c>
      <c r="BM9" s="2">
        <v>7.56</v>
      </c>
      <c r="BN9" s="2">
        <v>13.2</v>
      </c>
      <c r="BO9" s="2">
        <v>0.65</v>
      </c>
      <c r="BP9" s="2">
        <v>19.5</v>
      </c>
      <c r="BQ9" s="2">
        <v>3.78</v>
      </c>
      <c r="BR9" s="2">
        <v>8.39</v>
      </c>
      <c r="BS9" s="2">
        <v>36.200000000000003</v>
      </c>
      <c r="BT9" s="2">
        <v>0.74</v>
      </c>
      <c r="BU9" s="2">
        <v>14.7</v>
      </c>
      <c r="BV9" s="2">
        <v>14.7</v>
      </c>
      <c r="BW9" s="2">
        <v>1.47</v>
      </c>
      <c r="BX9" s="2">
        <v>19.100000000000001</v>
      </c>
      <c r="BY9" s="2">
        <v>10.3</v>
      </c>
      <c r="BZ9" s="2">
        <v>17.600000000000001</v>
      </c>
      <c r="CA9" s="2">
        <v>43.4</v>
      </c>
      <c r="CB9" s="2">
        <v>0</v>
      </c>
      <c r="CC9" s="2">
        <v>3</v>
      </c>
      <c r="CD9" s="2">
        <v>9</v>
      </c>
      <c r="CE9" s="2">
        <v>0.5</v>
      </c>
      <c r="CF9" s="2">
        <v>19.5</v>
      </c>
      <c r="CG9" s="2">
        <v>2.5</v>
      </c>
      <c r="CH9" s="2">
        <v>3.5</v>
      </c>
      <c r="CI9" s="2">
        <v>36.5</v>
      </c>
      <c r="CJ9" s="2">
        <v>0.41</v>
      </c>
      <c r="CK9" s="2">
        <v>4.0999999999999996</v>
      </c>
      <c r="CL9" s="2">
        <v>13.9</v>
      </c>
      <c r="CM9" s="2">
        <v>0.82</v>
      </c>
      <c r="CN9" s="2">
        <v>18.899999999999999</v>
      </c>
      <c r="CO9" s="2">
        <v>3.28</v>
      </c>
      <c r="CP9" s="2">
        <v>8.1999999999999993</v>
      </c>
      <c r="CQ9" s="2">
        <v>61.5</v>
      </c>
      <c r="CR9" s="2">
        <v>0</v>
      </c>
      <c r="CS9" s="2">
        <v>11</v>
      </c>
      <c r="CT9" s="2">
        <v>0</v>
      </c>
      <c r="CU9" s="2">
        <v>0</v>
      </c>
      <c r="CV9" s="2">
        <v>21.6</v>
      </c>
      <c r="CW9" s="2">
        <v>0</v>
      </c>
      <c r="CX9" s="2">
        <v>20.3</v>
      </c>
      <c r="CY9" s="2">
        <v>0</v>
      </c>
      <c r="CZ9" s="2">
        <v>5.41</v>
      </c>
      <c r="DA9" s="2">
        <v>53.2</v>
      </c>
      <c r="DB9" s="2">
        <v>0</v>
      </c>
      <c r="DC9" s="2">
        <v>10.3</v>
      </c>
      <c r="DD9" s="2">
        <v>10.6</v>
      </c>
      <c r="DE9" s="2">
        <v>0.28000000000000003</v>
      </c>
      <c r="DF9" s="2">
        <v>19.600000000000001</v>
      </c>
      <c r="DG9" s="2">
        <v>2.79</v>
      </c>
      <c r="DH9" s="2">
        <v>6.7</v>
      </c>
      <c r="DI9" s="2">
        <v>13.4</v>
      </c>
      <c r="DJ9" s="2">
        <v>8.35</v>
      </c>
      <c r="DK9" s="2">
        <v>12.9</v>
      </c>
      <c r="DL9" s="2">
        <v>0.23</v>
      </c>
      <c r="DM9" s="2">
        <v>19.399999999999999</v>
      </c>
      <c r="DN9" s="2">
        <v>2.2599999999999998</v>
      </c>
      <c r="DO9" s="2">
        <v>6.32</v>
      </c>
      <c r="DP9" s="2">
        <v>16.899999999999999</v>
      </c>
      <c r="DQ9" s="2">
        <v>0.98</v>
      </c>
      <c r="DR9" s="2">
        <v>1.1499999999999999</v>
      </c>
      <c r="DS9" s="2">
        <v>57.2</v>
      </c>
      <c r="DT9" s="2">
        <v>0.37</v>
      </c>
      <c r="DU9" s="2">
        <v>4.6900000000000004</v>
      </c>
      <c r="DV9" s="2">
        <v>34.799999999999997</v>
      </c>
      <c r="DW9" s="6">
        <v>26.5</v>
      </c>
      <c r="DX9" s="2">
        <v>5.29</v>
      </c>
      <c r="DY9" s="6">
        <v>81.8</v>
      </c>
      <c r="DZ9" s="6">
        <v>84.8</v>
      </c>
      <c r="EA9" s="2">
        <v>15819</v>
      </c>
      <c r="EB9" s="2">
        <v>3.87</v>
      </c>
      <c r="EC9" s="2">
        <v>3.41</v>
      </c>
      <c r="ED9" s="2">
        <v>0.42</v>
      </c>
      <c r="EE9" s="2">
        <v>0.03</v>
      </c>
      <c r="EF9" s="2">
        <v>89.2</v>
      </c>
      <c r="EG9" s="2">
        <v>8.57</v>
      </c>
      <c r="EH9" s="2">
        <v>2.2000000000000002</v>
      </c>
      <c r="EI9" s="2">
        <v>6.99</v>
      </c>
      <c r="EJ9" s="2">
        <v>0.28000000000000003</v>
      </c>
      <c r="EK9" s="2">
        <v>7869</v>
      </c>
      <c r="EL9" s="2">
        <v>4614</v>
      </c>
      <c r="EM9" s="2">
        <v>1335</v>
      </c>
      <c r="EN9" s="2">
        <v>0.79</v>
      </c>
      <c r="EO9" s="2">
        <v>10.6</v>
      </c>
      <c r="EP9" s="2">
        <v>0.56999999999999995</v>
      </c>
      <c r="EQ9" s="2">
        <v>72.900000000000006</v>
      </c>
      <c r="ER9" s="2">
        <v>4.7300000000000004</v>
      </c>
      <c r="ES9" s="2">
        <v>10.4</v>
      </c>
      <c r="ET9" s="2">
        <v>16.8</v>
      </c>
      <c r="EU9" s="2">
        <v>1.52</v>
      </c>
      <c r="EV9" s="2">
        <v>5.41</v>
      </c>
      <c r="EW9" s="2">
        <v>24.2</v>
      </c>
      <c r="EX9" s="2">
        <v>4.05</v>
      </c>
      <c r="EY9" s="2">
        <v>3.38</v>
      </c>
      <c r="EZ9" s="2">
        <v>2.36</v>
      </c>
      <c r="FA9" s="2">
        <v>8677</v>
      </c>
      <c r="FB9" s="2">
        <v>0.02</v>
      </c>
      <c r="FC9" s="2">
        <v>0</v>
      </c>
      <c r="FD9" s="2">
        <v>3.03</v>
      </c>
      <c r="FE9" s="2">
        <v>47</v>
      </c>
      <c r="FF9" s="2">
        <v>0</v>
      </c>
      <c r="FG9" s="2">
        <v>7.58</v>
      </c>
      <c r="FH9" s="2">
        <v>3.03</v>
      </c>
      <c r="FI9" s="2">
        <v>9.09</v>
      </c>
      <c r="FJ9" s="2">
        <v>39.4</v>
      </c>
      <c r="FK9" s="2">
        <v>0.01</v>
      </c>
      <c r="FL9" s="2">
        <v>0.12</v>
      </c>
      <c r="FM9" s="2">
        <v>3561</v>
      </c>
      <c r="FN9" s="2">
        <v>0.08</v>
      </c>
      <c r="FO9" s="2">
        <v>10675</v>
      </c>
      <c r="FP9" s="2">
        <v>0.01</v>
      </c>
      <c r="FQ9" s="2">
        <v>15384</v>
      </c>
    </row>
    <row r="10" spans="1:173" x14ac:dyDescent="0.25">
      <c r="A10" s="3" t="s">
        <v>20</v>
      </c>
      <c r="B10" s="5"/>
      <c r="C10" s="2">
        <v>90.8</v>
      </c>
      <c r="D10" s="2">
        <v>0.12</v>
      </c>
      <c r="E10" s="2">
        <v>0.19</v>
      </c>
      <c r="F10" s="2">
        <v>5235</v>
      </c>
      <c r="G10" s="2">
        <v>23650</v>
      </c>
      <c r="H10" s="2">
        <v>6.37</v>
      </c>
      <c r="I10" s="2">
        <v>77.7</v>
      </c>
      <c r="J10" s="2">
        <v>23.6</v>
      </c>
      <c r="K10" s="2">
        <v>2810</v>
      </c>
      <c r="L10" s="2">
        <v>1.32</v>
      </c>
      <c r="M10" s="2">
        <v>0.19</v>
      </c>
      <c r="N10" s="2">
        <v>0.65</v>
      </c>
      <c r="O10" s="2">
        <v>4116</v>
      </c>
      <c r="P10" s="2">
        <v>1.35</v>
      </c>
      <c r="Q10" s="2">
        <v>4.9400000000000004</v>
      </c>
      <c r="R10" s="2">
        <v>33.9</v>
      </c>
      <c r="S10" s="2">
        <v>60.3</v>
      </c>
      <c r="T10" s="2">
        <v>2.87</v>
      </c>
      <c r="U10" s="2">
        <v>0.06</v>
      </c>
      <c r="V10" s="2">
        <v>0.44</v>
      </c>
      <c r="W10" s="2">
        <v>5.52</v>
      </c>
      <c r="X10" s="2">
        <v>6.35</v>
      </c>
      <c r="Y10" s="2">
        <v>8.68</v>
      </c>
      <c r="Z10" s="2">
        <v>9.7200000000000006</v>
      </c>
      <c r="AA10" s="2">
        <v>8.9</v>
      </c>
      <c r="AB10" s="2">
        <v>7.39</v>
      </c>
      <c r="AC10" s="2">
        <v>2.69</v>
      </c>
      <c r="AD10" s="2">
        <v>3.69</v>
      </c>
      <c r="AE10" s="2">
        <v>57.3</v>
      </c>
      <c r="AF10" s="2">
        <v>7.94</v>
      </c>
      <c r="AG10" s="6">
        <v>9.5500000000000007</v>
      </c>
      <c r="AH10" s="2">
        <v>9.43</v>
      </c>
      <c r="AI10" s="2">
        <v>5.74</v>
      </c>
      <c r="AJ10" s="2">
        <v>2.23</v>
      </c>
      <c r="AK10" s="2">
        <v>3.16</v>
      </c>
      <c r="AL10" s="2">
        <v>55.1</v>
      </c>
      <c r="AM10" s="2">
        <v>15.6</v>
      </c>
      <c r="AN10" s="2">
        <v>10.7</v>
      </c>
      <c r="AO10" s="2">
        <v>0.33</v>
      </c>
      <c r="AP10" s="2">
        <v>26.4</v>
      </c>
      <c r="AQ10" s="2">
        <v>7.17</v>
      </c>
      <c r="AR10" s="2">
        <v>11.4</v>
      </c>
      <c r="AS10" s="2">
        <v>75.900000000000006</v>
      </c>
      <c r="AT10" s="2">
        <v>21.3</v>
      </c>
      <c r="AU10" s="2">
        <v>4.26</v>
      </c>
      <c r="AV10" s="2">
        <v>2.13</v>
      </c>
      <c r="AW10" s="2">
        <v>36.200000000000003</v>
      </c>
      <c r="AX10" s="2">
        <v>12.8</v>
      </c>
      <c r="AY10" s="2">
        <v>2.13</v>
      </c>
      <c r="AZ10" s="2">
        <v>93.6</v>
      </c>
      <c r="BA10" s="2">
        <v>1.84</v>
      </c>
      <c r="BB10" s="2">
        <v>1.1499999999999999</v>
      </c>
      <c r="BC10" s="2">
        <v>2.09</v>
      </c>
      <c r="BD10" s="2">
        <v>14.2</v>
      </c>
      <c r="BE10" s="6">
        <v>50.4</v>
      </c>
      <c r="BF10" s="2">
        <v>5.82</v>
      </c>
      <c r="BG10" s="2">
        <v>8.65</v>
      </c>
      <c r="BH10" s="2">
        <v>15.2</v>
      </c>
      <c r="BI10" s="2">
        <v>2.93</v>
      </c>
      <c r="BJ10" s="2">
        <v>5.33</v>
      </c>
      <c r="BK10" s="2">
        <v>0.76</v>
      </c>
      <c r="BL10" s="6">
        <v>22.6</v>
      </c>
      <c r="BM10" s="2">
        <v>26.7</v>
      </c>
      <c r="BN10" s="2">
        <v>26.1</v>
      </c>
      <c r="BO10" s="2">
        <v>0.65</v>
      </c>
      <c r="BP10" s="2">
        <v>28.3</v>
      </c>
      <c r="BQ10" s="2">
        <v>23.6</v>
      </c>
      <c r="BR10" s="2">
        <v>17</v>
      </c>
      <c r="BS10" s="2">
        <v>56.4</v>
      </c>
      <c r="BT10" s="2">
        <v>32.200000000000003</v>
      </c>
      <c r="BU10" s="2">
        <v>18</v>
      </c>
      <c r="BV10" s="2">
        <v>19.3</v>
      </c>
      <c r="BW10" s="2">
        <v>0.77</v>
      </c>
      <c r="BX10" s="2">
        <v>17.399999999999999</v>
      </c>
      <c r="BY10" s="2">
        <v>15.1</v>
      </c>
      <c r="BZ10" s="2">
        <v>14.2</v>
      </c>
      <c r="CA10" s="2">
        <v>40.299999999999997</v>
      </c>
      <c r="CB10" s="6">
        <v>29.7</v>
      </c>
      <c r="CC10" s="2">
        <v>12.7</v>
      </c>
      <c r="CD10" s="2">
        <v>25.5</v>
      </c>
      <c r="CE10" s="2">
        <v>0.61</v>
      </c>
      <c r="CF10" s="2">
        <v>20.6</v>
      </c>
      <c r="CG10" s="2">
        <v>12.1</v>
      </c>
      <c r="CH10" s="2">
        <v>12.7</v>
      </c>
      <c r="CI10" s="2">
        <v>54.5</v>
      </c>
      <c r="CJ10" s="2">
        <v>5.79</v>
      </c>
      <c r="CK10" s="2">
        <v>62.3</v>
      </c>
      <c r="CL10" s="2">
        <v>42.1</v>
      </c>
      <c r="CM10" s="2">
        <v>0.46</v>
      </c>
      <c r="CN10" s="2">
        <v>63</v>
      </c>
      <c r="CO10" s="2">
        <v>57.2</v>
      </c>
      <c r="CP10" s="6">
        <v>30.1</v>
      </c>
      <c r="CQ10" s="2">
        <v>93.1</v>
      </c>
      <c r="CR10" s="2">
        <v>0</v>
      </c>
      <c r="CS10" s="2">
        <v>12.6</v>
      </c>
      <c r="CT10" s="2">
        <v>0</v>
      </c>
      <c r="CU10" s="2">
        <v>9.64</v>
      </c>
      <c r="CV10" s="2">
        <v>27.7</v>
      </c>
      <c r="CW10" s="2">
        <v>0</v>
      </c>
      <c r="CX10" s="2">
        <v>25.3</v>
      </c>
      <c r="CY10" s="2">
        <v>8.43</v>
      </c>
      <c r="CZ10" s="2">
        <v>6.02</v>
      </c>
      <c r="DA10" s="2">
        <v>22.9</v>
      </c>
      <c r="DB10" s="2">
        <v>0</v>
      </c>
      <c r="DC10" s="2">
        <v>9.93</v>
      </c>
      <c r="DD10" s="2">
        <v>29.8</v>
      </c>
      <c r="DE10" s="2">
        <v>0</v>
      </c>
      <c r="DF10" s="2">
        <v>18.5</v>
      </c>
      <c r="DG10" s="2">
        <v>8.61</v>
      </c>
      <c r="DH10" s="2">
        <v>3.97</v>
      </c>
      <c r="DI10" s="2">
        <v>52.3</v>
      </c>
      <c r="DJ10" s="2">
        <v>9.39</v>
      </c>
      <c r="DK10" s="2">
        <v>29.8</v>
      </c>
      <c r="DL10" s="2">
        <v>0</v>
      </c>
      <c r="DM10" s="2">
        <v>20</v>
      </c>
      <c r="DN10" s="2">
        <v>8.16</v>
      </c>
      <c r="DO10" s="2">
        <v>4.9000000000000004</v>
      </c>
      <c r="DP10" s="2">
        <v>65.3</v>
      </c>
      <c r="DQ10" s="2">
        <v>0.75</v>
      </c>
      <c r="DR10" s="2">
        <v>2.02</v>
      </c>
      <c r="DS10" s="2">
        <v>55.9</v>
      </c>
      <c r="DT10" s="2">
        <v>1.2</v>
      </c>
      <c r="DU10" s="2">
        <v>9.18</v>
      </c>
      <c r="DV10" s="2">
        <v>30.6</v>
      </c>
      <c r="DW10" s="2">
        <v>3.85</v>
      </c>
      <c r="DX10" s="2">
        <v>1.37</v>
      </c>
      <c r="DY10" s="2">
        <v>6.45</v>
      </c>
      <c r="DZ10" s="2">
        <v>24.9</v>
      </c>
      <c r="EA10" s="2">
        <v>21310</v>
      </c>
      <c r="EB10" s="2">
        <v>3.87</v>
      </c>
      <c r="EC10" s="2">
        <v>0.7</v>
      </c>
      <c r="ED10" s="2">
        <v>0.03</v>
      </c>
      <c r="EE10" s="2">
        <v>0.01</v>
      </c>
      <c r="EF10" s="2">
        <v>88.3</v>
      </c>
      <c r="EG10" s="2">
        <v>10.9</v>
      </c>
      <c r="EH10" s="2">
        <v>0.76</v>
      </c>
      <c r="EI10" s="2">
        <v>10.8</v>
      </c>
      <c r="EJ10" s="2">
        <v>0.14000000000000001</v>
      </c>
      <c r="EK10" s="2">
        <v>8854</v>
      </c>
      <c r="EL10" s="2">
        <v>7430</v>
      </c>
      <c r="EM10" s="2">
        <v>1523</v>
      </c>
      <c r="EN10" s="2">
        <v>0.91</v>
      </c>
      <c r="EO10" s="2">
        <v>9.5299999999999994</v>
      </c>
      <c r="EP10" s="2">
        <v>0.52</v>
      </c>
      <c r="EQ10" s="2">
        <v>59.7</v>
      </c>
      <c r="ER10" s="2">
        <v>0.94</v>
      </c>
      <c r="ES10" s="2">
        <v>3.46</v>
      </c>
      <c r="ET10" s="2">
        <v>21.3</v>
      </c>
      <c r="EU10" s="2">
        <v>0.05</v>
      </c>
      <c r="EV10" s="2">
        <v>2.29</v>
      </c>
      <c r="EW10" s="2">
        <v>23.3</v>
      </c>
      <c r="EX10" s="2">
        <v>4.95</v>
      </c>
      <c r="EY10" s="2">
        <v>2.2999999999999998</v>
      </c>
      <c r="EZ10" s="2">
        <v>1.66</v>
      </c>
      <c r="FA10" s="2">
        <v>6041</v>
      </c>
      <c r="FB10" s="2">
        <v>0.01</v>
      </c>
      <c r="FC10" s="2">
        <v>0</v>
      </c>
      <c r="FD10" s="2">
        <v>7.02</v>
      </c>
      <c r="FE10" s="2">
        <v>61.4</v>
      </c>
      <c r="FF10" s="2">
        <v>0</v>
      </c>
      <c r="FG10" s="2">
        <v>10.5</v>
      </c>
      <c r="FH10" s="2">
        <v>7.02</v>
      </c>
      <c r="FI10" s="2">
        <v>5.26</v>
      </c>
      <c r="FJ10" s="2">
        <v>89.5</v>
      </c>
      <c r="FK10" s="2">
        <v>0.02</v>
      </c>
      <c r="FL10" s="2">
        <v>0.12</v>
      </c>
      <c r="FM10" s="2">
        <v>7596</v>
      </c>
      <c r="FN10" s="2">
        <v>0.04</v>
      </c>
      <c r="FO10" s="2">
        <v>8318</v>
      </c>
      <c r="FP10" s="2">
        <v>0</v>
      </c>
      <c r="FQ10" s="2">
        <v>13053</v>
      </c>
    </row>
    <row r="11" spans="1:173" x14ac:dyDescent="0.25">
      <c r="A11" s="3" t="s">
        <v>21</v>
      </c>
      <c r="B11" s="5"/>
      <c r="C11" s="6">
        <v>7.39</v>
      </c>
      <c r="D11" s="2">
        <v>0.14000000000000001</v>
      </c>
      <c r="E11" s="2">
        <v>0.1</v>
      </c>
      <c r="F11" s="2">
        <v>2509</v>
      </c>
      <c r="G11" s="2">
        <v>7663</v>
      </c>
      <c r="H11" s="2">
        <v>0.82</v>
      </c>
      <c r="I11" s="2">
        <v>56.3</v>
      </c>
      <c r="J11" s="2">
        <v>87.7</v>
      </c>
      <c r="K11" s="2">
        <v>9449</v>
      </c>
      <c r="L11" s="2">
        <v>4.67</v>
      </c>
      <c r="M11" s="2">
        <v>1.39</v>
      </c>
      <c r="N11" s="2">
        <v>0.13</v>
      </c>
      <c r="O11" s="2">
        <v>2017</v>
      </c>
      <c r="P11" s="2">
        <v>4.49</v>
      </c>
      <c r="Q11" s="2">
        <v>1.81</v>
      </c>
      <c r="R11" s="2">
        <v>18.100000000000001</v>
      </c>
      <c r="S11" s="2">
        <v>30.2</v>
      </c>
      <c r="T11" s="2">
        <v>10.4</v>
      </c>
      <c r="U11" s="6">
        <v>29.6</v>
      </c>
      <c r="V11" s="2">
        <v>3.23</v>
      </c>
      <c r="W11" s="2">
        <v>10.4</v>
      </c>
      <c r="X11" s="2">
        <v>0.63</v>
      </c>
      <c r="Y11" s="2">
        <v>16.3</v>
      </c>
      <c r="Z11" s="2">
        <v>0.55000000000000004</v>
      </c>
      <c r="AA11" s="2">
        <v>1.73</v>
      </c>
      <c r="AB11" s="2">
        <v>30.1</v>
      </c>
      <c r="AC11" s="2">
        <v>9.7200000000000006</v>
      </c>
      <c r="AD11" s="2">
        <v>0.51</v>
      </c>
      <c r="AE11" s="2">
        <v>71.2</v>
      </c>
      <c r="AF11" s="2">
        <v>26.5</v>
      </c>
      <c r="AG11" s="2">
        <v>0.79</v>
      </c>
      <c r="AH11" s="2">
        <v>4.51</v>
      </c>
      <c r="AI11" s="6">
        <v>41.4</v>
      </c>
      <c r="AJ11" s="6">
        <v>13.8</v>
      </c>
      <c r="AK11" s="2">
        <v>0.79</v>
      </c>
      <c r="AL11" s="2">
        <v>66.3</v>
      </c>
      <c r="AM11" s="2">
        <v>23.5</v>
      </c>
      <c r="AN11" s="2">
        <v>0.65</v>
      </c>
      <c r="AO11" s="2">
        <v>0</v>
      </c>
      <c r="AP11" s="2">
        <v>45.4</v>
      </c>
      <c r="AQ11" s="2">
        <v>16.8</v>
      </c>
      <c r="AR11" s="2">
        <v>0.49</v>
      </c>
      <c r="AS11" s="2">
        <v>76.7</v>
      </c>
      <c r="AT11" s="2">
        <v>19.5</v>
      </c>
      <c r="AU11" s="2">
        <v>0.53</v>
      </c>
      <c r="AV11" s="2">
        <v>0</v>
      </c>
      <c r="AW11" s="2">
        <v>67.900000000000006</v>
      </c>
      <c r="AX11" s="2">
        <v>14.2</v>
      </c>
      <c r="AY11" s="2">
        <v>2.11</v>
      </c>
      <c r="AZ11" s="2">
        <v>83.7</v>
      </c>
      <c r="BA11" s="2">
        <v>6.67</v>
      </c>
      <c r="BB11" s="2">
        <v>3.33</v>
      </c>
      <c r="BC11" s="2">
        <v>2.0099999999999998</v>
      </c>
      <c r="BD11" s="2">
        <v>3.5</v>
      </c>
      <c r="BE11" s="2">
        <v>4.5599999999999996</v>
      </c>
      <c r="BF11" s="2">
        <v>28.2</v>
      </c>
      <c r="BG11" s="2">
        <v>52.7</v>
      </c>
      <c r="BH11" s="2">
        <v>5.08</v>
      </c>
      <c r="BI11" s="2">
        <v>1.66</v>
      </c>
      <c r="BJ11" s="2">
        <v>50.7</v>
      </c>
      <c r="BK11" s="2">
        <v>0.81</v>
      </c>
      <c r="BL11" s="2">
        <v>0.63</v>
      </c>
      <c r="BM11" s="2">
        <v>2.91</v>
      </c>
      <c r="BN11" s="2">
        <v>3.02</v>
      </c>
      <c r="BO11" s="2">
        <v>0.05</v>
      </c>
      <c r="BP11" s="2">
        <v>17.3</v>
      </c>
      <c r="BQ11" s="2">
        <v>2.0699999999999998</v>
      </c>
      <c r="BR11" s="2">
        <v>1.49</v>
      </c>
      <c r="BS11" s="2">
        <v>18.600000000000001</v>
      </c>
      <c r="BT11" s="2">
        <v>8.75</v>
      </c>
      <c r="BU11" s="2">
        <v>20.9</v>
      </c>
      <c r="BV11" s="2">
        <v>9.09</v>
      </c>
      <c r="BW11" s="2">
        <v>0.34</v>
      </c>
      <c r="BX11" s="2">
        <v>33.700000000000003</v>
      </c>
      <c r="BY11" s="2">
        <v>11.1</v>
      </c>
      <c r="BZ11" s="2">
        <v>3.03</v>
      </c>
      <c r="CA11" s="2">
        <v>54.2</v>
      </c>
      <c r="CB11" s="2">
        <v>0.33</v>
      </c>
      <c r="CC11" s="2">
        <v>1.03</v>
      </c>
      <c r="CD11" s="2">
        <v>0.54</v>
      </c>
      <c r="CE11" s="2">
        <v>0</v>
      </c>
      <c r="CF11" s="2">
        <v>13.7</v>
      </c>
      <c r="CG11" s="2">
        <v>0.87</v>
      </c>
      <c r="CH11" s="2">
        <v>3.32</v>
      </c>
      <c r="CI11" s="2">
        <v>13.8</v>
      </c>
      <c r="CJ11" s="2">
        <v>0.91</v>
      </c>
      <c r="CK11" s="2">
        <v>16.600000000000001</v>
      </c>
      <c r="CL11" s="2">
        <v>4.2300000000000004</v>
      </c>
      <c r="CM11" s="2">
        <v>0.3</v>
      </c>
      <c r="CN11" s="2">
        <v>61.3</v>
      </c>
      <c r="CO11" s="2">
        <v>14.8</v>
      </c>
      <c r="CP11" s="2">
        <v>0.91</v>
      </c>
      <c r="CQ11" s="2">
        <v>74.900000000000006</v>
      </c>
      <c r="CR11" s="2">
        <v>0</v>
      </c>
      <c r="CS11" s="2">
        <v>2.86</v>
      </c>
      <c r="CT11" s="2">
        <v>0</v>
      </c>
      <c r="CU11" s="2">
        <v>12</v>
      </c>
      <c r="CV11" s="2">
        <v>13</v>
      </c>
      <c r="CW11" s="2">
        <v>0</v>
      </c>
      <c r="CX11" s="2">
        <v>46.3</v>
      </c>
      <c r="CY11" s="2">
        <v>9.26</v>
      </c>
      <c r="CZ11" s="2">
        <v>0</v>
      </c>
      <c r="DA11" s="2">
        <v>87.6</v>
      </c>
      <c r="DB11" s="2">
        <v>0</v>
      </c>
      <c r="DC11" s="2">
        <v>0.45</v>
      </c>
      <c r="DD11" s="2">
        <v>3.3</v>
      </c>
      <c r="DE11" s="2">
        <v>0</v>
      </c>
      <c r="DF11" s="2">
        <v>11.9</v>
      </c>
      <c r="DG11" s="2">
        <v>0.3</v>
      </c>
      <c r="DH11" s="2">
        <v>0.36</v>
      </c>
      <c r="DI11" s="2">
        <v>9.75</v>
      </c>
      <c r="DJ11" s="2">
        <v>0.84</v>
      </c>
      <c r="DK11" s="2">
        <v>3.58</v>
      </c>
      <c r="DL11" s="2">
        <v>0</v>
      </c>
      <c r="DM11" s="2">
        <v>13.2</v>
      </c>
      <c r="DN11" s="2">
        <v>0.57999999999999996</v>
      </c>
      <c r="DO11" s="2">
        <v>0.41</v>
      </c>
      <c r="DP11" s="2">
        <v>11.5</v>
      </c>
      <c r="DQ11" s="2">
        <v>0.89</v>
      </c>
      <c r="DR11" s="2">
        <v>4.05</v>
      </c>
      <c r="DS11" s="2">
        <v>64.2</v>
      </c>
      <c r="DT11" s="2">
        <v>1.35</v>
      </c>
      <c r="DU11" s="2">
        <v>10.199999999999999</v>
      </c>
      <c r="DV11" s="2">
        <v>18.7</v>
      </c>
      <c r="DW11" s="2">
        <v>0.85</v>
      </c>
      <c r="DX11" s="2">
        <v>0</v>
      </c>
      <c r="DY11" s="2">
        <v>0</v>
      </c>
      <c r="DZ11" s="2">
        <v>1.02</v>
      </c>
      <c r="EA11" s="2">
        <v>11773</v>
      </c>
      <c r="EB11" s="2">
        <v>2.82</v>
      </c>
      <c r="EC11" s="2">
        <v>2.6</v>
      </c>
      <c r="ED11" s="2">
        <v>0.27</v>
      </c>
      <c r="EE11" s="2">
        <v>0.08</v>
      </c>
      <c r="EF11" s="2">
        <v>88</v>
      </c>
      <c r="EG11" s="2">
        <v>9.07</v>
      </c>
      <c r="EH11" s="2">
        <v>2.73</v>
      </c>
      <c r="EI11" s="2">
        <v>11.7</v>
      </c>
      <c r="EJ11" s="2">
        <v>0.57999999999999996</v>
      </c>
      <c r="EK11" s="2">
        <v>4479</v>
      </c>
      <c r="EL11" s="2">
        <v>3619</v>
      </c>
      <c r="EM11" s="2">
        <v>1735</v>
      </c>
      <c r="EN11" s="2">
        <v>0.34</v>
      </c>
      <c r="EO11" s="2">
        <v>0.21</v>
      </c>
      <c r="EP11" s="2">
        <v>0.02</v>
      </c>
      <c r="EQ11" s="2">
        <v>58.2</v>
      </c>
      <c r="ER11" s="2">
        <v>3.21</v>
      </c>
      <c r="ES11" s="2">
        <v>0.96</v>
      </c>
      <c r="ET11" s="2">
        <v>2.8</v>
      </c>
      <c r="EU11" s="2">
        <v>0.96</v>
      </c>
      <c r="EV11" s="2">
        <v>0.55000000000000004</v>
      </c>
      <c r="EW11" s="2">
        <v>4.3099999999999996</v>
      </c>
      <c r="EX11" s="2">
        <v>0.68</v>
      </c>
      <c r="EY11" s="6">
        <v>26.1</v>
      </c>
      <c r="EZ11" s="2">
        <v>0.41</v>
      </c>
      <c r="FA11" s="2">
        <v>3561</v>
      </c>
      <c r="FB11" s="2">
        <v>0.02</v>
      </c>
      <c r="FC11" s="2">
        <v>0</v>
      </c>
      <c r="FD11" s="2">
        <v>0</v>
      </c>
      <c r="FE11" s="2">
        <v>32.799999999999997</v>
      </c>
      <c r="FF11" s="2">
        <v>0</v>
      </c>
      <c r="FG11" s="2">
        <v>5.17</v>
      </c>
      <c r="FH11" s="2">
        <v>0</v>
      </c>
      <c r="FI11" s="2">
        <v>1.72</v>
      </c>
      <c r="FJ11" s="2">
        <v>44.8</v>
      </c>
      <c r="FK11" s="2">
        <v>0</v>
      </c>
      <c r="FL11" s="2">
        <v>0.46</v>
      </c>
      <c r="FM11" s="2">
        <v>8430</v>
      </c>
      <c r="FN11" s="2">
        <v>0.41</v>
      </c>
      <c r="FO11" s="2">
        <v>9095</v>
      </c>
      <c r="FP11" s="2">
        <v>0</v>
      </c>
      <c r="FQ11" s="2">
        <v>9773</v>
      </c>
    </row>
    <row r="12" spans="1:173" x14ac:dyDescent="0.25">
      <c r="A12" s="3" t="s">
        <v>22</v>
      </c>
      <c r="B12" s="5"/>
      <c r="C12" s="2">
        <v>80.8</v>
      </c>
      <c r="D12" s="2">
        <v>7.0000000000000007E-2</v>
      </c>
      <c r="E12" s="2">
        <v>0.24</v>
      </c>
      <c r="F12" s="2">
        <v>1781</v>
      </c>
      <c r="G12" s="2">
        <v>6806</v>
      </c>
      <c r="H12" s="2">
        <v>14.2</v>
      </c>
      <c r="I12" s="2">
        <v>84.6</v>
      </c>
      <c r="J12" s="2">
        <v>83.1</v>
      </c>
      <c r="K12" s="2">
        <v>1953</v>
      </c>
      <c r="L12" s="2">
        <v>0.85</v>
      </c>
      <c r="M12" s="2">
        <v>0.56000000000000005</v>
      </c>
      <c r="N12" s="6">
        <v>4.68</v>
      </c>
      <c r="O12" s="2">
        <v>3926</v>
      </c>
      <c r="P12" s="2">
        <v>5.73</v>
      </c>
      <c r="Q12" s="2">
        <v>3.11</v>
      </c>
      <c r="R12" s="2">
        <v>40.5</v>
      </c>
      <c r="S12" s="2">
        <v>38.799999999999997</v>
      </c>
      <c r="T12" s="2">
        <v>8.0500000000000007</v>
      </c>
      <c r="U12" s="2">
        <v>5.13</v>
      </c>
      <c r="V12" s="2">
        <v>3.16</v>
      </c>
      <c r="W12" s="2">
        <v>4.59</v>
      </c>
      <c r="X12" s="2">
        <v>4.6900000000000004</v>
      </c>
      <c r="Y12" s="2">
        <v>6.24</v>
      </c>
      <c r="Z12" s="2">
        <v>3.07</v>
      </c>
      <c r="AA12" s="2">
        <v>19.899999999999999</v>
      </c>
      <c r="AB12" s="2">
        <v>13</v>
      </c>
      <c r="AC12" s="2">
        <v>1.51</v>
      </c>
      <c r="AD12" s="2">
        <v>2.52</v>
      </c>
      <c r="AE12" s="2">
        <v>24.2</v>
      </c>
      <c r="AF12" s="2">
        <v>7.53</v>
      </c>
      <c r="AG12" s="2">
        <v>3.08</v>
      </c>
      <c r="AH12" s="2">
        <v>28.9</v>
      </c>
      <c r="AI12" s="2">
        <v>4.41</v>
      </c>
      <c r="AJ12" s="2">
        <v>1.64</v>
      </c>
      <c r="AK12" s="2">
        <v>2.9</v>
      </c>
      <c r="AL12" s="2">
        <v>21.7</v>
      </c>
      <c r="AM12" s="2">
        <v>2.39</v>
      </c>
      <c r="AN12" s="2">
        <v>1.93</v>
      </c>
      <c r="AO12" s="2">
        <v>0.74</v>
      </c>
      <c r="AP12" s="2">
        <v>38</v>
      </c>
      <c r="AQ12" s="2">
        <v>0.83</v>
      </c>
      <c r="AR12" s="2">
        <v>1.2</v>
      </c>
      <c r="AS12" s="2">
        <v>30.7</v>
      </c>
      <c r="AT12" s="2">
        <v>6.56</v>
      </c>
      <c r="AU12" s="2">
        <v>6.79</v>
      </c>
      <c r="AV12" s="2">
        <v>4.45</v>
      </c>
      <c r="AW12" s="2">
        <v>22.5</v>
      </c>
      <c r="AX12" s="2">
        <v>2.34</v>
      </c>
      <c r="AY12" s="2">
        <v>1.64</v>
      </c>
      <c r="AZ12" s="2">
        <v>38.4</v>
      </c>
      <c r="BA12" s="2">
        <v>9.3800000000000008</v>
      </c>
      <c r="BB12" s="2">
        <v>6.43</v>
      </c>
      <c r="BC12" s="2">
        <v>2.56</v>
      </c>
      <c r="BD12" s="2">
        <v>9.89</v>
      </c>
      <c r="BE12" s="2">
        <v>2.23</v>
      </c>
      <c r="BF12" s="2">
        <v>4.62</v>
      </c>
      <c r="BG12" s="2">
        <v>79.2</v>
      </c>
      <c r="BH12" s="2">
        <v>1.58</v>
      </c>
      <c r="BI12" s="2">
        <v>11.7</v>
      </c>
      <c r="BJ12" s="2">
        <v>65.7</v>
      </c>
      <c r="BK12" s="2">
        <v>0.55000000000000004</v>
      </c>
      <c r="BL12" s="2">
        <v>0.56000000000000005</v>
      </c>
      <c r="BM12" s="2">
        <v>0.98</v>
      </c>
      <c r="BN12" s="2">
        <v>5.1100000000000003</v>
      </c>
      <c r="BO12" s="2">
        <v>0.35</v>
      </c>
      <c r="BP12" s="2">
        <v>36.4</v>
      </c>
      <c r="BQ12" s="2">
        <v>0.7</v>
      </c>
      <c r="BR12" s="2">
        <v>2.9</v>
      </c>
      <c r="BS12" s="2">
        <v>7.25</v>
      </c>
      <c r="BT12" s="2">
        <v>17</v>
      </c>
      <c r="BU12" s="2">
        <v>6.07</v>
      </c>
      <c r="BV12" s="2">
        <v>9.31</v>
      </c>
      <c r="BW12" s="2">
        <v>3.64</v>
      </c>
      <c r="BX12" s="2">
        <v>13.8</v>
      </c>
      <c r="BY12" s="2">
        <v>1.62</v>
      </c>
      <c r="BZ12" s="2">
        <v>6.88</v>
      </c>
      <c r="CA12" s="2">
        <v>16.2</v>
      </c>
      <c r="CB12" s="2">
        <v>0.39</v>
      </c>
      <c r="CC12" s="2">
        <v>1.17</v>
      </c>
      <c r="CD12" s="2">
        <v>5.85</v>
      </c>
      <c r="CE12" s="2">
        <v>0.19</v>
      </c>
      <c r="CF12" s="2">
        <v>33.5</v>
      </c>
      <c r="CG12" s="2">
        <v>0.97</v>
      </c>
      <c r="CH12" s="2">
        <v>7.41</v>
      </c>
      <c r="CI12" s="2">
        <v>16.399999999999999</v>
      </c>
      <c r="CJ12" s="2">
        <v>4</v>
      </c>
      <c r="CK12" s="2">
        <v>15.4</v>
      </c>
      <c r="CL12" s="2">
        <v>18.899999999999999</v>
      </c>
      <c r="CM12" s="2">
        <v>3.43</v>
      </c>
      <c r="CN12" s="2">
        <v>42.9</v>
      </c>
      <c r="CO12" s="2">
        <v>13.1</v>
      </c>
      <c r="CP12" s="2">
        <v>1.71</v>
      </c>
      <c r="CQ12" s="2">
        <v>38.299999999999997</v>
      </c>
      <c r="CR12" s="2">
        <v>0.03</v>
      </c>
      <c r="CS12" s="2">
        <v>12.9</v>
      </c>
      <c r="CT12" s="2">
        <v>0.15</v>
      </c>
      <c r="CU12" s="2">
        <v>0.54</v>
      </c>
      <c r="CV12" s="2">
        <v>7.84</v>
      </c>
      <c r="CW12" s="2">
        <v>0.15</v>
      </c>
      <c r="CX12" s="2">
        <v>29.9</v>
      </c>
      <c r="CY12" s="2">
        <v>0.46</v>
      </c>
      <c r="CZ12" s="2">
        <v>1.61</v>
      </c>
      <c r="DA12" s="2">
        <v>72.599999999999994</v>
      </c>
      <c r="DB12" s="2">
        <v>0.01</v>
      </c>
      <c r="DC12" s="2">
        <v>0.44</v>
      </c>
      <c r="DD12" s="2">
        <v>3.98</v>
      </c>
      <c r="DE12" s="2">
        <v>0.18</v>
      </c>
      <c r="DF12" s="2">
        <v>38.6</v>
      </c>
      <c r="DG12" s="2">
        <v>0.32</v>
      </c>
      <c r="DH12" s="2">
        <v>2.62</v>
      </c>
      <c r="DI12" s="2">
        <v>3.53</v>
      </c>
      <c r="DJ12" s="2">
        <v>0.49</v>
      </c>
      <c r="DK12" s="2">
        <v>4.5999999999999996</v>
      </c>
      <c r="DL12" s="2">
        <v>0.18</v>
      </c>
      <c r="DM12" s="2">
        <v>37.299999999999997</v>
      </c>
      <c r="DN12" s="2">
        <v>0.38</v>
      </c>
      <c r="DO12" s="2">
        <v>2.4300000000000002</v>
      </c>
      <c r="DP12" s="2">
        <v>5.68</v>
      </c>
      <c r="DQ12" s="2">
        <v>2.06</v>
      </c>
      <c r="DR12" s="2">
        <v>4.93</v>
      </c>
      <c r="DS12" s="2">
        <v>67.7</v>
      </c>
      <c r="DT12" s="2">
        <v>1.23</v>
      </c>
      <c r="DU12" s="2">
        <v>18.8</v>
      </c>
      <c r="DV12" s="2">
        <v>6.86</v>
      </c>
      <c r="DW12" s="2">
        <v>0.91</v>
      </c>
      <c r="DX12" s="2">
        <v>0.53</v>
      </c>
      <c r="DY12" s="2">
        <v>3.64</v>
      </c>
      <c r="DZ12" s="2">
        <v>4.41</v>
      </c>
      <c r="EA12" s="2">
        <v>8913</v>
      </c>
      <c r="EB12" s="2">
        <v>3.21</v>
      </c>
      <c r="EC12" s="2">
        <v>3.02</v>
      </c>
      <c r="ED12" s="2">
        <v>0.15</v>
      </c>
      <c r="EE12" s="2">
        <v>0.05</v>
      </c>
      <c r="EF12" s="2">
        <v>93.9</v>
      </c>
      <c r="EG12" s="2">
        <v>4.75</v>
      </c>
      <c r="EH12" s="2">
        <v>1.47</v>
      </c>
      <c r="EI12" s="2">
        <v>10.9</v>
      </c>
      <c r="EJ12" s="2">
        <v>0.21</v>
      </c>
      <c r="EK12" s="2">
        <v>7405</v>
      </c>
      <c r="EL12" s="2">
        <v>4986</v>
      </c>
      <c r="EM12" s="2">
        <v>1059</v>
      </c>
      <c r="EN12" s="2">
        <v>0.39</v>
      </c>
      <c r="EO12" s="2">
        <v>11.5</v>
      </c>
      <c r="EP12" s="2">
        <v>0.21</v>
      </c>
      <c r="EQ12" s="2">
        <v>93.5</v>
      </c>
      <c r="ER12" s="2">
        <v>4</v>
      </c>
      <c r="ES12" s="2">
        <v>1.44</v>
      </c>
      <c r="ET12" s="2">
        <v>59.1</v>
      </c>
      <c r="EU12" s="2">
        <v>0.41</v>
      </c>
      <c r="EV12" s="6">
        <v>40.6</v>
      </c>
      <c r="EW12" s="2">
        <v>23.8</v>
      </c>
      <c r="EX12" s="2">
        <v>11.1</v>
      </c>
      <c r="EY12" s="2">
        <v>1.21</v>
      </c>
      <c r="EZ12" s="2">
        <v>4.87</v>
      </c>
      <c r="FA12" s="2">
        <v>7748</v>
      </c>
      <c r="FB12" s="2">
        <v>0.01</v>
      </c>
      <c r="FC12" s="2">
        <v>0</v>
      </c>
      <c r="FD12" s="2">
        <v>0</v>
      </c>
      <c r="FE12" s="2">
        <v>33.299999999999997</v>
      </c>
      <c r="FF12" s="6">
        <v>3.03</v>
      </c>
      <c r="FG12" s="6">
        <v>30.3</v>
      </c>
      <c r="FH12" s="2">
        <v>0</v>
      </c>
      <c r="FI12" s="2">
        <v>6.06</v>
      </c>
      <c r="FJ12" s="2">
        <v>30.3</v>
      </c>
      <c r="FK12" s="2">
        <v>0.01</v>
      </c>
      <c r="FL12" s="2">
        <v>0.28999999999999998</v>
      </c>
      <c r="FM12" s="2">
        <v>2804</v>
      </c>
      <c r="FN12" s="2">
        <v>0.04</v>
      </c>
      <c r="FO12" s="2">
        <v>1360</v>
      </c>
      <c r="FP12" s="2">
        <v>0.01</v>
      </c>
      <c r="FQ12" s="2">
        <v>7612</v>
      </c>
    </row>
    <row r="13" spans="1:173" x14ac:dyDescent="0.25">
      <c r="A13" s="3" t="s">
        <v>23</v>
      </c>
      <c r="B13" s="5"/>
      <c r="C13" s="2">
        <v>85.7</v>
      </c>
      <c r="D13" s="2">
        <v>0.28999999999999998</v>
      </c>
      <c r="E13" s="2">
        <v>0.1</v>
      </c>
      <c r="F13" s="2">
        <v>1263</v>
      </c>
      <c r="G13" s="2">
        <v>2894</v>
      </c>
      <c r="H13" s="2">
        <v>0.35</v>
      </c>
      <c r="I13" s="2">
        <v>6.06</v>
      </c>
      <c r="J13" s="2">
        <v>48.5</v>
      </c>
      <c r="K13" s="2">
        <v>2614</v>
      </c>
      <c r="L13" s="2">
        <v>43.9</v>
      </c>
      <c r="M13" s="2">
        <v>6.06</v>
      </c>
      <c r="N13" s="2">
        <v>0.63</v>
      </c>
      <c r="O13" s="2">
        <v>3427</v>
      </c>
      <c r="P13" s="2">
        <v>7.04</v>
      </c>
      <c r="Q13" s="2">
        <v>5.58</v>
      </c>
      <c r="R13" s="2">
        <v>59.6</v>
      </c>
      <c r="S13" s="2">
        <v>33.9</v>
      </c>
      <c r="T13" s="2">
        <v>1.72</v>
      </c>
      <c r="U13" s="2">
        <v>0.16</v>
      </c>
      <c r="V13" s="2">
        <v>1.8</v>
      </c>
      <c r="W13" s="2">
        <v>3.17</v>
      </c>
      <c r="X13" s="2">
        <v>5.75</v>
      </c>
      <c r="Y13" s="2">
        <v>9.7100000000000009</v>
      </c>
      <c r="Z13" s="2">
        <v>6.86</v>
      </c>
      <c r="AA13" s="2">
        <v>27.7</v>
      </c>
      <c r="AB13" s="2">
        <v>4.18</v>
      </c>
      <c r="AC13" s="2">
        <v>2.35</v>
      </c>
      <c r="AD13" s="2">
        <v>1.23</v>
      </c>
      <c r="AE13" s="2">
        <v>28.4</v>
      </c>
      <c r="AF13" s="2">
        <v>8.91</v>
      </c>
      <c r="AG13" s="2">
        <v>7</v>
      </c>
      <c r="AH13" s="2">
        <v>31.4</v>
      </c>
      <c r="AI13" s="2">
        <v>3.32</v>
      </c>
      <c r="AJ13" s="2">
        <v>2.11</v>
      </c>
      <c r="AK13" s="2">
        <v>1.1200000000000001</v>
      </c>
      <c r="AL13" s="2">
        <v>24.7</v>
      </c>
      <c r="AM13" s="2">
        <v>21</v>
      </c>
      <c r="AN13" s="2">
        <v>5.66</v>
      </c>
      <c r="AO13" s="2">
        <v>1.68</v>
      </c>
      <c r="AP13" s="2">
        <v>10.9</v>
      </c>
      <c r="AQ13" s="2">
        <v>5.05</v>
      </c>
      <c r="AR13" s="2">
        <v>3.21</v>
      </c>
      <c r="AS13" s="2">
        <v>56.1</v>
      </c>
      <c r="AT13" s="2">
        <v>12</v>
      </c>
      <c r="AU13" s="2">
        <v>6.82</v>
      </c>
      <c r="AV13" s="2">
        <v>3.6</v>
      </c>
      <c r="AW13" s="2">
        <v>10.6</v>
      </c>
      <c r="AX13" s="2">
        <v>2.79</v>
      </c>
      <c r="AY13" s="2">
        <v>0.73</v>
      </c>
      <c r="AZ13" s="2">
        <v>61.5</v>
      </c>
      <c r="BA13" s="2">
        <v>3.2</v>
      </c>
      <c r="BB13" s="2">
        <v>2.33</v>
      </c>
      <c r="BC13" s="2">
        <v>1.0900000000000001</v>
      </c>
      <c r="BD13" s="2">
        <v>48.9</v>
      </c>
      <c r="BE13" s="2">
        <v>15.5</v>
      </c>
      <c r="BF13" s="2">
        <v>3.64</v>
      </c>
      <c r="BG13" s="2">
        <v>15.3</v>
      </c>
      <c r="BH13" s="2">
        <v>11.2</v>
      </c>
      <c r="BI13" s="2">
        <v>8.49</v>
      </c>
      <c r="BJ13" s="2">
        <v>5.93</v>
      </c>
      <c r="BK13" s="2">
        <v>3.58</v>
      </c>
      <c r="BL13" s="2">
        <v>1.38</v>
      </c>
      <c r="BM13" s="2">
        <v>30.2</v>
      </c>
      <c r="BN13" s="2">
        <v>34.5</v>
      </c>
      <c r="BO13" s="2">
        <v>1.55</v>
      </c>
      <c r="BP13" s="2">
        <v>42.2</v>
      </c>
      <c r="BQ13" s="2">
        <v>24.5</v>
      </c>
      <c r="BR13" s="2">
        <v>7.2</v>
      </c>
      <c r="BS13" s="2">
        <v>47</v>
      </c>
      <c r="BT13" s="2">
        <v>3.25</v>
      </c>
      <c r="BU13" s="2">
        <v>35.5</v>
      </c>
      <c r="BV13" s="6">
        <v>33.9</v>
      </c>
      <c r="BW13" s="2">
        <v>1.99</v>
      </c>
      <c r="BX13" s="2">
        <v>42.6</v>
      </c>
      <c r="BY13" s="2">
        <v>27.9</v>
      </c>
      <c r="BZ13" s="2">
        <v>10.8</v>
      </c>
      <c r="CA13" s="2">
        <v>53.7</v>
      </c>
      <c r="CB13" s="2">
        <v>2.77</v>
      </c>
      <c r="CC13" s="2">
        <v>36.799999999999997</v>
      </c>
      <c r="CD13" s="2">
        <v>28.5</v>
      </c>
      <c r="CE13" s="6">
        <v>1.1100000000000001</v>
      </c>
      <c r="CF13" s="2">
        <v>45.5</v>
      </c>
      <c r="CG13" s="6">
        <v>30.5</v>
      </c>
      <c r="CH13" s="2">
        <v>12.9</v>
      </c>
      <c r="CI13" s="2">
        <v>44.5</v>
      </c>
      <c r="CJ13" s="2">
        <v>0.6</v>
      </c>
      <c r="CK13" s="2">
        <v>38.200000000000003</v>
      </c>
      <c r="CL13" s="2">
        <v>26.1</v>
      </c>
      <c r="CM13" s="2">
        <v>1.93</v>
      </c>
      <c r="CN13" s="2">
        <v>50.8</v>
      </c>
      <c r="CO13" s="2">
        <v>32.9</v>
      </c>
      <c r="CP13" s="2">
        <v>4.03</v>
      </c>
      <c r="CQ13" s="2">
        <v>60.6</v>
      </c>
      <c r="CR13" s="2">
        <v>0.13</v>
      </c>
      <c r="CS13" s="2">
        <v>12.8</v>
      </c>
      <c r="CT13" s="2">
        <v>0.24</v>
      </c>
      <c r="CU13" s="2">
        <v>16.399999999999999</v>
      </c>
      <c r="CV13" s="2">
        <v>41.6</v>
      </c>
      <c r="CW13" s="2">
        <v>1.43</v>
      </c>
      <c r="CX13" s="2">
        <v>36.299999999999997</v>
      </c>
      <c r="CY13" s="2">
        <v>13.4</v>
      </c>
      <c r="CZ13" s="2">
        <v>3.49</v>
      </c>
      <c r="DA13" s="2">
        <v>8.92</v>
      </c>
      <c r="DB13" s="2">
        <v>0</v>
      </c>
      <c r="DC13" s="2">
        <v>16.600000000000001</v>
      </c>
      <c r="DD13" s="2">
        <v>43.1</v>
      </c>
      <c r="DE13" s="6">
        <v>0.56999999999999995</v>
      </c>
      <c r="DF13" s="2">
        <v>29.5</v>
      </c>
      <c r="DG13" s="6">
        <v>12.7</v>
      </c>
      <c r="DH13" s="2">
        <v>4.54</v>
      </c>
      <c r="DI13" s="2">
        <v>23.1</v>
      </c>
      <c r="DJ13" s="2">
        <v>16.2</v>
      </c>
      <c r="DK13" s="2">
        <v>42</v>
      </c>
      <c r="DL13" s="6">
        <v>1.06</v>
      </c>
      <c r="DM13" s="2">
        <v>33.1</v>
      </c>
      <c r="DN13" s="2">
        <v>12.8</v>
      </c>
      <c r="DO13" s="2">
        <v>3.92</v>
      </c>
      <c r="DP13" s="2">
        <v>29.3</v>
      </c>
      <c r="DQ13" s="2">
        <v>0.86</v>
      </c>
      <c r="DR13" s="2">
        <v>2.3199999999999998</v>
      </c>
      <c r="DS13" s="2">
        <v>59.3</v>
      </c>
      <c r="DT13" s="2">
        <v>1.59</v>
      </c>
      <c r="DU13" s="2">
        <v>27.7</v>
      </c>
      <c r="DV13" s="2">
        <v>8.6999999999999993</v>
      </c>
      <c r="DW13" s="2">
        <v>0</v>
      </c>
      <c r="DX13" s="2">
        <v>0.12</v>
      </c>
      <c r="DY13" s="2">
        <v>0</v>
      </c>
      <c r="DZ13" s="2">
        <v>0.28000000000000003</v>
      </c>
      <c r="EA13" s="2">
        <v>9074</v>
      </c>
      <c r="EB13" s="2">
        <v>0.97</v>
      </c>
      <c r="EC13" s="2">
        <v>0.93</v>
      </c>
      <c r="ED13" s="2">
        <v>0.03</v>
      </c>
      <c r="EE13" s="2">
        <v>0</v>
      </c>
      <c r="EF13" s="2">
        <v>96.7</v>
      </c>
      <c r="EG13" s="2">
        <v>2.81</v>
      </c>
      <c r="EH13" s="2">
        <v>0.41</v>
      </c>
      <c r="EI13" s="2">
        <v>1.97</v>
      </c>
      <c r="EJ13" s="2">
        <v>1.18</v>
      </c>
      <c r="EK13" s="2">
        <v>7937</v>
      </c>
      <c r="EL13" s="2">
        <v>1646</v>
      </c>
      <c r="EM13" s="2">
        <v>2650</v>
      </c>
      <c r="EN13" s="2">
        <v>0.89</v>
      </c>
      <c r="EO13" s="2">
        <v>10.199999999999999</v>
      </c>
      <c r="EP13" s="2">
        <v>1.61</v>
      </c>
      <c r="EQ13" s="2">
        <v>78.3</v>
      </c>
      <c r="ER13" s="2">
        <v>6.27</v>
      </c>
      <c r="ES13" s="2">
        <v>7.18</v>
      </c>
      <c r="ET13" s="2">
        <v>10.3</v>
      </c>
      <c r="EU13" s="2">
        <v>1.76</v>
      </c>
      <c r="EV13" s="2">
        <v>2.1800000000000002</v>
      </c>
      <c r="EW13" s="2">
        <v>5.93</v>
      </c>
      <c r="EX13" s="2">
        <v>0.12</v>
      </c>
      <c r="EY13" s="2">
        <v>0.01</v>
      </c>
      <c r="EZ13" s="2">
        <v>0.41</v>
      </c>
      <c r="FA13" s="2">
        <v>3619</v>
      </c>
      <c r="FB13" s="2">
        <v>0.03</v>
      </c>
      <c r="FC13" s="2">
        <v>0</v>
      </c>
      <c r="FD13" s="2">
        <v>1.99</v>
      </c>
      <c r="FE13" s="2">
        <v>49.9</v>
      </c>
      <c r="FF13" s="2">
        <v>0.4</v>
      </c>
      <c r="FG13" s="2">
        <v>5.96</v>
      </c>
      <c r="FH13" s="2">
        <v>1.19</v>
      </c>
      <c r="FI13" s="2">
        <v>6.16</v>
      </c>
      <c r="FJ13" s="2">
        <v>43.7</v>
      </c>
      <c r="FK13" s="2">
        <v>0</v>
      </c>
      <c r="FL13" s="2">
        <v>0.21</v>
      </c>
      <c r="FM13" s="2">
        <v>2391</v>
      </c>
      <c r="FN13" s="2">
        <v>7.0000000000000007E-2</v>
      </c>
      <c r="FO13" s="2">
        <v>2231</v>
      </c>
      <c r="FP13" s="2">
        <v>0.04</v>
      </c>
      <c r="FQ13" s="2">
        <v>5824</v>
      </c>
    </row>
    <row r="14" spans="1:173" x14ac:dyDescent="0.25">
      <c r="A14" s="3" t="s">
        <v>24</v>
      </c>
      <c r="B14" s="5"/>
      <c r="C14" s="2">
        <v>75.8</v>
      </c>
      <c r="D14" s="2">
        <v>0.06</v>
      </c>
      <c r="E14" s="2">
        <v>0.01</v>
      </c>
      <c r="F14" s="2">
        <v>1091</v>
      </c>
      <c r="G14" s="2">
        <v>9218</v>
      </c>
      <c r="H14" s="2">
        <v>1.72</v>
      </c>
      <c r="I14" s="2">
        <v>34.700000000000003</v>
      </c>
      <c r="J14" s="2">
        <v>69.5</v>
      </c>
      <c r="K14" s="2">
        <v>13732</v>
      </c>
      <c r="L14" s="2">
        <v>25.4</v>
      </c>
      <c r="M14" s="2">
        <v>0.12</v>
      </c>
      <c r="N14" s="2">
        <v>0.87</v>
      </c>
      <c r="O14" s="2">
        <v>1924</v>
      </c>
      <c r="P14" s="2">
        <v>12.9</v>
      </c>
      <c r="Q14" s="2">
        <v>4.4000000000000004</v>
      </c>
      <c r="R14" s="2">
        <v>48.1</v>
      </c>
      <c r="S14" s="2">
        <v>34.200000000000003</v>
      </c>
      <c r="T14" s="2">
        <v>4.53</v>
      </c>
      <c r="U14" s="2">
        <v>0.61</v>
      </c>
      <c r="V14" s="2">
        <v>7.86</v>
      </c>
      <c r="W14" s="2">
        <v>9.35</v>
      </c>
      <c r="X14" s="2">
        <v>1.26</v>
      </c>
      <c r="Y14" s="2">
        <v>17</v>
      </c>
      <c r="Z14" s="2">
        <v>0.9</v>
      </c>
      <c r="AA14" s="2">
        <v>17.5</v>
      </c>
      <c r="AB14" s="2">
        <v>8.94</v>
      </c>
      <c r="AC14" s="2">
        <v>4.03</v>
      </c>
      <c r="AD14" s="2">
        <v>0.21</v>
      </c>
      <c r="AE14" s="2">
        <v>4.9400000000000004</v>
      </c>
      <c r="AF14" s="2">
        <v>15.6</v>
      </c>
      <c r="AG14" s="2">
        <v>0.74</v>
      </c>
      <c r="AH14" s="2">
        <v>23.2</v>
      </c>
      <c r="AI14" s="2">
        <v>4.87</v>
      </c>
      <c r="AJ14" s="2">
        <v>2.5</v>
      </c>
      <c r="AK14" s="2">
        <v>0.2</v>
      </c>
      <c r="AL14" s="2">
        <v>3.16</v>
      </c>
      <c r="AM14" s="2">
        <v>16.600000000000001</v>
      </c>
      <c r="AN14" s="2">
        <v>0.95</v>
      </c>
      <c r="AO14" s="2">
        <v>2.84</v>
      </c>
      <c r="AP14" s="2">
        <v>14.2</v>
      </c>
      <c r="AQ14" s="2">
        <v>5.81</v>
      </c>
      <c r="AR14" s="2">
        <v>0</v>
      </c>
      <c r="AS14" s="2">
        <v>11.6</v>
      </c>
      <c r="AT14" s="2">
        <v>20.9</v>
      </c>
      <c r="AU14" s="2">
        <v>1.64</v>
      </c>
      <c r="AV14" s="2">
        <v>4.3099999999999996</v>
      </c>
      <c r="AW14" s="2">
        <v>21.4</v>
      </c>
      <c r="AX14" s="2">
        <v>7.45</v>
      </c>
      <c r="AY14" s="2">
        <v>0.27</v>
      </c>
      <c r="AZ14" s="2">
        <v>8.61</v>
      </c>
      <c r="BA14" s="2">
        <v>16.100000000000001</v>
      </c>
      <c r="BB14" s="2">
        <v>9.32</v>
      </c>
      <c r="BC14" s="2">
        <v>6.72</v>
      </c>
      <c r="BD14" s="2">
        <v>67.5</v>
      </c>
      <c r="BE14" s="2">
        <v>14.8</v>
      </c>
      <c r="BF14" s="2">
        <v>1.3</v>
      </c>
      <c r="BG14" s="2">
        <v>1.59</v>
      </c>
      <c r="BH14" s="2">
        <v>12.1</v>
      </c>
      <c r="BI14" s="2">
        <v>1.27</v>
      </c>
      <c r="BJ14" s="2">
        <v>0.28999999999999998</v>
      </c>
      <c r="BK14" s="2">
        <v>0.68</v>
      </c>
      <c r="BL14" s="2">
        <v>12</v>
      </c>
      <c r="BM14" s="2">
        <v>25.3</v>
      </c>
      <c r="BN14" s="2">
        <v>10.8</v>
      </c>
      <c r="BO14" s="2">
        <v>1.26</v>
      </c>
      <c r="BP14" s="2">
        <v>21.9</v>
      </c>
      <c r="BQ14" s="2">
        <v>15.1</v>
      </c>
      <c r="BR14" s="2">
        <v>0.21</v>
      </c>
      <c r="BS14" s="2">
        <v>7.89</v>
      </c>
      <c r="BT14" s="2">
        <v>14.6</v>
      </c>
      <c r="BU14" s="2">
        <v>18</v>
      </c>
      <c r="BV14" s="2">
        <v>5.79</v>
      </c>
      <c r="BW14" s="2">
        <v>2.15</v>
      </c>
      <c r="BX14" s="2">
        <v>11.6</v>
      </c>
      <c r="BY14" s="2">
        <v>8.15</v>
      </c>
      <c r="BZ14" s="2">
        <v>0.21</v>
      </c>
      <c r="CA14" s="2">
        <v>5.79</v>
      </c>
      <c r="CB14" s="2">
        <v>12.2</v>
      </c>
      <c r="CC14" s="2">
        <v>14.6</v>
      </c>
      <c r="CD14" s="2">
        <v>9.76</v>
      </c>
      <c r="CE14" s="2">
        <v>0</v>
      </c>
      <c r="CF14" s="2">
        <v>14.6</v>
      </c>
      <c r="CG14" s="2">
        <v>12.2</v>
      </c>
      <c r="CH14" s="2">
        <v>2.44</v>
      </c>
      <c r="CI14" s="2">
        <v>2.44</v>
      </c>
      <c r="CJ14" s="2">
        <v>9.74</v>
      </c>
      <c r="CK14" s="2">
        <v>35.799999999999997</v>
      </c>
      <c r="CL14" s="2">
        <v>13.2</v>
      </c>
      <c r="CM14" s="2">
        <v>0.53</v>
      </c>
      <c r="CN14" s="2">
        <v>35.299999999999997</v>
      </c>
      <c r="CO14" s="2">
        <v>24.7</v>
      </c>
      <c r="CP14" s="2">
        <v>0</v>
      </c>
      <c r="CQ14" s="2">
        <v>11.1</v>
      </c>
      <c r="CR14" s="2">
        <v>0</v>
      </c>
      <c r="CS14" s="2">
        <v>1.83</v>
      </c>
      <c r="CT14" s="2">
        <v>0</v>
      </c>
      <c r="CU14" s="2">
        <v>5</v>
      </c>
      <c r="CV14" s="2">
        <v>22.5</v>
      </c>
      <c r="CW14" s="2">
        <v>0</v>
      </c>
      <c r="CX14" s="2">
        <v>10</v>
      </c>
      <c r="CY14" s="2">
        <v>2.5</v>
      </c>
      <c r="CZ14" s="2">
        <v>0</v>
      </c>
      <c r="DA14" s="2">
        <v>0.41</v>
      </c>
      <c r="DB14" s="2">
        <v>0</v>
      </c>
      <c r="DC14" s="2">
        <v>0</v>
      </c>
      <c r="DD14" s="2">
        <v>44.4</v>
      </c>
      <c r="DE14" s="2">
        <v>0</v>
      </c>
      <c r="DF14" s="2">
        <v>11.1</v>
      </c>
      <c r="DG14" s="2">
        <v>0</v>
      </c>
      <c r="DH14" s="2">
        <v>0</v>
      </c>
      <c r="DI14" s="2">
        <v>0</v>
      </c>
      <c r="DJ14" s="2">
        <v>4</v>
      </c>
      <c r="DK14" s="2">
        <v>26</v>
      </c>
      <c r="DL14" s="2">
        <v>0</v>
      </c>
      <c r="DM14" s="2">
        <v>12</v>
      </c>
      <c r="DN14" s="2">
        <v>2</v>
      </c>
      <c r="DO14" s="2">
        <v>0</v>
      </c>
      <c r="DP14" s="2">
        <v>0</v>
      </c>
      <c r="DQ14" s="2">
        <v>1.28</v>
      </c>
      <c r="DR14" s="2">
        <v>3.88</v>
      </c>
      <c r="DS14" s="2">
        <v>37.700000000000003</v>
      </c>
      <c r="DT14" s="2">
        <v>0.6</v>
      </c>
      <c r="DU14" s="2">
        <v>8.1300000000000008</v>
      </c>
      <c r="DV14" s="2">
        <v>47.3</v>
      </c>
      <c r="DW14" s="2">
        <v>3.57</v>
      </c>
      <c r="DX14" s="2">
        <v>0.12</v>
      </c>
      <c r="DY14" s="2">
        <v>0</v>
      </c>
      <c r="DZ14" s="2">
        <v>2.84</v>
      </c>
      <c r="EA14" s="2">
        <v>10675</v>
      </c>
      <c r="EB14" s="2">
        <v>4.49</v>
      </c>
      <c r="EC14" s="2">
        <v>1.64</v>
      </c>
      <c r="ED14" s="2">
        <v>0.01</v>
      </c>
      <c r="EE14" s="2">
        <v>0.01</v>
      </c>
      <c r="EF14" s="2">
        <v>91.8</v>
      </c>
      <c r="EG14" s="2">
        <v>7.73</v>
      </c>
      <c r="EH14" s="2">
        <v>0.42</v>
      </c>
      <c r="EI14" s="2">
        <v>3.27</v>
      </c>
      <c r="EJ14" s="2">
        <v>0.68</v>
      </c>
      <c r="EK14" s="2">
        <v>5350</v>
      </c>
      <c r="EL14" s="2">
        <v>2793</v>
      </c>
      <c r="EM14" s="2">
        <v>1950</v>
      </c>
      <c r="EN14" s="2">
        <v>1.62</v>
      </c>
      <c r="EO14" s="2">
        <v>16.399999999999999</v>
      </c>
      <c r="EP14" s="2">
        <v>2.04</v>
      </c>
      <c r="EQ14" s="2">
        <v>83.3</v>
      </c>
      <c r="ER14" s="2">
        <v>3.12</v>
      </c>
      <c r="ES14" s="2">
        <v>2.86</v>
      </c>
      <c r="ET14" s="2">
        <v>42.3</v>
      </c>
      <c r="EU14" s="2">
        <v>0.05</v>
      </c>
      <c r="EV14" s="2">
        <v>11</v>
      </c>
      <c r="EW14" s="2">
        <v>6.54</v>
      </c>
      <c r="EX14" s="2">
        <v>1.9</v>
      </c>
      <c r="EY14" s="2">
        <v>7.0000000000000007E-2</v>
      </c>
      <c r="EZ14" s="2">
        <v>0.12</v>
      </c>
      <c r="FA14" s="6">
        <v>11908</v>
      </c>
      <c r="FB14" s="2">
        <v>0.04</v>
      </c>
      <c r="FC14" s="2">
        <v>0</v>
      </c>
      <c r="FD14" s="2">
        <v>2.13</v>
      </c>
      <c r="FE14" s="2">
        <v>48.9</v>
      </c>
      <c r="FF14" s="2">
        <v>0</v>
      </c>
      <c r="FG14" s="2">
        <v>2.13</v>
      </c>
      <c r="FH14" s="2">
        <v>2.13</v>
      </c>
      <c r="FI14" s="2">
        <v>0</v>
      </c>
      <c r="FJ14" s="2">
        <v>2.13</v>
      </c>
      <c r="FK14" s="2">
        <v>0</v>
      </c>
      <c r="FL14" s="2">
        <v>0.48</v>
      </c>
      <c r="FM14" s="2">
        <v>3999</v>
      </c>
      <c r="FN14" s="2">
        <v>0.16</v>
      </c>
      <c r="FO14" s="2">
        <v>3641</v>
      </c>
      <c r="FP14" s="2">
        <v>0.01</v>
      </c>
      <c r="FQ14" s="2">
        <v>6631</v>
      </c>
    </row>
    <row r="15" spans="1:173" x14ac:dyDescent="0.25">
      <c r="A15" s="3" t="s">
        <v>25</v>
      </c>
      <c r="B15" s="5"/>
      <c r="C15" s="2">
        <v>92.2</v>
      </c>
      <c r="D15" s="2">
        <v>0.09</v>
      </c>
      <c r="E15" s="6">
        <v>0.56000000000000005</v>
      </c>
      <c r="F15" s="2">
        <v>1594</v>
      </c>
      <c r="G15" s="2">
        <v>11773</v>
      </c>
      <c r="H15" s="2">
        <v>2.57</v>
      </c>
      <c r="I15" s="2">
        <v>4.26</v>
      </c>
      <c r="J15" s="2">
        <v>52.8</v>
      </c>
      <c r="K15" s="2">
        <v>2266</v>
      </c>
      <c r="L15" s="2">
        <v>4.1100000000000003</v>
      </c>
      <c r="M15" s="2">
        <v>1.2</v>
      </c>
      <c r="N15" s="2">
        <v>0.43</v>
      </c>
      <c r="O15" s="2">
        <v>4821</v>
      </c>
      <c r="P15" s="2">
        <v>1.9</v>
      </c>
      <c r="Q15" s="2">
        <v>3.68</v>
      </c>
      <c r="R15" s="2">
        <v>44.6</v>
      </c>
      <c r="S15" s="2">
        <v>49.2</v>
      </c>
      <c r="T15" s="2">
        <v>3.76</v>
      </c>
      <c r="U15" s="2">
        <v>0</v>
      </c>
      <c r="V15" s="2">
        <v>0.05</v>
      </c>
      <c r="W15" s="2">
        <v>4.67</v>
      </c>
      <c r="X15" s="2">
        <v>2.0499999999999998</v>
      </c>
      <c r="Y15" s="2">
        <v>22.4</v>
      </c>
      <c r="Z15" s="2">
        <v>6.02</v>
      </c>
      <c r="AA15" s="2">
        <v>5</v>
      </c>
      <c r="AB15" s="2">
        <v>9.4600000000000009</v>
      </c>
      <c r="AC15" s="2">
        <v>7.42</v>
      </c>
      <c r="AD15" s="2">
        <v>5.48</v>
      </c>
      <c r="AE15" s="2">
        <v>54.2</v>
      </c>
      <c r="AF15" s="2">
        <v>20.100000000000001</v>
      </c>
      <c r="AG15" s="2">
        <v>5.41</v>
      </c>
      <c r="AH15" s="2">
        <v>5.39</v>
      </c>
      <c r="AI15" s="2">
        <v>8.68</v>
      </c>
      <c r="AJ15" s="2">
        <v>7.01</v>
      </c>
      <c r="AK15" s="2">
        <v>4.53</v>
      </c>
      <c r="AL15" s="2">
        <v>51.5</v>
      </c>
      <c r="AM15" s="2">
        <v>46.4</v>
      </c>
      <c r="AN15" s="2">
        <v>12.4</v>
      </c>
      <c r="AO15" s="2">
        <v>0.3</v>
      </c>
      <c r="AP15" s="2">
        <v>16.100000000000001</v>
      </c>
      <c r="AQ15" s="2">
        <v>10.3</v>
      </c>
      <c r="AR15" s="2">
        <v>15.6</v>
      </c>
      <c r="AS15" s="2">
        <v>79.5</v>
      </c>
      <c r="AT15" s="2">
        <v>12.5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62.5</v>
      </c>
      <c r="BA15" s="2">
        <v>2.62</v>
      </c>
      <c r="BB15" s="2">
        <v>1.57</v>
      </c>
      <c r="BC15" s="2">
        <v>0.78</v>
      </c>
      <c r="BD15" s="2">
        <v>38</v>
      </c>
      <c r="BE15" s="6">
        <v>54.9</v>
      </c>
      <c r="BF15" s="2">
        <v>1.73</v>
      </c>
      <c r="BG15" s="2">
        <v>1.41</v>
      </c>
      <c r="BH15" s="2">
        <v>0</v>
      </c>
      <c r="BI15" s="2">
        <v>0.56999999999999995</v>
      </c>
      <c r="BJ15" s="2">
        <v>0.79</v>
      </c>
      <c r="BK15" s="2">
        <v>2.13</v>
      </c>
      <c r="BL15" s="6">
        <v>19.100000000000001</v>
      </c>
      <c r="BM15" s="2">
        <v>36</v>
      </c>
      <c r="BN15" s="2">
        <v>29.6</v>
      </c>
      <c r="BO15" s="6">
        <v>7.48</v>
      </c>
      <c r="BP15" s="2">
        <v>24.5</v>
      </c>
      <c r="BQ15" s="2">
        <v>23.7</v>
      </c>
      <c r="BR15" s="6">
        <v>27.5</v>
      </c>
      <c r="BS15" s="2">
        <v>90.3</v>
      </c>
      <c r="BT15" s="2">
        <v>18.7</v>
      </c>
      <c r="BU15" s="2">
        <v>33.9</v>
      </c>
      <c r="BV15" s="2">
        <v>27.3</v>
      </c>
      <c r="BW15" s="2">
        <v>7.75</v>
      </c>
      <c r="BX15" s="2">
        <v>23.5</v>
      </c>
      <c r="BY15" s="2">
        <v>22.7</v>
      </c>
      <c r="BZ15" s="2">
        <v>19.100000000000001</v>
      </c>
      <c r="CA15" s="2">
        <v>90.4</v>
      </c>
      <c r="CB15" s="2">
        <v>20.100000000000001</v>
      </c>
      <c r="CC15" s="6">
        <v>67.900000000000006</v>
      </c>
      <c r="CD15" s="6">
        <v>44</v>
      </c>
      <c r="CE15" s="6">
        <v>1.49</v>
      </c>
      <c r="CF15" s="2">
        <v>38.1</v>
      </c>
      <c r="CG15" s="6">
        <v>34.299999999999997</v>
      </c>
      <c r="CH15" s="2">
        <v>27.6</v>
      </c>
      <c r="CI15" s="2">
        <v>72.400000000000006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6">
        <v>0</v>
      </c>
      <c r="CR15" s="6">
        <v>2.75</v>
      </c>
      <c r="CS15" s="2">
        <v>1.43</v>
      </c>
      <c r="CT15" s="6">
        <v>2.27</v>
      </c>
      <c r="CU15" s="2">
        <v>11.4</v>
      </c>
      <c r="CV15" s="2">
        <v>31.8</v>
      </c>
      <c r="CW15" s="2">
        <v>2.27</v>
      </c>
      <c r="CX15" s="2">
        <v>11.4</v>
      </c>
      <c r="CY15" s="2">
        <v>4.55</v>
      </c>
      <c r="CZ15" s="2">
        <v>2.27</v>
      </c>
      <c r="DA15" s="2">
        <v>1.98</v>
      </c>
      <c r="DB15" s="6">
        <v>3.28</v>
      </c>
      <c r="DC15" s="2">
        <v>13.1</v>
      </c>
      <c r="DD15" s="2">
        <v>27.9</v>
      </c>
      <c r="DE15" s="2">
        <v>0</v>
      </c>
      <c r="DF15" s="2">
        <v>9.84</v>
      </c>
      <c r="DG15" s="2">
        <v>3.28</v>
      </c>
      <c r="DH15" s="2">
        <v>11.5</v>
      </c>
      <c r="DI15" s="2">
        <v>13.1</v>
      </c>
      <c r="DJ15" s="2">
        <v>13.8</v>
      </c>
      <c r="DK15" s="2">
        <v>25.7</v>
      </c>
      <c r="DL15" s="6">
        <v>0.92</v>
      </c>
      <c r="DM15" s="2">
        <v>11.9</v>
      </c>
      <c r="DN15" s="2">
        <v>4.59</v>
      </c>
      <c r="DO15" s="2">
        <v>3.67</v>
      </c>
      <c r="DP15" s="2">
        <v>38.5</v>
      </c>
      <c r="DQ15" s="2">
        <v>0.77</v>
      </c>
      <c r="DR15" s="2">
        <v>29.2</v>
      </c>
      <c r="DS15" s="2">
        <v>4.67</v>
      </c>
      <c r="DT15" s="6">
        <v>21</v>
      </c>
      <c r="DU15" s="2">
        <v>4.26</v>
      </c>
      <c r="DV15" s="2">
        <v>38.6</v>
      </c>
      <c r="DW15" s="2">
        <v>3.67</v>
      </c>
      <c r="DX15" s="2">
        <v>3.44</v>
      </c>
      <c r="DY15" s="2">
        <v>3.78</v>
      </c>
      <c r="DZ15" s="2">
        <v>7.76</v>
      </c>
      <c r="EA15" s="2">
        <v>11120</v>
      </c>
      <c r="EB15" s="2">
        <v>1.61</v>
      </c>
      <c r="EC15" s="2">
        <v>1.7</v>
      </c>
      <c r="ED15" s="2">
        <v>0.05</v>
      </c>
      <c r="EE15" s="2">
        <v>0.02</v>
      </c>
      <c r="EF15" s="2">
        <v>97.4</v>
      </c>
      <c r="EG15" s="2">
        <v>2.23</v>
      </c>
      <c r="EH15" s="2">
        <v>0.3</v>
      </c>
      <c r="EI15" s="2">
        <v>5.7</v>
      </c>
      <c r="EJ15" s="2">
        <v>7.0000000000000007E-2</v>
      </c>
      <c r="EK15" s="2">
        <v>3455</v>
      </c>
      <c r="EL15" s="2">
        <v>3792</v>
      </c>
      <c r="EM15" s="2">
        <v>2270</v>
      </c>
      <c r="EN15" s="2">
        <v>7.0000000000000007E-2</v>
      </c>
      <c r="EO15" s="2">
        <v>0.32</v>
      </c>
      <c r="EP15" s="2">
        <v>0.06</v>
      </c>
      <c r="EQ15" s="2">
        <v>27.4</v>
      </c>
      <c r="ER15" s="2">
        <v>0.24</v>
      </c>
      <c r="ES15" s="2">
        <v>9.8000000000000007</v>
      </c>
      <c r="ET15" s="2">
        <v>17.7</v>
      </c>
      <c r="EU15" s="2">
        <v>0.04</v>
      </c>
      <c r="EV15" s="2">
        <v>6.73</v>
      </c>
      <c r="EW15" s="2">
        <v>2.91</v>
      </c>
      <c r="EX15" s="2">
        <v>0.94</v>
      </c>
      <c r="EY15" s="2">
        <v>2.13</v>
      </c>
      <c r="EZ15" s="2">
        <v>0.08</v>
      </c>
      <c r="FA15" s="2">
        <v>5359</v>
      </c>
      <c r="FB15" s="2">
        <v>0</v>
      </c>
      <c r="FC15" s="6">
        <v>8</v>
      </c>
      <c r="FD15" s="6">
        <v>24</v>
      </c>
      <c r="FE15" s="2">
        <v>4</v>
      </c>
      <c r="FF15" s="2">
        <v>0</v>
      </c>
      <c r="FG15" s="2">
        <v>8</v>
      </c>
      <c r="FH15" s="2">
        <v>4</v>
      </c>
      <c r="FI15" s="2">
        <v>12</v>
      </c>
      <c r="FJ15" s="2">
        <v>52</v>
      </c>
      <c r="FK15" s="2">
        <v>0</v>
      </c>
      <c r="FL15" s="2">
        <v>0.46</v>
      </c>
      <c r="FM15" s="2">
        <v>3319</v>
      </c>
      <c r="FN15" s="2">
        <v>0.09</v>
      </c>
      <c r="FO15" s="2">
        <v>2619</v>
      </c>
      <c r="FP15" s="2">
        <v>0.01</v>
      </c>
      <c r="FQ15" s="2">
        <v>8226</v>
      </c>
    </row>
    <row r="16" spans="1:173" x14ac:dyDescent="0.25">
      <c r="A16" s="3" t="s">
        <v>26</v>
      </c>
      <c r="B16" s="5"/>
      <c r="C16" s="2">
        <v>72.400000000000006</v>
      </c>
      <c r="D16" s="2">
        <v>0.09</v>
      </c>
      <c r="E16" s="2">
        <v>0.13</v>
      </c>
      <c r="F16" s="2">
        <v>3366</v>
      </c>
      <c r="G16" s="6">
        <v>38537</v>
      </c>
      <c r="H16" s="2">
        <v>1.32</v>
      </c>
      <c r="I16" s="2">
        <v>22.6</v>
      </c>
      <c r="J16" s="2">
        <v>80.8</v>
      </c>
      <c r="K16" s="2">
        <v>9239</v>
      </c>
      <c r="L16" s="2">
        <v>12.6</v>
      </c>
      <c r="M16" s="2">
        <v>0.28999999999999998</v>
      </c>
      <c r="N16" s="6">
        <v>9.98</v>
      </c>
      <c r="O16" s="2">
        <v>3554</v>
      </c>
      <c r="P16" s="2">
        <v>2.4500000000000002</v>
      </c>
      <c r="Q16" s="2">
        <v>8.65</v>
      </c>
      <c r="R16" s="2">
        <v>22.2</v>
      </c>
      <c r="S16" s="2">
        <v>57.5</v>
      </c>
      <c r="T16" s="2">
        <v>9.2200000000000006</v>
      </c>
      <c r="U16" s="2">
        <v>0.64</v>
      </c>
      <c r="V16" s="2">
        <v>4.0999999999999996</v>
      </c>
      <c r="W16" s="2">
        <v>11.2</v>
      </c>
      <c r="X16" s="2">
        <v>10.3</v>
      </c>
      <c r="Y16" s="2">
        <v>5.18</v>
      </c>
      <c r="Z16" s="2">
        <v>0.15</v>
      </c>
      <c r="AA16" s="2">
        <v>22.7</v>
      </c>
      <c r="AB16" s="2">
        <v>7.67</v>
      </c>
      <c r="AC16" s="2">
        <v>2.94</v>
      </c>
      <c r="AD16" s="2">
        <v>0.55000000000000004</v>
      </c>
      <c r="AE16" s="2">
        <v>38.1</v>
      </c>
      <c r="AF16" s="2">
        <v>5.0199999999999996</v>
      </c>
      <c r="AG16" s="2">
        <v>0.14000000000000001</v>
      </c>
      <c r="AH16" s="2">
        <v>27.6</v>
      </c>
      <c r="AI16" s="2">
        <v>6.18</v>
      </c>
      <c r="AJ16" s="2">
        <v>2.52</v>
      </c>
      <c r="AK16" s="2">
        <v>0.56000000000000005</v>
      </c>
      <c r="AL16" s="2">
        <v>36.200000000000003</v>
      </c>
      <c r="AM16" s="2">
        <v>7.36</v>
      </c>
      <c r="AN16" s="2">
        <v>0.18</v>
      </c>
      <c r="AO16" s="2">
        <v>4.49</v>
      </c>
      <c r="AP16" s="2">
        <v>13</v>
      </c>
      <c r="AQ16" s="2">
        <v>5.8</v>
      </c>
      <c r="AR16" s="2">
        <v>0.77</v>
      </c>
      <c r="AS16" s="2">
        <v>36.299999999999997</v>
      </c>
      <c r="AT16" s="2">
        <v>2.93</v>
      </c>
      <c r="AU16" s="2">
        <v>0.27</v>
      </c>
      <c r="AV16" s="2">
        <v>9.11</v>
      </c>
      <c r="AW16" s="2">
        <v>12.6</v>
      </c>
      <c r="AX16" s="2">
        <v>2.19</v>
      </c>
      <c r="AY16" s="2">
        <v>7.0000000000000007E-2</v>
      </c>
      <c r="AZ16" s="2">
        <v>61.4</v>
      </c>
      <c r="BA16" s="2">
        <v>8.09</v>
      </c>
      <c r="BB16" s="2">
        <v>3.9</v>
      </c>
      <c r="BC16" s="2">
        <v>3.79</v>
      </c>
      <c r="BD16" s="2">
        <v>1.31</v>
      </c>
      <c r="BE16" s="2">
        <v>6.53</v>
      </c>
      <c r="BF16" s="2">
        <v>25.6</v>
      </c>
      <c r="BG16" s="2">
        <v>44.6</v>
      </c>
      <c r="BH16" s="2">
        <v>13.4</v>
      </c>
      <c r="BI16" s="2">
        <v>25.3</v>
      </c>
      <c r="BJ16" s="2">
        <v>62</v>
      </c>
      <c r="BK16" s="2">
        <v>0.56999999999999995</v>
      </c>
      <c r="BL16" s="2">
        <v>1.66</v>
      </c>
      <c r="BM16" s="2">
        <v>0.91</v>
      </c>
      <c r="BN16" s="2">
        <v>0.1</v>
      </c>
      <c r="BO16" s="2">
        <v>2.0699999999999998</v>
      </c>
      <c r="BP16" s="2">
        <v>5.14</v>
      </c>
      <c r="BQ16" s="2">
        <v>0.72</v>
      </c>
      <c r="BR16" s="2">
        <v>0.37</v>
      </c>
      <c r="BS16" s="2">
        <v>28.6</v>
      </c>
      <c r="BT16" s="2">
        <v>4.32</v>
      </c>
      <c r="BU16" s="2">
        <v>4.16</v>
      </c>
      <c r="BV16" s="2">
        <v>0</v>
      </c>
      <c r="BW16" s="6">
        <v>18.899999999999999</v>
      </c>
      <c r="BX16" s="2">
        <v>14.3</v>
      </c>
      <c r="BY16" s="2">
        <v>3.34</v>
      </c>
      <c r="BZ16" s="2">
        <v>1.47</v>
      </c>
      <c r="CA16" s="2">
        <v>62.4</v>
      </c>
      <c r="CB16" s="2">
        <v>4.82</v>
      </c>
      <c r="CC16" s="2">
        <v>0.37</v>
      </c>
      <c r="CD16" s="2">
        <v>0.1</v>
      </c>
      <c r="CE16" s="2">
        <v>0.23</v>
      </c>
      <c r="CF16" s="2">
        <v>2.76</v>
      </c>
      <c r="CG16" s="2">
        <v>0.25</v>
      </c>
      <c r="CH16" s="2">
        <v>0.31</v>
      </c>
      <c r="CI16" s="2">
        <v>23.7</v>
      </c>
      <c r="CJ16" s="2">
        <v>0.36</v>
      </c>
      <c r="CK16" s="2">
        <v>2.63</v>
      </c>
      <c r="CL16" s="2">
        <v>0.2</v>
      </c>
      <c r="CM16" s="2">
        <v>4.3</v>
      </c>
      <c r="CN16" s="2">
        <v>8.48</v>
      </c>
      <c r="CO16" s="2">
        <v>2.27</v>
      </c>
      <c r="CP16" s="2">
        <v>0.16</v>
      </c>
      <c r="CQ16" s="2">
        <v>64.099999999999994</v>
      </c>
      <c r="CR16" s="2">
        <v>0.05</v>
      </c>
      <c r="CS16" s="2">
        <v>25.3</v>
      </c>
      <c r="CT16" s="2">
        <v>0.44</v>
      </c>
      <c r="CU16" s="2">
        <v>2.16</v>
      </c>
      <c r="CV16" s="2">
        <v>0.15</v>
      </c>
      <c r="CW16" s="2">
        <v>3.93</v>
      </c>
      <c r="CX16" s="2">
        <v>7.61</v>
      </c>
      <c r="CY16" s="2">
        <v>1.74</v>
      </c>
      <c r="CZ16" s="2">
        <v>0.32</v>
      </c>
      <c r="DA16" s="2">
        <v>62</v>
      </c>
      <c r="DB16" s="6">
        <v>1.57</v>
      </c>
      <c r="DC16" s="2">
        <v>0.21</v>
      </c>
      <c r="DD16" s="2">
        <v>0.08</v>
      </c>
      <c r="DE16" s="2">
        <v>0.1</v>
      </c>
      <c r="DF16" s="2">
        <v>3.51</v>
      </c>
      <c r="DG16" s="2">
        <v>0.16</v>
      </c>
      <c r="DH16" s="2">
        <v>0.24</v>
      </c>
      <c r="DI16" s="2">
        <v>16.5</v>
      </c>
      <c r="DJ16" s="2">
        <v>0.23</v>
      </c>
      <c r="DK16" s="2">
        <v>7.0000000000000007E-2</v>
      </c>
      <c r="DL16" s="2">
        <v>0.1</v>
      </c>
      <c r="DM16" s="2">
        <v>4.17</v>
      </c>
      <c r="DN16" s="2">
        <v>0.13</v>
      </c>
      <c r="DO16" s="2">
        <v>0.26</v>
      </c>
      <c r="DP16" s="2">
        <v>14.9</v>
      </c>
      <c r="DQ16" s="2">
        <v>0.91</v>
      </c>
      <c r="DR16" s="2">
        <v>6.52</v>
      </c>
      <c r="DS16" s="2">
        <v>53.2</v>
      </c>
      <c r="DT16" s="2">
        <v>1.52</v>
      </c>
      <c r="DU16" s="2">
        <v>22.3</v>
      </c>
      <c r="DV16" s="2">
        <v>15.7</v>
      </c>
      <c r="DW16" s="2">
        <v>0.43</v>
      </c>
      <c r="DX16" s="2">
        <v>2.04</v>
      </c>
      <c r="DY16" s="2">
        <v>1.23</v>
      </c>
      <c r="DZ16" s="2">
        <v>1.68</v>
      </c>
      <c r="EA16" s="2">
        <v>6160</v>
      </c>
      <c r="EB16" s="2">
        <v>3.27</v>
      </c>
      <c r="EC16" s="2">
        <v>5.01</v>
      </c>
      <c r="ED16" s="2">
        <v>0.4</v>
      </c>
      <c r="EE16" s="2">
        <v>0.08</v>
      </c>
      <c r="EF16" s="2">
        <v>97.9</v>
      </c>
      <c r="EG16" s="2">
        <v>0.94</v>
      </c>
      <c r="EH16" s="2">
        <v>1.1200000000000001</v>
      </c>
      <c r="EI16" s="2">
        <v>3.97</v>
      </c>
      <c r="EJ16" s="2">
        <v>0.51</v>
      </c>
      <c r="EK16" s="2">
        <v>5831</v>
      </c>
      <c r="EL16" s="2">
        <v>5147</v>
      </c>
      <c r="EM16" s="2">
        <v>1646</v>
      </c>
      <c r="EN16" s="2">
        <v>0.85</v>
      </c>
      <c r="EO16" s="2">
        <v>1.74</v>
      </c>
      <c r="EP16" s="2">
        <v>0.14000000000000001</v>
      </c>
      <c r="EQ16" s="2">
        <v>37.4</v>
      </c>
      <c r="ER16" s="2">
        <v>1.9</v>
      </c>
      <c r="ES16" s="2">
        <v>4.66</v>
      </c>
      <c r="ET16" s="2">
        <v>12</v>
      </c>
      <c r="EU16" s="2">
        <v>0.26</v>
      </c>
      <c r="EV16" s="2">
        <v>2.52</v>
      </c>
      <c r="EW16" s="2">
        <v>4.74</v>
      </c>
      <c r="EX16" s="2">
        <v>0.71</v>
      </c>
      <c r="EY16" s="2">
        <v>0.77</v>
      </c>
      <c r="EZ16" s="2">
        <v>1.33</v>
      </c>
      <c r="FA16" s="2">
        <v>1884</v>
      </c>
      <c r="FB16" s="2">
        <v>0.02</v>
      </c>
      <c r="FC16" s="2">
        <v>1.39</v>
      </c>
      <c r="FD16" s="2">
        <v>0.69</v>
      </c>
      <c r="FE16" s="2">
        <v>1.85</v>
      </c>
      <c r="FF16" s="2">
        <v>0.23</v>
      </c>
      <c r="FG16" s="2">
        <v>1.1499999999999999</v>
      </c>
      <c r="FH16" s="2">
        <v>0</v>
      </c>
      <c r="FI16" s="2">
        <v>3.7</v>
      </c>
      <c r="FJ16" s="2">
        <v>59.1</v>
      </c>
      <c r="FK16" s="2">
        <v>0</v>
      </c>
      <c r="FL16" s="2">
        <v>0.38</v>
      </c>
      <c r="FM16" s="2">
        <v>2319</v>
      </c>
      <c r="FN16" s="2">
        <v>0.41</v>
      </c>
      <c r="FO16" s="2">
        <v>2033</v>
      </c>
      <c r="FP16" s="2">
        <v>0.03</v>
      </c>
      <c r="FQ16" s="2">
        <v>8045</v>
      </c>
    </row>
    <row r="17" spans="1:173" x14ac:dyDescent="0.25">
      <c r="A17" s="3" t="s">
        <v>27</v>
      </c>
      <c r="B17" s="5"/>
      <c r="C17" s="2">
        <v>66.7</v>
      </c>
      <c r="D17" s="6">
        <v>0.34</v>
      </c>
      <c r="E17" s="2">
        <v>0.06</v>
      </c>
      <c r="F17" s="2">
        <v>1143</v>
      </c>
      <c r="G17" s="2">
        <v>9239</v>
      </c>
      <c r="H17" s="2">
        <v>1.66</v>
      </c>
      <c r="I17" s="2">
        <v>16.399999999999999</v>
      </c>
      <c r="J17" s="2">
        <v>83.1</v>
      </c>
      <c r="K17" s="2">
        <v>8467</v>
      </c>
      <c r="L17" s="2">
        <v>9.98</v>
      </c>
      <c r="M17" s="2">
        <v>0.34</v>
      </c>
      <c r="N17" s="2">
        <v>0.15</v>
      </c>
      <c r="O17" s="2">
        <v>1582</v>
      </c>
      <c r="P17" s="2">
        <v>12.9</v>
      </c>
      <c r="Q17" s="2">
        <v>2.39</v>
      </c>
      <c r="R17" s="2">
        <v>18.600000000000001</v>
      </c>
      <c r="S17" s="2">
        <v>48</v>
      </c>
      <c r="T17" s="2">
        <v>24.4</v>
      </c>
      <c r="U17" s="2">
        <v>0.99</v>
      </c>
      <c r="V17" s="2">
        <v>4.55</v>
      </c>
      <c r="W17" s="2">
        <v>6.13</v>
      </c>
      <c r="X17" s="2">
        <v>7.19</v>
      </c>
      <c r="Y17" s="2">
        <v>2.21</v>
      </c>
      <c r="Z17" s="2">
        <v>0.05</v>
      </c>
      <c r="AA17" s="2">
        <v>11.9</v>
      </c>
      <c r="AB17" s="2">
        <v>7.85</v>
      </c>
      <c r="AC17" s="2">
        <v>0.78</v>
      </c>
      <c r="AD17" s="2">
        <v>0.39</v>
      </c>
      <c r="AE17" s="2">
        <v>55.1</v>
      </c>
      <c r="AF17" s="2">
        <v>2.27</v>
      </c>
      <c r="AG17" s="2">
        <v>0.05</v>
      </c>
      <c r="AH17" s="2">
        <v>19.399999999999999</v>
      </c>
      <c r="AI17" s="2">
        <v>4.47</v>
      </c>
      <c r="AJ17" s="2">
        <v>0.55000000000000004</v>
      </c>
      <c r="AK17" s="2">
        <v>0.42</v>
      </c>
      <c r="AL17" s="2">
        <v>47.8</v>
      </c>
      <c r="AM17" s="2">
        <v>0.68</v>
      </c>
      <c r="AN17" s="2">
        <v>0.04</v>
      </c>
      <c r="AO17" s="2">
        <v>0.13</v>
      </c>
      <c r="AP17" s="2">
        <v>10.3</v>
      </c>
      <c r="AQ17" s="2">
        <v>0.4</v>
      </c>
      <c r="AR17" s="2">
        <v>0.15</v>
      </c>
      <c r="AS17" s="2">
        <v>61.5</v>
      </c>
      <c r="AT17" s="2">
        <v>5.66</v>
      </c>
      <c r="AU17" s="2">
        <v>0.04</v>
      </c>
      <c r="AV17" s="2">
        <v>3.48</v>
      </c>
      <c r="AW17" s="2">
        <v>23.8</v>
      </c>
      <c r="AX17" s="2">
        <v>3.15</v>
      </c>
      <c r="AY17" s="2">
        <v>0.51</v>
      </c>
      <c r="AZ17" s="2">
        <v>80.8</v>
      </c>
      <c r="BA17" s="2">
        <v>3.29</v>
      </c>
      <c r="BB17" s="2">
        <v>0.75</v>
      </c>
      <c r="BC17" s="2">
        <v>0.76</v>
      </c>
      <c r="BD17" s="2">
        <v>2.96</v>
      </c>
      <c r="BE17" s="2">
        <v>21.7</v>
      </c>
      <c r="BF17" s="2">
        <v>33.5</v>
      </c>
      <c r="BG17" s="2">
        <v>25.2</v>
      </c>
      <c r="BH17" s="2">
        <v>10.7</v>
      </c>
      <c r="BI17" s="2">
        <v>17.5</v>
      </c>
      <c r="BJ17" s="2">
        <v>55.8</v>
      </c>
      <c r="BK17" s="2">
        <v>2.2599999999999998</v>
      </c>
      <c r="BL17" s="2">
        <v>0.63</v>
      </c>
      <c r="BM17" s="2">
        <v>2.0099999999999998</v>
      </c>
      <c r="BN17" s="2">
        <v>0.02</v>
      </c>
      <c r="BO17" s="2">
        <v>1.89</v>
      </c>
      <c r="BP17" s="2">
        <v>11.6</v>
      </c>
      <c r="BQ17" s="2">
        <v>1.68</v>
      </c>
      <c r="BR17" s="2">
        <v>0.33</v>
      </c>
      <c r="BS17" s="2">
        <v>29.5</v>
      </c>
      <c r="BT17" s="2">
        <v>1.98</v>
      </c>
      <c r="BU17" s="2">
        <v>1.25</v>
      </c>
      <c r="BV17" s="2">
        <v>0.01</v>
      </c>
      <c r="BW17" s="2">
        <v>5.42</v>
      </c>
      <c r="BX17" s="2">
        <v>6</v>
      </c>
      <c r="BY17" s="2">
        <v>0.98</v>
      </c>
      <c r="BZ17" s="2">
        <v>0.3</v>
      </c>
      <c r="CA17" s="2">
        <v>43.5</v>
      </c>
      <c r="CB17" s="2">
        <v>0.35</v>
      </c>
      <c r="CC17" s="2">
        <v>0.8</v>
      </c>
      <c r="CD17" s="2">
        <v>0.02</v>
      </c>
      <c r="CE17" s="2">
        <v>0.08</v>
      </c>
      <c r="CF17" s="2">
        <v>10.1</v>
      </c>
      <c r="CG17" s="2">
        <v>0.7</v>
      </c>
      <c r="CH17" s="2">
        <v>0.26</v>
      </c>
      <c r="CI17" s="2">
        <v>14.8</v>
      </c>
      <c r="CJ17" s="2">
        <v>0.36</v>
      </c>
      <c r="CK17" s="2">
        <v>9.65</v>
      </c>
      <c r="CL17" s="2">
        <v>0.01</v>
      </c>
      <c r="CM17" s="2">
        <v>4.78</v>
      </c>
      <c r="CN17" s="2">
        <v>29.1</v>
      </c>
      <c r="CO17" s="2">
        <v>8.4499999999999993</v>
      </c>
      <c r="CP17" s="2">
        <v>0.66</v>
      </c>
      <c r="CQ17" s="2">
        <v>78.099999999999994</v>
      </c>
      <c r="CR17" s="2">
        <v>0</v>
      </c>
      <c r="CS17" s="2">
        <v>17.5</v>
      </c>
      <c r="CT17" s="2">
        <v>0.49</v>
      </c>
      <c r="CU17" s="2">
        <v>7.2</v>
      </c>
      <c r="CV17" s="2">
        <v>0.02</v>
      </c>
      <c r="CW17" s="2">
        <v>5.34</v>
      </c>
      <c r="CX17" s="2">
        <v>22.4</v>
      </c>
      <c r="CY17" s="2">
        <v>6.18</v>
      </c>
      <c r="CZ17" s="2">
        <v>0.61</v>
      </c>
      <c r="DA17" s="2">
        <v>55.8</v>
      </c>
      <c r="DB17" s="2">
        <v>0.13</v>
      </c>
      <c r="DC17" s="2">
        <v>0.63</v>
      </c>
      <c r="DD17" s="2">
        <v>0.02</v>
      </c>
      <c r="DE17" s="2">
        <v>0.04</v>
      </c>
      <c r="DF17" s="2">
        <v>10.199999999999999</v>
      </c>
      <c r="DG17" s="2">
        <v>0.52</v>
      </c>
      <c r="DH17" s="2">
        <v>0.22</v>
      </c>
      <c r="DI17" s="2">
        <v>12.6</v>
      </c>
      <c r="DJ17" s="2">
        <v>0.76</v>
      </c>
      <c r="DK17" s="2">
        <v>0.03</v>
      </c>
      <c r="DL17" s="2">
        <v>0.04</v>
      </c>
      <c r="DM17" s="2">
        <v>10.6</v>
      </c>
      <c r="DN17" s="2">
        <v>0.53</v>
      </c>
      <c r="DO17" s="2">
        <v>0.26</v>
      </c>
      <c r="DP17" s="2">
        <v>14.8</v>
      </c>
      <c r="DQ17" s="6">
        <v>6.12</v>
      </c>
      <c r="DR17" s="2">
        <v>6.17</v>
      </c>
      <c r="DS17" s="2">
        <v>72</v>
      </c>
      <c r="DT17" s="2">
        <v>1.82</v>
      </c>
      <c r="DU17" s="2">
        <v>9.6</v>
      </c>
      <c r="DV17" s="2">
        <v>10</v>
      </c>
      <c r="DW17" s="2">
        <v>0.82</v>
      </c>
      <c r="DX17" s="2">
        <v>0.24</v>
      </c>
      <c r="DY17" s="2">
        <v>3.35</v>
      </c>
      <c r="DZ17" s="2">
        <v>2.59</v>
      </c>
      <c r="EA17" s="2">
        <v>10364</v>
      </c>
      <c r="EB17" s="2">
        <v>5.5</v>
      </c>
      <c r="EC17" s="2">
        <v>5.03</v>
      </c>
      <c r="ED17" s="2">
        <v>0.12</v>
      </c>
      <c r="EE17" s="2">
        <v>0.03</v>
      </c>
      <c r="EF17" s="2">
        <v>91.1</v>
      </c>
      <c r="EG17" s="2">
        <v>7.35</v>
      </c>
      <c r="EH17" s="2">
        <v>1.44</v>
      </c>
      <c r="EI17" s="2">
        <v>2.08</v>
      </c>
      <c r="EJ17" s="2">
        <v>0.24</v>
      </c>
      <c r="EK17" s="2">
        <v>7699</v>
      </c>
      <c r="EL17" s="2">
        <v>5039</v>
      </c>
      <c r="EM17" s="2">
        <v>1895</v>
      </c>
      <c r="EN17" s="2">
        <v>1.73</v>
      </c>
      <c r="EO17" s="2">
        <v>5.51</v>
      </c>
      <c r="EP17" s="2">
        <v>0.38</v>
      </c>
      <c r="EQ17" s="2">
        <v>62.3</v>
      </c>
      <c r="ER17" s="2">
        <v>0.13</v>
      </c>
      <c r="ES17" s="2">
        <v>4.76</v>
      </c>
      <c r="ET17" s="2">
        <v>34.200000000000003</v>
      </c>
      <c r="EU17" s="2">
        <v>0</v>
      </c>
      <c r="EV17" s="2">
        <v>9.65</v>
      </c>
      <c r="EW17" s="2">
        <v>0.84</v>
      </c>
      <c r="EX17" s="2">
        <v>0.16</v>
      </c>
      <c r="EY17" s="2">
        <v>0.16</v>
      </c>
      <c r="EZ17" s="2">
        <v>0.18</v>
      </c>
      <c r="FA17" s="2">
        <v>2609</v>
      </c>
      <c r="FB17" s="2">
        <v>0.05</v>
      </c>
      <c r="FC17" s="2">
        <v>0.1</v>
      </c>
      <c r="FD17" s="2">
        <v>3.04</v>
      </c>
      <c r="FE17" s="2">
        <v>0.61</v>
      </c>
      <c r="FF17" s="2">
        <v>0.2</v>
      </c>
      <c r="FG17" s="2">
        <v>6.17</v>
      </c>
      <c r="FH17" s="2">
        <v>2.4300000000000002</v>
      </c>
      <c r="FI17" s="2">
        <v>0.3</v>
      </c>
      <c r="FJ17" s="2">
        <v>86.9</v>
      </c>
      <c r="FK17" s="2">
        <v>0.02</v>
      </c>
      <c r="FL17" s="2">
        <v>0.61</v>
      </c>
      <c r="FM17" s="2">
        <v>2368</v>
      </c>
      <c r="FN17" s="2">
        <v>0.18</v>
      </c>
      <c r="FO17" s="2">
        <v>2025</v>
      </c>
      <c r="FP17" s="2">
        <v>0.03</v>
      </c>
      <c r="FQ17" s="2">
        <v>6502</v>
      </c>
    </row>
    <row r="18" spans="1:173" x14ac:dyDescent="0.25">
      <c r="A18" s="3" t="s">
        <v>28</v>
      </c>
      <c r="B18" s="5"/>
      <c r="C18" s="2">
        <v>79</v>
      </c>
      <c r="D18" s="2">
        <v>0.16</v>
      </c>
      <c r="E18" s="2">
        <v>0.09</v>
      </c>
      <c r="F18" s="2">
        <v>1292</v>
      </c>
      <c r="G18" s="2">
        <v>10318</v>
      </c>
      <c r="H18" s="2">
        <v>0.97</v>
      </c>
      <c r="I18" s="2">
        <v>23.6</v>
      </c>
      <c r="J18" s="2">
        <v>76.599999999999994</v>
      </c>
      <c r="K18" s="2">
        <v>16042</v>
      </c>
      <c r="L18" s="2">
        <v>2.42</v>
      </c>
      <c r="M18" s="2">
        <v>0.21</v>
      </c>
      <c r="N18" s="2">
        <v>0.64</v>
      </c>
      <c r="O18" s="2">
        <v>3427</v>
      </c>
      <c r="P18" s="2">
        <v>3.21</v>
      </c>
      <c r="Q18" s="2">
        <v>3.16</v>
      </c>
      <c r="R18" s="2">
        <v>13.2</v>
      </c>
      <c r="S18" s="2">
        <v>33.6</v>
      </c>
      <c r="T18" s="2">
        <v>25.3</v>
      </c>
      <c r="U18" s="2">
        <v>14.1</v>
      </c>
      <c r="V18" s="2">
        <v>8.3000000000000007</v>
      </c>
      <c r="W18" s="2">
        <v>7.69</v>
      </c>
      <c r="X18" s="2">
        <v>5.05</v>
      </c>
      <c r="Y18" s="2">
        <v>4.54</v>
      </c>
      <c r="Z18" s="2">
        <v>0.28000000000000003</v>
      </c>
      <c r="AA18" s="2">
        <v>7.63</v>
      </c>
      <c r="AB18" s="2">
        <v>16</v>
      </c>
      <c r="AC18" s="2">
        <v>1.63</v>
      </c>
      <c r="AD18" s="2">
        <v>0.37</v>
      </c>
      <c r="AE18" s="2">
        <v>76.400000000000006</v>
      </c>
      <c r="AF18" s="2">
        <v>7.21</v>
      </c>
      <c r="AG18" s="2">
        <v>0.43</v>
      </c>
      <c r="AH18" s="2">
        <v>18.2</v>
      </c>
      <c r="AI18" s="2">
        <v>18.2</v>
      </c>
      <c r="AJ18" s="2">
        <v>1.83</v>
      </c>
      <c r="AK18" s="2">
        <v>0.47</v>
      </c>
      <c r="AL18" s="2">
        <v>70.2</v>
      </c>
      <c r="AM18" s="2">
        <v>1.47</v>
      </c>
      <c r="AN18" s="2">
        <v>0.14000000000000001</v>
      </c>
      <c r="AO18" s="2">
        <v>0.22</v>
      </c>
      <c r="AP18" s="2">
        <v>9.58</v>
      </c>
      <c r="AQ18" s="2">
        <v>0.8</v>
      </c>
      <c r="AR18" s="2">
        <v>0.36</v>
      </c>
      <c r="AS18" s="2">
        <v>81.3</v>
      </c>
      <c r="AT18" s="2">
        <v>9.3800000000000008</v>
      </c>
      <c r="AU18" s="2">
        <v>0.48</v>
      </c>
      <c r="AV18" s="2">
        <v>3.31</v>
      </c>
      <c r="AW18" s="2">
        <v>41.6</v>
      </c>
      <c r="AX18" s="2">
        <v>5.34</v>
      </c>
      <c r="AY18" s="2">
        <v>0.14000000000000001</v>
      </c>
      <c r="AZ18" s="2">
        <v>83.4</v>
      </c>
      <c r="BA18" s="2">
        <v>11.5</v>
      </c>
      <c r="BB18" s="2">
        <v>3.29</v>
      </c>
      <c r="BC18" s="2">
        <v>0.39</v>
      </c>
      <c r="BD18" s="2">
        <v>11.7</v>
      </c>
      <c r="BE18" s="2">
        <v>8.0299999999999994</v>
      </c>
      <c r="BF18" s="2">
        <v>34.6</v>
      </c>
      <c r="BG18" s="2">
        <v>25.7</v>
      </c>
      <c r="BH18" s="2">
        <v>11.8</v>
      </c>
      <c r="BI18" s="2">
        <v>18.600000000000001</v>
      </c>
      <c r="BJ18" s="2">
        <v>59.1</v>
      </c>
      <c r="BK18" s="2">
        <v>2.04</v>
      </c>
      <c r="BL18" s="2">
        <v>1.21</v>
      </c>
      <c r="BM18" s="2">
        <v>15.6</v>
      </c>
      <c r="BN18" s="2">
        <v>0.15</v>
      </c>
      <c r="BO18" s="2">
        <v>1.75</v>
      </c>
      <c r="BP18" s="2">
        <v>27.9</v>
      </c>
      <c r="BQ18" s="2">
        <v>14</v>
      </c>
      <c r="BR18" s="2">
        <v>0.85</v>
      </c>
      <c r="BS18" s="2">
        <v>54.5</v>
      </c>
      <c r="BT18" s="2">
        <v>7.39</v>
      </c>
      <c r="BU18" s="2">
        <v>18.3</v>
      </c>
      <c r="BV18" s="2">
        <v>0.13</v>
      </c>
      <c r="BW18" s="2">
        <v>6.99</v>
      </c>
      <c r="BX18" s="2">
        <v>28.2</v>
      </c>
      <c r="BY18" s="2">
        <v>14</v>
      </c>
      <c r="BZ18" s="2">
        <v>2.2000000000000002</v>
      </c>
      <c r="CA18" s="2">
        <v>68.5</v>
      </c>
      <c r="CB18" s="2">
        <v>0.79</v>
      </c>
      <c r="CC18" s="2">
        <v>8.5</v>
      </c>
      <c r="CD18" s="2">
        <v>0.14000000000000001</v>
      </c>
      <c r="CE18" s="2">
        <v>0.34</v>
      </c>
      <c r="CF18" s="2">
        <v>28.4</v>
      </c>
      <c r="CG18" s="2">
        <v>8.36</v>
      </c>
      <c r="CH18" s="2">
        <v>0.71</v>
      </c>
      <c r="CI18" s="2">
        <v>46.8</v>
      </c>
      <c r="CJ18" s="2">
        <v>1.08</v>
      </c>
      <c r="CK18" s="2">
        <v>31.7</v>
      </c>
      <c r="CL18" s="2">
        <v>0.23</v>
      </c>
      <c r="CM18" s="2">
        <v>4.79</v>
      </c>
      <c r="CN18" s="2">
        <v>50.4</v>
      </c>
      <c r="CO18" s="2">
        <v>30.2</v>
      </c>
      <c r="CP18" s="2">
        <v>0.36</v>
      </c>
      <c r="CQ18" s="2">
        <v>87</v>
      </c>
      <c r="CR18" s="2">
        <v>0.08</v>
      </c>
      <c r="CS18" s="2">
        <v>18.600000000000001</v>
      </c>
      <c r="CT18" s="2">
        <v>1.1499999999999999</v>
      </c>
      <c r="CU18" s="2">
        <v>27.9</v>
      </c>
      <c r="CV18" s="2">
        <v>0.17</v>
      </c>
      <c r="CW18" s="2">
        <v>4.7</v>
      </c>
      <c r="CX18" s="2">
        <v>44.9</v>
      </c>
      <c r="CY18" s="6">
        <v>26.4</v>
      </c>
      <c r="CZ18" s="2">
        <v>0.86</v>
      </c>
      <c r="DA18" s="2">
        <v>59.1</v>
      </c>
      <c r="DB18" s="2">
        <v>0.31</v>
      </c>
      <c r="DC18" s="2">
        <v>6.45</v>
      </c>
      <c r="DD18" s="2">
        <v>0.11</v>
      </c>
      <c r="DE18" s="6">
        <v>0.36</v>
      </c>
      <c r="DF18" s="2">
        <v>22.5</v>
      </c>
      <c r="DG18" s="2">
        <v>6.29</v>
      </c>
      <c r="DH18" s="2">
        <v>0.42</v>
      </c>
      <c r="DI18" s="2">
        <v>43.6</v>
      </c>
      <c r="DJ18" s="2">
        <v>5.82</v>
      </c>
      <c r="DK18" s="2">
        <v>0.12</v>
      </c>
      <c r="DL18" s="2">
        <v>0.69</v>
      </c>
      <c r="DM18" s="2">
        <v>16.600000000000001</v>
      </c>
      <c r="DN18" s="2">
        <v>5.18</v>
      </c>
      <c r="DO18" s="2">
        <v>0.56000000000000005</v>
      </c>
      <c r="DP18" s="2">
        <v>44.7</v>
      </c>
      <c r="DQ18" s="2">
        <v>1.08</v>
      </c>
      <c r="DR18" s="2">
        <v>4.47</v>
      </c>
      <c r="DS18" s="2">
        <v>65.3</v>
      </c>
      <c r="DT18" s="2">
        <v>0.67</v>
      </c>
      <c r="DU18" s="2">
        <v>5.99</v>
      </c>
      <c r="DV18" s="2">
        <v>22.7</v>
      </c>
      <c r="DW18" s="2">
        <v>4.08</v>
      </c>
      <c r="DX18" s="2">
        <v>2.04</v>
      </c>
      <c r="DY18" s="6">
        <v>12.4</v>
      </c>
      <c r="DZ18" s="2">
        <v>10.7</v>
      </c>
      <c r="EA18" s="2">
        <v>6446</v>
      </c>
      <c r="EB18" s="2">
        <v>5.19</v>
      </c>
      <c r="EC18" s="2">
        <v>3.74</v>
      </c>
      <c r="ED18" s="2">
        <v>0</v>
      </c>
      <c r="EE18" s="2">
        <v>0</v>
      </c>
      <c r="EF18" s="2">
        <v>97</v>
      </c>
      <c r="EG18" s="2">
        <v>2.36</v>
      </c>
      <c r="EH18" s="2">
        <v>0.61</v>
      </c>
      <c r="EI18" s="2">
        <v>8.86</v>
      </c>
      <c r="EJ18" s="2">
        <v>0.25</v>
      </c>
      <c r="EK18" s="2">
        <v>6756</v>
      </c>
      <c r="EL18" s="2">
        <v>3400</v>
      </c>
      <c r="EM18" s="2">
        <v>1661</v>
      </c>
      <c r="EN18" s="2">
        <v>0.8</v>
      </c>
      <c r="EO18" s="2">
        <v>4.72</v>
      </c>
      <c r="EP18" s="2">
        <v>0.14000000000000001</v>
      </c>
      <c r="EQ18" s="2">
        <v>18.100000000000001</v>
      </c>
      <c r="ER18" s="2">
        <v>1.19</v>
      </c>
      <c r="ES18" s="2">
        <v>0.66</v>
      </c>
      <c r="ET18" s="2">
        <v>90.1</v>
      </c>
      <c r="EU18" s="2">
        <v>0.59</v>
      </c>
      <c r="EV18" s="6">
        <v>44.2</v>
      </c>
      <c r="EW18" s="2">
        <v>0.73</v>
      </c>
      <c r="EX18" s="2">
        <v>0.72</v>
      </c>
      <c r="EY18" s="2">
        <v>0</v>
      </c>
      <c r="EZ18" s="2">
        <v>0.23</v>
      </c>
      <c r="FA18" s="2">
        <v>3568</v>
      </c>
      <c r="FB18" s="2">
        <v>0.01</v>
      </c>
      <c r="FC18" s="6">
        <v>3.3</v>
      </c>
      <c r="FD18" s="6">
        <v>21.2</v>
      </c>
      <c r="FE18" s="2">
        <v>3.3</v>
      </c>
      <c r="FF18" s="2">
        <v>0.47</v>
      </c>
      <c r="FG18" s="6">
        <v>26.4</v>
      </c>
      <c r="FH18" s="6">
        <v>19.3</v>
      </c>
      <c r="FI18" s="2">
        <v>1.89</v>
      </c>
      <c r="FJ18" s="2">
        <v>78.8</v>
      </c>
      <c r="FK18" s="2">
        <v>0</v>
      </c>
      <c r="FL18" s="2">
        <v>0.33</v>
      </c>
      <c r="FM18" s="2">
        <v>4585</v>
      </c>
      <c r="FN18" s="2">
        <v>0.05</v>
      </c>
      <c r="FO18" s="2">
        <v>5568</v>
      </c>
      <c r="FP18" s="2">
        <v>0</v>
      </c>
      <c r="FQ18" s="2">
        <v>7111</v>
      </c>
    </row>
    <row r="19" spans="1:173" x14ac:dyDescent="0.25">
      <c r="A19" s="3" t="s">
        <v>29</v>
      </c>
      <c r="B19" s="5"/>
      <c r="C19" s="2">
        <v>84.6</v>
      </c>
      <c r="D19" s="2">
        <v>0.03</v>
      </c>
      <c r="E19" s="2">
        <v>0.01</v>
      </c>
      <c r="F19" s="2">
        <v>1561</v>
      </c>
      <c r="G19" s="2">
        <v>11273</v>
      </c>
      <c r="H19" s="2">
        <v>2.37</v>
      </c>
      <c r="I19" s="2">
        <v>20.100000000000001</v>
      </c>
      <c r="J19" s="2">
        <v>90.7</v>
      </c>
      <c r="K19" s="2">
        <v>12964</v>
      </c>
      <c r="L19" s="2">
        <v>2.2200000000000002</v>
      </c>
      <c r="M19" s="2">
        <v>0.48</v>
      </c>
      <c r="N19" s="2">
        <v>0.3</v>
      </c>
      <c r="O19" s="2">
        <v>3319</v>
      </c>
      <c r="P19" s="2">
        <v>3.58</v>
      </c>
      <c r="Q19" s="2">
        <v>5.71</v>
      </c>
      <c r="R19" s="2">
        <v>69.900000000000006</v>
      </c>
      <c r="S19" s="2">
        <v>26</v>
      </c>
      <c r="T19" s="2">
        <v>1.18</v>
      </c>
      <c r="U19" s="2">
        <v>0.25</v>
      </c>
      <c r="V19" s="2">
        <v>0.83</v>
      </c>
      <c r="W19" s="2">
        <v>3.18</v>
      </c>
      <c r="X19" s="2">
        <v>9.74</v>
      </c>
      <c r="Y19" s="2">
        <v>9.64</v>
      </c>
      <c r="Z19" s="2">
        <v>7.0000000000000007E-2</v>
      </c>
      <c r="AA19" s="2">
        <v>23.8</v>
      </c>
      <c r="AB19" s="2">
        <v>15.4</v>
      </c>
      <c r="AC19" s="2">
        <v>4.01</v>
      </c>
      <c r="AD19" s="2">
        <v>0.09</v>
      </c>
      <c r="AE19" s="2">
        <v>50</v>
      </c>
      <c r="AF19" s="2">
        <v>8.4600000000000009</v>
      </c>
      <c r="AG19" s="2">
        <v>7.0000000000000007E-2</v>
      </c>
      <c r="AH19" s="2">
        <v>26.1</v>
      </c>
      <c r="AI19" s="2">
        <v>11.5</v>
      </c>
      <c r="AJ19" s="2">
        <v>2.88</v>
      </c>
      <c r="AK19" s="2">
        <v>7.0000000000000007E-2</v>
      </c>
      <c r="AL19" s="2">
        <v>45.6</v>
      </c>
      <c r="AM19" s="2">
        <v>16.7</v>
      </c>
      <c r="AN19" s="2">
        <v>0</v>
      </c>
      <c r="AO19" s="2">
        <v>0.6</v>
      </c>
      <c r="AP19" s="2">
        <v>40</v>
      </c>
      <c r="AQ19" s="2">
        <v>9.85</v>
      </c>
      <c r="AR19" s="2">
        <v>0.45</v>
      </c>
      <c r="AS19" s="2">
        <v>73</v>
      </c>
      <c r="AT19" s="2">
        <v>17.2</v>
      </c>
      <c r="AU19" s="2">
        <v>0.21</v>
      </c>
      <c r="AV19" s="2">
        <v>3.4</v>
      </c>
      <c r="AW19" s="2">
        <v>54</v>
      </c>
      <c r="AX19" s="2">
        <v>14.7</v>
      </c>
      <c r="AY19" s="2">
        <v>0.21</v>
      </c>
      <c r="AZ19" s="2">
        <v>84.3</v>
      </c>
      <c r="BA19" s="2">
        <v>12</v>
      </c>
      <c r="BB19" s="2">
        <v>3.12</v>
      </c>
      <c r="BC19" s="2">
        <v>2.14</v>
      </c>
      <c r="BD19" s="2">
        <v>78</v>
      </c>
      <c r="BE19" s="2">
        <v>9.32</v>
      </c>
      <c r="BF19" s="2">
        <v>1.46</v>
      </c>
      <c r="BG19" s="2">
        <v>3.58</v>
      </c>
      <c r="BH19" s="2">
        <v>5.34</v>
      </c>
      <c r="BI19" s="2">
        <v>9.33</v>
      </c>
      <c r="BJ19" s="2">
        <v>2.77</v>
      </c>
      <c r="BK19" s="2">
        <v>1.89</v>
      </c>
      <c r="BL19" s="2">
        <v>7.23</v>
      </c>
      <c r="BM19" s="2">
        <v>10.4</v>
      </c>
      <c r="BN19" s="2">
        <v>0.47</v>
      </c>
      <c r="BO19" s="2">
        <v>2.54</v>
      </c>
      <c r="BP19" s="2">
        <v>35.5</v>
      </c>
      <c r="BQ19" s="2">
        <v>7.76</v>
      </c>
      <c r="BR19" s="2">
        <v>0.33</v>
      </c>
      <c r="BS19" s="2">
        <v>65.5</v>
      </c>
      <c r="BT19" s="2">
        <v>12</v>
      </c>
      <c r="BU19" s="2">
        <v>6.1</v>
      </c>
      <c r="BV19" s="2">
        <v>0</v>
      </c>
      <c r="BW19" s="2">
        <v>3.81</v>
      </c>
      <c r="BX19" s="2">
        <v>28.8</v>
      </c>
      <c r="BY19" s="2">
        <v>4.57</v>
      </c>
      <c r="BZ19" s="2">
        <v>0.15</v>
      </c>
      <c r="CA19" s="2">
        <v>48.2</v>
      </c>
      <c r="CB19" s="2">
        <v>8.74</v>
      </c>
      <c r="CC19" s="2">
        <v>6.8</v>
      </c>
      <c r="CD19" s="2">
        <v>0.97</v>
      </c>
      <c r="CE19" s="2">
        <v>0</v>
      </c>
      <c r="CF19" s="2">
        <v>26.2</v>
      </c>
      <c r="CG19" s="2">
        <v>5.83</v>
      </c>
      <c r="CH19" s="2">
        <v>0.97</v>
      </c>
      <c r="CI19" s="2">
        <v>64.099999999999994</v>
      </c>
      <c r="CJ19" s="2">
        <v>4.5199999999999996</v>
      </c>
      <c r="CK19" s="2">
        <v>16.5</v>
      </c>
      <c r="CL19" s="2">
        <v>0.27</v>
      </c>
      <c r="CM19" s="2">
        <v>2.39</v>
      </c>
      <c r="CN19" s="2">
        <v>61.2</v>
      </c>
      <c r="CO19" s="2">
        <v>14.6</v>
      </c>
      <c r="CP19" s="2">
        <v>0.27</v>
      </c>
      <c r="CQ19" s="2">
        <v>94.1</v>
      </c>
      <c r="CR19" s="2">
        <v>0</v>
      </c>
      <c r="CS19" s="2">
        <v>9.33</v>
      </c>
      <c r="CT19" s="6">
        <v>4.26</v>
      </c>
      <c r="CU19" s="2">
        <v>14.8</v>
      </c>
      <c r="CV19" s="2">
        <v>0.15</v>
      </c>
      <c r="CW19" s="2">
        <v>3.04</v>
      </c>
      <c r="CX19" s="2">
        <v>51.4</v>
      </c>
      <c r="CY19" s="2">
        <v>12.5</v>
      </c>
      <c r="CZ19" s="2">
        <v>0.3</v>
      </c>
      <c r="DA19" s="2">
        <v>2.77</v>
      </c>
      <c r="DB19" s="6">
        <v>2.56</v>
      </c>
      <c r="DC19" s="2">
        <v>2.56</v>
      </c>
      <c r="DD19" s="2">
        <v>0</v>
      </c>
      <c r="DE19" s="2">
        <v>0</v>
      </c>
      <c r="DF19" s="2">
        <v>14.9</v>
      </c>
      <c r="DG19" s="2">
        <v>2.56</v>
      </c>
      <c r="DH19" s="2">
        <v>0.51</v>
      </c>
      <c r="DI19" s="2">
        <v>66.2</v>
      </c>
      <c r="DJ19" s="2">
        <v>7.94</v>
      </c>
      <c r="DK19" s="2">
        <v>0</v>
      </c>
      <c r="DL19" s="2">
        <v>0</v>
      </c>
      <c r="DM19" s="2">
        <v>13.5</v>
      </c>
      <c r="DN19" s="2">
        <v>5.56</v>
      </c>
      <c r="DO19" s="2">
        <v>0</v>
      </c>
      <c r="DP19" s="2">
        <v>62.7</v>
      </c>
      <c r="DQ19" s="2">
        <v>1.25</v>
      </c>
      <c r="DR19" s="2">
        <v>3.86</v>
      </c>
      <c r="DS19" s="2">
        <v>75.5</v>
      </c>
      <c r="DT19" s="2">
        <v>1.1200000000000001</v>
      </c>
      <c r="DU19" s="2">
        <v>15</v>
      </c>
      <c r="DV19" s="2">
        <v>4.2300000000000004</v>
      </c>
      <c r="DW19" s="2">
        <v>0.56999999999999995</v>
      </c>
      <c r="DX19" s="2">
        <v>1.65</v>
      </c>
      <c r="DY19" s="2">
        <v>0.79</v>
      </c>
      <c r="DZ19" s="2">
        <v>0.86</v>
      </c>
      <c r="EA19" s="2">
        <v>10506</v>
      </c>
      <c r="EB19" s="2">
        <v>3.75</v>
      </c>
      <c r="EC19" s="2">
        <v>1.07</v>
      </c>
      <c r="ED19" s="2">
        <v>0.06</v>
      </c>
      <c r="EE19" s="2">
        <v>0.02</v>
      </c>
      <c r="EF19" s="2">
        <v>99.8</v>
      </c>
      <c r="EG19" s="2">
        <v>0.11</v>
      </c>
      <c r="EH19" s="2">
        <v>0.06</v>
      </c>
      <c r="EI19" s="2">
        <v>3.01</v>
      </c>
      <c r="EJ19" s="2">
        <v>0.14000000000000001</v>
      </c>
      <c r="EK19" s="2">
        <v>8485</v>
      </c>
      <c r="EL19" s="2">
        <v>3058</v>
      </c>
      <c r="EM19" s="2">
        <v>644</v>
      </c>
      <c r="EN19" s="2">
        <v>0.33</v>
      </c>
      <c r="EO19" s="2">
        <v>1.01</v>
      </c>
      <c r="EP19" s="2">
        <v>0.08</v>
      </c>
      <c r="EQ19" s="2">
        <v>0.24</v>
      </c>
      <c r="ER19" s="2">
        <v>0.06</v>
      </c>
      <c r="ES19" s="2">
        <v>1.62</v>
      </c>
      <c r="ET19" s="2">
        <v>14.3</v>
      </c>
      <c r="EU19" s="2">
        <v>7.0000000000000007E-2</v>
      </c>
      <c r="EV19" s="2">
        <v>4.03</v>
      </c>
      <c r="EW19" s="2">
        <v>0.27</v>
      </c>
      <c r="EX19" s="2">
        <v>0.05</v>
      </c>
      <c r="EY19" s="2">
        <v>0.19</v>
      </c>
      <c r="EZ19" s="2">
        <v>0.6</v>
      </c>
      <c r="FA19" s="2">
        <v>3227</v>
      </c>
      <c r="FB19" s="2">
        <v>0</v>
      </c>
      <c r="FC19" s="2">
        <v>0</v>
      </c>
      <c r="FD19" s="2">
        <v>5.13</v>
      </c>
      <c r="FE19" s="2">
        <v>2.56</v>
      </c>
      <c r="FF19" s="2">
        <v>0</v>
      </c>
      <c r="FG19" s="2">
        <v>7.69</v>
      </c>
      <c r="FH19" s="2">
        <v>2.56</v>
      </c>
      <c r="FI19" s="2">
        <v>0</v>
      </c>
      <c r="FJ19" s="2">
        <v>76.900000000000006</v>
      </c>
      <c r="FK19" s="2">
        <v>0</v>
      </c>
      <c r="FL19" s="2">
        <v>0.1</v>
      </c>
      <c r="FM19" s="2">
        <v>3777</v>
      </c>
      <c r="FN19" s="2">
        <v>0.02</v>
      </c>
      <c r="FO19" s="2">
        <v>4246</v>
      </c>
      <c r="FP19" s="2">
        <v>0</v>
      </c>
      <c r="FQ19" s="2">
        <v>8189</v>
      </c>
    </row>
    <row r="20" spans="1:173" x14ac:dyDescent="0.25">
      <c r="A20" s="3" t="s">
        <v>30</v>
      </c>
      <c r="B20" s="5"/>
      <c r="C20" s="2">
        <v>87.5</v>
      </c>
      <c r="D20" s="2">
        <v>0.04</v>
      </c>
      <c r="E20" s="2">
        <v>0.1</v>
      </c>
      <c r="F20" s="2">
        <v>1209</v>
      </c>
      <c r="G20" s="2">
        <v>5497</v>
      </c>
      <c r="H20" s="2">
        <v>10.1</v>
      </c>
      <c r="I20" s="2">
        <v>67.900000000000006</v>
      </c>
      <c r="J20" s="2">
        <v>57.9</v>
      </c>
      <c r="K20" s="2">
        <v>4361</v>
      </c>
      <c r="L20" s="2">
        <v>8.18</v>
      </c>
      <c r="M20" s="2">
        <v>0.39</v>
      </c>
      <c r="N20" s="2">
        <v>1.04</v>
      </c>
      <c r="O20" s="2">
        <v>3040</v>
      </c>
      <c r="P20" s="2">
        <v>8.14</v>
      </c>
      <c r="Q20" s="2">
        <v>8.8800000000000008</v>
      </c>
      <c r="R20" s="2">
        <v>44.9</v>
      </c>
      <c r="S20" s="2">
        <v>43.1</v>
      </c>
      <c r="T20" s="2">
        <v>1.82</v>
      </c>
      <c r="U20" s="2">
        <v>0.18</v>
      </c>
      <c r="V20" s="2">
        <v>6.46</v>
      </c>
      <c r="W20" s="2">
        <v>8.08</v>
      </c>
      <c r="X20" s="2">
        <v>6.86</v>
      </c>
      <c r="Y20" s="2">
        <v>11.4</v>
      </c>
      <c r="Z20" s="2">
        <v>0.2</v>
      </c>
      <c r="AA20" s="2">
        <v>14</v>
      </c>
      <c r="AB20" s="2">
        <v>12.7</v>
      </c>
      <c r="AC20" s="2">
        <v>4.5599999999999996</v>
      </c>
      <c r="AD20" s="2">
        <v>8.25</v>
      </c>
      <c r="AE20" s="2">
        <v>48.2</v>
      </c>
      <c r="AF20" s="2">
        <v>10.6</v>
      </c>
      <c r="AG20" s="2">
        <v>0.17</v>
      </c>
      <c r="AH20" s="2">
        <v>16.7</v>
      </c>
      <c r="AI20" s="2">
        <v>9.06</v>
      </c>
      <c r="AJ20" s="2">
        <v>3.31</v>
      </c>
      <c r="AK20" s="2">
        <v>6</v>
      </c>
      <c r="AL20" s="2">
        <v>42.1</v>
      </c>
      <c r="AM20" s="2">
        <v>6.78</v>
      </c>
      <c r="AN20" s="2">
        <v>0</v>
      </c>
      <c r="AO20" s="2">
        <v>1.45</v>
      </c>
      <c r="AP20" s="2">
        <v>17.600000000000001</v>
      </c>
      <c r="AQ20" s="2">
        <v>5.33</v>
      </c>
      <c r="AR20" s="2">
        <v>23.6</v>
      </c>
      <c r="AS20" s="2">
        <v>53</v>
      </c>
      <c r="AT20" s="2">
        <v>15.1</v>
      </c>
      <c r="AU20" s="2">
        <v>0.34</v>
      </c>
      <c r="AV20" s="2">
        <v>2.35</v>
      </c>
      <c r="AW20" s="2">
        <v>30.5</v>
      </c>
      <c r="AX20" s="2">
        <v>10.8</v>
      </c>
      <c r="AY20" s="6">
        <v>14.9</v>
      </c>
      <c r="AZ20" s="2">
        <v>74.900000000000006</v>
      </c>
      <c r="BA20" s="2">
        <v>10.1</v>
      </c>
      <c r="BB20" s="2">
        <v>4.3</v>
      </c>
      <c r="BC20" s="2">
        <v>2.37</v>
      </c>
      <c r="BD20" s="2">
        <v>19.8</v>
      </c>
      <c r="BE20" s="2">
        <v>21.3</v>
      </c>
      <c r="BF20" s="2">
        <v>11.7</v>
      </c>
      <c r="BG20" s="2">
        <v>11.7</v>
      </c>
      <c r="BH20" s="2">
        <v>27.8</v>
      </c>
      <c r="BI20" s="2">
        <v>4.0599999999999996</v>
      </c>
      <c r="BJ20" s="2">
        <v>6.66</v>
      </c>
      <c r="BK20" s="2">
        <v>0.71</v>
      </c>
      <c r="BL20" s="2">
        <v>1.1499999999999999</v>
      </c>
      <c r="BM20" s="2">
        <v>10.7</v>
      </c>
      <c r="BN20" s="2">
        <v>0.13</v>
      </c>
      <c r="BO20" s="2">
        <v>1.67</v>
      </c>
      <c r="BP20" s="2">
        <v>9.2100000000000009</v>
      </c>
      <c r="BQ20" s="2">
        <v>7.35</v>
      </c>
      <c r="BR20" s="2">
        <v>1.64</v>
      </c>
      <c r="BS20" s="2">
        <v>48</v>
      </c>
      <c r="BT20" s="2">
        <v>3.04</v>
      </c>
      <c r="BU20" s="2">
        <v>3.79</v>
      </c>
      <c r="BV20" s="2">
        <v>0.03</v>
      </c>
      <c r="BW20" s="2">
        <v>1.49</v>
      </c>
      <c r="BX20" s="2">
        <v>2.82</v>
      </c>
      <c r="BY20" s="2">
        <v>2.02</v>
      </c>
      <c r="BZ20" s="2">
        <v>1.35</v>
      </c>
      <c r="CA20" s="2">
        <v>17.899999999999999</v>
      </c>
      <c r="CB20" s="2">
        <v>0.35</v>
      </c>
      <c r="CC20" s="2">
        <v>10.9</v>
      </c>
      <c r="CD20" s="2">
        <v>0.05</v>
      </c>
      <c r="CE20" s="2">
        <v>0.25</v>
      </c>
      <c r="CF20" s="2">
        <v>10.9</v>
      </c>
      <c r="CG20" s="2">
        <v>8</v>
      </c>
      <c r="CH20" s="2">
        <v>1.31</v>
      </c>
      <c r="CI20" s="2">
        <v>41.2</v>
      </c>
      <c r="CJ20" s="2">
        <v>0.63</v>
      </c>
      <c r="CK20" s="2">
        <v>15</v>
      </c>
      <c r="CL20" s="2">
        <v>0.3</v>
      </c>
      <c r="CM20" s="2">
        <v>3.17</v>
      </c>
      <c r="CN20" s="2">
        <v>13.6</v>
      </c>
      <c r="CO20" s="2">
        <v>11.1</v>
      </c>
      <c r="CP20" s="2">
        <v>1.44</v>
      </c>
      <c r="CQ20" s="2">
        <v>85</v>
      </c>
      <c r="CR20" s="2">
        <v>0.05</v>
      </c>
      <c r="CS20" s="2">
        <v>12.6</v>
      </c>
      <c r="CT20" s="2">
        <v>0.14000000000000001</v>
      </c>
      <c r="CU20" s="2">
        <v>13.9</v>
      </c>
      <c r="CV20" s="2">
        <v>0</v>
      </c>
      <c r="CW20" s="2">
        <v>0.28999999999999998</v>
      </c>
      <c r="CX20" s="2">
        <v>10.1</v>
      </c>
      <c r="CY20" s="2">
        <v>8.25</v>
      </c>
      <c r="CZ20" s="2">
        <v>1.3</v>
      </c>
      <c r="DA20" s="2">
        <v>20.6</v>
      </c>
      <c r="DB20" s="2">
        <v>0</v>
      </c>
      <c r="DC20" s="2">
        <v>6</v>
      </c>
      <c r="DD20" s="2">
        <v>0.09</v>
      </c>
      <c r="DE20" s="2">
        <v>0.09</v>
      </c>
      <c r="DF20" s="2">
        <v>5.74</v>
      </c>
      <c r="DG20" s="2">
        <v>4.59</v>
      </c>
      <c r="DH20" s="2">
        <v>0.71</v>
      </c>
      <c r="DI20" s="2">
        <v>9.6199999999999992</v>
      </c>
      <c r="DJ20" s="2">
        <v>9.32</v>
      </c>
      <c r="DK20" s="2">
        <v>0.05</v>
      </c>
      <c r="DL20" s="2">
        <v>0.2</v>
      </c>
      <c r="DM20" s="2">
        <v>7.46</v>
      </c>
      <c r="DN20" s="2">
        <v>6.15</v>
      </c>
      <c r="DO20" s="2">
        <v>1.1599999999999999</v>
      </c>
      <c r="DP20" s="2">
        <v>18.899999999999999</v>
      </c>
      <c r="DQ20" s="2">
        <v>0.81</v>
      </c>
      <c r="DR20" s="2">
        <v>16.2</v>
      </c>
      <c r="DS20" s="2">
        <v>53.2</v>
      </c>
      <c r="DT20" s="2">
        <v>7.11</v>
      </c>
      <c r="DU20" s="2">
        <v>17.8</v>
      </c>
      <c r="DV20" s="2">
        <v>5.5</v>
      </c>
      <c r="DW20" s="2">
        <v>4.5199999999999996</v>
      </c>
      <c r="DX20" s="2">
        <v>2.4</v>
      </c>
      <c r="DY20" s="2">
        <v>3.51</v>
      </c>
      <c r="DZ20" s="2">
        <v>3.59</v>
      </c>
      <c r="EA20" s="2">
        <v>12046</v>
      </c>
      <c r="EB20" s="2">
        <v>1.1399999999999999</v>
      </c>
      <c r="EC20" s="2">
        <v>4.2300000000000004</v>
      </c>
      <c r="ED20" s="2">
        <v>0.36</v>
      </c>
      <c r="EE20" s="2">
        <v>0.05</v>
      </c>
      <c r="EF20" s="2">
        <v>93.8</v>
      </c>
      <c r="EG20" s="2">
        <v>5.26</v>
      </c>
      <c r="EH20" s="2">
        <v>1.29</v>
      </c>
      <c r="EI20" s="2">
        <v>0.16</v>
      </c>
      <c r="EJ20" s="2">
        <v>0.27</v>
      </c>
      <c r="EK20" s="2">
        <v>5725</v>
      </c>
      <c r="EL20" s="2">
        <v>2911</v>
      </c>
      <c r="EM20" s="2">
        <v>2447</v>
      </c>
      <c r="EN20" s="2">
        <v>0.18</v>
      </c>
      <c r="EO20" s="2">
        <v>8.0500000000000007</v>
      </c>
      <c r="EP20" s="2">
        <v>0.22</v>
      </c>
      <c r="EQ20" s="2">
        <v>53.5</v>
      </c>
      <c r="ER20" s="2">
        <v>0.18</v>
      </c>
      <c r="ES20" s="2">
        <v>3.84</v>
      </c>
      <c r="ET20" s="2">
        <v>21</v>
      </c>
      <c r="EU20" s="2">
        <v>0.11</v>
      </c>
      <c r="EV20" s="2">
        <v>7.2</v>
      </c>
      <c r="EW20" s="2">
        <v>2.81</v>
      </c>
      <c r="EX20" s="2">
        <v>0.31</v>
      </c>
      <c r="EY20" s="2">
        <v>0.04</v>
      </c>
      <c r="EZ20" s="2">
        <v>0.06</v>
      </c>
      <c r="FA20" s="2">
        <v>4893</v>
      </c>
      <c r="FB20" s="2">
        <v>0.02</v>
      </c>
      <c r="FC20" s="2">
        <v>0</v>
      </c>
      <c r="FD20" s="6">
        <v>20.100000000000001</v>
      </c>
      <c r="FE20" s="2">
        <v>8.94</v>
      </c>
      <c r="FF20" s="6">
        <v>1.1200000000000001</v>
      </c>
      <c r="FG20" s="2">
        <v>16.2</v>
      </c>
      <c r="FH20" s="6">
        <v>13.4</v>
      </c>
      <c r="FI20" s="2">
        <v>1.68</v>
      </c>
      <c r="FJ20" s="2">
        <v>63.1</v>
      </c>
      <c r="FK20" s="2">
        <v>0.01</v>
      </c>
      <c r="FL20" s="2">
        <v>0.12</v>
      </c>
      <c r="FM20" s="2">
        <v>2804</v>
      </c>
      <c r="FN20" s="2">
        <v>0.14000000000000001</v>
      </c>
      <c r="FO20" s="2">
        <v>1846</v>
      </c>
      <c r="FP20" s="2">
        <v>0.04</v>
      </c>
      <c r="FQ20" s="2">
        <v>9929</v>
      </c>
    </row>
    <row r="21" spans="1:173" x14ac:dyDescent="0.25">
      <c r="A21" s="3" t="s">
        <v>31</v>
      </c>
      <c r="B21" s="5"/>
      <c r="C21" s="2">
        <v>71.900000000000006</v>
      </c>
      <c r="D21" s="2">
        <v>0.02</v>
      </c>
      <c r="E21" s="2">
        <v>0.02</v>
      </c>
      <c r="F21" s="2">
        <v>6821</v>
      </c>
      <c r="G21" s="6">
        <v>47905</v>
      </c>
      <c r="H21" s="2">
        <v>6.66</v>
      </c>
      <c r="I21" s="2">
        <v>85.5</v>
      </c>
      <c r="J21" s="2">
        <v>89.1</v>
      </c>
      <c r="K21" s="2">
        <v>1794</v>
      </c>
      <c r="L21" s="2">
        <v>0.25</v>
      </c>
      <c r="M21" s="2">
        <v>0.13</v>
      </c>
      <c r="N21" s="2">
        <v>0.47</v>
      </c>
      <c r="O21" s="2">
        <v>8226</v>
      </c>
      <c r="P21" s="2">
        <v>10.199999999999999</v>
      </c>
      <c r="Q21" s="6">
        <v>27.9</v>
      </c>
      <c r="R21" s="2">
        <v>17.5</v>
      </c>
      <c r="S21" s="2">
        <v>55.5</v>
      </c>
      <c r="T21" s="2">
        <v>15.7</v>
      </c>
      <c r="U21" s="2">
        <v>2.16</v>
      </c>
      <c r="V21" s="2">
        <v>4.3499999999999996</v>
      </c>
      <c r="W21" s="2">
        <v>1.76</v>
      </c>
      <c r="X21" s="2">
        <v>0.13</v>
      </c>
      <c r="Y21" s="2">
        <v>10.199999999999999</v>
      </c>
      <c r="Z21" s="2">
        <v>0.22</v>
      </c>
      <c r="AA21" s="2">
        <v>0.35</v>
      </c>
      <c r="AB21" s="2">
        <v>0.31</v>
      </c>
      <c r="AC21" s="2">
        <v>0.2</v>
      </c>
      <c r="AD21" s="2">
        <v>0.1</v>
      </c>
      <c r="AE21" s="2">
        <v>35.299999999999997</v>
      </c>
      <c r="AF21" s="2">
        <v>6.83</v>
      </c>
      <c r="AG21" s="2">
        <v>0.17</v>
      </c>
      <c r="AH21" s="2">
        <v>0.41</v>
      </c>
      <c r="AI21" s="2">
        <v>0.08</v>
      </c>
      <c r="AJ21" s="2">
        <v>0.05</v>
      </c>
      <c r="AK21" s="2">
        <v>0.1</v>
      </c>
      <c r="AL21" s="2">
        <v>19.600000000000001</v>
      </c>
      <c r="AM21" s="2">
        <v>18.5</v>
      </c>
      <c r="AN21" s="2">
        <v>0.19</v>
      </c>
      <c r="AO21" s="2">
        <v>0.04</v>
      </c>
      <c r="AP21" s="2">
        <v>0.76</v>
      </c>
      <c r="AQ21" s="2">
        <v>0.45</v>
      </c>
      <c r="AR21" s="2">
        <v>0.09</v>
      </c>
      <c r="AS21" s="2">
        <v>51.7</v>
      </c>
      <c r="AT21" s="2">
        <v>10.4</v>
      </c>
      <c r="AU21" s="2">
        <v>0.56999999999999995</v>
      </c>
      <c r="AV21" s="2">
        <v>0.16</v>
      </c>
      <c r="AW21" s="2">
        <v>0.57999999999999996</v>
      </c>
      <c r="AX21" s="2">
        <v>0.46</v>
      </c>
      <c r="AY21" s="2">
        <v>0.13</v>
      </c>
      <c r="AZ21" s="2">
        <v>55.4</v>
      </c>
      <c r="BA21" s="2">
        <v>0.4</v>
      </c>
      <c r="BB21" s="2">
        <v>0.4</v>
      </c>
      <c r="BC21" s="6">
        <v>15.8</v>
      </c>
      <c r="BD21" s="2">
        <v>13</v>
      </c>
      <c r="BE21" s="2">
        <v>10.7</v>
      </c>
      <c r="BF21" s="2">
        <v>22.5</v>
      </c>
      <c r="BG21" s="2">
        <v>33.9</v>
      </c>
      <c r="BH21" s="2">
        <v>12.3</v>
      </c>
      <c r="BI21" s="2">
        <v>2.0499999999999998</v>
      </c>
      <c r="BJ21" s="2">
        <v>31.6</v>
      </c>
      <c r="BK21" s="2">
        <v>0.98</v>
      </c>
      <c r="BL21" s="2">
        <v>0.09</v>
      </c>
      <c r="BM21" s="2">
        <v>19.899999999999999</v>
      </c>
      <c r="BN21" s="2">
        <v>0.55000000000000004</v>
      </c>
      <c r="BO21" s="2">
        <v>0.03</v>
      </c>
      <c r="BP21" s="2">
        <v>0.36</v>
      </c>
      <c r="BQ21" s="2">
        <v>0.34</v>
      </c>
      <c r="BR21" s="2">
        <v>1.44</v>
      </c>
      <c r="BS21" s="2">
        <v>24.7</v>
      </c>
      <c r="BT21" s="2">
        <v>0.49</v>
      </c>
      <c r="BU21" s="2">
        <v>6.22</v>
      </c>
      <c r="BV21" s="2">
        <v>0.14000000000000001</v>
      </c>
      <c r="BW21" s="2">
        <v>0.04</v>
      </c>
      <c r="BX21" s="2">
        <v>0.25</v>
      </c>
      <c r="BY21" s="2">
        <v>0.25</v>
      </c>
      <c r="BZ21" s="2">
        <v>0.49</v>
      </c>
      <c r="CA21" s="2">
        <v>48.4</v>
      </c>
      <c r="CB21" s="2">
        <v>0.01</v>
      </c>
      <c r="CC21" s="2">
        <v>19.2</v>
      </c>
      <c r="CD21" s="2">
        <v>0.26</v>
      </c>
      <c r="CE21" s="2">
        <v>0.03</v>
      </c>
      <c r="CF21" s="2">
        <v>0.45</v>
      </c>
      <c r="CG21" s="2">
        <v>0.4</v>
      </c>
      <c r="CH21" s="2">
        <v>1.68</v>
      </c>
      <c r="CI21" s="2">
        <v>8.7899999999999991</v>
      </c>
      <c r="CJ21" s="2">
        <v>0.09</v>
      </c>
      <c r="CK21" s="2">
        <v>35.6</v>
      </c>
      <c r="CL21" s="2">
        <v>1.67</v>
      </c>
      <c r="CM21" s="2">
        <v>0.04</v>
      </c>
      <c r="CN21" s="2">
        <v>1.05</v>
      </c>
      <c r="CO21" s="2">
        <v>1.04</v>
      </c>
      <c r="CP21" s="2">
        <v>1.52</v>
      </c>
      <c r="CQ21" s="2">
        <v>67.2</v>
      </c>
      <c r="CR21" s="2">
        <v>0.01</v>
      </c>
      <c r="CS21" s="2">
        <v>4.3099999999999996</v>
      </c>
      <c r="CT21" s="2">
        <v>0.11</v>
      </c>
      <c r="CU21" s="2">
        <v>9.41</v>
      </c>
      <c r="CV21" s="2">
        <v>1.28</v>
      </c>
      <c r="CW21" s="2">
        <v>0</v>
      </c>
      <c r="CX21" s="2">
        <v>0.64</v>
      </c>
      <c r="CY21" s="2">
        <v>0.64</v>
      </c>
      <c r="CZ21" s="2">
        <v>0.48</v>
      </c>
      <c r="DA21" s="2">
        <v>66.5</v>
      </c>
      <c r="DB21" s="2">
        <v>0</v>
      </c>
      <c r="DC21" s="2">
        <v>20.2</v>
      </c>
      <c r="DD21" s="2">
        <v>0.45</v>
      </c>
      <c r="DE21" s="2">
        <v>0.01</v>
      </c>
      <c r="DF21" s="2">
        <v>0.04</v>
      </c>
      <c r="DG21" s="2">
        <v>0.03</v>
      </c>
      <c r="DH21" s="2">
        <v>1.39</v>
      </c>
      <c r="DI21" s="2">
        <v>8.23</v>
      </c>
      <c r="DJ21" s="2">
        <v>19.600000000000001</v>
      </c>
      <c r="DK21" s="2">
        <v>0.51</v>
      </c>
      <c r="DL21" s="2">
        <v>0.01</v>
      </c>
      <c r="DM21" s="2">
        <v>0.08</v>
      </c>
      <c r="DN21" s="2">
        <v>7.0000000000000007E-2</v>
      </c>
      <c r="DO21" s="2">
        <v>1.34</v>
      </c>
      <c r="DP21" s="2">
        <v>10.9</v>
      </c>
      <c r="DQ21" s="2">
        <v>1.5</v>
      </c>
      <c r="DR21" s="2">
        <v>23.3</v>
      </c>
      <c r="DS21" s="2">
        <v>29.8</v>
      </c>
      <c r="DT21" s="2">
        <v>9.1999999999999993</v>
      </c>
      <c r="DU21" s="2">
        <v>19.399999999999999</v>
      </c>
      <c r="DV21" s="2">
        <v>17.600000000000001</v>
      </c>
      <c r="DW21" s="2">
        <v>0.31</v>
      </c>
      <c r="DX21" s="2">
        <v>0.47</v>
      </c>
      <c r="DY21" s="2">
        <v>0.78</v>
      </c>
      <c r="DZ21" s="2">
        <v>3.07</v>
      </c>
      <c r="EA21" s="2">
        <v>9014</v>
      </c>
      <c r="EB21" s="2">
        <v>5.79</v>
      </c>
      <c r="EC21" s="2">
        <v>10.4</v>
      </c>
      <c r="ED21" s="2">
        <v>0.2</v>
      </c>
      <c r="EE21" s="2">
        <v>0.03</v>
      </c>
      <c r="EF21" s="2">
        <v>97.4</v>
      </c>
      <c r="EG21" s="2">
        <v>2.2599999999999998</v>
      </c>
      <c r="EH21" s="2">
        <v>0.26</v>
      </c>
      <c r="EI21" s="2">
        <v>8.82</v>
      </c>
      <c r="EJ21" s="2">
        <v>0.11</v>
      </c>
      <c r="EK21" s="2">
        <v>7697</v>
      </c>
      <c r="EL21" s="6">
        <v>12240</v>
      </c>
      <c r="EM21" s="2">
        <v>187</v>
      </c>
      <c r="EN21" s="2">
        <v>1.1100000000000001</v>
      </c>
      <c r="EO21" s="2">
        <v>1.47</v>
      </c>
      <c r="EP21" s="2">
        <v>0.13</v>
      </c>
      <c r="EQ21" s="2">
        <v>52.7</v>
      </c>
      <c r="ER21" s="2">
        <v>10.1</v>
      </c>
      <c r="ES21" s="2">
        <v>5.14</v>
      </c>
      <c r="ET21" s="2">
        <v>15.1</v>
      </c>
      <c r="EU21" s="2">
        <v>0.73</v>
      </c>
      <c r="EV21" s="2">
        <v>0.73</v>
      </c>
      <c r="EW21" s="2">
        <v>14.8</v>
      </c>
      <c r="EX21" s="2">
        <v>5.63</v>
      </c>
      <c r="EY21" s="2">
        <v>0.46</v>
      </c>
      <c r="EZ21" s="2">
        <v>2.97</v>
      </c>
      <c r="FA21" s="2">
        <v>1059</v>
      </c>
      <c r="FB21" s="2">
        <v>0.02</v>
      </c>
      <c r="FC21" s="2">
        <v>0</v>
      </c>
      <c r="FD21" s="2">
        <v>8.81</v>
      </c>
      <c r="FE21" s="2">
        <v>10</v>
      </c>
      <c r="FF21" s="2">
        <v>0</v>
      </c>
      <c r="FG21" s="2">
        <v>0</v>
      </c>
      <c r="FH21" s="2">
        <v>0</v>
      </c>
      <c r="FI21" s="2">
        <v>12.9</v>
      </c>
      <c r="FJ21" s="2">
        <v>41.8</v>
      </c>
      <c r="FK21" s="2">
        <v>0.01</v>
      </c>
      <c r="FL21" s="2">
        <v>0.14000000000000001</v>
      </c>
      <c r="FM21" s="2">
        <v>3046</v>
      </c>
      <c r="FN21" s="6">
        <v>0.85</v>
      </c>
      <c r="FO21" s="2">
        <v>9751</v>
      </c>
      <c r="FP21" s="6">
        <v>0.24</v>
      </c>
      <c r="FQ21" s="2">
        <v>6777</v>
      </c>
    </row>
    <row r="22" spans="1:173" x14ac:dyDescent="0.25">
      <c r="B22" s="1" t="s">
        <v>7</v>
      </c>
      <c r="C22" s="2">
        <f t="shared" ref="C22:AH22" si="0">_xlfn.QUARTILE.EXC(C2:C21,1)</f>
        <v>71.900000000000006</v>
      </c>
      <c r="D22" s="2">
        <f t="shared" si="0"/>
        <v>0.03</v>
      </c>
      <c r="E22" s="2">
        <f t="shared" si="0"/>
        <v>1.2500000000000001E-2</v>
      </c>
      <c r="F22" s="2">
        <f t="shared" si="0"/>
        <v>1222.5</v>
      </c>
      <c r="G22" s="2">
        <f t="shared" si="0"/>
        <v>6381.5</v>
      </c>
      <c r="H22" s="2">
        <f t="shared" si="0"/>
        <v>1.0575000000000001</v>
      </c>
      <c r="I22" s="2">
        <f t="shared" si="0"/>
        <v>20.275000000000002</v>
      </c>
      <c r="J22" s="2">
        <f t="shared" si="0"/>
        <v>45.724999999999994</v>
      </c>
      <c r="K22" s="2">
        <f t="shared" si="0"/>
        <v>2345.25</v>
      </c>
      <c r="L22" s="2">
        <f t="shared" si="0"/>
        <v>1.5450000000000002</v>
      </c>
      <c r="M22" s="2">
        <f t="shared" si="0"/>
        <v>0.22999999999999998</v>
      </c>
      <c r="N22" s="2">
        <f t="shared" si="0"/>
        <v>0.28500000000000003</v>
      </c>
      <c r="O22" s="2">
        <f t="shared" si="0"/>
        <v>2152.25</v>
      </c>
      <c r="P22" s="2">
        <f t="shared" si="0"/>
        <v>2.64</v>
      </c>
      <c r="Q22" s="2">
        <f t="shared" si="0"/>
        <v>2.3149999999999999</v>
      </c>
      <c r="R22" s="2">
        <f t="shared" si="0"/>
        <v>17.649999999999999</v>
      </c>
      <c r="S22" s="2">
        <f t="shared" si="0"/>
        <v>31.1</v>
      </c>
      <c r="T22" s="2">
        <f t="shared" si="0"/>
        <v>3.9524999999999997</v>
      </c>
      <c r="U22" s="2">
        <f t="shared" si="0"/>
        <v>0.24249999999999999</v>
      </c>
      <c r="V22" s="2">
        <f t="shared" si="0"/>
        <v>2.14</v>
      </c>
      <c r="W22" s="2">
        <f t="shared" si="0"/>
        <v>3.0949999999999998</v>
      </c>
      <c r="X22" s="2">
        <f t="shared" si="0"/>
        <v>1.08</v>
      </c>
      <c r="Y22" s="2">
        <f t="shared" si="0"/>
        <v>4.5925000000000002</v>
      </c>
      <c r="Z22" s="2">
        <f t="shared" si="0"/>
        <v>0.1925</v>
      </c>
      <c r="AA22" s="2">
        <f t="shared" si="0"/>
        <v>5.1124999999999998</v>
      </c>
      <c r="AB22" s="2">
        <f t="shared" si="0"/>
        <v>1.0049999999999999</v>
      </c>
      <c r="AC22" s="2">
        <f t="shared" si="0"/>
        <v>0.35249999999999998</v>
      </c>
      <c r="AD22" s="2">
        <f t="shared" si="0"/>
        <v>0.34</v>
      </c>
      <c r="AE22" s="2">
        <f t="shared" si="0"/>
        <v>29.7</v>
      </c>
      <c r="AF22" s="2">
        <f t="shared" si="0"/>
        <v>5.4224999999999994</v>
      </c>
      <c r="AG22" s="2">
        <f t="shared" si="0"/>
        <v>0.14000000000000001</v>
      </c>
      <c r="AH22" s="2">
        <f t="shared" si="0"/>
        <v>9.0850000000000009</v>
      </c>
      <c r="AI22" s="2">
        <f t="shared" ref="AI22:BA22" si="1">_xlfn.QUARTILE.EXC(AI2:AI21,1)</f>
        <v>0.71</v>
      </c>
      <c r="AJ22" s="2">
        <f t="shared" si="1"/>
        <v>0.32500000000000001</v>
      </c>
      <c r="AK22" s="2">
        <f t="shared" si="1"/>
        <v>0.40500000000000003</v>
      </c>
      <c r="AL22" s="2">
        <f t="shared" si="1"/>
        <v>22.45</v>
      </c>
      <c r="AM22" s="2">
        <f t="shared" si="1"/>
        <v>1.5449999999999999</v>
      </c>
      <c r="AN22" s="2">
        <f t="shared" si="1"/>
        <v>0.14250000000000002</v>
      </c>
      <c r="AO22" s="2">
        <f t="shared" si="1"/>
        <v>0.1525</v>
      </c>
      <c r="AP22" s="2">
        <f t="shared" si="1"/>
        <v>2.3650000000000002</v>
      </c>
      <c r="AQ22" s="2">
        <f t="shared" si="1"/>
        <v>0.41250000000000003</v>
      </c>
      <c r="AR22" s="2">
        <f t="shared" si="1"/>
        <v>0.29249999999999998</v>
      </c>
      <c r="AS22" s="2">
        <f t="shared" si="1"/>
        <v>34.5</v>
      </c>
      <c r="AT22" s="2">
        <f t="shared" si="1"/>
        <v>5.54</v>
      </c>
      <c r="AU22" s="2">
        <f t="shared" si="1"/>
        <v>0.2475</v>
      </c>
      <c r="AV22" s="2">
        <f t="shared" si="1"/>
        <v>0.75250000000000006</v>
      </c>
      <c r="AW22" s="2">
        <f t="shared" si="1"/>
        <v>1.4449999999999998</v>
      </c>
      <c r="AX22" s="2">
        <f t="shared" si="1"/>
        <v>0.56500000000000006</v>
      </c>
      <c r="AY22" s="2">
        <f t="shared" si="1"/>
        <v>0.1575</v>
      </c>
      <c r="AZ22" s="2">
        <f t="shared" si="1"/>
        <v>56.9</v>
      </c>
      <c r="BA22" s="2">
        <f t="shared" si="1"/>
        <v>1.9400000000000002</v>
      </c>
      <c r="BB22" s="2">
        <f t="shared" ref="BB22:DM22" si="2">_xlfn.QUARTILE.EXC(BB2:BB21,1)</f>
        <v>1.0074999999999998</v>
      </c>
      <c r="BC22" s="2">
        <f t="shared" si="2"/>
        <v>0.84750000000000003</v>
      </c>
      <c r="BD22" s="2">
        <f t="shared" si="2"/>
        <v>5.0975000000000001</v>
      </c>
      <c r="BE22" s="2">
        <f t="shared" si="2"/>
        <v>5.8274999999999997</v>
      </c>
      <c r="BF22" s="2">
        <f t="shared" si="2"/>
        <v>4.2149999999999999</v>
      </c>
      <c r="BG22" s="2">
        <f t="shared" si="2"/>
        <v>4.4675000000000002</v>
      </c>
      <c r="BH22" s="2">
        <f t="shared" si="2"/>
        <v>6.5324999999999998</v>
      </c>
      <c r="BI22" s="2">
        <f t="shared" si="2"/>
        <v>1.3674999999999999</v>
      </c>
      <c r="BJ22" s="2">
        <f t="shared" si="2"/>
        <v>3.3675000000000002</v>
      </c>
      <c r="BK22" s="2">
        <f t="shared" si="2"/>
        <v>0.39250000000000002</v>
      </c>
      <c r="BL22" s="2">
        <f t="shared" si="2"/>
        <v>0.47000000000000003</v>
      </c>
      <c r="BM22" s="2">
        <f t="shared" si="2"/>
        <v>3.2374999999999998</v>
      </c>
      <c r="BN22" s="2">
        <f t="shared" si="2"/>
        <v>0.2225</v>
      </c>
      <c r="BO22" s="2">
        <f t="shared" si="2"/>
        <v>0.14250000000000002</v>
      </c>
      <c r="BP22" s="2">
        <f t="shared" si="2"/>
        <v>1.2050000000000001</v>
      </c>
      <c r="BQ22" s="2">
        <f t="shared" si="2"/>
        <v>0.63249999999999995</v>
      </c>
      <c r="BR22" s="2">
        <f t="shared" si="2"/>
        <v>0.3725</v>
      </c>
      <c r="BS22" s="2">
        <f t="shared" si="2"/>
        <v>21.4</v>
      </c>
      <c r="BT22" s="2">
        <f t="shared" si="2"/>
        <v>1.56</v>
      </c>
      <c r="BU22" s="2">
        <f t="shared" si="2"/>
        <v>4.2350000000000003</v>
      </c>
      <c r="BV22" s="2">
        <f t="shared" si="2"/>
        <v>1.4999999999999999E-2</v>
      </c>
      <c r="BW22" s="2">
        <f t="shared" si="2"/>
        <v>0.3725</v>
      </c>
      <c r="BX22" s="2">
        <f t="shared" si="2"/>
        <v>0.79249999999999998</v>
      </c>
      <c r="BY22" s="2">
        <f t="shared" si="2"/>
        <v>0.63500000000000001</v>
      </c>
      <c r="BZ22" s="2">
        <f t="shared" si="2"/>
        <v>0.58250000000000002</v>
      </c>
      <c r="CA22" s="2">
        <f t="shared" si="2"/>
        <v>29.25</v>
      </c>
      <c r="CB22" s="2">
        <f t="shared" si="2"/>
        <v>0.32250000000000001</v>
      </c>
      <c r="CC22" s="2">
        <f t="shared" si="2"/>
        <v>1.0725</v>
      </c>
      <c r="CD22" s="2">
        <f t="shared" si="2"/>
        <v>0.15500000000000003</v>
      </c>
      <c r="CE22" s="2">
        <f t="shared" si="2"/>
        <v>0.03</v>
      </c>
      <c r="CF22" s="2">
        <f t="shared" si="2"/>
        <v>1.2</v>
      </c>
      <c r="CG22" s="2">
        <f t="shared" si="2"/>
        <v>0.37</v>
      </c>
      <c r="CH22" s="2">
        <f t="shared" si="2"/>
        <v>0.53</v>
      </c>
      <c r="CI22" s="2">
        <f t="shared" si="2"/>
        <v>15</v>
      </c>
      <c r="CJ22" s="2">
        <f t="shared" si="2"/>
        <v>0.3725</v>
      </c>
      <c r="CK22" s="2">
        <f t="shared" si="2"/>
        <v>7.6574999999999998</v>
      </c>
      <c r="CL22" s="2">
        <f t="shared" si="2"/>
        <v>0.20750000000000002</v>
      </c>
      <c r="CM22" s="2">
        <f t="shared" si="2"/>
        <v>0.27750000000000002</v>
      </c>
      <c r="CN22" s="2">
        <f t="shared" si="2"/>
        <v>1.6825000000000001</v>
      </c>
      <c r="CO22" s="2">
        <f t="shared" si="2"/>
        <v>1.3075000000000001</v>
      </c>
      <c r="CP22" s="2">
        <f t="shared" si="2"/>
        <v>0.29000000000000004</v>
      </c>
      <c r="CQ22" s="2">
        <f t="shared" si="2"/>
        <v>60.625</v>
      </c>
      <c r="CR22" s="2">
        <f t="shared" si="2"/>
        <v>0</v>
      </c>
      <c r="CS22" s="2">
        <f t="shared" si="2"/>
        <v>2.8875000000000002</v>
      </c>
      <c r="CT22" s="2">
        <f t="shared" si="2"/>
        <v>1.7500000000000002E-2</v>
      </c>
      <c r="CU22" s="2">
        <f t="shared" si="2"/>
        <v>2.3975</v>
      </c>
      <c r="CV22" s="2">
        <f t="shared" si="2"/>
        <v>0.23250000000000001</v>
      </c>
      <c r="CW22" s="2">
        <f t="shared" si="2"/>
        <v>0</v>
      </c>
      <c r="CX22" s="2">
        <f t="shared" si="2"/>
        <v>0.73250000000000004</v>
      </c>
      <c r="CY22" s="2">
        <f t="shared" si="2"/>
        <v>0.33999999999999997</v>
      </c>
      <c r="CZ22" s="2">
        <f t="shared" si="2"/>
        <v>0.29249999999999998</v>
      </c>
      <c r="DA22" s="2">
        <f t="shared" si="2"/>
        <v>4.3075000000000001</v>
      </c>
      <c r="DB22" s="2">
        <f t="shared" si="2"/>
        <v>0</v>
      </c>
      <c r="DC22" s="2">
        <f t="shared" si="2"/>
        <v>0.63749999999999996</v>
      </c>
      <c r="DD22" s="2">
        <f t="shared" si="2"/>
        <v>0.11</v>
      </c>
      <c r="DE22" s="2">
        <f t="shared" si="2"/>
        <v>0</v>
      </c>
      <c r="DF22" s="2">
        <f t="shared" si="2"/>
        <v>0.23500000000000001</v>
      </c>
      <c r="DG22" s="2">
        <f t="shared" si="2"/>
        <v>7.2500000000000009E-2</v>
      </c>
      <c r="DH22" s="2">
        <f t="shared" si="2"/>
        <v>0.22500000000000001</v>
      </c>
      <c r="DI22" s="2">
        <f t="shared" si="2"/>
        <v>8.5775000000000006</v>
      </c>
      <c r="DJ22" s="2">
        <f t="shared" si="2"/>
        <v>0.98750000000000004</v>
      </c>
      <c r="DK22" s="2">
        <f t="shared" si="2"/>
        <v>0.13500000000000001</v>
      </c>
      <c r="DL22" s="2">
        <f t="shared" si="2"/>
        <v>2.5000000000000001E-3</v>
      </c>
      <c r="DM22" s="2">
        <f t="shared" si="2"/>
        <v>0.3725</v>
      </c>
      <c r="DN22" s="2">
        <f t="shared" ref="DN22:FQ22" si="3">_xlfn.QUARTILE.EXC(DN2:DN21,1)</f>
        <v>0.17249999999999999</v>
      </c>
      <c r="DO22" s="2">
        <f t="shared" si="3"/>
        <v>0.26</v>
      </c>
      <c r="DP22" s="2">
        <f t="shared" si="3"/>
        <v>11.05</v>
      </c>
      <c r="DQ22" s="2">
        <f t="shared" si="3"/>
        <v>0.82250000000000001</v>
      </c>
      <c r="DR22" s="2">
        <f t="shared" si="3"/>
        <v>3.8649999999999998</v>
      </c>
      <c r="DS22" s="2">
        <f t="shared" si="3"/>
        <v>45.85</v>
      </c>
      <c r="DT22" s="2">
        <f t="shared" si="3"/>
        <v>0.64749999999999996</v>
      </c>
      <c r="DU22" s="2">
        <f t="shared" si="3"/>
        <v>4.7774999999999999</v>
      </c>
      <c r="DV22" s="2">
        <f t="shared" si="3"/>
        <v>4.5475000000000003</v>
      </c>
      <c r="DW22" s="2">
        <f t="shared" si="3"/>
        <v>0.21249999999999999</v>
      </c>
      <c r="DX22" s="2">
        <f t="shared" si="3"/>
        <v>0.125</v>
      </c>
      <c r="DY22" s="2">
        <f t="shared" si="3"/>
        <v>0.20750000000000002</v>
      </c>
      <c r="DZ22" s="2">
        <f t="shared" si="3"/>
        <v>1.02</v>
      </c>
      <c r="EA22" s="2">
        <f t="shared" si="3"/>
        <v>6956</v>
      </c>
      <c r="EB22" s="2">
        <f t="shared" si="3"/>
        <v>2.605</v>
      </c>
      <c r="EC22" s="2">
        <f t="shared" si="3"/>
        <v>1.6549999999999998</v>
      </c>
      <c r="ED22" s="2">
        <f t="shared" si="3"/>
        <v>3.5000000000000003E-2</v>
      </c>
      <c r="EE22" s="2">
        <f t="shared" si="3"/>
        <v>1.2500000000000001E-2</v>
      </c>
      <c r="EF22" s="2">
        <f t="shared" si="3"/>
        <v>91.274999999999991</v>
      </c>
      <c r="EG22" s="2">
        <f t="shared" si="3"/>
        <v>2.1175000000000002</v>
      </c>
      <c r="EH22" s="2">
        <f t="shared" si="3"/>
        <v>0.39250000000000002</v>
      </c>
      <c r="EI22" s="2">
        <f t="shared" si="3"/>
        <v>2.2549999999999999</v>
      </c>
      <c r="EJ22" s="2">
        <f t="shared" si="3"/>
        <v>0.18</v>
      </c>
      <c r="EK22" s="2">
        <f t="shared" si="3"/>
        <v>5214.25</v>
      </c>
      <c r="EL22" s="2">
        <f t="shared" si="3"/>
        <v>2913.75</v>
      </c>
      <c r="EM22" s="2">
        <f t="shared" si="3"/>
        <v>298.75</v>
      </c>
      <c r="EN22" s="2">
        <f t="shared" si="3"/>
        <v>0.33250000000000002</v>
      </c>
      <c r="EO22" s="2">
        <f t="shared" si="3"/>
        <v>1.125</v>
      </c>
      <c r="EP22" s="2">
        <f t="shared" si="3"/>
        <v>9.2499999999999999E-2</v>
      </c>
      <c r="EQ22" s="2">
        <f t="shared" si="3"/>
        <v>29.9</v>
      </c>
      <c r="ER22" s="2">
        <f t="shared" si="3"/>
        <v>0.14250000000000002</v>
      </c>
      <c r="ES22" s="2">
        <f t="shared" si="3"/>
        <v>1.4775</v>
      </c>
      <c r="ET22" s="2">
        <f t="shared" si="3"/>
        <v>14.5</v>
      </c>
      <c r="EU22" s="2">
        <f t="shared" si="3"/>
        <v>0.05</v>
      </c>
      <c r="EV22" s="2">
        <f t="shared" si="3"/>
        <v>2.3475000000000001</v>
      </c>
      <c r="EW22" s="2">
        <f t="shared" si="3"/>
        <v>3.26</v>
      </c>
      <c r="EX22" s="2">
        <f t="shared" si="3"/>
        <v>0.6875</v>
      </c>
      <c r="EY22" s="2">
        <f t="shared" si="3"/>
        <v>4.7500000000000001E-2</v>
      </c>
      <c r="EZ22" s="2">
        <f t="shared" si="3"/>
        <v>0.27500000000000002</v>
      </c>
      <c r="FA22" s="2">
        <f t="shared" si="3"/>
        <v>2225.75</v>
      </c>
      <c r="FB22" s="2">
        <f t="shared" si="3"/>
        <v>0.01</v>
      </c>
      <c r="FC22" s="2">
        <f t="shared" si="3"/>
        <v>0</v>
      </c>
      <c r="FD22" s="2">
        <f t="shared" si="3"/>
        <v>0.69750000000000001</v>
      </c>
      <c r="FE22" s="2">
        <f t="shared" si="3"/>
        <v>2.7450000000000001</v>
      </c>
      <c r="FF22" s="2">
        <f t="shared" si="3"/>
        <v>0</v>
      </c>
      <c r="FG22" s="2">
        <f t="shared" si="3"/>
        <v>0.505</v>
      </c>
      <c r="FH22" s="2">
        <f t="shared" si="3"/>
        <v>5.0000000000000001E-3</v>
      </c>
      <c r="FI22" s="2">
        <f t="shared" si="3"/>
        <v>0.30499999999999999</v>
      </c>
      <c r="FJ22" s="2">
        <f t="shared" si="3"/>
        <v>41.824999999999996</v>
      </c>
      <c r="FK22" s="2">
        <f t="shared" si="3"/>
        <v>0</v>
      </c>
      <c r="FL22" s="2">
        <f t="shared" si="3"/>
        <v>0.10250000000000001</v>
      </c>
      <c r="FM22" s="2">
        <f t="shared" si="3"/>
        <v>2373.75</v>
      </c>
      <c r="FN22" s="2">
        <f t="shared" si="3"/>
        <v>5.5000000000000007E-2</v>
      </c>
      <c r="FO22" s="2">
        <f t="shared" si="3"/>
        <v>2027</v>
      </c>
      <c r="FP22" s="2">
        <f t="shared" si="3"/>
        <v>2.5000000000000001E-3</v>
      </c>
      <c r="FQ22" s="2">
        <f t="shared" si="3"/>
        <v>5993.5</v>
      </c>
    </row>
    <row r="23" spans="1:173" x14ac:dyDescent="0.25">
      <c r="B23" s="1" t="s">
        <v>8</v>
      </c>
      <c r="C23" s="2">
        <f t="shared" ref="C23:AH23" si="4">_xlfn.QUARTILE.EXC(C2:C21,3)</f>
        <v>87.05</v>
      </c>
      <c r="D23" s="2">
        <f t="shared" si="4"/>
        <v>0.11249999999999999</v>
      </c>
      <c r="E23" s="2">
        <f t="shared" si="4"/>
        <v>0.1525</v>
      </c>
      <c r="F23" s="2">
        <f t="shared" si="4"/>
        <v>3268.25</v>
      </c>
      <c r="G23" s="2">
        <f t="shared" si="4"/>
        <v>12912.75</v>
      </c>
      <c r="H23" s="2">
        <f t="shared" si="4"/>
        <v>6.9675000000000002</v>
      </c>
      <c r="I23" s="2">
        <f t="shared" si="4"/>
        <v>77.275000000000006</v>
      </c>
      <c r="J23" s="2">
        <f t="shared" si="4"/>
        <v>86.674999999999997</v>
      </c>
      <c r="K23" s="2">
        <f t="shared" si="4"/>
        <v>9046</v>
      </c>
      <c r="L23" s="2">
        <f t="shared" si="4"/>
        <v>22.2</v>
      </c>
      <c r="M23" s="2">
        <f t="shared" si="4"/>
        <v>2.2299999999999995</v>
      </c>
      <c r="N23" s="2">
        <f t="shared" si="4"/>
        <v>0.99750000000000005</v>
      </c>
      <c r="O23" s="2">
        <f t="shared" si="4"/>
        <v>4683.75</v>
      </c>
      <c r="P23" s="2">
        <f t="shared" si="4"/>
        <v>11.55</v>
      </c>
      <c r="Q23" s="2">
        <f t="shared" si="4"/>
        <v>7.1574999999999998</v>
      </c>
      <c r="R23" s="2">
        <f t="shared" si="4"/>
        <v>44.4</v>
      </c>
      <c r="S23" s="2">
        <f t="shared" si="4"/>
        <v>49.35</v>
      </c>
      <c r="T23" s="2">
        <f t="shared" si="4"/>
        <v>19.475000000000001</v>
      </c>
      <c r="U23" s="2">
        <f t="shared" si="4"/>
        <v>4.8650000000000002</v>
      </c>
      <c r="V23" s="2">
        <f t="shared" si="4"/>
        <v>8.5850000000000009</v>
      </c>
      <c r="W23" s="2">
        <f t="shared" si="4"/>
        <v>7.3849999999999998</v>
      </c>
      <c r="X23" s="2">
        <f t="shared" si="4"/>
        <v>6.1999999999999993</v>
      </c>
      <c r="Y23" s="2">
        <f t="shared" si="4"/>
        <v>15.075000000000001</v>
      </c>
      <c r="Z23" s="2">
        <f t="shared" si="4"/>
        <v>3.5425</v>
      </c>
      <c r="AA23" s="2">
        <f t="shared" si="4"/>
        <v>22</v>
      </c>
      <c r="AB23" s="2">
        <f t="shared" si="4"/>
        <v>12.7</v>
      </c>
      <c r="AC23" s="2">
        <f t="shared" si="4"/>
        <v>4.4275000000000002</v>
      </c>
      <c r="AD23" s="2">
        <f t="shared" si="4"/>
        <v>5.0325000000000006</v>
      </c>
      <c r="AE23" s="2">
        <f t="shared" si="4"/>
        <v>56.6</v>
      </c>
      <c r="AF23" s="2">
        <f t="shared" si="4"/>
        <v>17.399999999999999</v>
      </c>
      <c r="AG23" s="2">
        <f t="shared" si="4"/>
        <v>2.5150000000000001</v>
      </c>
      <c r="AH23" s="2">
        <f t="shared" si="4"/>
        <v>27.225000000000001</v>
      </c>
      <c r="AI23" s="2">
        <f t="shared" ref="AI23:BA23" si="5">_xlfn.QUARTILE.EXC(AI2:AI21,3)</f>
        <v>8.9649999999999999</v>
      </c>
      <c r="AJ23" s="2">
        <f t="shared" si="5"/>
        <v>3.2025000000000001</v>
      </c>
      <c r="AK23" s="2">
        <f t="shared" si="5"/>
        <v>4.1875</v>
      </c>
      <c r="AL23" s="2">
        <f t="shared" si="5"/>
        <v>50.575000000000003</v>
      </c>
      <c r="AM23" s="2">
        <f t="shared" si="5"/>
        <v>16.675000000000001</v>
      </c>
      <c r="AN23" s="2">
        <f t="shared" si="5"/>
        <v>3.9749999999999996</v>
      </c>
      <c r="AO23" s="2">
        <f t="shared" si="5"/>
        <v>1.6225000000000001</v>
      </c>
      <c r="AP23" s="2">
        <f t="shared" si="5"/>
        <v>20.524999999999999</v>
      </c>
      <c r="AQ23" s="2">
        <f t="shared" si="5"/>
        <v>6.2374999999999998</v>
      </c>
      <c r="AR23" s="2">
        <f t="shared" si="5"/>
        <v>10.984999999999999</v>
      </c>
      <c r="AS23" s="2">
        <f t="shared" si="5"/>
        <v>72.45</v>
      </c>
      <c r="AT23" s="2">
        <f t="shared" si="5"/>
        <v>18.925000000000001</v>
      </c>
      <c r="AU23" s="2">
        <f t="shared" si="5"/>
        <v>2.7050000000000001</v>
      </c>
      <c r="AV23" s="2">
        <f t="shared" si="5"/>
        <v>4.1324999999999994</v>
      </c>
      <c r="AW23" s="2">
        <f t="shared" si="5"/>
        <v>30.799999999999997</v>
      </c>
      <c r="AX23" s="2">
        <f t="shared" si="5"/>
        <v>9.06</v>
      </c>
      <c r="AY23" s="2">
        <f t="shared" si="5"/>
        <v>2.145</v>
      </c>
      <c r="AZ23" s="2">
        <f t="shared" si="5"/>
        <v>81.55</v>
      </c>
      <c r="BA23" s="2">
        <f t="shared" si="5"/>
        <v>9.92</v>
      </c>
      <c r="BB23" s="2">
        <f t="shared" ref="BB23:DM23" si="6">_xlfn.QUARTILE.EXC(BB2:BB21,3)</f>
        <v>4.2</v>
      </c>
      <c r="BC23" s="2">
        <f t="shared" si="6"/>
        <v>3.79</v>
      </c>
      <c r="BD23" s="2">
        <f t="shared" si="6"/>
        <v>46.174999999999997</v>
      </c>
      <c r="BE23" s="2">
        <f t="shared" si="6"/>
        <v>15.45</v>
      </c>
      <c r="BF23" s="2">
        <f t="shared" si="6"/>
        <v>24.825000000000003</v>
      </c>
      <c r="BG23" s="2">
        <f t="shared" si="6"/>
        <v>35.174999999999997</v>
      </c>
      <c r="BH23" s="2">
        <f t="shared" si="6"/>
        <v>18.100000000000001</v>
      </c>
      <c r="BI23" s="2">
        <f t="shared" si="6"/>
        <v>9.120000000000001</v>
      </c>
      <c r="BJ23" s="2">
        <f t="shared" si="6"/>
        <v>48.025000000000006</v>
      </c>
      <c r="BK23" s="2">
        <f t="shared" si="6"/>
        <v>1.8325</v>
      </c>
      <c r="BL23" s="2">
        <f t="shared" si="6"/>
        <v>4.97</v>
      </c>
      <c r="BM23" s="2">
        <f t="shared" si="6"/>
        <v>26.35</v>
      </c>
      <c r="BN23" s="2">
        <f t="shared" si="6"/>
        <v>12.45</v>
      </c>
      <c r="BO23" s="2">
        <f t="shared" si="6"/>
        <v>1.73</v>
      </c>
      <c r="BP23" s="2">
        <f t="shared" si="6"/>
        <v>27.049999999999997</v>
      </c>
      <c r="BQ23" s="2">
        <f t="shared" si="6"/>
        <v>12.620000000000001</v>
      </c>
      <c r="BR23" s="2">
        <f t="shared" si="6"/>
        <v>8.0925000000000011</v>
      </c>
      <c r="BS23" s="2">
        <f t="shared" si="6"/>
        <v>55.274999999999999</v>
      </c>
      <c r="BT23" s="2">
        <f t="shared" si="6"/>
        <v>13.95</v>
      </c>
      <c r="BU23" s="2">
        <f t="shared" si="6"/>
        <v>22.925000000000001</v>
      </c>
      <c r="BV23" s="2">
        <f t="shared" si="6"/>
        <v>9.2550000000000008</v>
      </c>
      <c r="BW23" s="2">
        <f t="shared" si="6"/>
        <v>5.0175000000000001</v>
      </c>
      <c r="BX23" s="2">
        <f t="shared" si="6"/>
        <v>22.7</v>
      </c>
      <c r="BY23" s="2">
        <f t="shared" si="6"/>
        <v>13.275</v>
      </c>
      <c r="BZ23" s="2">
        <f t="shared" si="6"/>
        <v>13.924999999999999</v>
      </c>
      <c r="CA23" s="2">
        <f t="shared" si="6"/>
        <v>54.075000000000003</v>
      </c>
      <c r="CB23" s="2">
        <f t="shared" si="6"/>
        <v>7.76</v>
      </c>
      <c r="CC23" s="2">
        <f t="shared" si="6"/>
        <v>18.05</v>
      </c>
      <c r="CD23" s="2">
        <f t="shared" si="6"/>
        <v>9.57</v>
      </c>
      <c r="CE23" s="2">
        <f t="shared" si="6"/>
        <v>0.33500000000000002</v>
      </c>
      <c r="CF23" s="2">
        <f t="shared" si="6"/>
        <v>24.8</v>
      </c>
      <c r="CG23" s="2">
        <f t="shared" si="6"/>
        <v>8.27</v>
      </c>
      <c r="CH23" s="2">
        <f t="shared" si="6"/>
        <v>11.58</v>
      </c>
      <c r="CI23" s="2">
        <f t="shared" si="6"/>
        <v>53.5</v>
      </c>
      <c r="CJ23" s="2">
        <f t="shared" si="6"/>
        <v>4.0149999999999997</v>
      </c>
      <c r="CK23" s="2">
        <f t="shared" si="6"/>
        <v>35.75</v>
      </c>
      <c r="CL23" s="2">
        <f t="shared" si="6"/>
        <v>13.725</v>
      </c>
      <c r="CM23" s="2">
        <f t="shared" si="6"/>
        <v>3.15</v>
      </c>
      <c r="CN23" s="2">
        <f t="shared" si="6"/>
        <v>48.524999999999999</v>
      </c>
      <c r="CO23" s="2">
        <f t="shared" si="6"/>
        <v>20.574999999999999</v>
      </c>
      <c r="CP23" s="2">
        <f t="shared" si="6"/>
        <v>7.7749999999999995</v>
      </c>
      <c r="CQ23" s="2">
        <f t="shared" si="6"/>
        <v>84.724999999999994</v>
      </c>
      <c r="CR23" s="2">
        <f t="shared" si="6"/>
        <v>0.11750000000000001</v>
      </c>
      <c r="CS23" s="2">
        <f t="shared" si="6"/>
        <v>12.875</v>
      </c>
      <c r="CT23" s="2">
        <f t="shared" si="6"/>
        <v>0.49</v>
      </c>
      <c r="CU23" s="2">
        <f t="shared" si="6"/>
        <v>14.575000000000001</v>
      </c>
      <c r="CV23" s="2">
        <f t="shared" si="6"/>
        <v>21.225000000000001</v>
      </c>
      <c r="CW23" s="2">
        <f t="shared" si="6"/>
        <v>2.06</v>
      </c>
      <c r="CX23" s="2">
        <f t="shared" si="6"/>
        <v>28.75</v>
      </c>
      <c r="CY23" s="2">
        <f t="shared" si="6"/>
        <v>8.3849999999999998</v>
      </c>
      <c r="CZ23" s="2">
        <f t="shared" si="6"/>
        <v>4.93</v>
      </c>
      <c r="DA23" s="2">
        <f t="shared" si="6"/>
        <v>66.125</v>
      </c>
      <c r="DB23" s="2">
        <f t="shared" si="6"/>
        <v>0.125</v>
      </c>
      <c r="DC23" s="2">
        <f t="shared" si="6"/>
        <v>15.049999999999999</v>
      </c>
      <c r="DD23" s="2">
        <f t="shared" si="6"/>
        <v>23.574999999999996</v>
      </c>
      <c r="DE23" s="2">
        <f t="shared" si="6"/>
        <v>9.7500000000000003E-2</v>
      </c>
      <c r="DF23" s="2">
        <f t="shared" si="6"/>
        <v>17.600000000000001</v>
      </c>
      <c r="DG23" s="2">
        <f t="shared" si="6"/>
        <v>3.1574999999999998</v>
      </c>
      <c r="DH23" s="2">
        <f t="shared" si="6"/>
        <v>4.3975</v>
      </c>
      <c r="DI23" s="2">
        <f t="shared" si="6"/>
        <v>34.200000000000003</v>
      </c>
      <c r="DJ23" s="2">
        <f t="shared" si="6"/>
        <v>14.625</v>
      </c>
      <c r="DK23" s="2">
        <f t="shared" si="6"/>
        <v>17.774999999999999</v>
      </c>
      <c r="DL23" s="2">
        <f t="shared" si="6"/>
        <v>0.2225</v>
      </c>
      <c r="DM23" s="2">
        <f t="shared" si="6"/>
        <v>15.825000000000001</v>
      </c>
      <c r="DN23" s="2">
        <f t="shared" ref="DN23:FQ23" si="7">_xlfn.QUARTILE.EXC(DN2:DN21,3)</f>
        <v>5.0324999999999998</v>
      </c>
      <c r="DO23" s="2">
        <f t="shared" si="7"/>
        <v>3.8975</v>
      </c>
      <c r="DP23" s="2">
        <f t="shared" si="7"/>
        <v>43.150000000000006</v>
      </c>
      <c r="DQ23" s="2">
        <f t="shared" si="7"/>
        <v>1.8175000000000001</v>
      </c>
      <c r="DR23" s="2">
        <f t="shared" si="7"/>
        <v>15.149999999999999</v>
      </c>
      <c r="DS23" s="2">
        <f t="shared" si="7"/>
        <v>74.625</v>
      </c>
      <c r="DT23" s="2">
        <f t="shared" si="7"/>
        <v>5.9849999999999994</v>
      </c>
      <c r="DU23" s="2">
        <f t="shared" si="7"/>
        <v>17.100000000000001</v>
      </c>
      <c r="DV23" s="2">
        <f t="shared" si="7"/>
        <v>22.25</v>
      </c>
      <c r="DW23" s="2">
        <f t="shared" si="7"/>
        <v>3.645</v>
      </c>
      <c r="DX23" s="2">
        <f t="shared" si="7"/>
        <v>1.9424999999999999</v>
      </c>
      <c r="DY23" s="2">
        <f t="shared" si="7"/>
        <v>3.7450000000000001</v>
      </c>
      <c r="DZ23" s="2">
        <f t="shared" si="7"/>
        <v>9.93</v>
      </c>
      <c r="EA23" s="2">
        <f t="shared" si="7"/>
        <v>14875.75</v>
      </c>
      <c r="EB23" s="2">
        <f t="shared" si="7"/>
        <v>5.1450000000000005</v>
      </c>
      <c r="EC23" s="2">
        <f t="shared" si="7"/>
        <v>4.9124999999999996</v>
      </c>
      <c r="ED23" s="2">
        <f t="shared" si="7"/>
        <v>0.315</v>
      </c>
      <c r="EE23" s="2">
        <f t="shared" si="7"/>
        <v>7.2500000000000009E-2</v>
      </c>
      <c r="EF23" s="2">
        <f t="shared" si="7"/>
        <v>97.4</v>
      </c>
      <c r="EG23" s="2">
        <f t="shared" si="7"/>
        <v>7.6349999999999998</v>
      </c>
      <c r="EH23" s="2">
        <f t="shared" si="7"/>
        <v>1.4024999999999999</v>
      </c>
      <c r="EI23" s="2">
        <f t="shared" si="7"/>
        <v>8.4075000000000006</v>
      </c>
      <c r="EJ23" s="2">
        <f t="shared" si="7"/>
        <v>0.5625</v>
      </c>
      <c r="EK23" s="2">
        <f t="shared" si="7"/>
        <v>7991.75</v>
      </c>
      <c r="EL23" s="2">
        <f t="shared" si="7"/>
        <v>5120</v>
      </c>
      <c r="EM23" s="2">
        <f t="shared" si="7"/>
        <v>1936.25</v>
      </c>
      <c r="EN23" s="2">
        <f t="shared" si="7"/>
        <v>1.23</v>
      </c>
      <c r="EO23" s="2">
        <f t="shared" si="7"/>
        <v>11.275</v>
      </c>
      <c r="EP23" s="2">
        <f t="shared" si="7"/>
        <v>0.96750000000000003</v>
      </c>
      <c r="EQ23" s="2">
        <f t="shared" si="7"/>
        <v>82.375</v>
      </c>
      <c r="ER23" s="2">
        <f t="shared" si="7"/>
        <v>4.4575000000000005</v>
      </c>
      <c r="ES23" s="2">
        <f t="shared" si="7"/>
        <v>5.0449999999999999</v>
      </c>
      <c r="ET23" s="2">
        <f t="shared" si="7"/>
        <v>55.075000000000003</v>
      </c>
      <c r="EU23" s="2">
        <f t="shared" si="7"/>
        <v>0.59</v>
      </c>
      <c r="EV23" s="2">
        <f t="shared" si="7"/>
        <v>12.2</v>
      </c>
      <c r="EW23" s="2">
        <f t="shared" si="7"/>
        <v>13</v>
      </c>
      <c r="EX23" s="2">
        <f t="shared" si="7"/>
        <v>4.9574999999999996</v>
      </c>
      <c r="EY23" s="2">
        <f t="shared" si="7"/>
        <v>1.9724999999999999</v>
      </c>
      <c r="EZ23" s="2">
        <f t="shared" si="7"/>
        <v>2.8174999999999999</v>
      </c>
      <c r="FA23" s="2">
        <f t="shared" si="7"/>
        <v>5242.5</v>
      </c>
      <c r="FB23" s="2">
        <f t="shared" si="7"/>
        <v>4.7500000000000001E-2</v>
      </c>
      <c r="FC23" s="2">
        <f t="shared" si="7"/>
        <v>0.61499999999999999</v>
      </c>
      <c r="FD23" s="2">
        <f t="shared" si="7"/>
        <v>6.74</v>
      </c>
      <c r="FE23" s="2">
        <f t="shared" si="7"/>
        <v>43.575000000000003</v>
      </c>
      <c r="FF23" s="2">
        <f t="shared" si="7"/>
        <v>0.30249999999999999</v>
      </c>
      <c r="FG23" s="2">
        <f t="shared" si="7"/>
        <v>7.9225000000000003</v>
      </c>
      <c r="FH23" s="2">
        <f t="shared" si="7"/>
        <v>2.9124999999999996</v>
      </c>
      <c r="FI23" s="2">
        <f t="shared" si="7"/>
        <v>11.272500000000001</v>
      </c>
      <c r="FJ23" s="2">
        <f t="shared" si="7"/>
        <v>73.850000000000009</v>
      </c>
      <c r="FK23" s="2">
        <f t="shared" si="7"/>
        <v>0.01</v>
      </c>
      <c r="FL23" s="2">
        <f t="shared" si="7"/>
        <v>0.36749999999999999</v>
      </c>
      <c r="FM23" s="2">
        <f t="shared" si="7"/>
        <v>5609.5</v>
      </c>
      <c r="FN23" s="2">
        <f t="shared" si="7"/>
        <v>0.23749999999999999</v>
      </c>
      <c r="FO23" s="2">
        <f t="shared" si="7"/>
        <v>8900.75</v>
      </c>
      <c r="FP23" s="2">
        <f t="shared" si="7"/>
        <v>0.03</v>
      </c>
      <c r="FQ23" s="2">
        <f t="shared" si="7"/>
        <v>9890</v>
      </c>
    </row>
    <row r="24" spans="1:173" x14ac:dyDescent="0.25">
      <c r="B24" s="1" t="s">
        <v>9</v>
      </c>
      <c r="C24" s="2">
        <f>C22-(2.2*(C23-C22))</f>
        <v>38.570000000000022</v>
      </c>
      <c r="D24" s="2">
        <f t="shared" ref="D24:BA24" si="8">D22-(2.2*(D23-D22))</f>
        <v>-0.1515</v>
      </c>
      <c r="E24" s="2">
        <f t="shared" si="8"/>
        <v>-0.29549999999999998</v>
      </c>
      <c r="F24" s="2">
        <f t="shared" si="8"/>
        <v>-3278.1500000000005</v>
      </c>
      <c r="G24" s="2">
        <f t="shared" si="8"/>
        <v>-7987.2500000000018</v>
      </c>
      <c r="H24" s="2">
        <f t="shared" si="8"/>
        <v>-11.944500000000001</v>
      </c>
      <c r="I24" s="2">
        <f t="shared" si="8"/>
        <v>-105.125</v>
      </c>
      <c r="J24" s="2">
        <f t="shared" si="8"/>
        <v>-44.365000000000023</v>
      </c>
      <c r="K24" s="2">
        <f t="shared" si="8"/>
        <v>-12396.400000000001</v>
      </c>
      <c r="L24" s="2">
        <f t="shared" si="8"/>
        <v>-43.895999999999994</v>
      </c>
      <c r="M24" s="2">
        <f t="shared" si="8"/>
        <v>-4.17</v>
      </c>
      <c r="N24" s="2">
        <f t="shared" si="8"/>
        <v>-1.2825000000000002</v>
      </c>
      <c r="O24" s="2">
        <f t="shared" si="8"/>
        <v>-3417.05</v>
      </c>
      <c r="P24" s="2">
        <f t="shared" si="8"/>
        <v>-16.962</v>
      </c>
      <c r="Q24" s="2">
        <f t="shared" si="8"/>
        <v>-8.3384999999999998</v>
      </c>
      <c r="R24" s="2">
        <f t="shared" si="8"/>
        <v>-41.2</v>
      </c>
      <c r="S24" s="2">
        <f t="shared" si="8"/>
        <v>-9.0500000000000043</v>
      </c>
      <c r="T24" s="2">
        <f t="shared" si="8"/>
        <v>-30.197000000000003</v>
      </c>
      <c r="U24" s="2">
        <f t="shared" si="8"/>
        <v>-9.9270000000000014</v>
      </c>
      <c r="V24" s="2">
        <f t="shared" si="8"/>
        <v>-12.039000000000001</v>
      </c>
      <c r="W24" s="2">
        <f t="shared" si="8"/>
        <v>-6.3430000000000009</v>
      </c>
      <c r="X24" s="2">
        <f t="shared" si="8"/>
        <v>-10.183999999999999</v>
      </c>
      <c r="Y24" s="2">
        <f t="shared" si="8"/>
        <v>-18.469000000000005</v>
      </c>
      <c r="Z24" s="2">
        <f t="shared" si="8"/>
        <v>-7.1775000000000011</v>
      </c>
      <c r="AA24" s="2">
        <f t="shared" si="8"/>
        <v>-32.040000000000006</v>
      </c>
      <c r="AB24" s="2">
        <f t="shared" si="8"/>
        <v>-24.724000000000004</v>
      </c>
      <c r="AC24" s="2">
        <f t="shared" si="8"/>
        <v>-8.6125000000000025</v>
      </c>
      <c r="AD24" s="2">
        <f t="shared" si="8"/>
        <v>-9.9835000000000029</v>
      </c>
      <c r="AE24" s="2">
        <f t="shared" si="8"/>
        <v>-29.480000000000008</v>
      </c>
      <c r="AF24" s="2">
        <f t="shared" si="8"/>
        <v>-20.928000000000001</v>
      </c>
      <c r="AG24" s="2">
        <f t="shared" si="8"/>
        <v>-5.0850000000000009</v>
      </c>
      <c r="AH24" s="2">
        <f t="shared" si="8"/>
        <v>-30.823</v>
      </c>
      <c r="AI24" s="2">
        <f t="shared" si="8"/>
        <v>-17.450999999999997</v>
      </c>
      <c r="AJ24" s="2">
        <f t="shared" si="8"/>
        <v>-6.0055000000000005</v>
      </c>
      <c r="AK24" s="2">
        <f t="shared" si="8"/>
        <v>-7.9165000000000001</v>
      </c>
      <c r="AL24" s="2">
        <f t="shared" si="8"/>
        <v>-39.425000000000011</v>
      </c>
      <c r="AM24" s="2">
        <f t="shared" si="8"/>
        <v>-31.741</v>
      </c>
      <c r="AN24" s="2">
        <f t="shared" si="8"/>
        <v>-8.2889999999999997</v>
      </c>
      <c r="AO24" s="2">
        <f t="shared" si="8"/>
        <v>-3.0815000000000001</v>
      </c>
      <c r="AP24" s="2">
        <f t="shared" si="8"/>
        <v>-37.586999999999996</v>
      </c>
      <c r="AQ24" s="2">
        <f t="shared" si="8"/>
        <v>-12.402500000000002</v>
      </c>
      <c r="AR24" s="2">
        <f t="shared" si="8"/>
        <v>-23.230999999999998</v>
      </c>
      <c r="AS24" s="2">
        <f t="shared" si="8"/>
        <v>-48.990000000000009</v>
      </c>
      <c r="AT24" s="2">
        <f t="shared" si="8"/>
        <v>-23.907000000000007</v>
      </c>
      <c r="AU24" s="2">
        <f t="shared" si="8"/>
        <v>-5.1590000000000007</v>
      </c>
      <c r="AV24" s="2">
        <f t="shared" si="8"/>
        <v>-6.6834999999999987</v>
      </c>
      <c r="AW24" s="2">
        <f t="shared" si="8"/>
        <v>-63.136000000000003</v>
      </c>
      <c r="AX24" s="2">
        <f t="shared" si="8"/>
        <v>-18.124000000000002</v>
      </c>
      <c r="AY24" s="2">
        <f t="shared" si="8"/>
        <v>-4.2150000000000007</v>
      </c>
      <c r="AZ24" s="2">
        <f t="shared" si="8"/>
        <v>2.6699999999999946</v>
      </c>
      <c r="BA24" s="2">
        <f t="shared" si="8"/>
        <v>-15.616000000000001</v>
      </c>
      <c r="BB24" s="2">
        <f t="shared" ref="BB24:DM24" si="9">BB22-(2.2*(BB23-BB22))</f>
        <v>-6.0160000000000018</v>
      </c>
      <c r="BC24" s="2">
        <f t="shared" si="9"/>
        <v>-5.6260000000000003</v>
      </c>
      <c r="BD24" s="2">
        <f t="shared" si="9"/>
        <v>-85.27300000000001</v>
      </c>
      <c r="BE24" s="2">
        <f t="shared" si="9"/>
        <v>-15.341999999999999</v>
      </c>
      <c r="BF24" s="2">
        <f t="shared" si="9"/>
        <v>-41.12700000000001</v>
      </c>
      <c r="BG24" s="2">
        <f t="shared" si="9"/>
        <v>-63.088999999999999</v>
      </c>
      <c r="BH24" s="2">
        <f t="shared" si="9"/>
        <v>-18.916000000000007</v>
      </c>
      <c r="BI24" s="2">
        <f t="shared" si="9"/>
        <v>-15.688000000000006</v>
      </c>
      <c r="BJ24" s="2">
        <f t="shared" si="9"/>
        <v>-94.879000000000019</v>
      </c>
      <c r="BK24" s="2">
        <f t="shared" si="9"/>
        <v>-2.7755000000000001</v>
      </c>
      <c r="BL24" s="2">
        <f t="shared" si="9"/>
        <v>-9.43</v>
      </c>
      <c r="BM24" s="2">
        <f t="shared" si="9"/>
        <v>-47.610000000000007</v>
      </c>
      <c r="BN24" s="2">
        <f t="shared" si="9"/>
        <v>-26.678000000000001</v>
      </c>
      <c r="BO24" s="2">
        <f t="shared" si="9"/>
        <v>-3.35</v>
      </c>
      <c r="BP24" s="2">
        <f t="shared" si="9"/>
        <v>-55.654000000000003</v>
      </c>
      <c r="BQ24" s="2">
        <f t="shared" si="9"/>
        <v>-25.740000000000002</v>
      </c>
      <c r="BR24" s="2">
        <f t="shared" si="9"/>
        <v>-16.611500000000007</v>
      </c>
      <c r="BS24" s="2">
        <f t="shared" si="9"/>
        <v>-53.125000000000007</v>
      </c>
      <c r="BT24" s="2">
        <f t="shared" si="9"/>
        <v>-25.698</v>
      </c>
      <c r="BU24" s="2">
        <f t="shared" si="9"/>
        <v>-36.88300000000001</v>
      </c>
      <c r="BV24" s="2">
        <f t="shared" si="9"/>
        <v>-20.313000000000002</v>
      </c>
      <c r="BW24" s="2">
        <f t="shared" si="9"/>
        <v>-9.8465000000000007</v>
      </c>
      <c r="BX24" s="2">
        <f t="shared" si="9"/>
        <v>-47.404000000000003</v>
      </c>
      <c r="BY24" s="2">
        <f t="shared" si="9"/>
        <v>-27.173000000000002</v>
      </c>
      <c r="BZ24" s="2">
        <f t="shared" si="9"/>
        <v>-28.771000000000001</v>
      </c>
      <c r="CA24" s="2">
        <f t="shared" si="9"/>
        <v>-25.365000000000009</v>
      </c>
      <c r="CB24" s="2">
        <f t="shared" si="9"/>
        <v>-16.04</v>
      </c>
      <c r="CC24" s="2">
        <f t="shared" si="9"/>
        <v>-36.278000000000006</v>
      </c>
      <c r="CD24" s="2">
        <f t="shared" si="9"/>
        <v>-20.558000000000003</v>
      </c>
      <c r="CE24" s="2">
        <f t="shared" si="9"/>
        <v>-0.64100000000000013</v>
      </c>
      <c r="CF24" s="2">
        <f t="shared" si="9"/>
        <v>-50.720000000000006</v>
      </c>
      <c r="CG24" s="2">
        <f t="shared" si="9"/>
        <v>-17.009999999999998</v>
      </c>
      <c r="CH24" s="2">
        <f t="shared" si="9"/>
        <v>-23.78</v>
      </c>
      <c r="CI24" s="2">
        <f t="shared" si="9"/>
        <v>-69.7</v>
      </c>
      <c r="CJ24" s="2">
        <f t="shared" si="9"/>
        <v>-7.6410000000000009</v>
      </c>
      <c r="CK24" s="2">
        <f t="shared" si="9"/>
        <v>-54.146000000000008</v>
      </c>
      <c r="CL24" s="2">
        <f t="shared" si="9"/>
        <v>-29.531000000000002</v>
      </c>
      <c r="CM24" s="2">
        <f t="shared" si="9"/>
        <v>-6.0420000000000007</v>
      </c>
      <c r="CN24" s="2">
        <f t="shared" si="9"/>
        <v>-101.37100000000001</v>
      </c>
      <c r="CO24" s="2">
        <f t="shared" si="9"/>
        <v>-41.081000000000003</v>
      </c>
      <c r="CP24" s="2">
        <f t="shared" si="9"/>
        <v>-16.177</v>
      </c>
      <c r="CQ24" s="2">
        <f t="shared" si="9"/>
        <v>7.6050000000000111</v>
      </c>
      <c r="CR24" s="2">
        <f t="shared" si="9"/>
        <v>-0.25850000000000006</v>
      </c>
      <c r="CS24" s="2">
        <f t="shared" si="9"/>
        <v>-19.085000000000004</v>
      </c>
      <c r="CT24" s="2">
        <f t="shared" si="9"/>
        <v>-1.022</v>
      </c>
      <c r="CU24" s="2">
        <f t="shared" si="9"/>
        <v>-24.393000000000004</v>
      </c>
      <c r="CV24" s="2">
        <f t="shared" si="9"/>
        <v>-45.951000000000001</v>
      </c>
      <c r="CW24" s="2">
        <f t="shared" si="9"/>
        <v>-4.5320000000000009</v>
      </c>
      <c r="CX24" s="2">
        <f t="shared" si="9"/>
        <v>-60.905999999999999</v>
      </c>
      <c r="CY24" s="2">
        <f t="shared" si="9"/>
        <v>-17.359000000000002</v>
      </c>
      <c r="CZ24" s="2">
        <f t="shared" si="9"/>
        <v>-9.9099999999999984</v>
      </c>
      <c r="DA24" s="2">
        <f t="shared" si="9"/>
        <v>-131.691</v>
      </c>
      <c r="DB24" s="2">
        <f t="shared" si="9"/>
        <v>-0.27500000000000002</v>
      </c>
      <c r="DC24" s="2">
        <f t="shared" si="9"/>
        <v>-31.070000000000004</v>
      </c>
      <c r="DD24" s="2">
        <f t="shared" si="9"/>
        <v>-51.512999999999998</v>
      </c>
      <c r="DE24" s="2">
        <f t="shared" si="9"/>
        <v>-0.21450000000000002</v>
      </c>
      <c r="DF24" s="2">
        <f t="shared" si="9"/>
        <v>-37.968000000000011</v>
      </c>
      <c r="DG24" s="2">
        <f t="shared" si="9"/>
        <v>-6.714500000000001</v>
      </c>
      <c r="DH24" s="2">
        <f t="shared" si="9"/>
        <v>-8.9545000000000012</v>
      </c>
      <c r="DI24" s="2">
        <f t="shared" si="9"/>
        <v>-47.792000000000009</v>
      </c>
      <c r="DJ24" s="2">
        <f t="shared" si="9"/>
        <v>-29.015000000000001</v>
      </c>
      <c r="DK24" s="2">
        <f t="shared" si="9"/>
        <v>-38.673000000000002</v>
      </c>
      <c r="DL24" s="2">
        <f t="shared" si="9"/>
        <v>-0.48150000000000004</v>
      </c>
      <c r="DM24" s="2">
        <f t="shared" si="9"/>
        <v>-33.623000000000005</v>
      </c>
      <c r="DN24" s="2">
        <f t="shared" ref="DN24:FQ24" si="10">DN22-(2.2*(DN23-DN22))</f>
        <v>-10.519500000000001</v>
      </c>
      <c r="DO24" s="2">
        <f t="shared" si="10"/>
        <v>-7.7425000000000015</v>
      </c>
      <c r="DP24" s="2">
        <f t="shared" si="10"/>
        <v>-59.570000000000022</v>
      </c>
      <c r="DQ24" s="2">
        <f t="shared" si="10"/>
        <v>-1.3665000000000005</v>
      </c>
      <c r="DR24" s="2">
        <f t="shared" si="10"/>
        <v>-20.962</v>
      </c>
      <c r="DS24" s="2">
        <f t="shared" si="10"/>
        <v>-17.454999999999998</v>
      </c>
      <c r="DT24" s="2">
        <f t="shared" si="10"/>
        <v>-11.094999999999999</v>
      </c>
      <c r="DU24" s="2">
        <f t="shared" si="10"/>
        <v>-22.332000000000004</v>
      </c>
      <c r="DV24" s="2">
        <f t="shared" si="10"/>
        <v>-34.398000000000003</v>
      </c>
      <c r="DW24" s="2">
        <f t="shared" si="10"/>
        <v>-7.3390000000000004</v>
      </c>
      <c r="DX24" s="2">
        <f t="shared" si="10"/>
        <v>-3.8734999999999999</v>
      </c>
      <c r="DY24" s="2">
        <f t="shared" si="10"/>
        <v>-7.5750000000000011</v>
      </c>
      <c r="DZ24" s="2">
        <f t="shared" si="10"/>
        <v>-18.582000000000001</v>
      </c>
      <c r="EA24" s="2">
        <f t="shared" si="10"/>
        <v>-10467.450000000001</v>
      </c>
      <c r="EB24" s="2">
        <f t="shared" si="10"/>
        <v>-2.9830000000000019</v>
      </c>
      <c r="EC24" s="2">
        <f t="shared" si="10"/>
        <v>-5.5114999999999998</v>
      </c>
      <c r="ED24" s="2">
        <f t="shared" si="10"/>
        <v>-0.58100000000000007</v>
      </c>
      <c r="EE24" s="2">
        <f t="shared" si="10"/>
        <v>-0.11950000000000004</v>
      </c>
      <c r="EF24" s="2">
        <f t="shared" si="10"/>
        <v>77.799999999999955</v>
      </c>
      <c r="EG24" s="2">
        <f t="shared" si="10"/>
        <v>-10.021000000000001</v>
      </c>
      <c r="EH24" s="2">
        <f t="shared" si="10"/>
        <v>-1.8294999999999995</v>
      </c>
      <c r="EI24" s="2">
        <f t="shared" si="10"/>
        <v>-11.280500000000004</v>
      </c>
      <c r="EJ24" s="2">
        <f t="shared" si="10"/>
        <v>-0.6615000000000002</v>
      </c>
      <c r="EK24" s="2">
        <f t="shared" si="10"/>
        <v>-896.25000000000091</v>
      </c>
      <c r="EL24" s="2">
        <f t="shared" si="10"/>
        <v>-1940</v>
      </c>
      <c r="EM24" s="2">
        <f t="shared" si="10"/>
        <v>-3303.7500000000005</v>
      </c>
      <c r="EN24" s="2">
        <f t="shared" si="10"/>
        <v>-1.6420000000000001</v>
      </c>
      <c r="EO24" s="2">
        <f t="shared" si="10"/>
        <v>-21.205000000000002</v>
      </c>
      <c r="EP24" s="2">
        <f t="shared" si="10"/>
        <v>-1.8325000000000002</v>
      </c>
      <c r="EQ24" s="2">
        <f t="shared" si="10"/>
        <v>-85.545000000000016</v>
      </c>
      <c r="ER24" s="2">
        <f t="shared" si="10"/>
        <v>-9.350500000000002</v>
      </c>
      <c r="ES24" s="2">
        <f t="shared" si="10"/>
        <v>-6.3710000000000004</v>
      </c>
      <c r="ET24" s="2">
        <f t="shared" si="10"/>
        <v>-74.765000000000015</v>
      </c>
      <c r="EU24" s="2">
        <f t="shared" si="10"/>
        <v>-1.1379999999999999</v>
      </c>
      <c r="EV24" s="2">
        <f t="shared" si="10"/>
        <v>-19.327999999999999</v>
      </c>
      <c r="EW24" s="2">
        <f t="shared" si="10"/>
        <v>-18.167999999999999</v>
      </c>
      <c r="EX24" s="2">
        <f t="shared" si="10"/>
        <v>-8.7065000000000001</v>
      </c>
      <c r="EY24" s="2">
        <f t="shared" si="10"/>
        <v>-4.1875</v>
      </c>
      <c r="EZ24" s="2">
        <f t="shared" si="10"/>
        <v>-5.3185000000000002</v>
      </c>
      <c r="FA24" s="2">
        <f t="shared" si="10"/>
        <v>-4411.1000000000004</v>
      </c>
      <c r="FB24" s="2">
        <f t="shared" si="10"/>
        <v>-7.2500000000000009E-2</v>
      </c>
      <c r="FC24" s="2">
        <f t="shared" si="10"/>
        <v>-1.353</v>
      </c>
      <c r="FD24" s="2">
        <f t="shared" si="10"/>
        <v>-12.596000000000002</v>
      </c>
      <c r="FE24" s="2">
        <f t="shared" si="10"/>
        <v>-87.081000000000017</v>
      </c>
      <c r="FF24" s="2">
        <f t="shared" si="10"/>
        <v>-0.66549999999999998</v>
      </c>
      <c r="FG24" s="2">
        <f t="shared" si="10"/>
        <v>-15.813500000000003</v>
      </c>
      <c r="FH24" s="2">
        <f t="shared" si="10"/>
        <v>-6.3914999999999997</v>
      </c>
      <c r="FI24" s="2">
        <f t="shared" si="10"/>
        <v>-23.823500000000006</v>
      </c>
      <c r="FJ24" s="2">
        <f t="shared" si="10"/>
        <v>-28.630000000000045</v>
      </c>
      <c r="FK24" s="2">
        <f t="shared" si="10"/>
        <v>-2.2000000000000002E-2</v>
      </c>
      <c r="FL24" s="2">
        <f t="shared" si="10"/>
        <v>-0.48050000000000004</v>
      </c>
      <c r="FM24" s="2">
        <f t="shared" si="10"/>
        <v>-4744.9000000000005</v>
      </c>
      <c r="FN24" s="2">
        <f t="shared" si="10"/>
        <v>-0.34650000000000003</v>
      </c>
      <c r="FO24" s="2">
        <f t="shared" si="10"/>
        <v>-13095.250000000002</v>
      </c>
      <c r="FP24" s="2">
        <f t="shared" si="10"/>
        <v>-5.8000000000000003E-2</v>
      </c>
      <c r="FQ24" s="2">
        <f t="shared" si="10"/>
        <v>-2578.8000000000011</v>
      </c>
    </row>
    <row r="25" spans="1:173" x14ac:dyDescent="0.25">
      <c r="B25" s="1" t="s">
        <v>10</v>
      </c>
      <c r="C25" s="2">
        <f>C23+(2.2*(C23-C22))</f>
        <v>120.37999999999998</v>
      </c>
      <c r="D25" s="2">
        <f t="shared" ref="D25:BA25" si="11">D23+(2.2*(D23-D22))</f>
        <v>0.29399999999999998</v>
      </c>
      <c r="E25" s="2">
        <f t="shared" si="11"/>
        <v>0.46050000000000002</v>
      </c>
      <c r="F25" s="2">
        <f t="shared" si="11"/>
        <v>7768.9000000000005</v>
      </c>
      <c r="G25" s="2">
        <f t="shared" si="11"/>
        <v>27281.5</v>
      </c>
      <c r="H25" s="2">
        <f t="shared" si="11"/>
        <v>19.9695</v>
      </c>
      <c r="I25" s="2">
        <f t="shared" si="11"/>
        <v>202.67500000000001</v>
      </c>
      <c r="J25" s="2">
        <f t="shared" si="11"/>
        <v>176.76500000000001</v>
      </c>
      <c r="K25" s="2">
        <f t="shared" si="11"/>
        <v>23787.65</v>
      </c>
      <c r="L25" s="2">
        <f t="shared" si="11"/>
        <v>67.640999999999991</v>
      </c>
      <c r="M25" s="2">
        <f t="shared" si="11"/>
        <v>6.629999999999999</v>
      </c>
      <c r="N25" s="2">
        <f t="shared" si="11"/>
        <v>2.5650000000000004</v>
      </c>
      <c r="O25" s="2">
        <f t="shared" si="11"/>
        <v>10253.049999999999</v>
      </c>
      <c r="P25" s="2">
        <f t="shared" si="11"/>
        <v>31.152000000000001</v>
      </c>
      <c r="Q25" s="2">
        <f t="shared" si="11"/>
        <v>17.811</v>
      </c>
      <c r="R25" s="2">
        <f t="shared" si="11"/>
        <v>103.25</v>
      </c>
      <c r="S25" s="2">
        <f t="shared" si="11"/>
        <v>89.5</v>
      </c>
      <c r="T25" s="2">
        <f t="shared" si="11"/>
        <v>53.624500000000005</v>
      </c>
      <c r="U25" s="2">
        <f t="shared" si="11"/>
        <v>15.034500000000001</v>
      </c>
      <c r="V25" s="2">
        <f t="shared" si="11"/>
        <v>22.764000000000003</v>
      </c>
      <c r="W25" s="2">
        <f t="shared" si="11"/>
        <v>16.823</v>
      </c>
      <c r="X25" s="2">
        <f t="shared" si="11"/>
        <v>17.463999999999999</v>
      </c>
      <c r="Y25" s="2">
        <f t="shared" si="11"/>
        <v>38.136500000000005</v>
      </c>
      <c r="Z25" s="2">
        <f t="shared" si="11"/>
        <v>10.912500000000001</v>
      </c>
      <c r="AA25" s="2">
        <f t="shared" si="11"/>
        <v>59.152500000000003</v>
      </c>
      <c r="AB25" s="2">
        <f t="shared" si="11"/>
        <v>38.429000000000002</v>
      </c>
      <c r="AC25" s="2">
        <f t="shared" si="11"/>
        <v>13.392500000000002</v>
      </c>
      <c r="AD25" s="2">
        <f t="shared" si="11"/>
        <v>15.356000000000003</v>
      </c>
      <c r="AE25" s="2">
        <f t="shared" si="11"/>
        <v>115.78</v>
      </c>
      <c r="AF25" s="2">
        <f t="shared" si="11"/>
        <v>43.750500000000002</v>
      </c>
      <c r="AG25" s="2">
        <f t="shared" si="11"/>
        <v>7.74</v>
      </c>
      <c r="AH25" s="2">
        <f t="shared" si="11"/>
        <v>67.13300000000001</v>
      </c>
      <c r="AI25" s="2">
        <f t="shared" si="11"/>
        <v>27.125999999999998</v>
      </c>
      <c r="AJ25" s="2">
        <f t="shared" si="11"/>
        <v>9.5330000000000013</v>
      </c>
      <c r="AK25" s="2">
        <f t="shared" si="11"/>
        <v>12.509</v>
      </c>
      <c r="AL25" s="2">
        <f t="shared" si="11"/>
        <v>112.45000000000002</v>
      </c>
      <c r="AM25" s="2">
        <f t="shared" si="11"/>
        <v>49.960999999999999</v>
      </c>
      <c r="AN25" s="2">
        <f t="shared" si="11"/>
        <v>12.406499999999999</v>
      </c>
      <c r="AO25" s="2">
        <f t="shared" si="11"/>
        <v>4.8565000000000005</v>
      </c>
      <c r="AP25" s="2">
        <f t="shared" si="11"/>
        <v>60.476999999999997</v>
      </c>
      <c r="AQ25" s="2">
        <f t="shared" si="11"/>
        <v>19.052500000000002</v>
      </c>
      <c r="AR25" s="2">
        <f t="shared" si="11"/>
        <v>34.508499999999998</v>
      </c>
      <c r="AS25" s="2">
        <f t="shared" si="11"/>
        <v>155.94</v>
      </c>
      <c r="AT25" s="2">
        <f t="shared" si="11"/>
        <v>48.372000000000007</v>
      </c>
      <c r="AU25" s="2">
        <f t="shared" si="11"/>
        <v>8.1114999999999995</v>
      </c>
      <c r="AV25" s="2">
        <f t="shared" si="11"/>
        <v>11.568499999999998</v>
      </c>
      <c r="AW25" s="2">
        <f t="shared" si="11"/>
        <v>95.381</v>
      </c>
      <c r="AX25" s="2">
        <f t="shared" si="11"/>
        <v>27.749000000000002</v>
      </c>
      <c r="AY25" s="2">
        <f t="shared" si="11"/>
        <v>6.5175000000000001</v>
      </c>
      <c r="AZ25" s="2">
        <f t="shared" si="11"/>
        <v>135.78</v>
      </c>
      <c r="BA25" s="2">
        <f t="shared" si="11"/>
        <v>27.475999999999999</v>
      </c>
      <c r="BB25" s="2">
        <f t="shared" ref="BB25:DM25" si="12">BB23+(2.2*(BB23-BB22))</f>
        <v>11.223500000000001</v>
      </c>
      <c r="BC25" s="2">
        <f t="shared" si="12"/>
        <v>10.263500000000001</v>
      </c>
      <c r="BD25" s="2">
        <f t="shared" si="12"/>
        <v>136.5455</v>
      </c>
      <c r="BE25" s="2">
        <f t="shared" si="12"/>
        <v>36.619500000000002</v>
      </c>
      <c r="BF25" s="2">
        <f t="shared" si="12"/>
        <v>70.167000000000016</v>
      </c>
      <c r="BG25" s="2">
        <f t="shared" si="12"/>
        <v>102.7315</v>
      </c>
      <c r="BH25" s="2">
        <f t="shared" si="12"/>
        <v>43.548500000000004</v>
      </c>
      <c r="BI25" s="2">
        <f t="shared" si="12"/>
        <v>26.175500000000007</v>
      </c>
      <c r="BJ25" s="2">
        <f t="shared" si="12"/>
        <v>146.27150000000003</v>
      </c>
      <c r="BK25" s="2">
        <f t="shared" si="12"/>
        <v>5.0005000000000006</v>
      </c>
      <c r="BL25" s="2">
        <f t="shared" si="12"/>
        <v>14.870000000000001</v>
      </c>
      <c r="BM25" s="2">
        <f t="shared" si="12"/>
        <v>77.197500000000005</v>
      </c>
      <c r="BN25" s="2">
        <f t="shared" si="12"/>
        <v>39.350499999999997</v>
      </c>
      <c r="BO25" s="2">
        <f t="shared" si="12"/>
        <v>5.2225000000000001</v>
      </c>
      <c r="BP25" s="2">
        <f t="shared" si="12"/>
        <v>83.908999999999992</v>
      </c>
      <c r="BQ25" s="2">
        <f t="shared" si="12"/>
        <v>38.992500000000007</v>
      </c>
      <c r="BR25" s="2">
        <f t="shared" si="12"/>
        <v>25.076500000000006</v>
      </c>
      <c r="BS25" s="2">
        <f t="shared" si="12"/>
        <v>129.80000000000001</v>
      </c>
      <c r="BT25" s="2">
        <f t="shared" si="12"/>
        <v>41.207999999999998</v>
      </c>
      <c r="BU25" s="2">
        <f t="shared" si="12"/>
        <v>64.043000000000006</v>
      </c>
      <c r="BV25" s="2">
        <f t="shared" si="12"/>
        <v>29.583000000000006</v>
      </c>
      <c r="BW25" s="2">
        <f t="shared" si="12"/>
        <v>15.236500000000001</v>
      </c>
      <c r="BX25" s="2">
        <f t="shared" si="12"/>
        <v>70.896500000000003</v>
      </c>
      <c r="BY25" s="2">
        <f t="shared" si="12"/>
        <v>41.083000000000006</v>
      </c>
      <c r="BZ25" s="2">
        <f t="shared" si="12"/>
        <v>43.278500000000001</v>
      </c>
      <c r="CA25" s="2">
        <f t="shared" si="12"/>
        <v>108.69000000000001</v>
      </c>
      <c r="CB25" s="2">
        <f t="shared" si="12"/>
        <v>24.122500000000002</v>
      </c>
      <c r="CC25" s="2">
        <f t="shared" si="12"/>
        <v>55.400500000000008</v>
      </c>
      <c r="CD25" s="2">
        <f t="shared" si="12"/>
        <v>30.283000000000005</v>
      </c>
      <c r="CE25" s="2">
        <f t="shared" si="12"/>
        <v>1.0060000000000002</v>
      </c>
      <c r="CF25" s="2">
        <f t="shared" si="12"/>
        <v>76.720000000000013</v>
      </c>
      <c r="CG25" s="2">
        <f t="shared" si="12"/>
        <v>25.65</v>
      </c>
      <c r="CH25" s="2">
        <f t="shared" si="12"/>
        <v>35.89</v>
      </c>
      <c r="CI25" s="2">
        <f t="shared" si="12"/>
        <v>138.19999999999999</v>
      </c>
      <c r="CJ25" s="2">
        <f t="shared" si="12"/>
        <v>12.028500000000001</v>
      </c>
      <c r="CK25" s="2">
        <f t="shared" si="12"/>
        <v>97.553500000000014</v>
      </c>
      <c r="CL25" s="2">
        <f t="shared" si="12"/>
        <v>43.463500000000003</v>
      </c>
      <c r="CM25" s="2">
        <f t="shared" si="12"/>
        <v>9.4695</v>
      </c>
      <c r="CN25" s="2">
        <f t="shared" si="12"/>
        <v>151.57850000000002</v>
      </c>
      <c r="CO25" s="2">
        <f t="shared" si="12"/>
        <v>62.963499999999996</v>
      </c>
      <c r="CP25" s="2">
        <f t="shared" si="12"/>
        <v>24.241999999999997</v>
      </c>
      <c r="CQ25" s="2">
        <f t="shared" si="12"/>
        <v>137.74499999999998</v>
      </c>
      <c r="CR25" s="2">
        <f t="shared" si="12"/>
        <v>0.37600000000000006</v>
      </c>
      <c r="CS25" s="2">
        <f t="shared" si="12"/>
        <v>34.847500000000004</v>
      </c>
      <c r="CT25" s="2">
        <f t="shared" si="12"/>
        <v>1.5295000000000001</v>
      </c>
      <c r="CU25" s="2">
        <f t="shared" si="12"/>
        <v>41.365500000000004</v>
      </c>
      <c r="CV25" s="2">
        <f t="shared" si="12"/>
        <v>67.408500000000004</v>
      </c>
      <c r="CW25" s="2">
        <f t="shared" si="12"/>
        <v>6.5920000000000005</v>
      </c>
      <c r="CX25" s="2">
        <f t="shared" si="12"/>
        <v>90.388499999999993</v>
      </c>
      <c r="CY25" s="2">
        <f t="shared" si="12"/>
        <v>26.084000000000003</v>
      </c>
      <c r="CZ25" s="2">
        <f t="shared" si="12"/>
        <v>15.132499999999999</v>
      </c>
      <c r="DA25" s="2">
        <f t="shared" si="12"/>
        <v>202.12350000000001</v>
      </c>
      <c r="DB25" s="2">
        <f t="shared" si="12"/>
        <v>0.4</v>
      </c>
      <c r="DC25" s="2">
        <f t="shared" si="12"/>
        <v>46.7575</v>
      </c>
      <c r="DD25" s="2">
        <f t="shared" si="12"/>
        <v>75.197999999999993</v>
      </c>
      <c r="DE25" s="2">
        <f t="shared" si="12"/>
        <v>0.31200000000000006</v>
      </c>
      <c r="DF25" s="2">
        <f t="shared" si="12"/>
        <v>55.803000000000011</v>
      </c>
      <c r="DG25" s="2">
        <f t="shared" si="12"/>
        <v>9.9445000000000014</v>
      </c>
      <c r="DH25" s="2">
        <f t="shared" si="12"/>
        <v>13.577000000000002</v>
      </c>
      <c r="DI25" s="2">
        <f t="shared" si="12"/>
        <v>90.569500000000005</v>
      </c>
      <c r="DJ25" s="2">
        <f t="shared" si="12"/>
        <v>44.627499999999998</v>
      </c>
      <c r="DK25" s="2">
        <f t="shared" si="12"/>
        <v>56.582999999999998</v>
      </c>
      <c r="DL25" s="2">
        <f t="shared" si="12"/>
        <v>0.70650000000000002</v>
      </c>
      <c r="DM25" s="2">
        <f t="shared" si="12"/>
        <v>49.82050000000001</v>
      </c>
      <c r="DN25" s="2">
        <f t="shared" ref="DN25:FQ25" si="13">DN23+(2.2*(DN23-DN22))</f>
        <v>15.724499999999999</v>
      </c>
      <c r="DO25" s="2">
        <f t="shared" si="13"/>
        <v>11.900000000000002</v>
      </c>
      <c r="DP25" s="2">
        <f t="shared" si="13"/>
        <v>113.77000000000002</v>
      </c>
      <c r="DQ25" s="2">
        <f t="shared" si="13"/>
        <v>4.0065000000000008</v>
      </c>
      <c r="DR25" s="2">
        <f t="shared" si="13"/>
        <v>39.976999999999997</v>
      </c>
      <c r="DS25" s="2">
        <f t="shared" si="13"/>
        <v>137.93</v>
      </c>
      <c r="DT25" s="2">
        <f t="shared" si="13"/>
        <v>17.727499999999999</v>
      </c>
      <c r="DU25" s="2">
        <f t="shared" si="13"/>
        <v>44.209500000000006</v>
      </c>
      <c r="DV25" s="2">
        <f t="shared" si="13"/>
        <v>61.195500000000003</v>
      </c>
      <c r="DW25" s="2">
        <f t="shared" si="13"/>
        <v>11.1965</v>
      </c>
      <c r="DX25" s="2">
        <f t="shared" si="13"/>
        <v>5.9409999999999998</v>
      </c>
      <c r="DY25" s="2">
        <f t="shared" si="13"/>
        <v>11.5275</v>
      </c>
      <c r="DZ25" s="2">
        <f t="shared" si="13"/>
        <v>29.532</v>
      </c>
      <c r="EA25" s="2">
        <f t="shared" si="13"/>
        <v>32299.200000000001</v>
      </c>
      <c r="EB25" s="2">
        <f t="shared" si="13"/>
        <v>10.733000000000002</v>
      </c>
      <c r="EC25" s="2">
        <f t="shared" si="13"/>
        <v>12.079000000000001</v>
      </c>
      <c r="ED25" s="2">
        <f t="shared" si="13"/>
        <v>0.93100000000000005</v>
      </c>
      <c r="EE25" s="2">
        <f t="shared" si="13"/>
        <v>0.20450000000000004</v>
      </c>
      <c r="EF25" s="2">
        <f t="shared" si="13"/>
        <v>110.87500000000004</v>
      </c>
      <c r="EG25" s="2">
        <f t="shared" si="13"/>
        <v>19.773499999999999</v>
      </c>
      <c r="EH25" s="2">
        <f t="shared" si="13"/>
        <v>3.6244999999999994</v>
      </c>
      <c r="EI25" s="2">
        <f t="shared" si="13"/>
        <v>21.943000000000005</v>
      </c>
      <c r="EJ25" s="2">
        <f t="shared" si="13"/>
        <v>1.4040000000000001</v>
      </c>
      <c r="EK25" s="2">
        <f t="shared" si="13"/>
        <v>14102.25</v>
      </c>
      <c r="EL25" s="2">
        <f t="shared" si="13"/>
        <v>9973.75</v>
      </c>
      <c r="EM25" s="2">
        <f t="shared" si="13"/>
        <v>5538.75</v>
      </c>
      <c r="EN25" s="2">
        <f t="shared" si="13"/>
        <v>3.2045000000000003</v>
      </c>
      <c r="EO25" s="2">
        <f t="shared" si="13"/>
        <v>33.605000000000004</v>
      </c>
      <c r="EP25" s="2">
        <f t="shared" si="13"/>
        <v>2.8925000000000001</v>
      </c>
      <c r="EQ25" s="2">
        <f t="shared" si="13"/>
        <v>197.82</v>
      </c>
      <c r="ER25" s="2">
        <f t="shared" si="13"/>
        <v>13.950500000000002</v>
      </c>
      <c r="ES25" s="2">
        <f t="shared" si="13"/>
        <v>12.8935</v>
      </c>
      <c r="ET25" s="2">
        <f t="shared" si="13"/>
        <v>144.34000000000003</v>
      </c>
      <c r="EU25" s="2">
        <f t="shared" si="13"/>
        <v>1.778</v>
      </c>
      <c r="EV25" s="2">
        <f t="shared" si="13"/>
        <v>33.875500000000002</v>
      </c>
      <c r="EW25" s="2">
        <f t="shared" si="13"/>
        <v>34.427999999999997</v>
      </c>
      <c r="EX25" s="2">
        <f t="shared" si="13"/>
        <v>14.3515</v>
      </c>
      <c r="EY25" s="2">
        <f t="shared" si="13"/>
        <v>6.2075000000000005</v>
      </c>
      <c r="EZ25" s="2">
        <f t="shared" si="13"/>
        <v>8.4110000000000014</v>
      </c>
      <c r="FA25" s="2">
        <f t="shared" si="13"/>
        <v>11879.35</v>
      </c>
      <c r="FB25" s="2">
        <f t="shared" si="13"/>
        <v>0.13</v>
      </c>
      <c r="FC25" s="2">
        <f t="shared" si="13"/>
        <v>1.968</v>
      </c>
      <c r="FD25" s="2">
        <f t="shared" si="13"/>
        <v>20.033500000000004</v>
      </c>
      <c r="FE25" s="2">
        <f t="shared" si="13"/>
        <v>133.40100000000001</v>
      </c>
      <c r="FF25" s="2">
        <f t="shared" si="13"/>
        <v>0.96799999999999997</v>
      </c>
      <c r="FG25" s="2">
        <f t="shared" si="13"/>
        <v>24.241000000000003</v>
      </c>
      <c r="FH25" s="2">
        <f t="shared" si="13"/>
        <v>9.3089999999999993</v>
      </c>
      <c r="FI25" s="2">
        <f t="shared" si="13"/>
        <v>35.40100000000001</v>
      </c>
      <c r="FJ25" s="2">
        <f t="shared" si="13"/>
        <v>144.30500000000006</v>
      </c>
      <c r="FK25" s="2">
        <f t="shared" si="13"/>
        <v>3.2000000000000001E-2</v>
      </c>
      <c r="FL25" s="2">
        <f t="shared" si="13"/>
        <v>0.95050000000000012</v>
      </c>
      <c r="FM25" s="2">
        <f t="shared" si="13"/>
        <v>12728.150000000001</v>
      </c>
      <c r="FN25" s="2">
        <f t="shared" si="13"/>
        <v>0.63900000000000001</v>
      </c>
      <c r="FO25" s="2">
        <f t="shared" si="13"/>
        <v>24023</v>
      </c>
      <c r="FP25" s="2">
        <f t="shared" si="13"/>
        <v>9.0499999999999997E-2</v>
      </c>
      <c r="FQ25" s="2">
        <f t="shared" si="13"/>
        <v>18462.300000000003</v>
      </c>
    </row>
  </sheetData>
  <sortState xmlns:xlrd2="http://schemas.microsoft.com/office/spreadsheetml/2017/richdata2" ref="A2:FQ21">
    <sortCondition ref="A2:A21"/>
  </sortState>
  <mergeCells count="1">
    <mergeCell ref="B2:B2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Wail Hassan</dc:creator>
  <cp:lastModifiedBy>Hassan, Wail</cp:lastModifiedBy>
  <dcterms:created xsi:type="dcterms:W3CDTF">2020-09-16T08:36:44Z</dcterms:created>
  <dcterms:modified xsi:type="dcterms:W3CDTF">2023-02-17T23:34:34Z</dcterms:modified>
</cp:coreProperties>
</file>