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amnikn\chipy\covid\clanek\5_new_Scientific Reports\revision 2\"/>
    </mc:Choice>
  </mc:AlternateContent>
  <xr:revisionPtr revIDLastSave="0" documentId="13_ncr:1_{93A9CB39-E242-4D2C-AC41-B283372B15F2}" xr6:coauthVersionLast="47" xr6:coauthVersionMax="47" xr10:uidLastSave="{00000000-0000-0000-0000-000000000000}"/>
  <bookViews>
    <workbookView xWindow="-120" yWindow="-120" windowWidth="29040" windowHeight="15840" tabRatio="830" xr2:uid="{4CDEF5C5-3E14-4028-8B9F-044D82558AFD}"/>
  </bookViews>
  <sheets>
    <sheet name="notes" sheetId="13" r:id="rId1"/>
    <sheet name="Supplementary Table 1 ANOVA" sheetId="14" r:id="rId2"/>
    <sheet name="Supplementary Table 2 OR" sheetId="15" r:id="rId3"/>
    <sheet name="Ct sex" sheetId="6" r:id="rId4"/>
    <sheet name="Ct age" sheetId="10" r:id="rId5"/>
    <sheet name="Weekly Ct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81" i="14" l="1"/>
  <c r="N6" i="14"/>
  <c r="N8" i="14"/>
  <c r="M79" i="14"/>
  <c r="M73" i="14"/>
  <c r="O83" i="14"/>
  <c r="N81" i="14"/>
  <c r="O79" i="14"/>
  <c r="N79" i="14"/>
  <c r="O77" i="14"/>
  <c r="N77" i="14"/>
  <c r="M77" i="14"/>
  <c r="L77" i="14"/>
  <c r="O75" i="14"/>
  <c r="N75" i="14"/>
  <c r="M75" i="14"/>
  <c r="L75" i="14"/>
  <c r="K75" i="14"/>
  <c r="O73" i="14"/>
  <c r="N73" i="14"/>
  <c r="L73" i="14"/>
  <c r="K73" i="14"/>
  <c r="J73" i="14"/>
  <c r="O71" i="14"/>
  <c r="N71" i="14"/>
  <c r="M71" i="14"/>
  <c r="L71" i="14"/>
  <c r="K71" i="14"/>
  <c r="J71" i="14"/>
  <c r="I71" i="14"/>
  <c r="O69" i="14"/>
  <c r="N69" i="14"/>
  <c r="M69" i="14"/>
  <c r="L69" i="14"/>
  <c r="K69" i="14"/>
  <c r="J69" i="14"/>
  <c r="I69" i="14"/>
  <c r="H69" i="14"/>
  <c r="O67" i="14"/>
  <c r="N67" i="14"/>
  <c r="M67" i="14"/>
  <c r="L67" i="14"/>
  <c r="K67" i="14"/>
  <c r="J67" i="14"/>
  <c r="I67" i="14"/>
  <c r="H67" i="14"/>
  <c r="G67" i="14"/>
  <c r="O66" i="14"/>
  <c r="N66" i="14"/>
  <c r="M66" i="14"/>
  <c r="L66" i="14"/>
  <c r="K66" i="14"/>
  <c r="J66" i="14"/>
  <c r="I66" i="14"/>
  <c r="H66" i="14"/>
  <c r="G66" i="14"/>
  <c r="O62" i="14"/>
  <c r="O60" i="14"/>
  <c r="N60" i="14"/>
  <c r="O58" i="14"/>
  <c r="N58" i="14"/>
  <c r="M58" i="14"/>
  <c r="O56" i="14"/>
  <c r="N56" i="14"/>
  <c r="M56" i="14"/>
  <c r="L56" i="14"/>
  <c r="O54" i="14"/>
  <c r="N54" i="14"/>
  <c r="M54" i="14"/>
  <c r="L54" i="14"/>
  <c r="K54" i="14"/>
  <c r="O52" i="14"/>
  <c r="N52" i="14"/>
  <c r="M52" i="14"/>
  <c r="L52" i="14"/>
  <c r="K52" i="14"/>
  <c r="J52" i="14"/>
  <c r="O50" i="14"/>
  <c r="N50" i="14"/>
  <c r="M50" i="14"/>
  <c r="L50" i="14"/>
  <c r="K50" i="14"/>
  <c r="J50" i="14"/>
  <c r="I50" i="14"/>
  <c r="O48" i="14"/>
  <c r="N48" i="14"/>
  <c r="M48" i="14"/>
  <c r="L48" i="14"/>
  <c r="K48" i="14"/>
  <c r="J48" i="14"/>
  <c r="I48" i="14"/>
  <c r="H48" i="14"/>
  <c r="O46" i="14"/>
  <c r="N46" i="14"/>
  <c r="M46" i="14"/>
  <c r="L46" i="14"/>
  <c r="K46" i="14"/>
  <c r="J46" i="14"/>
  <c r="I46" i="14"/>
  <c r="H46" i="14"/>
  <c r="G46" i="14"/>
  <c r="O45" i="14"/>
  <c r="N45" i="14"/>
  <c r="M45" i="14"/>
  <c r="L45" i="14"/>
  <c r="K45" i="14"/>
  <c r="J45" i="14"/>
  <c r="I45" i="14"/>
  <c r="H45" i="14"/>
  <c r="G45" i="14"/>
  <c r="O41" i="14"/>
  <c r="O39" i="14"/>
  <c r="O37" i="14"/>
  <c r="O35" i="14"/>
  <c r="N35" i="14"/>
  <c r="M35" i="14"/>
  <c r="O33" i="14"/>
  <c r="N33" i="14"/>
  <c r="M33" i="14"/>
  <c r="L33" i="14"/>
  <c r="O31" i="14"/>
  <c r="N31" i="14"/>
  <c r="M31" i="14"/>
  <c r="L31" i="14"/>
  <c r="K31" i="14"/>
  <c r="O29" i="14"/>
  <c r="N29" i="14"/>
  <c r="M29" i="14"/>
  <c r="L29" i="14"/>
  <c r="K29" i="14"/>
  <c r="J29" i="14"/>
  <c r="O27" i="14"/>
  <c r="N27" i="14"/>
  <c r="M27" i="14"/>
  <c r="L27" i="14"/>
  <c r="K27" i="14"/>
  <c r="J27" i="14"/>
  <c r="I27" i="14"/>
  <c r="O25" i="14"/>
  <c r="N25" i="14"/>
  <c r="M25" i="14"/>
  <c r="L25" i="14"/>
  <c r="K25" i="14"/>
  <c r="J25" i="14"/>
  <c r="I25" i="14"/>
  <c r="H25" i="14"/>
  <c r="G25" i="14"/>
  <c r="H4" i="14"/>
  <c r="O18" i="14"/>
  <c r="O16" i="14"/>
  <c r="N16" i="14"/>
  <c r="H6" i="14"/>
  <c r="I6" i="14"/>
  <c r="O24" i="14"/>
  <c r="N24" i="14"/>
  <c r="M24" i="14"/>
  <c r="L24" i="14"/>
  <c r="K24" i="14"/>
  <c r="J24" i="14"/>
  <c r="I24" i="14"/>
  <c r="H24" i="14"/>
  <c r="G24" i="14"/>
  <c r="J4" i="14"/>
  <c r="I4" i="14"/>
  <c r="H27" i="14"/>
  <c r="I29" i="14"/>
  <c r="J31" i="14"/>
  <c r="K33" i="14"/>
  <c r="L35" i="14"/>
  <c r="M37" i="14"/>
  <c r="N37" i="14"/>
  <c r="N39" i="14"/>
  <c r="O20" i="14"/>
  <c r="N18" i="14"/>
  <c r="M16" i="14"/>
  <c r="O14" i="14"/>
  <c r="N14" i="14"/>
  <c r="M14" i="14"/>
  <c r="L14" i="14"/>
  <c r="O12" i="14"/>
  <c r="N12" i="14"/>
  <c r="M12" i="14"/>
  <c r="L12" i="14"/>
  <c r="K12" i="14"/>
  <c r="O10" i="14"/>
  <c r="N10" i="14"/>
  <c r="M10" i="14"/>
  <c r="L10" i="14"/>
  <c r="K10" i="14"/>
  <c r="J10" i="14"/>
  <c r="O8" i="14"/>
  <c r="M8" i="14"/>
  <c r="L8" i="14"/>
  <c r="K8" i="14"/>
  <c r="J8" i="14"/>
  <c r="I8" i="14"/>
  <c r="O6" i="14"/>
  <c r="M6" i="14"/>
  <c r="L6" i="14"/>
  <c r="K6" i="14"/>
  <c r="J6" i="14"/>
  <c r="O4" i="14"/>
  <c r="N4" i="14"/>
  <c r="M4" i="14"/>
  <c r="L4" i="14"/>
  <c r="K4" i="14"/>
  <c r="G4" i="14"/>
  <c r="O3" i="14"/>
  <c r="N3" i="14"/>
  <c r="M3" i="14"/>
  <c r="L3" i="14"/>
  <c r="K3" i="14"/>
  <c r="J3" i="14"/>
  <c r="I3" i="14"/>
  <c r="H3" i="14"/>
  <c r="G3" i="14"/>
</calcChain>
</file>

<file path=xl/sharedStrings.xml><?xml version="1.0" encoding="utf-8"?>
<sst xmlns="http://schemas.openxmlformats.org/spreadsheetml/2006/main" count="390" uniqueCount="169">
  <si>
    <t>2022-14</t>
  </si>
  <si>
    <t>2022-13</t>
  </si>
  <si>
    <t>2022-12</t>
  </si>
  <si>
    <t>2022-11</t>
  </si>
  <si>
    <t>2022-10</t>
  </si>
  <si>
    <t>2022-09</t>
  </si>
  <si>
    <t>NA</t>
  </si>
  <si>
    <t>2022-08</t>
  </si>
  <si>
    <t>2022-07</t>
  </si>
  <si>
    <t>2022-06</t>
  </si>
  <si>
    <t>2022-05</t>
  </si>
  <si>
    <t>2022-04</t>
  </si>
  <si>
    <t>2022-03</t>
  </si>
  <si>
    <t>2022-02</t>
  </si>
  <si>
    <t>2021-53</t>
  </si>
  <si>
    <t>2021-52</t>
  </si>
  <si>
    <t>2021-51</t>
  </si>
  <si>
    <t>2021-50</t>
  </si>
  <si>
    <t>2021-49</t>
  </si>
  <si>
    <t>2021-48</t>
  </si>
  <si>
    <t>2021-47</t>
  </si>
  <si>
    <t>2021-46</t>
  </si>
  <si>
    <t>2021-45</t>
  </si>
  <si>
    <t>2021-44</t>
  </si>
  <si>
    <t>2021-43</t>
  </si>
  <si>
    <t>2021-42</t>
  </si>
  <si>
    <t>2021-41</t>
  </si>
  <si>
    <t>2021-40</t>
  </si>
  <si>
    <t>2021-39</t>
  </si>
  <si>
    <t>2021-38</t>
  </si>
  <si>
    <t>2021-37</t>
  </si>
  <si>
    <t>2021-36</t>
  </si>
  <si>
    <t>2021-35</t>
  </si>
  <si>
    <t>2021-34</t>
  </si>
  <si>
    <t>2021-33</t>
  </si>
  <si>
    <t>2021-32</t>
  </si>
  <si>
    <t>2021-31</t>
  </si>
  <si>
    <t>2021-30</t>
  </si>
  <si>
    <t>2021-29</t>
  </si>
  <si>
    <t>2021-28</t>
  </si>
  <si>
    <t>2021-27</t>
  </si>
  <si>
    <t>2021-26</t>
  </si>
  <si>
    <t>2021-25</t>
  </si>
  <si>
    <t>2021-24</t>
  </si>
  <si>
    <t>2021-23</t>
  </si>
  <si>
    <t>2021-22</t>
  </si>
  <si>
    <t>2021-21</t>
  </si>
  <si>
    <t>2021-20</t>
  </si>
  <si>
    <t>2021-19</t>
  </si>
  <si>
    <t>2021-18</t>
  </si>
  <si>
    <t>2021-17</t>
  </si>
  <si>
    <t>2021-16</t>
  </si>
  <si>
    <t>2021-15</t>
  </si>
  <si>
    <t>2021-14</t>
  </si>
  <si>
    <t>2021-13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</si>
  <si>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</si>
  <si>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</si>
  <si>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</si>
  <si>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</si>
  <si>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</si>
  <si>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</si>
  <si>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</si>
  <si>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</si>
  <si>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</si>
  <si>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</si>
  <si>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</si>
  <si>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</si>
  <si>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2020-52</t>
  </si>
  <si>
    <t>2020-51</t>
  </si>
  <si>
    <t>2020-50</t>
  </si>
  <si>
    <t>2020-49</t>
  </si>
  <si>
    <t>2020-48</t>
  </si>
  <si>
    <t>2020-47</t>
  </si>
  <si>
    <t>2020-46</t>
  </si>
  <si>
    <t>2020-45</t>
  </si>
  <si>
    <t>2020-44</t>
  </si>
  <si>
    <t>2020-43</t>
  </si>
  <si>
    <t>2020-42</t>
  </si>
  <si>
    <t>2020-41</t>
  </si>
  <si>
    <t>2020-40</t>
  </si>
  <si>
    <t>2020-39</t>
  </si>
  <si>
    <t>2020-38</t>
  </si>
  <si>
    <t>2020-37</t>
  </si>
  <si>
    <t>2020-36</t>
  </si>
  <si>
    <t>2020-35</t>
  </si>
  <si>
    <t>2020-34</t>
  </si>
  <si>
    <t>2020-33</t>
  </si>
  <si>
    <t>2020-32</t>
  </si>
  <si>
    <t>2020-31</t>
  </si>
  <si>
    <t>2020-30</t>
  </si>
  <si>
    <t>2020-29</t>
  </si>
  <si>
    <t>2020-28</t>
  </si>
  <si>
    <t>2020-27</t>
  </si>
  <si>
    <t>2020-26</t>
  </si>
  <si>
    <t>2020-25</t>
  </si>
  <si>
    <t>2020-24</t>
  </si>
  <si>
    <t>2020-23</t>
  </si>
  <si>
    <t>2020-22</t>
  </si>
  <si>
    <t>2020-21</t>
  </si>
  <si>
    <t>2020-20</t>
  </si>
  <si>
    <t>2020-19</t>
  </si>
  <si>
    <t>2020-18</t>
  </si>
  <si>
    <t>2020-17</t>
  </si>
  <si>
    <t>2020-16</t>
  </si>
  <si>
    <t>2020-15</t>
  </si>
  <si>
    <t>2020-14</t>
  </si>
  <si>
    <t>Sex</t>
  </si>
  <si>
    <t>individuals</t>
  </si>
  <si>
    <t>F</t>
  </si>
  <si>
    <t>M</t>
  </si>
  <si>
    <t>Age</t>
  </si>
  <si>
    <t>Group</t>
  </si>
  <si>
    <t>n</t>
  </si>
  <si>
    <t>All weeks</t>
  </si>
  <si>
    <t>positivity (%)</t>
  </si>
  <si>
    <t>females</t>
  </si>
  <si>
    <t>males</t>
  </si>
  <si>
    <t>unknown</t>
  </si>
  <si>
    <t>females (%)</t>
  </si>
  <si>
    <t>males (%)</t>
  </si>
  <si>
    <t>OR</t>
  </si>
  <si>
    <t>0-2 yrs</t>
  </si>
  <si>
    <t>3-5 yrs</t>
  </si>
  <si>
    <t>6-8 yrs</t>
  </si>
  <si>
    <t>9-13 yrs</t>
  </si>
  <si>
    <t>14-15 yrs</t>
  </si>
  <si>
    <t>16-19 yrs</t>
  </si>
  <si>
    <t>20-26 yrs</t>
  </si>
  <si>
    <t>27-65 yrs</t>
  </si>
  <si>
    <t>66-99 yrs</t>
  </si>
  <si>
    <t>Group 1</t>
  </si>
  <si>
    <t>Ct (avg)</t>
  </si>
  <si>
    <t>Ct (sd)</t>
  </si>
  <si>
    <t>Ct (median)</t>
  </si>
  <si>
    <t xml:space="preserve">P-value </t>
  </si>
  <si>
    <t>upper limit</t>
  </si>
  <si>
    <t>lower limit</t>
  </si>
  <si>
    <r>
      <rPr>
        <b/>
        <i/>
        <sz val="11"/>
        <color theme="1"/>
        <rFont val="Calibri"/>
        <family val="2"/>
        <charset val="238"/>
        <scheme val="minor"/>
      </rPr>
      <t xml:space="preserve">n </t>
    </r>
    <r>
      <rPr>
        <b/>
        <sz val="11"/>
        <color theme="1"/>
        <rFont val="Calibri"/>
        <family val="2"/>
        <charset val="238"/>
        <scheme val="minor"/>
      </rPr>
      <t>(total)</t>
    </r>
  </si>
  <si>
    <r>
      <rPr>
        <b/>
        <i/>
        <sz val="11"/>
        <color theme="1"/>
        <rFont val="Calibri"/>
        <family val="2"/>
        <charset val="238"/>
        <scheme val="minor"/>
      </rPr>
      <t>n</t>
    </r>
    <r>
      <rPr>
        <b/>
        <sz val="11"/>
        <color theme="1"/>
        <rFont val="Calibri"/>
        <family val="2"/>
        <charset val="238"/>
        <scheme val="minor"/>
      </rPr>
      <t xml:space="preserve"> (positive)</t>
    </r>
  </si>
  <si>
    <r>
      <rPr>
        <b/>
        <i/>
        <sz val="11"/>
        <color theme="1"/>
        <rFont val="Calibri"/>
        <family val="2"/>
        <charset val="238"/>
        <scheme val="minor"/>
      </rPr>
      <t xml:space="preserve">n </t>
    </r>
    <r>
      <rPr>
        <b/>
        <sz val="11"/>
        <color theme="1"/>
        <rFont val="Calibri"/>
        <family val="2"/>
        <charset val="238"/>
        <scheme val="minor"/>
      </rPr>
      <t>(negative)</t>
    </r>
  </si>
  <si>
    <t>Group 2</t>
  </si>
  <si>
    <t>Group 3</t>
  </si>
  <si>
    <t>Group 4</t>
  </si>
  <si>
    <t>Group 5</t>
  </si>
  <si>
    <t>Group 6</t>
  </si>
  <si>
    <t>Group 7</t>
  </si>
  <si>
    <t>Group 8</t>
  </si>
  <si>
    <t>Group 9</t>
  </si>
  <si>
    <t>PART 1</t>
  </si>
  <si>
    <t>PART 2</t>
  </si>
  <si>
    <t>PART 3</t>
  </si>
  <si>
    <r>
      <t>Table  Ct values according to the sex</t>
    </r>
    <r>
      <rPr>
        <sz val="12"/>
        <color theme="1"/>
        <rFont val="Calibri"/>
        <family val="2"/>
        <charset val="238"/>
      </rPr>
      <t xml:space="preserve">. </t>
    </r>
  </si>
  <si>
    <t>Ct data NA</t>
  </si>
  <si>
    <t xml:space="preserve">F </t>
  </si>
  <si>
    <t xml:space="preserve">M </t>
  </si>
  <si>
    <r>
      <t>Table  Ct values according to the age</t>
    </r>
    <r>
      <rPr>
        <sz val="12"/>
        <color theme="1"/>
        <rFont val="Calibri"/>
        <family val="2"/>
        <charset val="238"/>
      </rPr>
      <t xml:space="preserve">. </t>
    </r>
  </si>
  <si>
    <t>Ct (avg) males</t>
  </si>
  <si>
    <t>Ct (avg) females</t>
  </si>
  <si>
    <t>Ct (median) males</t>
  </si>
  <si>
    <t>Ct (median) females</t>
  </si>
  <si>
    <t>Ct (sd) males</t>
  </si>
  <si>
    <t>Ct (sd) females</t>
  </si>
  <si>
    <t>Week</t>
  </si>
  <si>
    <r>
      <t>Table  Ct values and number of diagnostic tests performed per week</t>
    </r>
    <r>
      <rPr>
        <sz val="12"/>
        <color theme="1"/>
        <rFont val="Calibri"/>
        <family val="2"/>
        <charset val="238"/>
      </rPr>
      <t xml:space="preserve">. </t>
    </r>
  </si>
  <si>
    <t>2022-01</t>
  </si>
  <si>
    <t>From</t>
  </si>
  <si>
    <t>To</t>
  </si>
  <si>
    <r>
      <t>Supplementary Table 1</t>
    </r>
    <r>
      <rPr>
        <sz val="12"/>
        <color theme="1"/>
        <rFont val="Calibri"/>
        <family val="2"/>
        <charset val="238"/>
      </rPr>
      <t xml:space="preserve"> Differences in median Ct values between categories; corresponding P-values (Benjamini-Hochberg adjusted) are shown below (not significant P-values are in blue)</t>
    </r>
  </si>
  <si>
    <r>
      <t xml:space="preserve">Supplementary Table 2 </t>
    </r>
    <r>
      <rPr>
        <sz val="12"/>
        <color theme="1"/>
        <rFont val="Calibri"/>
        <family val="2"/>
        <charset val="238"/>
      </rPr>
      <t xml:space="preserve">Odds ratios, their confidence intervals, and corresponding P-value from Fisher´s exact test.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</si>
</sst>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"/>
    <numFmt numFmtId="167" formatCode="0.0E+00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0" borderId="0" xfId="0" applyNumberFormat="1"/>
    <xf numFmtId="2" fontId="0" fillId="0" borderId="0" xfId="0" applyNumberFormat="1"/>
    <xf numFmtId="0" fontId="1" fillId="0" borderId="0" xfId="0" applyFont="1"/>
    <xf numFmtId="0" fontId="2" fillId="0" borderId="0" xfId="0" applyFont="1" applyAlignment="1">
      <alignment vertical="center"/>
    </xf>
    <xf numFmtId="49" fontId="0" fillId="2" borderId="0" xfId="0" applyNumberFormat="1" applyFill="1"/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/>
    <xf numFmtId="2" fontId="0" fillId="2" borderId="2" xfId="0" applyNumberFormat="1" applyFill="1" applyBorder="1"/>
    <xf numFmtId="2" fontId="0" fillId="0" borderId="2" xfId="0" applyNumberFormat="1" applyBorder="1"/>
    <xf numFmtId="0" fontId="0" fillId="0" borderId="2" xfId="0" applyBorder="1"/>
    <xf numFmtId="0" fontId="1" fillId="2" borderId="4" xfId="0" applyFont="1" applyFill="1" applyBorder="1"/>
    <xf numFmtId="2" fontId="0" fillId="2" borderId="5" xfId="0" applyNumberFormat="1" applyFill="1" applyBorder="1"/>
    <xf numFmtId="0" fontId="0" fillId="0" borderId="5" xfId="0" applyBorder="1"/>
    <xf numFmtId="164" fontId="0" fillId="0" borderId="6" xfId="0" applyNumberFormat="1" applyBorder="1"/>
    <xf numFmtId="11" fontId="0" fillId="0" borderId="5" xfId="0" applyNumberFormat="1" applyBorder="1"/>
    <xf numFmtId="11" fontId="0" fillId="0" borderId="6" xfId="0" applyNumberFormat="1" applyBorder="1"/>
    <xf numFmtId="0" fontId="1" fillId="2" borderId="7" xfId="0" applyFont="1" applyFill="1" applyBorder="1"/>
    <xf numFmtId="11" fontId="0" fillId="0" borderId="0" xfId="0" applyNumberFormat="1"/>
    <xf numFmtId="2" fontId="0" fillId="0" borderId="3" xfId="0" applyNumberFormat="1" applyBorder="1"/>
    <xf numFmtId="0" fontId="0" fillId="0" borderId="6" xfId="0" applyBorder="1"/>
    <xf numFmtId="49" fontId="0" fillId="2" borderId="4" xfId="0" applyNumberFormat="1" applyFill="1" applyBorder="1"/>
    <xf numFmtId="49" fontId="0" fillId="2" borderId="5" xfId="0" applyNumberFormat="1" applyFill="1" applyBorder="1"/>
    <xf numFmtId="49" fontId="0" fillId="2" borderId="6" xfId="0" applyNumberFormat="1" applyFill="1" applyBorder="1"/>
    <xf numFmtId="49" fontId="0" fillId="0" borderId="5" xfId="0" applyNumberFormat="1" applyBorder="1"/>
    <xf numFmtId="0" fontId="0" fillId="2" borderId="0" xfId="0" applyFill="1" applyAlignment="1">
      <alignment horizontal="right"/>
    </xf>
    <xf numFmtId="11" fontId="0" fillId="0" borderId="6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1" fillId="0" borderId="4" xfId="0" applyFont="1" applyBorder="1"/>
    <xf numFmtId="11" fontId="0" fillId="0" borderId="8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7" xfId="0" applyFont="1" applyBorder="1"/>
    <xf numFmtId="11" fontId="0" fillId="0" borderId="3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0" fontId="1" fillId="0" borderId="1" xfId="0" applyFont="1" applyBorder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49" fontId="0" fillId="2" borderId="0" xfId="0" applyNumberFormat="1" applyFill="1" applyAlignment="1">
      <alignment wrapText="1"/>
    </xf>
    <xf numFmtId="0" fontId="0" fillId="0" borderId="0" xfId="0" applyAlignment="1">
      <alignment horizontal="right"/>
    </xf>
    <xf numFmtId="166" fontId="0" fillId="0" borderId="0" xfId="0" applyNumberFormat="1"/>
    <xf numFmtId="11" fontId="0" fillId="2" borderId="0" xfId="0" applyNumberFormat="1" applyFill="1"/>
    <xf numFmtId="167" fontId="0" fillId="0" borderId="5" xfId="0" applyNumberFormat="1" applyBorder="1"/>
    <xf numFmtId="167" fontId="0" fillId="0" borderId="6" xfId="0" applyNumberFormat="1" applyBorder="1"/>
    <xf numFmtId="167" fontId="0" fillId="0" borderId="0" xfId="0" applyNumberFormat="1"/>
    <xf numFmtId="167" fontId="0" fillId="0" borderId="8" xfId="0" applyNumberFormat="1" applyBorder="1"/>
    <xf numFmtId="49" fontId="1" fillId="2" borderId="0" xfId="0" applyNumberFormat="1" applyFont="1" applyFill="1"/>
    <xf numFmtId="2" fontId="0" fillId="2" borderId="3" xfId="0" applyNumberFormat="1" applyFill="1" applyBorder="1"/>
    <xf numFmtId="2" fontId="0" fillId="2" borderId="6" xfId="0" applyNumberFormat="1" applyFill="1" applyBorder="1"/>
    <xf numFmtId="2" fontId="0" fillId="2" borderId="0" xfId="0" applyNumberFormat="1" applyFill="1"/>
    <xf numFmtId="2" fontId="0" fillId="2" borderId="8" xfId="0" applyNumberFormat="1" applyFill="1" applyBorder="1"/>
    <xf numFmtId="165" fontId="0" fillId="0" borderId="6" xfId="0" applyNumberFormat="1" applyBorder="1"/>
    <xf numFmtId="165" fontId="0" fillId="0" borderId="5" xfId="0" applyNumberFormat="1" applyBorder="1"/>
    <xf numFmtId="0" fontId="1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49" fontId="0" fillId="2" borderId="5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5" xfId="0" applyFill="1" applyBorder="1"/>
    <xf numFmtId="2" fontId="0" fillId="0" borderId="8" xfId="0" applyNumberFormat="1" applyBorder="1"/>
    <xf numFmtId="49" fontId="1" fillId="0" borderId="0" xfId="0" applyNumberFormat="1" applyFont="1"/>
    <xf numFmtId="0" fontId="1" fillId="0" borderId="0" xfId="0" applyFont="1" applyAlignment="1">
      <alignment wrapText="1"/>
    </xf>
    <xf numFmtId="49" fontId="0" fillId="0" borderId="1" xfId="0" applyNumberFormat="1" applyBorder="1" applyAlignment="1">
      <alignment horizontal="left"/>
    </xf>
    <xf numFmtId="2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2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49" fontId="0" fillId="0" borderId="6" xfId="0" applyNumberFormat="1" applyBorder="1" applyAlignment="1">
      <alignment horizontal="left"/>
    </xf>
    <xf numFmtId="49" fontId="0" fillId="0" borderId="1" xfId="0" applyNumberFormat="1" applyBorder="1"/>
    <xf numFmtId="49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1" fontId="0" fillId="0" borderId="0" xfId="0" applyNumberFormat="1"/>
    <xf numFmtId="49" fontId="0" fillId="0" borderId="0" xfId="0" applyNumberFormat="1" applyAlignment="1">
      <alignment horizontal="right"/>
    </xf>
    <xf numFmtId="0" fontId="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B5908-2B71-459A-8AC8-B468838B7DE8}">
  <dimension ref="A2:C17"/>
  <sheetViews>
    <sheetView tabSelected="1" workbookViewId="0">
      <selection activeCell="E20" sqref="E20"/>
    </sheetView>
  </sheetViews>
  <sheetFormatPr defaultRowHeight="15"/>
  <sheetData>
    <row r="2" spans="1:3">
      <c r="A2" s="3" t="s">
        <v>111</v>
      </c>
      <c r="B2" s="3" t="s">
        <v>110</v>
      </c>
    </row>
    <row r="3" spans="1:3">
      <c r="A3" s="3" t="s">
        <v>130</v>
      </c>
      <c r="B3" t="s">
        <v>121</v>
      </c>
    </row>
    <row r="4" spans="1:3">
      <c r="A4" s="3" t="s">
        <v>140</v>
      </c>
      <c r="B4" t="s">
        <v>122</v>
      </c>
    </row>
    <row r="5" spans="1:3">
      <c r="A5" s="3" t="s">
        <v>141</v>
      </c>
      <c r="B5" t="s">
        <v>123</v>
      </c>
    </row>
    <row r="6" spans="1:3">
      <c r="A6" s="3" t="s">
        <v>142</v>
      </c>
      <c r="B6" t="s">
        <v>124</v>
      </c>
    </row>
    <row r="7" spans="1:3">
      <c r="A7" s="3" t="s">
        <v>143</v>
      </c>
      <c r="B7" t="s">
        <v>125</v>
      </c>
    </row>
    <row r="8" spans="1:3">
      <c r="A8" s="3" t="s">
        <v>144</v>
      </c>
      <c r="B8" t="s">
        <v>126</v>
      </c>
    </row>
    <row r="9" spans="1:3">
      <c r="A9" s="3" t="s">
        <v>145</v>
      </c>
      <c r="B9" t="s">
        <v>127</v>
      </c>
    </row>
    <row r="10" spans="1:3">
      <c r="A10" s="3" t="s">
        <v>146</v>
      </c>
      <c r="B10" t="s">
        <v>128</v>
      </c>
    </row>
    <row r="11" spans="1:3">
      <c r="A11" s="3" t="s">
        <v>147</v>
      </c>
      <c r="B11" t="s">
        <v>129</v>
      </c>
    </row>
    <row r="14" spans="1:3">
      <c r="B14" s="3" t="s">
        <v>165</v>
      </c>
      <c r="C14" s="3" t="s">
        <v>166</v>
      </c>
    </row>
    <row r="15" spans="1:3">
      <c r="A15" s="61" t="s">
        <v>148</v>
      </c>
      <c r="B15" t="s">
        <v>82</v>
      </c>
      <c r="C15" t="s">
        <v>49</v>
      </c>
    </row>
    <row r="16" spans="1:3">
      <c r="A16" s="61" t="s">
        <v>149</v>
      </c>
      <c r="B16" t="s">
        <v>24</v>
      </c>
      <c r="C16" t="s">
        <v>164</v>
      </c>
    </row>
    <row r="17" spans="1:3">
      <c r="A17" s="61" t="s">
        <v>150</v>
      </c>
      <c r="B17" t="s">
        <v>13</v>
      </c>
      <c r="C17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CB7AD-C7DC-4E14-9375-D88BB9DC090C}">
  <sheetPr>
    <tabColor theme="9" tint="0.59999389629810485"/>
  </sheetPr>
  <dimension ref="A1:U103"/>
  <sheetViews>
    <sheetView workbookViewId="0">
      <selection activeCell="R15" sqref="R15"/>
    </sheetView>
  </sheetViews>
  <sheetFormatPr defaultRowHeight="15"/>
  <cols>
    <col min="1" max="1" width="10.42578125" style="1" bestFit="1" customWidth="1"/>
    <col min="2" max="3" width="8.5703125" style="1" customWidth="1"/>
    <col min="4" max="4" width="7.7109375" style="1" bestFit="1" customWidth="1"/>
    <col min="5" max="5" width="6.5703125" style="1" customWidth="1"/>
    <col min="6" max="6" width="11.42578125" style="1" bestFit="1" customWidth="1"/>
    <col min="7" max="7" width="8.28515625" style="1" customWidth="1"/>
    <col min="8" max="8" width="9.42578125" style="1" customWidth="1"/>
    <col min="9" max="9" width="8.7109375" style="1" customWidth="1"/>
    <col min="10" max="10" width="8.5703125" style="1" customWidth="1"/>
    <col min="11" max="11" width="8.7109375" style="1" customWidth="1"/>
    <col min="12" max="12" width="9.42578125" style="1" customWidth="1"/>
    <col min="13" max="13" width="9.28515625" style="1" customWidth="1"/>
    <col min="14" max="14" width="9.7109375" style="1" customWidth="1"/>
    <col min="15" max="15" width="10" style="1" customWidth="1"/>
    <col min="18" max="18" width="19.5703125" customWidth="1"/>
    <col min="19" max="19" width="16" customWidth="1"/>
    <col min="21" max="21" width="15.7109375" customWidth="1"/>
  </cols>
  <sheetData>
    <row r="1" spans="1:21" ht="15.75">
      <c r="A1" s="4" t="s">
        <v>167</v>
      </c>
    </row>
    <row r="2" spans="1:2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6"/>
    </row>
    <row r="3" spans="1:21" ht="15.75" thickBot="1">
      <c r="A3" s="46" t="s">
        <v>113</v>
      </c>
      <c r="B3" s="7" t="s">
        <v>111</v>
      </c>
      <c r="C3" s="53" t="s">
        <v>112</v>
      </c>
      <c r="D3" s="7" t="s">
        <v>131</v>
      </c>
      <c r="E3" s="7" t="s">
        <v>132</v>
      </c>
      <c r="F3" s="7" t="s">
        <v>133</v>
      </c>
      <c r="G3" s="7" t="str">
        <f>B4</f>
        <v>0-2 yrs</v>
      </c>
      <c r="H3" s="7" t="str">
        <f>B6</f>
        <v>3-5 yrs</v>
      </c>
      <c r="I3" s="7" t="str">
        <f>B8</f>
        <v>6-8 yrs</v>
      </c>
      <c r="J3" s="7" t="str">
        <f>B10</f>
        <v>9-13 yrs</v>
      </c>
      <c r="K3" s="7" t="str">
        <f>B12</f>
        <v>14-15 yrs</v>
      </c>
      <c r="L3" s="7" t="str">
        <f>B14</f>
        <v>16-19 yrs</v>
      </c>
      <c r="M3" s="7" t="str">
        <f>B16</f>
        <v>20-26 yrs</v>
      </c>
      <c r="N3" s="7" t="str">
        <f>B18</f>
        <v>27-65 yrs</v>
      </c>
      <c r="O3" s="7" t="str">
        <f>B20</f>
        <v>66-99 yrs</v>
      </c>
      <c r="P3" s="6"/>
      <c r="Q3" s="6"/>
    </row>
    <row r="4" spans="1:21">
      <c r="A4" s="5"/>
      <c r="B4" s="8" t="s">
        <v>121</v>
      </c>
      <c r="C4" s="54">
        <v>4173</v>
      </c>
      <c r="D4" s="9">
        <v>28.637830000000001</v>
      </c>
      <c r="E4" s="9">
        <v>4.8757200000000003</v>
      </c>
      <c r="F4" s="47">
        <v>28.47</v>
      </c>
      <c r="G4" s="10">
        <f>F4-F4</f>
        <v>0</v>
      </c>
      <c r="H4" s="10">
        <f>F4-F6</f>
        <v>-1.5650000000000013</v>
      </c>
      <c r="I4" s="10">
        <f>$F$4-F8</f>
        <v>-1.3000000000000007</v>
      </c>
      <c r="J4" s="10">
        <f>$F$4-F10</f>
        <v>-0.46000000000000085</v>
      </c>
      <c r="K4" s="10">
        <f>$F$4-F12</f>
        <v>0.10500000000000043</v>
      </c>
      <c r="L4" s="10">
        <f>$F$4-F14</f>
        <v>0.29999999999999716</v>
      </c>
      <c r="M4" s="10">
        <f>$F$4-F16</f>
        <v>0.69999999999999929</v>
      </c>
      <c r="N4" s="10">
        <f>$F$4-F18</f>
        <v>0.87999999999999901</v>
      </c>
      <c r="O4" s="20">
        <f>$F$4-F20</f>
        <v>0.91999999999999815</v>
      </c>
      <c r="P4" s="6"/>
      <c r="Q4" s="6"/>
      <c r="R4" s="2"/>
    </row>
    <row r="5" spans="1:21" ht="15.75" thickBot="1">
      <c r="A5" s="5"/>
      <c r="B5" s="12"/>
      <c r="C5" s="55"/>
      <c r="D5" s="13"/>
      <c r="E5" s="13"/>
      <c r="F5" s="48"/>
      <c r="G5" s="14"/>
      <c r="H5" s="42">
        <v>1.22559521540972E-40</v>
      </c>
      <c r="I5" s="42">
        <v>3.6751239973402197E-33</v>
      </c>
      <c r="J5" s="42">
        <v>1.23357965044478E-6</v>
      </c>
      <c r="K5" s="52">
        <v>0.320095835157019</v>
      </c>
      <c r="L5" s="52">
        <v>1.9836370617989801E-2</v>
      </c>
      <c r="M5" s="42">
        <v>6.1584910705473695E-10</v>
      </c>
      <c r="N5" s="42">
        <v>1.62779457557731E-15</v>
      </c>
      <c r="O5" s="43">
        <v>2.32647166677747E-14</v>
      </c>
      <c r="P5" s="6"/>
      <c r="Q5" s="6"/>
    </row>
    <row r="6" spans="1:21">
      <c r="A6" s="5"/>
      <c r="B6" s="8" t="s">
        <v>122</v>
      </c>
      <c r="C6" s="54">
        <v>7676</v>
      </c>
      <c r="D6" s="9">
        <v>29.922470000000001</v>
      </c>
      <c r="E6" s="9">
        <v>4.7289199999999996</v>
      </c>
      <c r="F6" s="47">
        <v>30.035</v>
      </c>
      <c r="G6" s="10"/>
      <c r="H6" s="10">
        <f>G6-G6</f>
        <v>0</v>
      </c>
      <c r="I6" s="10">
        <f>$F$6-F8</f>
        <v>0.26500000000000057</v>
      </c>
      <c r="J6" s="10">
        <f>$F$6-F10</f>
        <v>1.1050000000000004</v>
      </c>
      <c r="K6" s="10">
        <f>$F$6-F12</f>
        <v>1.6700000000000017</v>
      </c>
      <c r="L6" s="10">
        <f>$F$6-F14</f>
        <v>1.8649999999999984</v>
      </c>
      <c r="M6" s="10">
        <f>$F$6-F16</f>
        <v>2.2650000000000006</v>
      </c>
      <c r="N6" s="10">
        <f>$F$6-F18</f>
        <v>2.4450000000000003</v>
      </c>
      <c r="O6" s="20">
        <f>$F$6-F20</f>
        <v>2.4849999999999994</v>
      </c>
      <c r="P6" s="6"/>
      <c r="Q6" s="6"/>
    </row>
    <row r="7" spans="1:21" ht="15.75" thickBot="1">
      <c r="A7" s="5"/>
      <c r="B7" s="12"/>
      <c r="C7" s="55"/>
      <c r="D7" s="13"/>
      <c r="E7" s="13"/>
      <c r="F7" s="48"/>
      <c r="G7" s="14"/>
      <c r="H7" s="14"/>
      <c r="I7" s="42">
        <v>6.9916026737656598E-4</v>
      </c>
      <c r="J7" s="42">
        <v>2.48085199671182E-45</v>
      </c>
      <c r="K7" s="42">
        <v>2.7722025112111198E-76</v>
      </c>
      <c r="L7" s="42">
        <v>3.39645186427893E-108</v>
      </c>
      <c r="M7" s="42">
        <v>2.9878107178281897E-175</v>
      </c>
      <c r="N7" s="42">
        <v>6.6670295583075497E-236</v>
      </c>
      <c r="O7" s="43">
        <v>1.4394742555365999E-199</v>
      </c>
      <c r="P7" s="6"/>
      <c r="Q7" s="6"/>
    </row>
    <row r="8" spans="1:21">
      <c r="A8" s="5"/>
      <c r="B8" s="18" t="s">
        <v>123</v>
      </c>
      <c r="C8" s="56">
        <v>14198</v>
      </c>
      <c r="D8" s="49">
        <v>29.675419999999999</v>
      </c>
      <c r="E8" s="49">
        <v>4.6598689999999996</v>
      </c>
      <c r="F8" s="50">
        <v>29.77</v>
      </c>
      <c r="G8" s="2"/>
      <c r="H8" s="2"/>
      <c r="I8" s="2">
        <f>H8-H8</f>
        <v>0</v>
      </c>
      <c r="J8" s="2">
        <f>$F$8-F10</f>
        <v>0.83999999999999986</v>
      </c>
      <c r="K8" s="2">
        <f>$F$8-F12</f>
        <v>1.4050000000000011</v>
      </c>
      <c r="L8" s="2">
        <f>$F$8-F14</f>
        <v>1.5999999999999979</v>
      </c>
      <c r="M8" s="2">
        <f>$F$8-F16</f>
        <v>2</v>
      </c>
      <c r="N8" s="2">
        <f>$F$8-F18</f>
        <v>2.1799999999999997</v>
      </c>
      <c r="O8" s="60">
        <f>$F$8-F20</f>
        <v>2.2199999999999989</v>
      </c>
      <c r="P8" s="6"/>
      <c r="Q8" s="6"/>
    </row>
    <row r="9" spans="1:21" ht="15.75" thickBot="1">
      <c r="A9" s="5"/>
      <c r="B9" s="18"/>
      <c r="C9" s="56"/>
      <c r="D9" s="49"/>
      <c r="E9" s="49"/>
      <c r="F9" s="50"/>
      <c r="G9"/>
      <c r="H9"/>
      <c r="I9"/>
      <c r="J9" s="44">
        <v>2.66544446026278E-40</v>
      </c>
      <c r="K9" s="44">
        <v>1.1385555459346601E-73</v>
      </c>
      <c r="L9" s="44">
        <v>6.96342134415307E-117</v>
      </c>
      <c r="M9" s="44">
        <v>2.9384269835941702E-212</v>
      </c>
      <c r="N9" s="44">
        <v>0</v>
      </c>
      <c r="O9" s="45">
        <v>2.3314925272029299E-246</v>
      </c>
      <c r="P9" s="6"/>
      <c r="Q9" s="6"/>
    </row>
    <row r="10" spans="1:21">
      <c r="A10" s="5"/>
      <c r="B10" s="8" t="s">
        <v>124</v>
      </c>
      <c r="C10" s="54">
        <v>33670</v>
      </c>
      <c r="D10" s="9">
        <v>29.019850000000002</v>
      </c>
      <c r="E10" s="9">
        <v>4.7964000000000002</v>
      </c>
      <c r="F10" s="47">
        <v>28.93</v>
      </c>
      <c r="G10" s="10"/>
      <c r="H10" s="10"/>
      <c r="I10" s="10"/>
      <c r="J10" s="10">
        <f>I10-I10</f>
        <v>0</v>
      </c>
      <c r="K10" s="10">
        <f>$F$10-F12</f>
        <v>0.56500000000000128</v>
      </c>
      <c r="L10" s="10">
        <f>$F$10-F14</f>
        <v>0.75999999999999801</v>
      </c>
      <c r="M10" s="10">
        <f>$F$10-F16</f>
        <v>1.1600000000000001</v>
      </c>
      <c r="N10" s="10">
        <f>$F$10-F18</f>
        <v>1.3399999999999999</v>
      </c>
      <c r="O10" s="20">
        <f>$F$10-F20</f>
        <v>1.379999999999999</v>
      </c>
      <c r="P10" s="6"/>
      <c r="Q10" s="6"/>
    </row>
    <row r="11" spans="1:21" ht="15.75" thickBot="1">
      <c r="A11" s="5"/>
      <c r="B11" s="12"/>
      <c r="C11" s="55"/>
      <c r="D11" s="13"/>
      <c r="E11" s="13"/>
      <c r="F11" s="48"/>
      <c r="G11" s="14"/>
      <c r="H11" s="14"/>
      <c r="I11" s="14"/>
      <c r="J11" s="14"/>
      <c r="K11" s="42">
        <v>2.28371974362925E-17</v>
      </c>
      <c r="L11" s="42">
        <v>1.38962523753713E-39</v>
      </c>
      <c r="M11" s="42">
        <v>2.4296615667966899E-118</v>
      </c>
      <c r="N11" s="42">
        <v>6.5802341508649993E-263</v>
      </c>
      <c r="O11" s="43">
        <v>2.0713207512586501E-152</v>
      </c>
      <c r="P11" s="6"/>
      <c r="Q11" s="6"/>
    </row>
    <row r="12" spans="1:21">
      <c r="A12" s="5"/>
      <c r="B12" s="8" t="s">
        <v>125</v>
      </c>
      <c r="C12" s="54">
        <v>13176</v>
      </c>
      <c r="D12" s="9">
        <v>28.585000000000001</v>
      </c>
      <c r="E12" s="9">
        <v>4.8378319999999997</v>
      </c>
      <c r="F12" s="47">
        <v>28.364999999999998</v>
      </c>
      <c r="G12" s="11"/>
      <c r="H12" s="11"/>
      <c r="I12" s="11"/>
      <c r="J12" s="11"/>
      <c r="K12" s="10">
        <f>J12-J12</f>
        <v>0</v>
      </c>
      <c r="L12" s="10">
        <f>$F$12-F14</f>
        <v>0.19499999999999673</v>
      </c>
      <c r="M12" s="10">
        <f>$F$12-F16</f>
        <v>0.59499999999999886</v>
      </c>
      <c r="N12" s="10">
        <f>$F$12-F18</f>
        <v>0.77499999999999858</v>
      </c>
      <c r="O12" s="20">
        <f>$F$12-F20</f>
        <v>0.81499999999999773</v>
      </c>
      <c r="P12" s="6"/>
      <c r="Q12" s="6"/>
    </row>
    <row r="13" spans="1:21" ht="15.75" thickBot="1">
      <c r="A13" s="5"/>
      <c r="B13" s="12"/>
      <c r="C13" s="55"/>
      <c r="D13" s="13"/>
      <c r="E13" s="13"/>
      <c r="F13" s="48"/>
      <c r="G13" s="14"/>
      <c r="H13" s="14"/>
      <c r="I13" s="14"/>
      <c r="J13" s="14"/>
      <c r="K13" s="14"/>
      <c r="L13" s="42">
        <v>8.9130588628586402E-3</v>
      </c>
      <c r="M13" s="42">
        <v>3.7099610574407301E-19</v>
      </c>
      <c r="N13" s="42">
        <v>7.8755588486115104E-38</v>
      </c>
      <c r="O13" s="43">
        <v>1.71239370094161E-29</v>
      </c>
      <c r="P13" s="6"/>
      <c r="Q13" s="6"/>
    </row>
    <row r="14" spans="1:21">
      <c r="A14" s="5"/>
      <c r="B14" s="8" t="s">
        <v>126</v>
      </c>
      <c r="C14" s="54">
        <v>22718</v>
      </c>
      <c r="D14" s="9">
        <v>28.468910000000001</v>
      </c>
      <c r="E14" s="9">
        <v>4.7937989999999999</v>
      </c>
      <c r="F14" s="47">
        <v>28.17</v>
      </c>
      <c r="G14" s="11"/>
      <c r="H14" s="11"/>
      <c r="I14" s="11"/>
      <c r="J14" s="11"/>
      <c r="K14" s="11"/>
      <c r="L14" s="10">
        <f>K14-K14</f>
        <v>0</v>
      </c>
      <c r="M14" s="10">
        <f>$F$14-F16</f>
        <v>0.40000000000000213</v>
      </c>
      <c r="N14" s="10">
        <f>$F$14-F18</f>
        <v>0.58000000000000185</v>
      </c>
      <c r="O14" s="20">
        <f>$F$14-F20</f>
        <v>0.62000000000000099</v>
      </c>
      <c r="P14" s="6"/>
      <c r="Q14" s="6"/>
    </row>
    <row r="15" spans="1:21" ht="15.75" thickBot="1">
      <c r="A15" s="5"/>
      <c r="B15" s="12"/>
      <c r="C15" s="55"/>
      <c r="D15" s="13"/>
      <c r="E15" s="13"/>
      <c r="F15" s="48"/>
      <c r="G15" s="14"/>
      <c r="H15" s="14"/>
      <c r="I15" s="14"/>
      <c r="J15" s="14"/>
      <c r="K15" s="14"/>
      <c r="L15" s="14"/>
      <c r="M15" s="42">
        <v>1.8805513946156501E-14</v>
      </c>
      <c r="N15" s="42">
        <v>1.8510912211513901E-37</v>
      </c>
      <c r="O15" s="43">
        <v>1.64657836791052E-25</v>
      </c>
      <c r="P15" s="6"/>
      <c r="Q15" s="6"/>
    </row>
    <row r="16" spans="1:21">
      <c r="A16" s="5"/>
      <c r="B16" s="8" t="s">
        <v>127</v>
      </c>
      <c r="C16" s="54">
        <v>33732</v>
      </c>
      <c r="D16" s="9">
        <v>28.165430000000001</v>
      </c>
      <c r="E16" s="9">
        <v>4.9421670000000004</v>
      </c>
      <c r="F16" s="47">
        <v>27.77</v>
      </c>
      <c r="G16" s="11"/>
      <c r="H16" s="11"/>
      <c r="I16" s="11"/>
      <c r="J16" s="11"/>
      <c r="K16" s="11"/>
      <c r="L16" s="11"/>
      <c r="M16" s="10">
        <f>L16-L16</f>
        <v>0</v>
      </c>
      <c r="N16" s="10">
        <f>F16-F18</f>
        <v>0.17999999999999972</v>
      </c>
      <c r="O16" s="20">
        <f>F16-F20</f>
        <v>0.21999999999999886</v>
      </c>
      <c r="P16" s="6"/>
      <c r="Q16" s="6"/>
      <c r="U16" s="19"/>
    </row>
    <row r="17" spans="1:21" ht="15.75" thickBot="1">
      <c r="A17" s="5"/>
      <c r="B17" s="12"/>
      <c r="C17" s="55"/>
      <c r="D17" s="13"/>
      <c r="E17" s="13"/>
      <c r="F17" s="48"/>
      <c r="G17" s="14"/>
      <c r="H17" s="14"/>
      <c r="I17" s="14"/>
      <c r="J17" s="14"/>
      <c r="K17" s="14"/>
      <c r="L17" s="14"/>
      <c r="M17" s="14"/>
      <c r="N17" s="14">
        <v>3.43311175144058E-5</v>
      </c>
      <c r="O17" s="15">
        <v>1.0324251041102001E-3</v>
      </c>
      <c r="P17" s="6"/>
      <c r="Q17" s="6"/>
    </row>
    <row r="18" spans="1:21">
      <c r="A18" s="5"/>
      <c r="B18" s="8" t="s">
        <v>128</v>
      </c>
      <c r="C18" s="54">
        <v>243383</v>
      </c>
      <c r="D18" s="9">
        <v>28.051549999999999</v>
      </c>
      <c r="E18" s="9">
        <v>4.9143020000000002</v>
      </c>
      <c r="F18" s="47">
        <v>27.59</v>
      </c>
      <c r="G18" s="11"/>
      <c r="H18" s="11"/>
      <c r="I18" s="11"/>
      <c r="J18" s="11"/>
      <c r="K18" s="11"/>
      <c r="L18" s="11"/>
      <c r="M18" s="11"/>
      <c r="N18" s="10">
        <f>M18-M18</f>
        <v>0</v>
      </c>
      <c r="O18" s="20">
        <f>F18-F20</f>
        <v>3.9999999999999147E-2</v>
      </c>
      <c r="P18" s="6"/>
      <c r="Q18" s="6"/>
    </row>
    <row r="19" spans="1:21" ht="15.75" thickBot="1">
      <c r="A19" s="5"/>
      <c r="B19" s="12"/>
      <c r="C19" s="55"/>
      <c r="D19" s="13"/>
      <c r="E19" s="13"/>
      <c r="F19" s="48"/>
      <c r="G19" s="14"/>
      <c r="H19" s="14"/>
      <c r="I19" s="14"/>
      <c r="J19" s="14"/>
      <c r="K19" s="14"/>
      <c r="L19" s="14"/>
      <c r="M19" s="14"/>
      <c r="N19" s="14"/>
      <c r="O19" s="51">
        <v>0.46185070097931702</v>
      </c>
      <c r="P19" s="6"/>
      <c r="Q19" s="6"/>
    </row>
    <row r="20" spans="1:21">
      <c r="A20" s="5"/>
      <c r="B20" s="8" t="s">
        <v>129</v>
      </c>
      <c r="C20" s="54">
        <v>34060</v>
      </c>
      <c r="D20" s="9">
        <v>28.06324</v>
      </c>
      <c r="E20" s="9">
        <v>5.1635549999999997</v>
      </c>
      <c r="F20" s="47">
        <v>27.55</v>
      </c>
      <c r="G20" s="11"/>
      <c r="H20" s="11"/>
      <c r="I20" s="11"/>
      <c r="J20" s="11"/>
      <c r="K20" s="11"/>
      <c r="L20" s="11"/>
      <c r="M20" s="11"/>
      <c r="N20" s="11"/>
      <c r="O20" s="20">
        <f>N20-N20</f>
        <v>0</v>
      </c>
      <c r="P20" s="6"/>
      <c r="Q20" s="6"/>
    </row>
    <row r="21" spans="1:21" ht="15.75" thickBot="1">
      <c r="A21" s="6"/>
      <c r="B21" s="22"/>
      <c r="C21" s="57"/>
      <c r="D21" s="23"/>
      <c r="E21" s="23"/>
      <c r="F21" s="24"/>
      <c r="G21" s="25"/>
      <c r="H21" s="25"/>
      <c r="I21" s="25"/>
      <c r="J21" s="25"/>
      <c r="K21" s="25"/>
      <c r="L21" s="25"/>
      <c r="M21" s="25"/>
      <c r="N21" s="25"/>
      <c r="O21" s="21"/>
      <c r="P21" s="6"/>
      <c r="Q21" s="6"/>
      <c r="U21" s="19"/>
    </row>
    <row r="22" spans="1:21">
      <c r="A22" s="5"/>
      <c r="B22" s="5"/>
      <c r="C22" s="5"/>
      <c r="D22" s="5"/>
      <c r="E22" s="5"/>
      <c r="F22" s="5"/>
      <c r="G22" s="6"/>
      <c r="H22" s="5"/>
      <c r="I22" s="5"/>
      <c r="J22" s="5"/>
      <c r="K22" s="5"/>
      <c r="L22" s="26"/>
      <c r="M22" s="26"/>
      <c r="N22" s="5"/>
      <c r="O22" s="6"/>
      <c r="P22" s="6"/>
      <c r="Q22" s="6"/>
      <c r="U22" s="19"/>
    </row>
    <row r="23" spans="1:21">
      <c r="A23" s="5"/>
      <c r="B23" s="5"/>
      <c r="C23" s="5"/>
      <c r="D23" s="5"/>
      <c r="E23" s="5"/>
      <c r="F23" s="5"/>
      <c r="G23" s="6"/>
      <c r="H23" s="5"/>
      <c r="I23" s="5"/>
      <c r="J23" s="5"/>
      <c r="K23" s="5"/>
      <c r="L23" s="5"/>
      <c r="M23" s="6"/>
      <c r="N23" s="6"/>
      <c r="O23" s="6"/>
      <c r="P23" s="6"/>
      <c r="Q23" s="6"/>
      <c r="U23" s="19"/>
    </row>
    <row r="24" spans="1:21" ht="15.75" thickBot="1">
      <c r="A24" s="46" t="s">
        <v>148</v>
      </c>
      <c r="B24" s="7" t="s">
        <v>111</v>
      </c>
      <c r="C24" s="7"/>
      <c r="D24" s="7" t="s">
        <v>131</v>
      </c>
      <c r="E24" s="7" t="s">
        <v>132</v>
      </c>
      <c r="F24" s="7" t="s">
        <v>133</v>
      </c>
      <c r="G24" s="7" t="str">
        <f>B25</f>
        <v>0-2 yrs</v>
      </c>
      <c r="H24" s="7" t="str">
        <f>B27</f>
        <v>3-5 yrs</v>
      </c>
      <c r="I24" s="7" t="str">
        <f>B29</f>
        <v>6-8 yrs</v>
      </c>
      <c r="J24" s="7" t="str">
        <f>B31</f>
        <v>9-13 yrs</v>
      </c>
      <c r="K24" s="7" t="str">
        <f>B33</f>
        <v>14-15 yrs</v>
      </c>
      <c r="L24" s="7" t="str">
        <f>B35</f>
        <v>16-19 yrs</v>
      </c>
      <c r="M24" s="7" t="str">
        <f>B37</f>
        <v>20-26 yrs</v>
      </c>
      <c r="N24" s="7" t="str">
        <f>B39</f>
        <v>27-65 yrs</v>
      </c>
      <c r="O24" s="7" t="str">
        <f>B41</f>
        <v>66-99 yrs</v>
      </c>
      <c r="P24" s="6"/>
      <c r="Q24" s="6"/>
    </row>
    <row r="25" spans="1:21">
      <c r="A25" s="5"/>
      <c r="B25" s="8" t="s">
        <v>121</v>
      </c>
      <c r="C25" s="58">
        <v>1128</v>
      </c>
      <c r="D25" s="9">
        <v>29.368741134751801</v>
      </c>
      <c r="E25" s="9">
        <v>5.0805148776317903</v>
      </c>
      <c r="F25" s="47">
        <v>29.5</v>
      </c>
      <c r="G25" s="10">
        <f>F25-F25</f>
        <v>0</v>
      </c>
      <c r="H25" s="10">
        <f>F25-F27</f>
        <v>-1.1099999999999994</v>
      </c>
      <c r="I25" s="10">
        <f>F25-F29</f>
        <v>-0.89000000000000057</v>
      </c>
      <c r="J25" s="10">
        <f>F25-F31</f>
        <v>-7.9999999999998295E-2</v>
      </c>
      <c r="K25" s="10">
        <f>F25-F33</f>
        <v>0.44000000000000128</v>
      </c>
      <c r="L25" s="10">
        <f>F25-F35</f>
        <v>0.67000000000000171</v>
      </c>
      <c r="M25" s="10">
        <f>F25-F37</f>
        <v>1.2100000000000009</v>
      </c>
      <c r="N25" s="10">
        <f>F25-F39</f>
        <v>1.6900000000000013</v>
      </c>
      <c r="O25" s="20">
        <f>F25-F41</f>
        <v>1.1499999999999986</v>
      </c>
      <c r="P25" s="6"/>
      <c r="Q25" s="6"/>
      <c r="R25" s="2"/>
    </row>
    <row r="26" spans="1:21" ht="15.75" thickBot="1">
      <c r="A26" s="5"/>
      <c r="B26" s="12"/>
      <c r="C26" s="59"/>
      <c r="D26" s="13"/>
      <c r="E26" s="13"/>
      <c r="F26" s="48"/>
      <c r="G26" s="14"/>
      <c r="H26" s="42">
        <v>2.9941444977064799E-8</v>
      </c>
      <c r="I26" s="42">
        <v>5.6096326511554604E-7</v>
      </c>
      <c r="J26" s="42">
        <v>5.4247003490965201E-2</v>
      </c>
      <c r="K26" s="52">
        <v>0.15450415893014899</v>
      </c>
      <c r="L26" s="52">
        <v>2.0686375197377298E-2</v>
      </c>
      <c r="M26" s="42">
        <v>7.6925801542991895E-6</v>
      </c>
      <c r="N26" s="42">
        <v>1.7787186347064701E-11</v>
      </c>
      <c r="O26" s="43">
        <v>1.08130235726059E-5</v>
      </c>
      <c r="P26" s="6"/>
      <c r="Q26" s="6"/>
    </row>
    <row r="27" spans="1:21">
      <c r="A27" s="5"/>
      <c r="B27" s="8" t="s">
        <v>122</v>
      </c>
      <c r="C27" s="58">
        <v>2289</v>
      </c>
      <c r="D27" s="9">
        <v>30.409418960244601</v>
      </c>
      <c r="E27" s="9">
        <v>4.82168533229967</v>
      </c>
      <c r="F27" s="47">
        <v>30.61</v>
      </c>
      <c r="G27" s="11"/>
      <c r="H27" s="10">
        <f>G27-G27</f>
        <v>0</v>
      </c>
      <c r="I27" s="10">
        <f>F27-F29</f>
        <v>0.21999999999999886</v>
      </c>
      <c r="J27" s="10">
        <f>F27-F31</f>
        <v>1.0300000000000011</v>
      </c>
      <c r="K27" s="10">
        <f>F27-F33</f>
        <v>1.5500000000000007</v>
      </c>
      <c r="L27" s="10">
        <f>F27-F35</f>
        <v>1.7800000000000011</v>
      </c>
      <c r="M27" s="10">
        <f>F27-F37</f>
        <v>2.3200000000000003</v>
      </c>
      <c r="N27" s="10">
        <f>F27-F39</f>
        <v>2.8000000000000007</v>
      </c>
      <c r="O27" s="20">
        <f>F27-F41</f>
        <v>2.259999999999998</v>
      </c>
      <c r="P27" s="6"/>
      <c r="Q27" s="6"/>
      <c r="U27" s="19"/>
    </row>
    <row r="28" spans="1:21" ht="15.75" thickBot="1">
      <c r="A28" s="5"/>
      <c r="B28" s="12"/>
      <c r="C28" s="59"/>
      <c r="D28" s="13"/>
      <c r="E28" s="13"/>
      <c r="F28" s="48"/>
      <c r="G28" s="14"/>
      <c r="H28" s="14"/>
      <c r="I28" s="52">
        <v>0.202465636195168</v>
      </c>
      <c r="J28" s="42">
        <v>5.5561512340750796E-9</v>
      </c>
      <c r="K28" s="42">
        <v>1.5383775567944101E-15</v>
      </c>
      <c r="L28" s="42">
        <v>3.5515880808398702E-26</v>
      </c>
      <c r="M28" s="42">
        <v>5.0937016042861802E-48</v>
      </c>
      <c r="N28" s="42">
        <v>1.8612447225544699E-79</v>
      </c>
      <c r="O28" s="43">
        <v>6.8433586918251998E-50</v>
      </c>
      <c r="P28" s="6"/>
      <c r="Q28" s="6"/>
      <c r="U28" s="19"/>
    </row>
    <row r="29" spans="1:21">
      <c r="A29" s="5"/>
      <c r="B29" s="18" t="s">
        <v>123</v>
      </c>
      <c r="C29" s="6">
        <v>2645</v>
      </c>
      <c r="D29" s="49">
        <v>30.274302457466899</v>
      </c>
      <c r="E29" s="49">
        <v>4.72378443080619</v>
      </c>
      <c r="F29" s="50">
        <v>30.39</v>
      </c>
      <c r="G29"/>
      <c r="H29"/>
      <c r="I29" s="2">
        <f>H29-H29</f>
        <v>0</v>
      </c>
      <c r="J29" s="2">
        <f>F29-F31</f>
        <v>0.81000000000000227</v>
      </c>
      <c r="K29" s="2">
        <f>F29-F33</f>
        <v>1.3300000000000018</v>
      </c>
      <c r="L29" s="2">
        <f>F29-F35</f>
        <v>1.5600000000000023</v>
      </c>
      <c r="M29" s="2">
        <f>F29-F37</f>
        <v>2.1000000000000014</v>
      </c>
      <c r="N29" s="2">
        <f>F29-F39</f>
        <v>2.5800000000000018</v>
      </c>
      <c r="O29" s="60">
        <f>F29-F41</f>
        <v>2.0399999999999991</v>
      </c>
      <c r="P29" s="6"/>
      <c r="Q29" s="6"/>
      <c r="U29" s="19"/>
    </row>
    <row r="30" spans="1:21" ht="15.75" thickBot="1">
      <c r="A30" s="5"/>
      <c r="B30" s="18"/>
      <c r="C30" s="6"/>
      <c r="D30" s="49"/>
      <c r="E30" s="49"/>
      <c r="F30" s="50"/>
      <c r="G30"/>
      <c r="H30"/>
      <c r="I30"/>
      <c r="J30" s="44">
        <v>3.0028830569938498E-7</v>
      </c>
      <c r="K30" s="44">
        <v>1.06495966360405E-13</v>
      </c>
      <c r="L30" s="44">
        <v>5.2259050869075397E-24</v>
      </c>
      <c r="M30" s="44">
        <v>1.44586809079258E-46</v>
      </c>
      <c r="N30" s="44">
        <v>2.2053881647959399E-80</v>
      </c>
      <c r="O30" s="45">
        <v>9.7629114049456801E-49</v>
      </c>
      <c r="P30" s="6"/>
      <c r="Q30" s="6"/>
    </row>
    <row r="31" spans="1:21">
      <c r="A31" s="5"/>
      <c r="B31" s="8" t="s">
        <v>124</v>
      </c>
      <c r="C31" s="58">
        <v>5156</v>
      </c>
      <c r="D31" s="9">
        <v>29.646382854926301</v>
      </c>
      <c r="E31" s="9">
        <v>4.8937808082775298</v>
      </c>
      <c r="F31" s="47">
        <v>29.58</v>
      </c>
      <c r="G31" s="11"/>
      <c r="H31" s="11"/>
      <c r="I31" s="11"/>
      <c r="J31" s="10">
        <f>I31-I31</f>
        <v>0</v>
      </c>
      <c r="K31" s="10">
        <f>F31-F33</f>
        <v>0.51999999999999957</v>
      </c>
      <c r="L31" s="10">
        <f>F31-F35</f>
        <v>0.75</v>
      </c>
      <c r="M31" s="10">
        <f>F31-F37</f>
        <v>1.2899999999999991</v>
      </c>
      <c r="N31" s="10">
        <f>F31-F39</f>
        <v>1.7699999999999996</v>
      </c>
      <c r="O31" s="20">
        <f>F31-F41</f>
        <v>1.2299999999999969</v>
      </c>
      <c r="P31" s="6"/>
      <c r="Q31" s="6"/>
    </row>
    <row r="32" spans="1:21" ht="15.75" thickBot="1">
      <c r="A32" s="5"/>
      <c r="B32" s="12"/>
      <c r="C32" s="59"/>
      <c r="D32" s="13"/>
      <c r="E32" s="13"/>
      <c r="F32" s="48"/>
      <c r="G32" s="14"/>
      <c r="H32" s="14"/>
      <c r="I32" s="14"/>
      <c r="J32" s="14"/>
      <c r="K32" s="42">
        <v>1.4984570261326199E-4</v>
      </c>
      <c r="L32" s="42">
        <v>5.8782956997571798E-10</v>
      </c>
      <c r="M32" s="42">
        <v>3.9968619809254299E-29</v>
      </c>
      <c r="N32" s="42">
        <v>1.4221460086361701E-70</v>
      </c>
      <c r="O32" s="43">
        <v>1.5918176141127399E-31</v>
      </c>
      <c r="P32" s="6"/>
      <c r="Q32" s="6"/>
    </row>
    <row r="33" spans="1:21">
      <c r="A33" s="5"/>
      <c r="B33" s="8" t="s">
        <v>125</v>
      </c>
      <c r="C33" s="58">
        <v>2202</v>
      </c>
      <c r="D33" s="9">
        <v>29.168524069028201</v>
      </c>
      <c r="E33" s="9">
        <v>5.0829124571797601</v>
      </c>
      <c r="F33" s="47">
        <v>29.06</v>
      </c>
      <c r="G33" s="11"/>
      <c r="H33" s="11"/>
      <c r="I33" s="11"/>
      <c r="J33" s="11"/>
      <c r="K33" s="10">
        <f>J33-J33</f>
        <v>0</v>
      </c>
      <c r="L33" s="10">
        <f>F33-F35</f>
        <v>0.23000000000000043</v>
      </c>
      <c r="M33" s="10">
        <f>F33-F37</f>
        <v>0.76999999999999957</v>
      </c>
      <c r="N33" s="10">
        <f>F33-F39</f>
        <v>1.25</v>
      </c>
      <c r="O33" s="20">
        <f>F33-F41</f>
        <v>0.7099999999999973</v>
      </c>
      <c r="P33" s="6"/>
      <c r="Q33" s="6"/>
    </row>
    <row r="34" spans="1:21" ht="15.75" thickBot="1">
      <c r="A34" s="5"/>
      <c r="B34" s="12"/>
      <c r="C34" s="59"/>
      <c r="D34" s="13"/>
      <c r="E34" s="13"/>
      <c r="F34" s="48"/>
      <c r="G34" s="14"/>
      <c r="H34" s="14"/>
      <c r="I34" s="14"/>
      <c r="J34" s="14"/>
      <c r="K34" s="14"/>
      <c r="L34" s="52">
        <v>0.12520954607350701</v>
      </c>
      <c r="M34" s="42">
        <v>1.5031822390016399E-5</v>
      </c>
      <c r="N34" s="42">
        <v>4.9255951385772502E-14</v>
      </c>
      <c r="O34" s="43">
        <v>2.0395098805641901E-5</v>
      </c>
      <c r="P34" s="6"/>
      <c r="Q34" s="6"/>
      <c r="U34" s="19"/>
    </row>
    <row r="35" spans="1:21">
      <c r="A35" s="5"/>
      <c r="B35" s="8" t="s">
        <v>126</v>
      </c>
      <c r="C35" s="58">
        <v>4811</v>
      </c>
      <c r="D35" s="9">
        <v>29.025028060694201</v>
      </c>
      <c r="E35" s="9">
        <v>5.1520521771840198</v>
      </c>
      <c r="F35" s="47">
        <v>28.83</v>
      </c>
      <c r="G35" s="11"/>
      <c r="H35" s="11"/>
      <c r="I35" s="11"/>
      <c r="J35" s="11"/>
      <c r="K35" s="11"/>
      <c r="L35" s="10">
        <f>K35-K35</f>
        <v>0</v>
      </c>
      <c r="M35" s="10">
        <f>F35-F37</f>
        <v>0.53999999999999915</v>
      </c>
      <c r="N35" s="10">
        <f>F35-F39</f>
        <v>1.0199999999999996</v>
      </c>
      <c r="O35" s="20">
        <f>F35-F41</f>
        <v>0.47999999999999687</v>
      </c>
      <c r="P35" s="6"/>
      <c r="Q35" s="6"/>
      <c r="U35" s="19"/>
    </row>
    <row r="36" spans="1:21" ht="15.75" thickBot="1">
      <c r="A36" s="5"/>
      <c r="B36" s="12"/>
      <c r="C36" s="59"/>
      <c r="D36" s="13"/>
      <c r="E36" s="13"/>
      <c r="F36" s="48"/>
      <c r="G36" s="14"/>
      <c r="H36" s="14"/>
      <c r="I36" s="14"/>
      <c r="J36" s="14"/>
      <c r="K36" s="14"/>
      <c r="L36" s="14"/>
      <c r="M36" s="42">
        <v>5.35221778850311E-5</v>
      </c>
      <c r="N36" s="42">
        <v>7.1231765669338504E-19</v>
      </c>
      <c r="O36" s="43">
        <v>6.3798631851879494E-5</v>
      </c>
      <c r="P36" s="6"/>
      <c r="Q36" s="6"/>
      <c r="U36" s="19"/>
    </row>
    <row r="37" spans="1:21">
      <c r="A37" s="5"/>
      <c r="B37" s="8" t="s">
        <v>127</v>
      </c>
      <c r="C37" s="58">
        <v>9959</v>
      </c>
      <c r="D37" s="9">
        <v>28.6645938347224</v>
      </c>
      <c r="E37" s="9">
        <v>5.22379748707655</v>
      </c>
      <c r="F37" s="47">
        <v>28.29</v>
      </c>
      <c r="G37" s="11"/>
      <c r="H37" s="11"/>
      <c r="I37" s="11"/>
      <c r="J37" s="11"/>
      <c r="K37" s="11"/>
      <c r="L37" s="11"/>
      <c r="M37" s="10">
        <f>L37-L37</f>
        <v>0</v>
      </c>
      <c r="N37" s="11">
        <f>F37-F39</f>
        <v>0.48000000000000043</v>
      </c>
      <c r="O37" s="20">
        <f>F37-F41</f>
        <v>-6.0000000000002274E-2</v>
      </c>
      <c r="P37" s="6"/>
      <c r="Q37" s="6"/>
    </row>
    <row r="38" spans="1:21" ht="15.75" thickBot="1">
      <c r="A38" s="5"/>
      <c r="B38" s="12"/>
      <c r="C38" s="59"/>
      <c r="D38" s="13"/>
      <c r="E38" s="13"/>
      <c r="F38" s="48"/>
      <c r="G38" s="14"/>
      <c r="H38" s="14"/>
      <c r="I38" s="14"/>
      <c r="J38" s="14"/>
      <c r="K38" s="14"/>
      <c r="L38" s="14"/>
      <c r="M38" s="14"/>
      <c r="N38" s="42">
        <v>2.44649431688249E-9</v>
      </c>
      <c r="O38" s="51">
        <v>0.33884803008414399</v>
      </c>
      <c r="P38" s="6"/>
      <c r="Q38" s="6"/>
    </row>
    <row r="39" spans="1:21">
      <c r="A39" s="5"/>
      <c r="B39" s="8" t="s">
        <v>128</v>
      </c>
      <c r="C39" s="58">
        <v>82022</v>
      </c>
      <c r="D39" s="9">
        <v>28.338692423983801</v>
      </c>
      <c r="E39" s="9">
        <v>5.1767737532198597</v>
      </c>
      <c r="F39" s="47">
        <v>27.81</v>
      </c>
      <c r="G39" s="11"/>
      <c r="H39" s="11"/>
      <c r="I39" s="11"/>
      <c r="J39" s="11"/>
      <c r="K39" s="11"/>
      <c r="L39" s="11"/>
      <c r="M39" s="11"/>
      <c r="N39" s="10">
        <f>M39-M39</f>
        <v>0</v>
      </c>
      <c r="O39" s="20">
        <f>F39-F41</f>
        <v>-0.5400000000000027</v>
      </c>
      <c r="P39" s="6"/>
      <c r="Q39" s="6"/>
    </row>
    <row r="40" spans="1:21" ht="15.75" thickBot="1">
      <c r="A40" s="5"/>
      <c r="B40" s="12"/>
      <c r="C40" s="59"/>
      <c r="D40" s="13"/>
      <c r="E40" s="13"/>
      <c r="F40" s="48"/>
      <c r="G40" s="14"/>
      <c r="H40" s="14"/>
      <c r="I40" s="14"/>
      <c r="J40" s="14"/>
      <c r="K40" s="14"/>
      <c r="L40" s="14"/>
      <c r="M40" s="14"/>
      <c r="N40" s="14"/>
      <c r="O40" s="43">
        <v>2.2544816165147601E-15</v>
      </c>
      <c r="P40" s="6"/>
      <c r="Q40" s="6"/>
    </row>
    <row r="41" spans="1:21">
      <c r="A41" s="5"/>
      <c r="B41" s="8" t="s">
        <v>129</v>
      </c>
      <c r="C41" s="58">
        <v>16154</v>
      </c>
      <c r="D41" s="9">
        <v>28.691160084189701</v>
      </c>
      <c r="E41" s="9">
        <v>5.2964973156580202</v>
      </c>
      <c r="F41" s="47">
        <v>28.35</v>
      </c>
      <c r="G41" s="11"/>
      <c r="H41" s="11"/>
      <c r="I41" s="11"/>
      <c r="J41" s="11"/>
      <c r="K41" s="11"/>
      <c r="L41" s="11"/>
      <c r="M41" s="11"/>
      <c r="N41" s="11"/>
      <c r="O41" s="20">
        <f>N41-N41</f>
        <v>0</v>
      </c>
      <c r="P41" s="6"/>
      <c r="Q41" s="6"/>
    </row>
    <row r="42" spans="1:21" ht="15.75" thickBot="1">
      <c r="A42" s="6"/>
      <c r="B42" s="22"/>
      <c r="C42" s="23"/>
      <c r="D42" s="23"/>
      <c r="E42" s="23"/>
      <c r="F42" s="24"/>
      <c r="G42" s="25"/>
      <c r="H42" s="25"/>
      <c r="I42" s="25"/>
      <c r="J42" s="25"/>
      <c r="K42" s="25"/>
      <c r="L42" s="25"/>
      <c r="M42" s="25"/>
      <c r="N42" s="25"/>
      <c r="O42" s="21"/>
      <c r="P42" s="6"/>
      <c r="Q42" s="6"/>
    </row>
    <row r="43" spans="1:21">
      <c r="A43" s="5"/>
      <c r="B43" s="5"/>
      <c r="C43" s="5"/>
      <c r="D43" s="5"/>
      <c r="E43" s="5"/>
      <c r="F43" s="5"/>
      <c r="G43" s="6"/>
      <c r="H43" s="5"/>
      <c r="I43" s="5"/>
      <c r="J43" s="5"/>
      <c r="K43" s="5"/>
      <c r="L43" s="26"/>
      <c r="M43" s="26"/>
      <c r="N43" s="5"/>
      <c r="O43" s="6"/>
      <c r="P43" s="6"/>
      <c r="Q43" s="6"/>
    </row>
    <row r="44" spans="1:21">
      <c r="A44" s="5"/>
      <c r="B44" s="5"/>
      <c r="C44" s="5"/>
      <c r="D44" s="5"/>
      <c r="E44" s="5"/>
      <c r="F44" s="5"/>
      <c r="G44" s="6"/>
      <c r="H44" s="5"/>
      <c r="I44" s="5"/>
      <c r="J44" s="5"/>
      <c r="K44" s="5"/>
      <c r="L44" s="5"/>
      <c r="M44" s="6"/>
      <c r="N44" s="6"/>
      <c r="O44" s="6"/>
      <c r="P44" s="6"/>
      <c r="Q44" s="6"/>
    </row>
    <row r="45" spans="1:21" ht="15.75" thickBot="1">
      <c r="A45" s="46" t="s">
        <v>149</v>
      </c>
      <c r="B45" s="7" t="s">
        <v>111</v>
      </c>
      <c r="C45" s="7"/>
      <c r="D45" s="7" t="s">
        <v>131</v>
      </c>
      <c r="E45" s="7" t="s">
        <v>132</v>
      </c>
      <c r="F45" s="7" t="s">
        <v>133</v>
      </c>
      <c r="G45" s="7" t="str">
        <f>B46</f>
        <v>0-2 yrs</v>
      </c>
      <c r="H45" s="7" t="str">
        <f>B48</f>
        <v>3-5 yrs</v>
      </c>
      <c r="I45" s="7" t="str">
        <f>B50</f>
        <v>6-8 yrs</v>
      </c>
      <c r="J45" s="7" t="str">
        <f>B52</f>
        <v>9-13 yrs</v>
      </c>
      <c r="K45" s="7" t="str">
        <f>B54</f>
        <v>14-15 yrs</v>
      </c>
      <c r="L45" s="7" t="str">
        <f>B56</f>
        <v>16-19 yrs</v>
      </c>
      <c r="M45" s="7" t="str">
        <f>B58</f>
        <v>20-26 yrs</v>
      </c>
      <c r="N45" s="7" t="str">
        <f>B60</f>
        <v>27-65 yrs</v>
      </c>
      <c r="O45" s="7" t="str">
        <f>B62</f>
        <v>66-99 yrs</v>
      </c>
      <c r="P45" s="6"/>
      <c r="Q45" s="6"/>
    </row>
    <row r="46" spans="1:21">
      <c r="A46" s="5"/>
      <c r="B46" s="8" t="s">
        <v>121</v>
      </c>
      <c r="C46" s="58">
        <v>989</v>
      </c>
      <c r="D46" s="9">
        <v>28.588655207280102</v>
      </c>
      <c r="E46" s="9">
        <v>4.8782786661237401</v>
      </c>
      <c r="F46" s="47">
        <v>28.36</v>
      </c>
      <c r="G46" s="10">
        <f>F46-F46</f>
        <v>0</v>
      </c>
      <c r="H46" s="10">
        <f>F46-F48</f>
        <v>-1.5800000000000018</v>
      </c>
      <c r="I46" s="10">
        <f>F46-F50</f>
        <v>-0.90000000000000213</v>
      </c>
      <c r="J46" s="10">
        <f>F46-F52</f>
        <v>-0.10000000000000142</v>
      </c>
      <c r="K46" s="10">
        <f>F46-F54</f>
        <v>0.53000000000000114</v>
      </c>
      <c r="L46" s="10">
        <f>F46-F56</f>
        <v>0.82999999999999829</v>
      </c>
      <c r="M46" s="10">
        <f>F46-F58</f>
        <v>1.620000000000001</v>
      </c>
      <c r="N46" s="10">
        <f>F46-F60</f>
        <v>1.7899999999999991</v>
      </c>
      <c r="O46" s="20">
        <f>F46-F62</f>
        <v>1.8599999999999994</v>
      </c>
      <c r="P46" s="6"/>
      <c r="Q46" s="6"/>
      <c r="R46" s="2"/>
    </row>
    <row r="47" spans="1:21" ht="15.75" thickBot="1">
      <c r="A47" s="5"/>
      <c r="B47" s="12"/>
      <c r="C47" s="59"/>
      <c r="D47" s="13"/>
      <c r="E47" s="13"/>
      <c r="F47" s="48"/>
      <c r="G47" s="14"/>
      <c r="H47" s="42">
        <v>9.3274255471386108E-9</v>
      </c>
      <c r="I47" s="42">
        <v>2.6732622577304601E-4</v>
      </c>
      <c r="J47" s="52">
        <v>0.41415924364107298</v>
      </c>
      <c r="K47" s="52">
        <v>7.5590362628406697E-4</v>
      </c>
      <c r="L47" s="42">
        <v>4.6080549930392998E-5</v>
      </c>
      <c r="M47" s="42">
        <v>8.2820898093859596E-16</v>
      </c>
      <c r="N47" s="42">
        <v>5.8595931809821495E-20</v>
      </c>
      <c r="O47" s="43">
        <v>2.17146188251348E-19</v>
      </c>
      <c r="P47" s="6"/>
      <c r="Q47" s="6"/>
    </row>
    <row r="48" spans="1:21">
      <c r="A48" s="5"/>
      <c r="B48" s="8" t="s">
        <v>122</v>
      </c>
      <c r="C48" s="58">
        <v>2155</v>
      </c>
      <c r="D48" s="9">
        <v>29.742459396751698</v>
      </c>
      <c r="E48" s="9">
        <v>4.8030336071661903</v>
      </c>
      <c r="F48" s="47">
        <v>29.94</v>
      </c>
      <c r="G48" s="11"/>
      <c r="H48" s="10">
        <f>G48-G48</f>
        <v>0</v>
      </c>
      <c r="I48" s="10">
        <f>F48-F50</f>
        <v>0.67999999999999972</v>
      </c>
      <c r="J48" s="10">
        <f>F48-F52</f>
        <v>1.4800000000000004</v>
      </c>
      <c r="K48" s="10">
        <f>F48-F54</f>
        <v>2.110000000000003</v>
      </c>
      <c r="L48" s="10">
        <f>F48-F56</f>
        <v>2.41</v>
      </c>
      <c r="M48" s="10">
        <f>F48-F58</f>
        <v>3.2000000000000028</v>
      </c>
      <c r="N48" s="10">
        <f>F48-F60</f>
        <v>3.370000000000001</v>
      </c>
      <c r="O48" s="20">
        <f>F48-F62</f>
        <v>3.4400000000000013</v>
      </c>
      <c r="P48" s="6"/>
      <c r="Q48" s="6"/>
    </row>
    <row r="49" spans="1:19" ht="15.75" thickBot="1">
      <c r="A49" s="5"/>
      <c r="B49" s="12"/>
      <c r="C49" s="59"/>
      <c r="D49" s="13"/>
      <c r="E49" s="13"/>
      <c r="F49" s="48"/>
      <c r="G49" s="14"/>
      <c r="H49" s="14"/>
      <c r="I49" s="42">
        <v>1.1296116849983499E-4</v>
      </c>
      <c r="J49" s="42">
        <v>5.5833834022723299E-22</v>
      </c>
      <c r="K49" s="42">
        <v>9.9170677987629203E-35</v>
      </c>
      <c r="L49" s="42">
        <v>4.2772286933559104E-43</v>
      </c>
      <c r="M49" s="42">
        <v>7.9040892126736805E-86</v>
      </c>
      <c r="N49" s="42">
        <v>8.8855143877195898E-119</v>
      </c>
      <c r="O49" s="43">
        <v>6.0697885451290494E-98</v>
      </c>
      <c r="P49" s="6"/>
      <c r="Q49" s="6"/>
    </row>
    <row r="50" spans="1:19">
      <c r="A50" s="5"/>
      <c r="B50" s="18" t="s">
        <v>123</v>
      </c>
      <c r="C50" s="6">
        <v>5156</v>
      </c>
      <c r="D50" s="49">
        <v>29.252911171450702</v>
      </c>
      <c r="E50" s="49">
        <v>4.9179584450638298</v>
      </c>
      <c r="F50" s="50">
        <v>29.26</v>
      </c>
      <c r="G50"/>
      <c r="H50"/>
      <c r="I50" s="2">
        <f>H50-H50</f>
        <v>0</v>
      </c>
      <c r="J50" s="2">
        <f>F50-F52</f>
        <v>0.80000000000000071</v>
      </c>
      <c r="K50" s="2">
        <f>F50-F54</f>
        <v>1.4300000000000033</v>
      </c>
      <c r="L50" s="2">
        <f>F50-F56</f>
        <v>1.7300000000000004</v>
      </c>
      <c r="M50" s="2">
        <f>F50-F58</f>
        <v>2.5200000000000031</v>
      </c>
      <c r="N50" s="2">
        <f>F50-F60</f>
        <v>2.6900000000000013</v>
      </c>
      <c r="O50" s="60">
        <f>F50-F62</f>
        <v>2.7600000000000016</v>
      </c>
      <c r="P50" s="6"/>
      <c r="Q50" s="6"/>
    </row>
    <row r="51" spans="1:19" ht="15.75" thickBot="1">
      <c r="A51" s="5"/>
      <c r="B51" s="18"/>
      <c r="C51" s="6"/>
      <c r="D51" s="49"/>
      <c r="E51" s="49"/>
      <c r="F51" s="50"/>
      <c r="G51"/>
      <c r="H51"/>
      <c r="I51"/>
      <c r="J51" s="44">
        <v>4.9621555887937403E-15</v>
      </c>
      <c r="K51" s="44">
        <v>2.9342758754090001E-28</v>
      </c>
      <c r="L51" s="44">
        <v>6.9246502521951604E-39</v>
      </c>
      <c r="M51" s="44">
        <v>2.0866581419801001E-97</v>
      </c>
      <c r="N51" s="44">
        <v>2.1850641421414899E-176</v>
      </c>
      <c r="O51" s="45">
        <v>3.40101775589876E-115</v>
      </c>
      <c r="P51" s="6"/>
      <c r="Q51" s="6"/>
    </row>
    <row r="52" spans="1:19">
      <c r="A52" s="5"/>
      <c r="B52" s="8" t="s">
        <v>124</v>
      </c>
      <c r="C52" s="58">
        <v>12492</v>
      </c>
      <c r="D52" s="9">
        <v>28.5977777777778</v>
      </c>
      <c r="E52" s="9">
        <v>5.0393821515208197</v>
      </c>
      <c r="F52" s="47">
        <v>28.46</v>
      </c>
      <c r="G52" s="11"/>
      <c r="H52" s="11"/>
      <c r="I52" s="11"/>
      <c r="J52" s="10">
        <f>I52-I52</f>
        <v>0</v>
      </c>
      <c r="K52" s="10">
        <f>F52-F54</f>
        <v>0.63000000000000256</v>
      </c>
      <c r="L52" s="10">
        <f>F52-F56</f>
        <v>0.92999999999999972</v>
      </c>
      <c r="M52" s="10">
        <f>F52-F58</f>
        <v>1.7200000000000024</v>
      </c>
      <c r="N52" s="10">
        <f>F52-F60</f>
        <v>1.8900000000000006</v>
      </c>
      <c r="O52" s="20">
        <f>F52-F62</f>
        <v>1.9600000000000009</v>
      </c>
      <c r="P52" s="6"/>
      <c r="Q52" s="6"/>
    </row>
    <row r="53" spans="1:19" ht="15.75" thickBot="1">
      <c r="A53" s="5"/>
      <c r="B53" s="12"/>
      <c r="C53" s="59"/>
      <c r="D53" s="13"/>
      <c r="E53" s="13"/>
      <c r="F53" s="48"/>
      <c r="G53" s="14"/>
      <c r="H53" s="14"/>
      <c r="I53" s="14"/>
      <c r="J53" s="14"/>
      <c r="K53" s="42">
        <v>4.6222823323085901E-9</v>
      </c>
      <c r="L53" s="42">
        <v>4.6128216509649003E-15</v>
      </c>
      <c r="M53" s="42">
        <v>9.2936881681988504E-66</v>
      </c>
      <c r="N53" s="42">
        <v>1.1821076580856201E-178</v>
      </c>
      <c r="O53" s="43">
        <v>6.2176601694132903E-84</v>
      </c>
      <c r="P53" s="6"/>
      <c r="Q53" s="6"/>
    </row>
    <row r="54" spans="1:19">
      <c r="A54" s="5"/>
      <c r="B54" s="8" t="s">
        <v>125</v>
      </c>
      <c r="C54" s="58">
        <v>3775</v>
      </c>
      <c r="D54" s="9">
        <v>28.034890066225199</v>
      </c>
      <c r="E54" s="9">
        <v>4.99551572970904</v>
      </c>
      <c r="F54" s="47">
        <v>27.83</v>
      </c>
      <c r="G54" s="11"/>
      <c r="H54" s="11"/>
      <c r="I54" s="11"/>
      <c r="J54" s="11"/>
      <c r="K54" s="10">
        <f>J54-J54</f>
        <v>0</v>
      </c>
      <c r="L54" s="10">
        <f>F54-F56</f>
        <v>0.29999999999999716</v>
      </c>
      <c r="M54" s="10">
        <f>F54-F58</f>
        <v>1.0899999999999999</v>
      </c>
      <c r="N54" s="10">
        <f>F54-F60</f>
        <v>1.259999999999998</v>
      </c>
      <c r="O54" s="20">
        <f>F54-F62</f>
        <v>1.3299999999999983</v>
      </c>
      <c r="P54" s="6"/>
      <c r="Q54" s="6"/>
    </row>
    <row r="55" spans="1:19" ht="15.75" thickBot="1">
      <c r="A55" s="5"/>
      <c r="B55" s="12"/>
      <c r="C55" s="59"/>
      <c r="D55" s="13"/>
      <c r="E55" s="13"/>
      <c r="F55" s="48"/>
      <c r="G55" s="14"/>
      <c r="H55" s="14"/>
      <c r="I55" s="14"/>
      <c r="J55" s="14"/>
      <c r="K55" s="14"/>
      <c r="L55" s="52">
        <v>0.14739306068198099</v>
      </c>
      <c r="M55" s="42">
        <v>7.0320833639096702E-15</v>
      </c>
      <c r="N55" s="42">
        <v>4.15639226266222E-26</v>
      </c>
      <c r="O55" s="43">
        <v>7.5164451899761401E-21</v>
      </c>
      <c r="P55" s="6"/>
      <c r="Q55" s="6"/>
    </row>
    <row r="56" spans="1:19">
      <c r="A56" s="5"/>
      <c r="B56" s="8" t="s">
        <v>126</v>
      </c>
      <c r="C56" s="58">
        <v>4959</v>
      </c>
      <c r="D56" s="9">
        <v>27.942643678160898</v>
      </c>
      <c r="E56" s="9">
        <v>4.9588103623792898</v>
      </c>
      <c r="F56" s="47">
        <v>27.53</v>
      </c>
      <c r="G56" s="11"/>
      <c r="H56" s="11"/>
      <c r="I56" s="11"/>
      <c r="J56" s="11"/>
      <c r="K56" s="11"/>
      <c r="L56" s="10">
        <f>K56-K56</f>
        <v>0</v>
      </c>
      <c r="M56" s="10">
        <f>F56-F58</f>
        <v>0.7900000000000027</v>
      </c>
      <c r="N56" s="10">
        <f>F56-F60</f>
        <v>0.96000000000000085</v>
      </c>
      <c r="O56" s="20">
        <f>F56-F62</f>
        <v>1.0300000000000011</v>
      </c>
      <c r="P56" s="6"/>
      <c r="Q56" s="6"/>
    </row>
    <row r="57" spans="1:19" ht="15.75" thickBot="1">
      <c r="A57" s="5"/>
      <c r="B57" s="12"/>
      <c r="C57" s="59"/>
      <c r="D57" s="13"/>
      <c r="E57" s="13"/>
      <c r="F57" s="48"/>
      <c r="G57" s="14"/>
      <c r="H57" s="14"/>
      <c r="I57" s="14"/>
      <c r="J57" s="14"/>
      <c r="K57" s="14"/>
      <c r="L57" s="14"/>
      <c r="M57" s="42">
        <v>5.5427260749373795E-13</v>
      </c>
      <c r="N57" s="42">
        <v>2.04982481361677E-25</v>
      </c>
      <c r="O57" s="43">
        <v>3.8977051419175102E-19</v>
      </c>
      <c r="P57" s="6"/>
      <c r="Q57" s="6"/>
      <c r="S57" s="19"/>
    </row>
    <row r="58" spans="1:19">
      <c r="A58" s="5"/>
      <c r="B58" s="8" t="s">
        <v>127</v>
      </c>
      <c r="C58" s="58">
        <v>6102</v>
      </c>
      <c r="D58" s="9">
        <v>27.255945591609301</v>
      </c>
      <c r="E58" s="9">
        <v>5.0102437124041197</v>
      </c>
      <c r="F58" s="47">
        <v>26.74</v>
      </c>
      <c r="G58" s="11"/>
      <c r="H58" s="11"/>
      <c r="I58" s="11"/>
      <c r="J58" s="11"/>
      <c r="K58" s="11"/>
      <c r="L58" s="11"/>
      <c r="M58" s="10">
        <f>L58-L58</f>
        <v>0</v>
      </c>
      <c r="N58" s="11">
        <f>F58-F60</f>
        <v>0.16999999999999815</v>
      </c>
      <c r="O58" s="20">
        <f>F58-F62</f>
        <v>0.23999999999999844</v>
      </c>
      <c r="P58" s="6"/>
      <c r="Q58" s="6"/>
      <c r="S58" s="19"/>
    </row>
    <row r="59" spans="1:19" ht="15.75" thickBot="1">
      <c r="A59" s="5"/>
      <c r="B59" s="12"/>
      <c r="C59" s="59"/>
      <c r="D59" s="13"/>
      <c r="E59" s="13"/>
      <c r="F59" s="48"/>
      <c r="G59" s="14"/>
      <c r="H59" s="14"/>
      <c r="I59" s="14"/>
      <c r="J59" s="14"/>
      <c r="K59" s="14"/>
      <c r="L59" s="14"/>
      <c r="M59" s="14"/>
      <c r="N59" s="52">
        <v>9.46012684962345E-2</v>
      </c>
      <c r="O59" s="51">
        <v>3.9684266113598099E-2</v>
      </c>
      <c r="P59" s="6"/>
      <c r="Q59" s="6"/>
    </row>
    <row r="60" spans="1:19">
      <c r="A60" s="5"/>
      <c r="B60" s="8" t="s">
        <v>128</v>
      </c>
      <c r="C60" s="58">
        <v>49099</v>
      </c>
      <c r="D60" s="9">
        <v>27.159669443369499</v>
      </c>
      <c r="E60" s="9">
        <v>4.9505254166598602</v>
      </c>
      <c r="F60" s="47">
        <v>26.57</v>
      </c>
      <c r="G60" s="11"/>
      <c r="H60" s="11"/>
      <c r="I60" s="11"/>
      <c r="J60" s="11"/>
      <c r="K60" s="11"/>
      <c r="L60" s="11"/>
      <c r="M60" s="11"/>
      <c r="N60" s="10">
        <f>M60-M60</f>
        <v>0</v>
      </c>
      <c r="O60" s="20">
        <f>F60-F62</f>
        <v>7.0000000000000284E-2</v>
      </c>
      <c r="P60" s="6"/>
      <c r="Q60" s="6"/>
    </row>
    <row r="61" spans="1:19" ht="15.75" thickBot="1">
      <c r="A61" s="5"/>
      <c r="B61" s="12"/>
      <c r="C61" s="59"/>
      <c r="D61" s="13"/>
      <c r="E61" s="13"/>
      <c r="F61" s="48"/>
      <c r="G61" s="14"/>
      <c r="H61" s="14"/>
      <c r="I61" s="14"/>
      <c r="J61" s="14"/>
      <c r="K61" s="14"/>
      <c r="L61" s="14"/>
      <c r="M61" s="14"/>
      <c r="N61" s="14"/>
      <c r="O61" s="51">
        <v>0.15190727384209601</v>
      </c>
      <c r="P61" s="6"/>
      <c r="Q61" s="6"/>
      <c r="S61" s="19"/>
    </row>
    <row r="62" spans="1:19">
      <c r="A62" s="5"/>
      <c r="B62" s="8" t="s">
        <v>129</v>
      </c>
      <c r="C62" s="58">
        <v>6299</v>
      </c>
      <c r="D62" s="9">
        <v>27.092670265121399</v>
      </c>
      <c r="E62" s="9">
        <v>5.0415608813519297</v>
      </c>
      <c r="F62" s="47">
        <v>26.5</v>
      </c>
      <c r="G62" s="11"/>
      <c r="H62" s="11"/>
      <c r="I62" s="11"/>
      <c r="J62" s="11"/>
      <c r="K62" s="11"/>
      <c r="L62" s="11"/>
      <c r="M62" s="11"/>
      <c r="N62" s="11"/>
      <c r="O62" s="20">
        <f>N62-N62</f>
        <v>0</v>
      </c>
      <c r="P62" s="6"/>
      <c r="Q62" s="6"/>
      <c r="S62" s="19"/>
    </row>
    <row r="63" spans="1:19" ht="15.75" thickBot="1">
      <c r="A63" s="6"/>
      <c r="B63" s="22"/>
      <c r="C63" s="23"/>
      <c r="D63" s="23"/>
      <c r="E63" s="23"/>
      <c r="F63" s="24"/>
      <c r="G63" s="25"/>
      <c r="H63" s="25"/>
      <c r="I63" s="25"/>
      <c r="J63" s="25"/>
      <c r="K63" s="25"/>
      <c r="L63" s="25"/>
      <c r="M63" s="25"/>
      <c r="N63" s="25"/>
      <c r="O63" s="21"/>
      <c r="P63" s="6"/>
      <c r="Q63" s="6"/>
    </row>
    <row r="64" spans="1:19">
      <c r="A64" s="5"/>
      <c r="B64" s="5"/>
      <c r="C64" s="5"/>
      <c r="D64" s="5"/>
      <c r="E64" s="5"/>
      <c r="F64" s="5"/>
      <c r="G64" s="6"/>
      <c r="H64" s="5"/>
      <c r="I64" s="5"/>
      <c r="J64" s="5"/>
      <c r="K64" s="5"/>
      <c r="L64" s="26"/>
      <c r="M64" s="26"/>
      <c r="N64" s="5"/>
      <c r="O64" s="6"/>
      <c r="P64" s="6"/>
      <c r="Q64" s="6"/>
    </row>
    <row r="65" spans="1:19">
      <c r="A65" s="5"/>
      <c r="B65" s="5"/>
      <c r="C65" s="5"/>
      <c r="D65" s="5"/>
      <c r="E65" s="5"/>
      <c r="F65" s="5"/>
      <c r="G65" s="6"/>
      <c r="H65" s="5"/>
      <c r="I65" s="5"/>
      <c r="J65" s="5"/>
      <c r="K65" s="5"/>
      <c r="L65" s="5"/>
      <c r="M65" s="6"/>
      <c r="N65" s="6"/>
      <c r="O65" s="6"/>
      <c r="P65" s="6"/>
      <c r="Q65" s="6"/>
    </row>
    <row r="66" spans="1:19" ht="15.75" thickBot="1">
      <c r="A66" s="46" t="s">
        <v>150</v>
      </c>
      <c r="B66" s="7" t="s">
        <v>111</v>
      </c>
      <c r="C66" s="7"/>
      <c r="D66" s="7" t="s">
        <v>131</v>
      </c>
      <c r="E66" s="7" t="s">
        <v>132</v>
      </c>
      <c r="F66" s="7" t="s">
        <v>133</v>
      </c>
      <c r="G66" s="7" t="str">
        <f>B67</f>
        <v>0-2 yrs</v>
      </c>
      <c r="H66" s="7" t="str">
        <f>B69</f>
        <v>3-5 yrs</v>
      </c>
      <c r="I66" s="7" t="str">
        <f>B71</f>
        <v>6-8 yrs</v>
      </c>
      <c r="J66" s="7" t="str">
        <f>B73</f>
        <v>9-13 yrs</v>
      </c>
      <c r="K66" s="7" t="str">
        <f>B75</f>
        <v>14-15 yrs</v>
      </c>
      <c r="L66" s="7" t="str">
        <f>B77</f>
        <v>16-19 yrs</v>
      </c>
      <c r="M66" s="7" t="str">
        <f>B79</f>
        <v>20-26 yrs</v>
      </c>
      <c r="N66" s="7" t="str">
        <f>B81</f>
        <v>27-65 yrs</v>
      </c>
      <c r="O66" s="7" t="str">
        <f>B83</f>
        <v>66-99 yrs</v>
      </c>
      <c r="P66" s="6"/>
      <c r="Q66" s="6"/>
      <c r="S66" s="19"/>
    </row>
    <row r="67" spans="1:19">
      <c r="A67" s="5"/>
      <c r="B67" s="8" t="s">
        <v>121</v>
      </c>
      <c r="C67" s="58">
        <v>1918</v>
      </c>
      <c r="D67" s="9">
        <v>28.2459176225235</v>
      </c>
      <c r="E67" s="9">
        <v>4.7096400618572298</v>
      </c>
      <c r="F67" s="47">
        <v>27.934999999999999</v>
      </c>
      <c r="G67" s="10">
        <f>F67-F67</f>
        <v>0</v>
      </c>
      <c r="H67" s="10">
        <f>F67-F69</f>
        <v>-1.7600000000000016</v>
      </c>
      <c r="I67" s="10">
        <f>F67-F71</f>
        <v>-1.875</v>
      </c>
      <c r="J67" s="10">
        <f>F67-F73</f>
        <v>-1.0850000000000009</v>
      </c>
      <c r="K67" s="10">
        <f>F67-F75</f>
        <v>-0.52500000000000213</v>
      </c>
      <c r="L67" s="10">
        <f>F67-F77</f>
        <v>-0.29500000000000171</v>
      </c>
      <c r="M67" s="10">
        <f>F67-F79</f>
        <v>0.16499999999999915</v>
      </c>
      <c r="N67" s="10">
        <f>F67-F81</f>
        <v>0.15499999999999758</v>
      </c>
      <c r="O67" s="20">
        <f>F67-F83</f>
        <v>1.014999999999997</v>
      </c>
      <c r="P67" s="6"/>
      <c r="Q67" s="6"/>
      <c r="R67" s="2"/>
    </row>
    <row r="68" spans="1:19" ht="15.75" thickBot="1">
      <c r="A68" s="5"/>
      <c r="B68" s="12"/>
      <c r="C68" s="59"/>
      <c r="D68" s="13"/>
      <c r="E68" s="13"/>
      <c r="F68" s="48"/>
      <c r="G68" s="14"/>
      <c r="H68" s="42">
        <v>5.1539662249997902E-27</v>
      </c>
      <c r="I68" s="42">
        <v>5.0890915435333505E-35</v>
      </c>
      <c r="J68" s="42">
        <v>1.5983097620850399E-16</v>
      </c>
      <c r="K68" s="16">
        <v>8.3777099454025101E-5</v>
      </c>
      <c r="L68" s="52">
        <v>2.1875755930822902E-2</v>
      </c>
      <c r="M68" s="52">
        <v>7.6269421879039206E-2</v>
      </c>
      <c r="N68" s="52">
        <v>0.12395352344466901</v>
      </c>
      <c r="O68" s="43">
        <v>1.8697492407037998E-15</v>
      </c>
      <c r="P68" s="6"/>
      <c r="Q68" s="6"/>
      <c r="R68" s="19"/>
    </row>
    <row r="69" spans="1:19">
      <c r="A69" s="5"/>
      <c r="B69" s="8" t="s">
        <v>122</v>
      </c>
      <c r="C69" s="58">
        <v>3014</v>
      </c>
      <c r="D69" s="9">
        <v>29.702256138022602</v>
      </c>
      <c r="E69" s="9">
        <v>4.5388764639152201</v>
      </c>
      <c r="F69" s="47">
        <v>29.695</v>
      </c>
      <c r="G69" s="11"/>
      <c r="H69" s="10">
        <f>G69-G69</f>
        <v>0</v>
      </c>
      <c r="I69" s="10">
        <f>F69-F71</f>
        <v>-0.11499999999999844</v>
      </c>
      <c r="J69" s="10">
        <f>F69-F73</f>
        <v>0.67500000000000071</v>
      </c>
      <c r="K69" s="10">
        <f>F69-F75</f>
        <v>1.2349999999999994</v>
      </c>
      <c r="L69" s="10">
        <f>F69-F77</f>
        <v>1.4649999999999999</v>
      </c>
      <c r="M69" s="10">
        <f>F69-F79</f>
        <v>1.9250000000000007</v>
      </c>
      <c r="N69" s="10">
        <f>F69-F81</f>
        <v>1.9149999999999991</v>
      </c>
      <c r="O69" s="20">
        <f>F69-F83</f>
        <v>2.7749999999999986</v>
      </c>
      <c r="P69" s="6"/>
      <c r="Q69" s="6"/>
      <c r="R69" s="19"/>
    </row>
    <row r="70" spans="1:19" ht="15.75" thickBot="1">
      <c r="A70" s="5"/>
      <c r="B70" s="12"/>
      <c r="C70" s="59"/>
      <c r="D70" s="13"/>
      <c r="E70" s="13"/>
      <c r="F70" s="48"/>
      <c r="G70" s="14"/>
      <c r="H70" s="14"/>
      <c r="I70" s="52">
        <v>0.33116888511618803</v>
      </c>
      <c r="J70" s="42">
        <v>5.4427926923446904E-9</v>
      </c>
      <c r="K70" s="42">
        <v>5.0061127254846002E-23</v>
      </c>
      <c r="L70" s="42">
        <v>3.1304731075561398E-38</v>
      </c>
      <c r="M70" s="42">
        <v>4.42458273992008E-69</v>
      </c>
      <c r="N70" s="42">
        <v>5.8571005570122004E-76</v>
      </c>
      <c r="O70" s="43">
        <v>2.3884499198352001E-132</v>
      </c>
      <c r="P70" s="6"/>
      <c r="Q70" s="6"/>
    </row>
    <row r="71" spans="1:19">
      <c r="A71" s="5"/>
      <c r="B71" s="18" t="s">
        <v>123</v>
      </c>
      <c r="C71" s="6">
        <v>6000</v>
      </c>
      <c r="D71" s="49">
        <v>29.7219083333333</v>
      </c>
      <c r="E71" s="49">
        <v>4.3468858789258098</v>
      </c>
      <c r="F71" s="50">
        <v>29.81</v>
      </c>
      <c r="G71"/>
      <c r="H71"/>
      <c r="I71" s="2">
        <f>H71-H71</f>
        <v>0</v>
      </c>
      <c r="J71" s="2">
        <f>F71-F73</f>
        <v>0.78999999999999915</v>
      </c>
      <c r="K71" s="2">
        <f>F71-F75</f>
        <v>1.3499999999999979</v>
      </c>
      <c r="L71" s="2">
        <f>F71-F77</f>
        <v>1.5799999999999983</v>
      </c>
      <c r="M71" s="2">
        <f>F71-F79</f>
        <v>2.0399999999999991</v>
      </c>
      <c r="N71" s="2">
        <f>F71-F81</f>
        <v>2.0299999999999976</v>
      </c>
      <c r="O71" s="60">
        <f>F71-F83</f>
        <v>2.889999999999997</v>
      </c>
      <c r="P71" s="6"/>
      <c r="Q71" s="6"/>
    </row>
    <row r="72" spans="1:19" ht="15.75" thickBot="1">
      <c r="A72" s="5"/>
      <c r="B72" s="18"/>
      <c r="C72" s="6"/>
      <c r="D72" s="49"/>
      <c r="E72" s="49"/>
      <c r="F72" s="50"/>
      <c r="G72"/>
      <c r="H72"/>
      <c r="I72"/>
      <c r="J72" s="44">
        <v>2.6338122261632501E-16</v>
      </c>
      <c r="K72" s="44">
        <v>4.0927691919462796E-37</v>
      </c>
      <c r="L72" s="44">
        <v>5.46088774795229E-67</v>
      </c>
      <c r="M72" s="44">
        <v>1.24927623702127E-123</v>
      </c>
      <c r="N72" s="44">
        <v>2.8209971593478102E-153</v>
      </c>
      <c r="O72" s="45">
        <v>9.3916411691916897E-220</v>
      </c>
      <c r="P72" s="6"/>
      <c r="Q72" s="6"/>
    </row>
    <row r="73" spans="1:19">
      <c r="A73" s="5"/>
      <c r="B73" s="8" t="s">
        <v>124</v>
      </c>
      <c r="C73" s="58">
        <v>14951</v>
      </c>
      <c r="D73" s="9">
        <v>29.162069426794201</v>
      </c>
      <c r="E73" s="9">
        <v>4.4806904640816301</v>
      </c>
      <c r="F73" s="47">
        <v>29.02</v>
      </c>
      <c r="G73" s="11"/>
      <c r="H73" s="11"/>
      <c r="I73" s="11"/>
      <c r="J73" s="10">
        <f>I73-I73</f>
        <v>0</v>
      </c>
      <c r="K73" s="10">
        <f>F73-F75</f>
        <v>0.55999999999999872</v>
      </c>
      <c r="L73" s="10">
        <f>F73-F77</f>
        <v>0.78999999999999915</v>
      </c>
      <c r="M73" s="10">
        <f>F73-F79</f>
        <v>1.25</v>
      </c>
      <c r="N73" s="10">
        <f>F73-F81</f>
        <v>1.2399999999999984</v>
      </c>
      <c r="O73" s="20">
        <f>F73-F83</f>
        <v>2.0999999999999979</v>
      </c>
      <c r="P73" s="6"/>
      <c r="Q73" s="6"/>
    </row>
    <row r="74" spans="1:19" ht="15.75" thickBot="1">
      <c r="A74" s="5"/>
      <c r="B74" s="12"/>
      <c r="C74" s="59"/>
      <c r="D74" s="13"/>
      <c r="E74" s="13"/>
      <c r="F74" s="48"/>
      <c r="G74" s="14"/>
      <c r="H74" s="14"/>
      <c r="I74" s="14"/>
      <c r="J74" s="14"/>
      <c r="K74" s="42">
        <v>3.1759489171372002E-12</v>
      </c>
      <c r="L74" s="42">
        <v>4.7563061828609301E-34</v>
      </c>
      <c r="M74" s="42">
        <v>1.4780214630958801E-93</v>
      </c>
      <c r="N74" s="42">
        <v>6.6044007370949201E-147</v>
      </c>
      <c r="O74" s="43">
        <v>3.17958849605803E-202</v>
      </c>
      <c r="P74" s="6"/>
      <c r="Q74" s="6"/>
    </row>
    <row r="75" spans="1:19">
      <c r="A75" s="5"/>
      <c r="B75" s="8" t="s">
        <v>125</v>
      </c>
      <c r="C75" s="58">
        <v>6822</v>
      </c>
      <c r="D75" s="9">
        <v>28.6842509527998</v>
      </c>
      <c r="E75" s="9">
        <v>4.6072289933930701</v>
      </c>
      <c r="F75" s="47">
        <v>28.46</v>
      </c>
      <c r="G75" s="11"/>
      <c r="H75" s="11"/>
      <c r="I75" s="11"/>
      <c r="J75" s="11"/>
      <c r="K75" s="10">
        <f>J75-J75</f>
        <v>0</v>
      </c>
      <c r="L75" s="10">
        <f>F75-F77</f>
        <v>0.23000000000000043</v>
      </c>
      <c r="M75" s="10">
        <f>F75-F79</f>
        <v>0.69000000000000128</v>
      </c>
      <c r="N75" s="10">
        <f>F75-F81</f>
        <v>0.67999999999999972</v>
      </c>
      <c r="O75" s="20">
        <f>F75-F83</f>
        <v>1.5399999999999991</v>
      </c>
      <c r="P75" s="6"/>
      <c r="Q75" s="6"/>
    </row>
    <row r="76" spans="1:19" ht="15.75" thickBot="1">
      <c r="A76" s="5"/>
      <c r="B76" s="12"/>
      <c r="C76" s="59"/>
      <c r="D76" s="13"/>
      <c r="E76" s="13"/>
      <c r="F76" s="48"/>
      <c r="G76" s="14"/>
      <c r="H76" s="14"/>
      <c r="I76" s="14"/>
      <c r="J76" s="14"/>
      <c r="K76" s="14"/>
      <c r="L76" s="52">
        <v>9.4141088069150502E-4</v>
      </c>
      <c r="M76" s="42">
        <v>1.8485646067540101E-20</v>
      </c>
      <c r="N76" s="42">
        <v>7.5089926351520295E-24</v>
      </c>
      <c r="O76" s="43">
        <v>7.5727763869773396E-78</v>
      </c>
      <c r="P76" s="6"/>
      <c r="Q76" s="6"/>
      <c r="R76" s="19"/>
    </row>
    <row r="77" spans="1:19">
      <c r="A77" s="5"/>
      <c r="B77" s="8" t="s">
        <v>126</v>
      </c>
      <c r="C77" s="58">
        <v>12144</v>
      </c>
      <c r="D77" s="9">
        <v>28.4606208827404</v>
      </c>
      <c r="E77" s="9">
        <v>4.4959557157281198</v>
      </c>
      <c r="F77" s="47">
        <v>28.23</v>
      </c>
      <c r="G77" s="11"/>
      <c r="H77" s="11"/>
      <c r="I77" s="11"/>
      <c r="J77" s="11"/>
      <c r="K77" s="11"/>
      <c r="L77" s="10">
        <f>K77-K77</f>
        <v>0</v>
      </c>
      <c r="M77" s="10">
        <f>F77-F79</f>
        <v>0.46000000000000085</v>
      </c>
      <c r="N77" s="10">
        <f>F77-F81</f>
        <v>0.44999999999999929</v>
      </c>
      <c r="O77" s="20">
        <f>F77-F83</f>
        <v>1.3099999999999987</v>
      </c>
      <c r="P77" s="6"/>
      <c r="Q77" s="6"/>
    </row>
    <row r="78" spans="1:19" ht="15.75" thickBot="1">
      <c r="A78" s="5"/>
      <c r="B78" s="12"/>
      <c r="C78" s="59"/>
      <c r="D78" s="13"/>
      <c r="E78" s="13"/>
      <c r="F78" s="48"/>
      <c r="G78" s="14"/>
      <c r="H78" s="14"/>
      <c r="I78" s="14"/>
      <c r="J78" s="14"/>
      <c r="K78" s="14"/>
      <c r="L78" s="14"/>
      <c r="M78" s="42">
        <v>5.6842317847310403E-13</v>
      </c>
      <c r="N78" s="42">
        <v>2.9338407205966598E-16</v>
      </c>
      <c r="O78" s="43">
        <v>6.6468097913001699E-74</v>
      </c>
      <c r="P78" s="6"/>
      <c r="Q78" s="6"/>
    </row>
    <row r="79" spans="1:19">
      <c r="A79" s="5"/>
      <c r="B79" s="8" t="s">
        <v>127</v>
      </c>
      <c r="C79" s="58">
        <v>15677</v>
      </c>
      <c r="D79" s="9">
        <v>28.0781208139312</v>
      </c>
      <c r="E79" s="9">
        <v>4.6331575152162596</v>
      </c>
      <c r="F79" s="47">
        <v>27.77</v>
      </c>
      <c r="G79" s="11"/>
      <c r="H79" s="11"/>
      <c r="I79" s="11"/>
      <c r="J79" s="11"/>
      <c r="K79" s="11"/>
      <c r="L79" s="11"/>
      <c r="M79" s="10">
        <f>L79-L79</f>
        <v>0</v>
      </c>
      <c r="N79" s="11">
        <f>F79-F81</f>
        <v>-1.0000000000001563E-2</v>
      </c>
      <c r="O79" s="20">
        <f>F79-F83</f>
        <v>0.84999999999999787</v>
      </c>
      <c r="P79" s="6"/>
      <c r="Q79" s="6"/>
      <c r="R79" s="19"/>
    </row>
    <row r="80" spans="1:19" ht="15.75" thickBot="1">
      <c r="A80" s="5"/>
      <c r="B80" s="12"/>
      <c r="C80" s="59"/>
      <c r="D80" s="13"/>
      <c r="E80" s="13"/>
      <c r="F80" s="48"/>
      <c r="G80" s="14"/>
      <c r="H80" s="14"/>
      <c r="I80" s="14"/>
      <c r="J80" s="14"/>
      <c r="K80" s="14"/>
      <c r="L80" s="14"/>
      <c r="M80" s="14"/>
      <c r="N80" s="52">
        <v>0.17197788692612401</v>
      </c>
      <c r="O80" s="17">
        <v>6.8307217664488395E-36</v>
      </c>
      <c r="P80" s="6"/>
      <c r="Q80" s="6"/>
      <c r="R80" s="19"/>
    </row>
    <row r="81" spans="1:18">
      <c r="A81" s="5"/>
      <c r="B81" s="8" t="s">
        <v>128</v>
      </c>
      <c r="C81" s="58">
        <v>100347</v>
      </c>
      <c r="D81" s="9">
        <v>28.1133998026847</v>
      </c>
      <c r="E81" s="9">
        <v>4.5789082835903798</v>
      </c>
      <c r="F81" s="47">
        <v>27.78</v>
      </c>
      <c r="G81" s="11"/>
      <c r="H81" s="11"/>
      <c r="I81" s="11"/>
      <c r="J81" s="11"/>
      <c r="K81" s="11"/>
      <c r="L81" s="11"/>
      <c r="M81" s="11"/>
      <c r="N81" s="10">
        <f>M81-M81</f>
        <v>0</v>
      </c>
      <c r="O81" s="20">
        <f>F81-F83</f>
        <v>0.85999999999999943</v>
      </c>
      <c r="P81" s="6"/>
      <c r="Q81" s="6"/>
      <c r="R81" s="19"/>
    </row>
    <row r="82" spans="1:18" ht="15.75" thickBot="1">
      <c r="A82" s="5"/>
      <c r="B82" s="12"/>
      <c r="C82" s="59"/>
      <c r="D82" s="13"/>
      <c r="E82" s="13"/>
      <c r="F82" s="48"/>
      <c r="G82" s="14"/>
      <c r="H82" s="14"/>
      <c r="I82" s="14"/>
      <c r="J82" s="14"/>
      <c r="K82" s="14"/>
      <c r="L82" s="14"/>
      <c r="M82" s="14"/>
      <c r="N82" s="14"/>
      <c r="O82" s="43">
        <v>2.53178701029602E-57</v>
      </c>
      <c r="P82" s="6"/>
      <c r="Q82" s="6"/>
    </row>
    <row r="83" spans="1:18">
      <c r="A83" s="5"/>
      <c r="B83" s="8" t="s">
        <v>129</v>
      </c>
      <c r="C83" s="58">
        <v>9668</v>
      </c>
      <c r="D83" s="9">
        <v>27.316562887877499</v>
      </c>
      <c r="E83" s="9">
        <v>4.8056331562615897</v>
      </c>
      <c r="F83" s="47">
        <v>26.92</v>
      </c>
      <c r="G83" s="11"/>
      <c r="H83" s="11"/>
      <c r="I83" s="11"/>
      <c r="J83" s="11"/>
      <c r="K83" s="11"/>
      <c r="L83" s="11"/>
      <c r="M83" s="11"/>
      <c r="N83" s="11"/>
      <c r="O83" s="20">
        <f>N83-N83</f>
        <v>0</v>
      </c>
      <c r="P83" s="6"/>
      <c r="Q83" s="6"/>
    </row>
    <row r="84" spans="1:18" ht="15.75" thickBot="1">
      <c r="A84" s="6"/>
      <c r="B84" s="22"/>
      <c r="C84" s="23"/>
      <c r="D84" s="23"/>
      <c r="E84" s="23"/>
      <c r="F84" s="24"/>
      <c r="G84" s="25"/>
      <c r="H84" s="25"/>
      <c r="I84" s="25"/>
      <c r="J84" s="25"/>
      <c r="K84" s="25"/>
      <c r="L84" s="25"/>
      <c r="M84" s="25"/>
      <c r="N84" s="25"/>
      <c r="O84" s="21"/>
      <c r="P84" s="6"/>
      <c r="Q84" s="6"/>
      <c r="R84" s="19"/>
    </row>
    <row r="85" spans="1:18">
      <c r="A85" s="5"/>
      <c r="B85" s="5"/>
      <c r="C85" s="5"/>
      <c r="D85" s="5"/>
      <c r="E85" s="5"/>
      <c r="F85" s="5"/>
      <c r="G85" s="6"/>
      <c r="H85" s="5"/>
      <c r="I85" s="5"/>
      <c r="J85" s="5"/>
      <c r="K85" s="5"/>
      <c r="L85" s="26"/>
      <c r="M85" s="26"/>
      <c r="N85" s="5"/>
      <c r="O85" s="6"/>
      <c r="P85" s="6"/>
      <c r="Q85" s="6"/>
      <c r="R85" s="19"/>
    </row>
    <row r="86" spans="1:18">
      <c r="A86" s="5"/>
      <c r="B86" s="5"/>
      <c r="C86" s="5"/>
      <c r="D86" s="5"/>
      <c r="E86" s="5"/>
      <c r="F86" s="5"/>
      <c r="G86" s="6"/>
      <c r="H86" s="5"/>
      <c r="I86" s="5"/>
      <c r="J86" s="5"/>
      <c r="K86" s="5"/>
      <c r="L86" s="5"/>
      <c r="M86" s="6"/>
      <c r="N86" s="6"/>
      <c r="O86" s="6"/>
      <c r="P86" s="6"/>
      <c r="Q86" s="6"/>
      <c r="R86" s="19"/>
    </row>
    <row r="87" spans="1:18">
      <c r="P87" s="6"/>
      <c r="Q87" s="6"/>
    </row>
    <row r="90" spans="1:18">
      <c r="R90" s="19"/>
    </row>
    <row r="91" spans="1:18">
      <c r="R91" s="19"/>
    </row>
    <row r="92" spans="1:18">
      <c r="R92" s="19"/>
    </row>
    <row r="97" spans="18:18">
      <c r="R97" s="19"/>
    </row>
    <row r="98" spans="18:18">
      <c r="R98" s="19"/>
    </row>
    <row r="99" spans="18:18">
      <c r="R99" s="19"/>
    </row>
    <row r="100" spans="18:18">
      <c r="R100" s="19"/>
    </row>
    <row r="101" spans="18:18">
      <c r="R101" s="19"/>
    </row>
    <row r="102" spans="18:18">
      <c r="R102" s="19"/>
    </row>
    <row r="103" spans="18:18">
      <c r="R103" s="19"/>
    </row>
  </sheetData>
  <conditionalFormatting sqref="H5:O5 I7:O7 J9:O9 K11:O11 L13:O13 M15:O15 N17:O17 O19">
    <cfRule type="colorScale" priority="4">
      <colorScale>
        <cfvo type="min"/>
        <cfvo type="num" val="0.05"/>
        <cfvo type="max"/>
        <color rgb="FFF8696B"/>
        <color theme="0"/>
        <color theme="4"/>
      </colorScale>
    </cfRule>
  </conditionalFormatting>
  <conditionalFormatting sqref="H26:O26 I28:O28 J30:O30 K32:O32 L34:O34 M36:O36 N38:O38 O40">
    <cfRule type="colorScale" priority="3">
      <colorScale>
        <cfvo type="min"/>
        <cfvo type="num" val="0.05"/>
        <cfvo type="max"/>
        <color rgb="FFF8696B"/>
        <color theme="0"/>
        <color theme="4"/>
      </colorScale>
    </cfRule>
  </conditionalFormatting>
  <conditionalFormatting sqref="H47:O47 I49:O49 J51:O51 K53:O53 L55:O55 M57:O57 N59:O59 O61">
    <cfRule type="colorScale" priority="2">
      <colorScale>
        <cfvo type="min"/>
        <cfvo type="num" val="0.05"/>
        <cfvo type="max"/>
        <color rgb="FFF8696B"/>
        <color theme="0"/>
        <color theme="4"/>
      </colorScale>
    </cfRule>
  </conditionalFormatting>
  <conditionalFormatting sqref="H68:O68 I70:O70 J72:O72 K74:O74 L76:O76 M78:O78 N80:O80 O82">
    <cfRule type="colorScale" priority="1">
      <colorScale>
        <cfvo type="min"/>
        <cfvo type="num" val="0.05"/>
        <cfvo type="max"/>
        <color rgb="FFF8696B"/>
        <color theme="0"/>
        <color theme="4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E84D2-4249-4E4E-8C5B-A524C7088FEB}">
  <sheetPr>
    <tabColor theme="9" tint="0.59999389629810485"/>
  </sheetPr>
  <dimension ref="A1:V50"/>
  <sheetViews>
    <sheetView workbookViewId="0">
      <selection activeCell="L10" sqref="L10"/>
    </sheetView>
  </sheetViews>
  <sheetFormatPr defaultRowHeight="15"/>
  <cols>
    <col min="1" max="1" width="10.7109375" style="1" customWidth="1"/>
    <col min="2" max="2" width="8.7109375" style="1" bestFit="1" customWidth="1"/>
    <col min="3" max="3" width="10.140625" style="1" bestFit="1" customWidth="1"/>
    <col min="4" max="4" width="9.7109375" style="1" customWidth="1"/>
    <col min="5" max="5" width="7" style="1" customWidth="1"/>
    <col min="6" max="6" width="6.140625" style="1" customWidth="1"/>
    <col min="7" max="7" width="6.140625" style="1" bestFit="1" customWidth="1"/>
    <col min="8" max="8" width="6.28515625" style="1" bestFit="1" customWidth="1"/>
    <col min="9" max="9" width="10.85546875" style="1" bestFit="1" customWidth="1"/>
    <col min="10" max="10" width="10.140625" style="1" bestFit="1" customWidth="1"/>
    <col min="11" max="13" width="9.140625" style="1"/>
  </cols>
  <sheetData>
    <row r="1" spans="1:22" ht="15.75">
      <c r="A1" s="4" t="s">
        <v>168</v>
      </c>
    </row>
    <row r="2" spans="1:22">
      <c r="A2" s="5"/>
      <c r="B2" s="38"/>
      <c r="C2" s="38"/>
      <c r="D2" s="38"/>
      <c r="E2" s="38"/>
      <c r="F2" s="38"/>
      <c r="G2" s="38"/>
      <c r="H2" s="38"/>
      <c r="I2" s="38"/>
      <c r="J2" s="38"/>
      <c r="K2" s="5"/>
      <c r="L2" s="5"/>
    </row>
    <row r="3" spans="1:22" ht="30.75" thickBot="1">
      <c r="A3" s="46" t="s">
        <v>113</v>
      </c>
      <c r="B3" s="36" t="s">
        <v>111</v>
      </c>
      <c r="C3" s="36" t="s">
        <v>139</v>
      </c>
      <c r="D3" s="36" t="s">
        <v>138</v>
      </c>
      <c r="E3" s="36" t="s">
        <v>137</v>
      </c>
      <c r="F3" s="37" t="s">
        <v>120</v>
      </c>
      <c r="G3" s="36" t="s">
        <v>136</v>
      </c>
      <c r="H3" s="36" t="s">
        <v>135</v>
      </c>
      <c r="I3" s="36" t="s">
        <v>134</v>
      </c>
      <c r="J3" s="5"/>
      <c r="K3" s="5"/>
      <c r="L3" s="5"/>
    </row>
    <row r="4" spans="1:22">
      <c r="A4" s="5"/>
      <c r="B4" s="35" t="s">
        <v>121</v>
      </c>
      <c r="C4" s="11">
        <v>10812</v>
      </c>
      <c r="D4" s="11">
        <v>4173</v>
      </c>
      <c r="E4" s="11">
        <v>14985</v>
      </c>
      <c r="F4" s="34">
        <v>1.38084483947317</v>
      </c>
      <c r="G4" s="34">
        <v>1.3318985450841501</v>
      </c>
      <c r="H4" s="34">
        <v>1.4313496046148699</v>
      </c>
      <c r="I4" s="33">
        <v>7.41088884235878E-66</v>
      </c>
      <c r="J4" s="5"/>
      <c r="K4" s="5"/>
      <c r="L4" s="5"/>
      <c r="M4"/>
      <c r="P4" s="2"/>
      <c r="Q4" s="2"/>
      <c r="R4" s="2"/>
    </row>
    <row r="5" spans="1:22">
      <c r="A5" s="5"/>
      <c r="B5" s="32" t="s">
        <v>122</v>
      </c>
      <c r="C5">
        <v>44857</v>
      </c>
      <c r="D5">
        <v>7676</v>
      </c>
      <c r="E5">
        <v>52533</v>
      </c>
      <c r="F5" s="31">
        <v>0.61221404821805603</v>
      </c>
      <c r="G5" s="31">
        <v>0.59726518586967503</v>
      </c>
      <c r="H5" s="31">
        <v>0.627446494537234</v>
      </c>
      <c r="I5" s="30">
        <v>0</v>
      </c>
      <c r="J5" s="5"/>
      <c r="K5" s="5"/>
      <c r="L5" s="5"/>
      <c r="M5"/>
      <c r="P5" s="2"/>
      <c r="Q5" s="2"/>
      <c r="R5" s="2"/>
    </row>
    <row r="6" spans="1:22">
      <c r="A6" s="5"/>
      <c r="B6" s="32" t="s">
        <v>123</v>
      </c>
      <c r="C6">
        <v>84146</v>
      </c>
      <c r="D6">
        <v>14198</v>
      </c>
      <c r="E6">
        <v>98344</v>
      </c>
      <c r="F6" s="31">
        <v>0.603685938953474</v>
      </c>
      <c r="G6" s="31">
        <v>0.59263660468783597</v>
      </c>
      <c r="H6" s="31">
        <v>0.61480798469660003</v>
      </c>
      <c r="I6" s="30">
        <v>0</v>
      </c>
      <c r="J6" s="5"/>
      <c r="K6" s="5"/>
      <c r="L6" s="5"/>
      <c r="M6"/>
      <c r="P6" s="2"/>
      <c r="Q6" s="2"/>
      <c r="R6" s="2"/>
    </row>
    <row r="7" spans="1:22">
      <c r="A7" s="5"/>
      <c r="B7" s="32" t="s">
        <v>124</v>
      </c>
      <c r="C7">
        <v>189254</v>
      </c>
      <c r="D7">
        <v>33670</v>
      </c>
      <c r="E7">
        <v>222924</v>
      </c>
      <c r="F7" s="31">
        <v>0.63648903028663895</v>
      </c>
      <c r="G7" s="31">
        <v>0.62860148871406096</v>
      </c>
      <c r="H7" s="31">
        <v>0.64445693177818497</v>
      </c>
      <c r="I7" s="30">
        <v>0</v>
      </c>
      <c r="J7" s="5"/>
      <c r="K7" s="6"/>
      <c r="L7" s="5"/>
      <c r="M7"/>
      <c r="P7" s="2"/>
      <c r="Q7" s="2"/>
      <c r="R7" s="2"/>
    </row>
    <row r="8" spans="1:22">
      <c r="A8" s="5"/>
      <c r="B8" s="32" t="s">
        <v>125</v>
      </c>
      <c r="C8">
        <v>73367</v>
      </c>
      <c r="D8">
        <v>13176</v>
      </c>
      <c r="E8">
        <v>86543</v>
      </c>
      <c r="F8" s="31">
        <v>0.64249992435831205</v>
      </c>
      <c r="G8" s="31">
        <v>0.63034775401421494</v>
      </c>
      <c r="H8" s="31">
        <v>0.65486716316613403</v>
      </c>
      <c r="I8" s="30">
        <v>0</v>
      </c>
      <c r="J8" s="5"/>
      <c r="K8" s="6"/>
      <c r="L8" s="5"/>
      <c r="M8"/>
      <c r="P8" s="2"/>
      <c r="Q8" s="2"/>
      <c r="R8" s="2"/>
    </row>
    <row r="9" spans="1:22">
      <c r="A9" s="5"/>
      <c r="B9" s="32" t="s">
        <v>126</v>
      </c>
      <c r="C9">
        <v>104452</v>
      </c>
      <c r="D9">
        <v>22718</v>
      </c>
      <c r="E9">
        <v>127170</v>
      </c>
      <c r="F9" s="31">
        <v>0.77812245188064399</v>
      </c>
      <c r="G9" s="31">
        <v>0.76648346270936696</v>
      </c>
      <c r="H9" s="31">
        <v>0.78989005462302297</v>
      </c>
      <c r="I9" s="30">
        <v>8.8959733328709103E-245</v>
      </c>
      <c r="J9" s="5"/>
      <c r="K9" s="6"/>
      <c r="L9" s="5"/>
      <c r="M9"/>
      <c r="P9" s="2"/>
      <c r="Q9" s="2"/>
      <c r="R9" s="2"/>
    </row>
    <row r="10" spans="1:22">
      <c r="A10" s="5"/>
      <c r="B10" s="32" t="s">
        <v>127</v>
      </c>
      <c r="C10">
        <v>158401</v>
      </c>
      <c r="D10">
        <v>33732</v>
      </c>
      <c r="E10">
        <v>192133</v>
      </c>
      <c r="F10" s="31">
        <v>0.76186780076152705</v>
      </c>
      <c r="G10" s="31">
        <v>0.75235838767024299</v>
      </c>
      <c r="H10" s="31">
        <v>0.77148742757497901</v>
      </c>
      <c r="I10" s="30">
        <v>0</v>
      </c>
      <c r="J10" s="5"/>
      <c r="K10" s="6"/>
      <c r="L10" s="5"/>
      <c r="M10"/>
      <c r="P10" s="2"/>
      <c r="Q10" s="2"/>
      <c r="R10" s="2"/>
    </row>
    <row r="11" spans="1:22">
      <c r="A11" s="5"/>
      <c r="B11" s="32" t="s">
        <v>128</v>
      </c>
      <c r="C11">
        <v>870728</v>
      </c>
      <c r="D11">
        <v>243383</v>
      </c>
      <c r="E11">
        <v>1114111</v>
      </c>
      <c r="F11" s="31">
        <v>1</v>
      </c>
      <c r="G11" s="31" t="s">
        <v>6</v>
      </c>
      <c r="H11" s="31" t="s">
        <v>6</v>
      </c>
      <c r="I11" s="30" t="s">
        <v>6</v>
      </c>
      <c r="J11" s="5"/>
      <c r="K11" s="6"/>
      <c r="L11" s="5"/>
      <c r="M11"/>
      <c r="P11" s="2"/>
      <c r="Q11" s="2"/>
      <c r="R11" s="2"/>
    </row>
    <row r="12" spans="1:22" ht="15.75" thickBot="1">
      <c r="A12" s="5"/>
      <c r="B12" s="29" t="s">
        <v>129</v>
      </c>
      <c r="C12" s="14">
        <v>98717</v>
      </c>
      <c r="D12" s="14">
        <v>34060</v>
      </c>
      <c r="E12" s="14">
        <v>132777</v>
      </c>
      <c r="F12" s="28">
        <v>1.23437207821618</v>
      </c>
      <c r="G12" s="28">
        <v>1.2182898893397001</v>
      </c>
      <c r="H12" s="28">
        <v>1.2506692459242399</v>
      </c>
      <c r="I12" s="27">
        <v>1.04182034115807E-211</v>
      </c>
      <c r="J12" s="5"/>
      <c r="K12" s="6"/>
      <c r="L12" s="5"/>
      <c r="M12"/>
      <c r="P12" s="2"/>
      <c r="Q12" s="2"/>
      <c r="R12" s="2"/>
    </row>
    <row r="13" spans="1:2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22">
      <c r="A14" s="5"/>
      <c r="B14" s="5"/>
      <c r="C14" s="5"/>
      <c r="D14" s="5"/>
      <c r="E14" s="5"/>
      <c r="F14" s="5"/>
      <c r="G14" s="5"/>
      <c r="H14" s="5"/>
      <c r="I14" s="5"/>
      <c r="J14" s="41"/>
      <c r="K14" s="41"/>
      <c r="L14" s="5"/>
    </row>
    <row r="15" spans="1:22" ht="30.75" thickBot="1">
      <c r="A15" s="46" t="s">
        <v>148</v>
      </c>
      <c r="B15" s="36" t="s">
        <v>111</v>
      </c>
      <c r="C15" s="36" t="s">
        <v>139</v>
      </c>
      <c r="D15" s="36" t="s">
        <v>138</v>
      </c>
      <c r="E15" s="36" t="s">
        <v>137</v>
      </c>
      <c r="F15" s="37" t="s">
        <v>120</v>
      </c>
      <c r="G15" s="36" t="s">
        <v>136</v>
      </c>
      <c r="H15" s="36" t="s">
        <v>135</v>
      </c>
      <c r="I15" s="36" t="s">
        <v>134</v>
      </c>
      <c r="J15" s="5"/>
      <c r="K15" s="5"/>
      <c r="L15" s="5"/>
    </row>
    <row r="16" spans="1:22">
      <c r="A16" s="5"/>
      <c r="B16" s="35" t="s">
        <v>121</v>
      </c>
      <c r="C16" s="11">
        <v>2927</v>
      </c>
      <c r="D16" s="11">
        <v>1128</v>
      </c>
      <c r="E16" s="11">
        <v>4055</v>
      </c>
      <c r="F16" s="34">
        <v>1.05442105994577</v>
      </c>
      <c r="G16" s="34">
        <v>0.98363281733054997</v>
      </c>
      <c r="H16" s="34">
        <v>1.1295532513050801</v>
      </c>
      <c r="I16" s="33">
        <v>0.133826110535263</v>
      </c>
      <c r="J16" s="5"/>
      <c r="K16" s="5"/>
      <c r="L16" s="5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5"/>
      <c r="B17" s="32" t="s">
        <v>122</v>
      </c>
      <c r="C17">
        <v>12599</v>
      </c>
      <c r="D17">
        <v>2289</v>
      </c>
      <c r="E17">
        <v>14888</v>
      </c>
      <c r="F17" s="31">
        <v>0.49708210334910802</v>
      </c>
      <c r="G17" s="31">
        <v>0.47498840788151497</v>
      </c>
      <c r="H17" s="31">
        <v>0.51997575435049903</v>
      </c>
      <c r="I17" s="30">
        <v>3.2741713886646303E-232</v>
      </c>
      <c r="J17" s="5"/>
      <c r="K17" s="5"/>
      <c r="L17" s="5"/>
      <c r="Q17" s="1"/>
      <c r="R17" s="1"/>
      <c r="S17" s="1"/>
      <c r="T17" s="1"/>
      <c r="U17" s="1"/>
      <c r="V17" s="1"/>
    </row>
    <row r="18" spans="1:22">
      <c r="A18" s="5"/>
      <c r="B18" s="32" t="s">
        <v>123</v>
      </c>
      <c r="C18">
        <v>11842</v>
      </c>
      <c r="D18">
        <v>2645</v>
      </c>
      <c r="E18">
        <v>14487</v>
      </c>
      <c r="F18" s="31">
        <v>0.61111656088619903</v>
      </c>
      <c r="G18" s="31">
        <v>0.58533459855445902</v>
      </c>
      <c r="H18" s="31">
        <v>0.63777728018068203</v>
      </c>
      <c r="I18" s="30">
        <v>1.11887289402229E-122</v>
      </c>
      <c r="J18" s="5"/>
      <c r="K18" s="5"/>
      <c r="L18" s="5"/>
      <c r="Q18" s="1"/>
      <c r="R18" s="1"/>
      <c r="S18" s="1"/>
      <c r="T18" s="1"/>
      <c r="U18" s="19"/>
      <c r="V18" s="19"/>
    </row>
    <row r="19" spans="1:22">
      <c r="A19" s="5"/>
      <c r="B19" s="32" t="s">
        <v>124</v>
      </c>
      <c r="C19">
        <v>16375</v>
      </c>
      <c r="D19">
        <v>5156</v>
      </c>
      <c r="E19">
        <v>21531</v>
      </c>
      <c r="F19" s="31">
        <v>0.86146091868586705</v>
      </c>
      <c r="G19" s="31">
        <v>0.83402520070397201</v>
      </c>
      <c r="H19" s="31">
        <v>0.88965168067827205</v>
      </c>
      <c r="I19" s="30">
        <v>6.2457363496385705E-20</v>
      </c>
      <c r="J19" s="5"/>
      <c r="K19" s="5"/>
      <c r="L19" s="5"/>
      <c r="Q19" s="1"/>
      <c r="R19" s="1"/>
      <c r="S19" s="1"/>
      <c r="T19" s="1"/>
      <c r="U19" s="19"/>
      <c r="V19" s="19"/>
    </row>
    <row r="20" spans="1:22">
      <c r="A20" s="5"/>
      <c r="B20" s="32" t="s">
        <v>125</v>
      </c>
      <c r="C20">
        <v>6914</v>
      </c>
      <c r="D20">
        <v>2202</v>
      </c>
      <c r="E20">
        <v>9116</v>
      </c>
      <c r="F20" s="31">
        <v>0.871369828929486</v>
      </c>
      <c r="G20" s="31">
        <v>0.82986429304768194</v>
      </c>
      <c r="H20" s="31">
        <v>0.91462507755073197</v>
      </c>
      <c r="I20" s="30">
        <v>2.14291011941064E-8</v>
      </c>
      <c r="J20" s="5"/>
      <c r="K20" s="6"/>
      <c r="L20" s="5"/>
      <c r="Q20" s="1"/>
      <c r="R20" s="1"/>
      <c r="S20" s="1"/>
      <c r="T20" s="1"/>
      <c r="U20" s="1"/>
      <c r="V20" s="1"/>
    </row>
    <row r="21" spans="1:22">
      <c r="A21" s="5"/>
      <c r="B21" s="32" t="s">
        <v>126</v>
      </c>
      <c r="C21">
        <v>15997</v>
      </c>
      <c r="D21">
        <v>4811</v>
      </c>
      <c r="E21">
        <v>20808</v>
      </c>
      <c r="F21" s="31">
        <v>0.822810875011318</v>
      </c>
      <c r="G21" s="31">
        <v>0.79585322327406904</v>
      </c>
      <c r="H21" s="31">
        <v>0.85051823469523302</v>
      </c>
      <c r="I21" s="30">
        <v>1.5917932596209201E-31</v>
      </c>
      <c r="J21" s="5"/>
      <c r="K21" s="6"/>
      <c r="L21" s="5"/>
      <c r="Q21" s="1"/>
      <c r="R21" s="1"/>
      <c r="S21" s="1"/>
      <c r="T21" s="1"/>
      <c r="U21" s="1"/>
      <c r="V21" s="1"/>
    </row>
    <row r="22" spans="1:22">
      <c r="A22" s="5"/>
      <c r="B22" s="32" t="s">
        <v>127</v>
      </c>
      <c r="C22">
        <v>35866</v>
      </c>
      <c r="D22">
        <v>9959</v>
      </c>
      <c r="E22">
        <v>45825</v>
      </c>
      <c r="F22" s="31">
        <v>0.75968175417723904</v>
      </c>
      <c r="G22" s="31">
        <v>0.74192393790961497</v>
      </c>
      <c r="H22" s="31">
        <v>0.777785969095802</v>
      </c>
      <c r="I22" s="30">
        <v>9.3744411097588598E-120</v>
      </c>
      <c r="J22" s="5"/>
      <c r="K22" s="6"/>
      <c r="L22" s="5"/>
      <c r="Q22" s="1"/>
      <c r="R22" s="1"/>
      <c r="S22" s="1"/>
      <c r="T22" s="1"/>
      <c r="U22" s="19"/>
      <c r="V22" s="19"/>
    </row>
    <row r="23" spans="1:22">
      <c r="A23" s="5"/>
      <c r="B23" s="32" t="s">
        <v>128</v>
      </c>
      <c r="C23">
        <v>224400</v>
      </c>
      <c r="D23">
        <v>82022</v>
      </c>
      <c r="E23">
        <v>306422</v>
      </c>
      <c r="F23" s="31">
        <v>1</v>
      </c>
      <c r="G23" s="31" t="s">
        <v>6</v>
      </c>
      <c r="H23" s="31" t="s">
        <v>6</v>
      </c>
      <c r="I23" s="30" t="s">
        <v>6</v>
      </c>
      <c r="J23" s="5"/>
      <c r="K23" s="6"/>
      <c r="L23" s="5"/>
      <c r="Q23" s="1"/>
      <c r="R23" s="1"/>
      <c r="S23" s="1"/>
      <c r="T23" s="1"/>
      <c r="U23" s="19"/>
      <c r="V23" s="19"/>
    </row>
    <row r="24" spans="1:22" ht="15.75" thickBot="1">
      <c r="A24" s="5"/>
      <c r="B24" s="29" t="s">
        <v>129</v>
      </c>
      <c r="C24" s="14">
        <v>34700</v>
      </c>
      <c r="D24" s="14">
        <v>16154</v>
      </c>
      <c r="E24" s="14">
        <v>50854</v>
      </c>
      <c r="F24" s="28">
        <v>1.2736480640607599</v>
      </c>
      <c r="G24" s="28">
        <v>1.24800760888591</v>
      </c>
      <c r="H24" s="28">
        <v>1.2997606059411999</v>
      </c>
      <c r="I24" s="27">
        <v>5.5775342575863901E-118</v>
      </c>
      <c r="J24" s="5"/>
      <c r="K24" s="6"/>
      <c r="L24" s="5"/>
      <c r="Q24" s="1"/>
      <c r="R24" s="1"/>
      <c r="S24" s="1"/>
      <c r="T24" s="1"/>
      <c r="U24" s="1"/>
      <c r="V24" s="1"/>
    </row>
    <row r="25" spans="1:22">
      <c r="A25" s="5"/>
      <c r="B25" s="5"/>
      <c r="C25" s="5"/>
      <c r="D25" s="5"/>
      <c r="E25" s="5"/>
      <c r="F25" s="5"/>
      <c r="G25" s="5"/>
      <c r="H25" s="5"/>
      <c r="I25" s="5"/>
      <c r="J25" s="5"/>
      <c r="K25" s="6"/>
      <c r="L25" s="5"/>
      <c r="Q25" s="1"/>
      <c r="R25" s="1"/>
      <c r="S25" s="1"/>
      <c r="T25" s="1"/>
      <c r="U25" s="19"/>
      <c r="V25" s="19"/>
    </row>
    <row r="26" spans="1:22">
      <c r="A26" s="5"/>
      <c r="B26" s="5"/>
      <c r="C26" s="5"/>
      <c r="D26" s="5"/>
      <c r="E26" s="5"/>
      <c r="F26" s="5"/>
      <c r="G26" s="5"/>
      <c r="H26" s="5"/>
      <c r="I26" s="5"/>
      <c r="J26" s="41"/>
      <c r="K26" s="5"/>
      <c r="L26" s="5"/>
    </row>
    <row r="27" spans="1:22" ht="30.75" thickBot="1">
      <c r="A27" s="46" t="s">
        <v>149</v>
      </c>
      <c r="B27" s="36" t="s">
        <v>111</v>
      </c>
      <c r="C27" s="36" t="s">
        <v>139</v>
      </c>
      <c r="D27" s="36" t="s">
        <v>138</v>
      </c>
      <c r="E27" s="36" t="s">
        <v>137</v>
      </c>
      <c r="F27" s="37" t="s">
        <v>120</v>
      </c>
      <c r="G27" s="36" t="s">
        <v>136</v>
      </c>
      <c r="H27" s="36" t="s">
        <v>135</v>
      </c>
      <c r="I27" s="36" t="s">
        <v>134</v>
      </c>
      <c r="J27" s="5"/>
      <c r="K27" s="41"/>
      <c r="L27" s="5"/>
    </row>
    <row r="28" spans="1:22">
      <c r="A28" s="5"/>
      <c r="B28" s="35" t="s">
        <v>121</v>
      </c>
      <c r="C28" s="11">
        <v>3656</v>
      </c>
      <c r="D28" s="11">
        <v>989</v>
      </c>
      <c r="E28" s="11">
        <v>4645</v>
      </c>
      <c r="F28" s="34">
        <v>1.1562464442335201</v>
      </c>
      <c r="G28" s="34">
        <v>1.0765352624854001</v>
      </c>
      <c r="H28" s="34">
        <v>1.24067854019506</v>
      </c>
      <c r="I28" s="33">
        <v>7.3995335081336795E-5</v>
      </c>
      <c r="J28" s="5"/>
      <c r="K28" s="5"/>
      <c r="L28" s="5"/>
    </row>
    <row r="29" spans="1:22">
      <c r="A29" s="5"/>
      <c r="B29" s="32" t="s">
        <v>122</v>
      </c>
      <c r="C29">
        <v>17246</v>
      </c>
      <c r="D29">
        <v>2155</v>
      </c>
      <c r="E29">
        <v>19401</v>
      </c>
      <c r="F29" s="31">
        <v>0.53406622741612697</v>
      </c>
      <c r="G29" s="31">
        <v>0.51001291868311105</v>
      </c>
      <c r="H29" s="31">
        <v>0.55898425284244802</v>
      </c>
      <c r="I29" s="30">
        <v>1.2933472150011101E-182</v>
      </c>
      <c r="J29" s="5"/>
      <c r="K29" s="5"/>
      <c r="L29" s="5"/>
    </row>
    <row r="30" spans="1:22">
      <c r="A30" s="5"/>
      <c r="B30" s="32" t="s">
        <v>123</v>
      </c>
      <c r="C30">
        <v>31510</v>
      </c>
      <c r="D30">
        <v>5156</v>
      </c>
      <c r="E30">
        <v>36666</v>
      </c>
      <c r="F30" s="31">
        <v>0.69933715146992104</v>
      </c>
      <c r="G30" s="31">
        <v>0.67789937741719597</v>
      </c>
      <c r="H30" s="31">
        <v>0.72130120402065301</v>
      </c>
      <c r="I30" s="30">
        <v>1.7041798420340599E-120</v>
      </c>
      <c r="J30" s="5"/>
      <c r="K30" s="5"/>
      <c r="L30" s="5"/>
      <c r="U30" s="19"/>
      <c r="V30" s="19"/>
    </row>
    <row r="31" spans="1:22">
      <c r="A31" s="5"/>
      <c r="B31" s="32" t="s">
        <v>124</v>
      </c>
      <c r="C31">
        <v>71598</v>
      </c>
      <c r="D31">
        <v>12492</v>
      </c>
      <c r="E31">
        <v>84090</v>
      </c>
      <c r="F31" s="31">
        <v>0.74566258546364494</v>
      </c>
      <c r="G31" s="31">
        <v>0.72987698469292694</v>
      </c>
      <c r="H31" s="31">
        <v>0.76177388912862498</v>
      </c>
      <c r="I31" s="30">
        <v>2.55103557166717E-165</v>
      </c>
      <c r="J31" s="5"/>
      <c r="K31" s="5"/>
      <c r="L31" s="5"/>
      <c r="U31" s="19"/>
      <c r="V31" s="19"/>
    </row>
    <row r="32" spans="1:22">
      <c r="A32" s="5"/>
      <c r="B32" s="32" t="s">
        <v>125</v>
      </c>
      <c r="C32">
        <v>26565</v>
      </c>
      <c r="D32">
        <v>3775</v>
      </c>
      <c r="E32">
        <v>30340</v>
      </c>
      <c r="F32" s="31">
        <v>0.60734996581735401</v>
      </c>
      <c r="G32" s="31">
        <v>0.58610572036109398</v>
      </c>
      <c r="H32" s="31">
        <v>0.62918896964277804</v>
      </c>
      <c r="I32" s="30">
        <v>6.8443117491700394E-185</v>
      </c>
      <c r="J32" s="5"/>
      <c r="K32" s="5"/>
      <c r="L32" s="5"/>
      <c r="U32" s="19"/>
      <c r="V32" s="19"/>
    </row>
    <row r="33" spans="1:22">
      <c r="A33" s="5"/>
      <c r="B33" s="32" t="s">
        <v>126</v>
      </c>
      <c r="C33">
        <v>32384</v>
      </c>
      <c r="D33">
        <v>4959</v>
      </c>
      <c r="E33">
        <v>37343</v>
      </c>
      <c r="F33" s="31">
        <v>0.65445982768764799</v>
      </c>
      <c r="G33" s="31">
        <v>0.63412751244724197</v>
      </c>
      <c r="H33" s="31">
        <v>0.67531112328603504</v>
      </c>
      <c r="I33" s="30">
        <v>1.90252165724211E-166</v>
      </c>
      <c r="J33" s="5"/>
      <c r="K33" s="6"/>
      <c r="L33" s="5"/>
      <c r="U33" s="19"/>
      <c r="V33" s="19"/>
    </row>
    <row r="34" spans="1:22">
      <c r="A34" s="5"/>
      <c r="B34" s="32" t="s">
        <v>127</v>
      </c>
      <c r="C34">
        <v>35547</v>
      </c>
      <c r="D34">
        <v>6102</v>
      </c>
      <c r="E34">
        <v>41649</v>
      </c>
      <c r="F34" s="31">
        <v>0.73364419303991102</v>
      </c>
      <c r="G34" s="31">
        <v>0.71271116539020796</v>
      </c>
      <c r="H34" s="31">
        <v>0.75508198790404502</v>
      </c>
      <c r="I34" s="30">
        <v>1.86392942080961E-103</v>
      </c>
      <c r="J34" s="5"/>
      <c r="K34" s="6"/>
      <c r="L34" s="5"/>
      <c r="U34" s="19"/>
      <c r="V34" s="19"/>
    </row>
    <row r="35" spans="1:22">
      <c r="A35" s="5"/>
      <c r="B35" s="32" t="s">
        <v>128</v>
      </c>
      <c r="C35">
        <v>209836</v>
      </c>
      <c r="D35">
        <v>49099</v>
      </c>
      <c r="E35">
        <v>258935</v>
      </c>
      <c r="F35" s="31">
        <v>1</v>
      </c>
      <c r="G35" s="31" t="s">
        <v>6</v>
      </c>
      <c r="H35" s="31" t="s">
        <v>6</v>
      </c>
      <c r="I35" s="30" t="s">
        <v>6</v>
      </c>
      <c r="J35" s="5"/>
      <c r="K35" s="6"/>
      <c r="L35" s="5"/>
      <c r="U35" s="19"/>
      <c r="V35" s="19"/>
    </row>
    <row r="36" spans="1:22" ht="15.75" thickBot="1">
      <c r="A36" s="5"/>
      <c r="B36" s="29" t="s">
        <v>129</v>
      </c>
      <c r="C36" s="14">
        <v>20254</v>
      </c>
      <c r="D36" s="14">
        <v>6299</v>
      </c>
      <c r="E36" s="14">
        <v>26553</v>
      </c>
      <c r="F36" s="28">
        <v>1.32915189494784</v>
      </c>
      <c r="G36" s="28">
        <v>1.28986422917218</v>
      </c>
      <c r="H36" s="28">
        <v>1.3694555449772099</v>
      </c>
      <c r="I36" s="27">
        <v>2.0408600362369199E-74</v>
      </c>
      <c r="J36" s="5"/>
      <c r="K36" s="6"/>
      <c r="L36" s="5"/>
    </row>
    <row r="37" spans="1:22">
      <c r="A37" s="5"/>
      <c r="B37" s="5"/>
      <c r="C37" s="5"/>
      <c r="D37" s="5"/>
      <c r="E37" s="5"/>
      <c r="F37" s="5"/>
      <c r="G37" s="5"/>
      <c r="H37" s="5"/>
      <c r="I37" s="5"/>
      <c r="J37" s="5"/>
      <c r="K37" s="6"/>
      <c r="L37" s="5"/>
      <c r="U37" s="19"/>
      <c r="V37" s="19"/>
    </row>
    <row r="38" spans="1:22">
      <c r="A38" s="5"/>
      <c r="B38" s="5"/>
      <c r="C38" s="5"/>
      <c r="D38" s="5"/>
      <c r="E38" s="5"/>
      <c r="F38" s="5"/>
      <c r="G38" s="5"/>
      <c r="H38" s="5"/>
      <c r="I38" s="5"/>
      <c r="J38" s="41"/>
      <c r="K38" s="6"/>
      <c r="L38" s="5"/>
    </row>
    <row r="39" spans="1:22" ht="30.75" thickBot="1">
      <c r="A39" s="46" t="s">
        <v>150</v>
      </c>
      <c r="B39" s="36" t="s">
        <v>111</v>
      </c>
      <c r="C39" s="36" t="s">
        <v>139</v>
      </c>
      <c r="D39" s="36" t="s">
        <v>138</v>
      </c>
      <c r="E39" s="36" t="s">
        <v>137</v>
      </c>
      <c r="F39" s="37" t="s">
        <v>120</v>
      </c>
      <c r="G39" s="36" t="s">
        <v>136</v>
      </c>
      <c r="H39" s="36" t="s">
        <v>135</v>
      </c>
      <c r="I39" s="36" t="s">
        <v>134</v>
      </c>
      <c r="J39" s="5"/>
      <c r="K39" s="5"/>
      <c r="L39" s="5"/>
    </row>
    <row r="40" spans="1:22">
      <c r="A40" s="5"/>
      <c r="B40" s="35" t="s">
        <v>121</v>
      </c>
      <c r="C40" s="11">
        <v>3014</v>
      </c>
      <c r="D40" s="11">
        <v>1918</v>
      </c>
      <c r="E40" s="11">
        <v>4932</v>
      </c>
      <c r="F40" s="34">
        <v>1.1229900436848099</v>
      </c>
      <c r="G40" s="34">
        <v>1.05980565696235</v>
      </c>
      <c r="H40" s="34">
        <v>1.1896295216284201</v>
      </c>
      <c r="I40" s="33">
        <v>8.9974953291840502E-5</v>
      </c>
      <c r="J40" s="5"/>
      <c r="K40" s="41"/>
      <c r="L40" s="5"/>
    </row>
    <row r="41" spans="1:22">
      <c r="A41" s="5"/>
      <c r="B41" s="32" t="s">
        <v>122</v>
      </c>
      <c r="C41">
        <v>9982</v>
      </c>
      <c r="D41">
        <v>3014</v>
      </c>
      <c r="E41">
        <v>12996</v>
      </c>
      <c r="F41" s="31">
        <v>0.53283880198136702</v>
      </c>
      <c r="G41" s="31">
        <v>0.51110554798698304</v>
      </c>
      <c r="H41" s="31">
        <v>0.555319899897319</v>
      </c>
      <c r="I41" s="30">
        <v>1.1574075238899099E-213</v>
      </c>
      <c r="J41" s="5"/>
      <c r="K41" s="5"/>
      <c r="L41" s="5"/>
      <c r="U41" s="19"/>
      <c r="V41" s="19"/>
    </row>
    <row r="42" spans="1:22">
      <c r="A42" s="5"/>
      <c r="B42" s="32" t="s">
        <v>123</v>
      </c>
      <c r="C42">
        <v>14979</v>
      </c>
      <c r="D42">
        <v>6000</v>
      </c>
      <c r="E42">
        <v>20979</v>
      </c>
      <c r="F42" s="31">
        <v>0.70684062451494001</v>
      </c>
      <c r="G42" s="31">
        <v>0.68524384732441201</v>
      </c>
      <c r="H42" s="31">
        <v>0.72901063529249499</v>
      </c>
      <c r="I42" s="30">
        <v>2.3324494220621999E-111</v>
      </c>
      <c r="J42" s="5"/>
      <c r="K42" s="5"/>
      <c r="L42" s="5"/>
      <c r="U42" s="19"/>
      <c r="V42" s="19"/>
    </row>
    <row r="43" spans="1:22">
      <c r="A43" s="5"/>
      <c r="B43" s="32" t="s">
        <v>124</v>
      </c>
      <c r="C43">
        <v>35225</v>
      </c>
      <c r="D43">
        <v>14951</v>
      </c>
      <c r="E43">
        <v>50176</v>
      </c>
      <c r="F43" s="31">
        <v>0.74898699917904299</v>
      </c>
      <c r="G43" s="31">
        <v>0.73366544871174699</v>
      </c>
      <c r="H43" s="31">
        <v>0.76458718302484596</v>
      </c>
      <c r="I43" s="30">
        <v>3.6517249449508799E-170</v>
      </c>
      <c r="J43" s="5"/>
      <c r="K43" s="5"/>
      <c r="L43" s="5"/>
      <c r="U43" s="19"/>
      <c r="V43" s="19"/>
    </row>
    <row r="44" spans="1:22">
      <c r="A44" s="5"/>
      <c r="B44" s="32" t="s">
        <v>125</v>
      </c>
      <c r="C44">
        <v>15973</v>
      </c>
      <c r="D44">
        <v>6822</v>
      </c>
      <c r="E44">
        <v>22795</v>
      </c>
      <c r="F44" s="31">
        <v>0.75367451856430401</v>
      </c>
      <c r="G44" s="31">
        <v>0.73181712269587595</v>
      </c>
      <c r="H44" s="31">
        <v>0.77612752558844</v>
      </c>
      <c r="I44" s="30">
        <v>1.09423335801088E-81</v>
      </c>
      <c r="J44" s="5"/>
      <c r="K44" s="5"/>
      <c r="L44" s="5"/>
      <c r="U44" s="19"/>
      <c r="V44" s="19"/>
    </row>
    <row r="45" spans="1:22">
      <c r="A45" s="5"/>
      <c r="B45" s="32" t="s">
        <v>126</v>
      </c>
      <c r="C45">
        <v>22444</v>
      </c>
      <c r="D45">
        <v>12144</v>
      </c>
      <c r="E45">
        <v>34588</v>
      </c>
      <c r="F45" s="31">
        <v>0.954831334688654</v>
      </c>
      <c r="G45" s="31">
        <v>0.93271142668650997</v>
      </c>
      <c r="H45" s="31">
        <v>0.97739215115915801</v>
      </c>
      <c r="I45" s="30">
        <v>1.05497769491618E-4</v>
      </c>
      <c r="J45" s="5"/>
      <c r="K45" s="5"/>
      <c r="L45" s="5"/>
    </row>
    <row r="46" spans="1:22">
      <c r="A46" s="5"/>
      <c r="B46" s="32" t="s">
        <v>127</v>
      </c>
      <c r="C46">
        <v>29139</v>
      </c>
      <c r="D46">
        <v>15677</v>
      </c>
      <c r="E46">
        <v>44816</v>
      </c>
      <c r="F46" s="31">
        <v>0.94938748163495101</v>
      </c>
      <c r="G46" s="31">
        <v>0.929748535156252</v>
      </c>
      <c r="H46" s="31">
        <v>0.96944945588150999</v>
      </c>
      <c r="I46" s="30">
        <v>1.0673648934450899E-6</v>
      </c>
      <c r="J46" s="5"/>
      <c r="K46" s="5"/>
      <c r="L46" s="5"/>
    </row>
    <row r="47" spans="1:22">
      <c r="A47" s="5"/>
      <c r="B47" s="32" t="s">
        <v>128</v>
      </c>
      <c r="C47">
        <v>177075</v>
      </c>
      <c r="D47">
        <v>100347</v>
      </c>
      <c r="E47">
        <v>277422</v>
      </c>
      <c r="F47" s="31">
        <v>1</v>
      </c>
      <c r="G47" s="31" t="s">
        <v>6</v>
      </c>
      <c r="H47" s="31" t="s">
        <v>6</v>
      </c>
      <c r="I47" s="30" t="s">
        <v>6</v>
      </c>
      <c r="J47" s="5"/>
      <c r="K47" s="5"/>
      <c r="L47" s="5"/>
    </row>
    <row r="48" spans="1:22" ht="15.75" thickBot="1">
      <c r="A48" s="5"/>
      <c r="B48" s="29" t="s">
        <v>129</v>
      </c>
      <c r="C48" s="14">
        <v>25284</v>
      </c>
      <c r="D48" s="14">
        <v>9668</v>
      </c>
      <c r="E48" s="14">
        <v>34952</v>
      </c>
      <c r="F48" s="28">
        <v>0.674746391647434</v>
      </c>
      <c r="G48" s="28">
        <v>0.65829388282893098</v>
      </c>
      <c r="H48" s="28">
        <v>0.69160525476014201</v>
      </c>
      <c r="I48" s="27">
        <v>1.4119217510551299E-223</v>
      </c>
      <c r="J48" s="5"/>
      <c r="K48" s="5"/>
      <c r="L48" s="5"/>
      <c r="U48" s="19"/>
      <c r="V48" s="19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41"/>
      <c r="K50" s="5"/>
      <c r="L50" s="5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2B19A-362F-4BDF-B0DF-8991161080CA}">
  <sheetPr>
    <tabColor theme="9" tint="0.59999389629810485"/>
  </sheetPr>
  <dimension ref="A1:L23"/>
  <sheetViews>
    <sheetView workbookViewId="0">
      <selection activeCell="B23" sqref="B23:C23"/>
    </sheetView>
  </sheetViews>
  <sheetFormatPr defaultRowHeight="15"/>
  <cols>
    <col min="1" max="1" width="11" style="1" customWidth="1"/>
    <col min="2" max="2" width="9.140625" style="1"/>
    <col min="3" max="3" width="9" style="1" customWidth="1"/>
    <col min="4" max="4" width="9.140625" style="1"/>
    <col min="5" max="5" width="11.42578125" style="1" bestFit="1" customWidth="1"/>
    <col min="6" max="6" width="10.28515625" style="1" bestFit="1" customWidth="1"/>
    <col min="7" max="7" width="12.85546875" style="1" customWidth="1"/>
    <col min="8" max="8" width="13" style="1" customWidth="1"/>
    <col min="9" max="9" width="10.5703125" style="1" customWidth="1"/>
    <col min="10" max="10" width="12.7109375" style="1" bestFit="1" customWidth="1"/>
    <col min="11" max="16384" width="9.140625" style="1"/>
  </cols>
  <sheetData>
    <row r="1" spans="1:12" ht="15.75">
      <c r="A1" s="4" t="s">
        <v>151</v>
      </c>
    </row>
    <row r="3" spans="1:12" ht="15.75" thickBot="1">
      <c r="A3" s="61" t="s">
        <v>113</v>
      </c>
      <c r="B3" s="61" t="s">
        <v>106</v>
      </c>
      <c r="C3" s="3" t="s">
        <v>131</v>
      </c>
      <c r="D3" s="3" t="s">
        <v>132</v>
      </c>
      <c r="E3" s="3" t="s">
        <v>133</v>
      </c>
      <c r="F3" s="61" t="s">
        <v>152</v>
      </c>
      <c r="G3" s="62" t="s">
        <v>139</v>
      </c>
      <c r="H3" s="62" t="s">
        <v>138</v>
      </c>
      <c r="I3" s="62" t="s">
        <v>137</v>
      </c>
      <c r="J3" s="61" t="s">
        <v>114</v>
      </c>
    </row>
    <row r="4" spans="1:12">
      <c r="B4" s="63" t="s">
        <v>108</v>
      </c>
      <c r="C4" s="64">
        <v>28.2194227419638</v>
      </c>
      <c r="D4" s="64">
        <v>4.9621356520425897</v>
      </c>
      <c r="E4" s="64">
        <v>27.87</v>
      </c>
      <c r="F4" s="65">
        <v>16338</v>
      </c>
      <c r="G4" s="65">
        <v>836364</v>
      </c>
      <c r="H4" s="65">
        <v>210703</v>
      </c>
      <c r="I4" s="65">
        <v>1063405</v>
      </c>
      <c r="J4" s="66">
        <v>20.12</v>
      </c>
      <c r="L4" s="2"/>
    </row>
    <row r="5" spans="1:12">
      <c r="B5" s="67" t="s">
        <v>109</v>
      </c>
      <c r="C5" s="68">
        <v>28.347038251366101</v>
      </c>
      <c r="D5" s="68">
        <v>4.8898388407911302</v>
      </c>
      <c r="E5" s="68">
        <v>28.03</v>
      </c>
      <c r="F5" s="69">
        <v>18964</v>
      </c>
      <c r="G5" s="69">
        <v>796673</v>
      </c>
      <c r="H5" s="69">
        <v>195810</v>
      </c>
      <c r="I5" s="69">
        <v>1011447</v>
      </c>
      <c r="J5" s="70">
        <v>19.73</v>
      </c>
      <c r="L5" s="2"/>
    </row>
    <row r="6" spans="1:12" ht="15.75" thickBot="1">
      <c r="B6" s="71" t="s">
        <v>117</v>
      </c>
      <c r="C6" s="72">
        <v>27.999633699633701</v>
      </c>
      <c r="D6" s="72">
        <v>4.7972210718695898</v>
      </c>
      <c r="E6" s="72">
        <v>27.6</v>
      </c>
      <c r="F6" s="73">
        <v>65</v>
      </c>
      <c r="G6" s="73">
        <v>1697</v>
      </c>
      <c r="H6" s="73">
        <v>273</v>
      </c>
      <c r="I6" s="73">
        <v>2035</v>
      </c>
      <c r="J6" s="74">
        <v>13.86</v>
      </c>
      <c r="L6" s="2"/>
    </row>
    <row r="7" spans="1:12">
      <c r="L7" s="2"/>
    </row>
    <row r="8" spans="1:12" ht="15.75" thickBot="1">
      <c r="A8" s="61" t="s">
        <v>148</v>
      </c>
      <c r="B8" s="61" t="s">
        <v>106</v>
      </c>
      <c r="C8" s="3" t="s">
        <v>131</v>
      </c>
      <c r="D8" s="3" t="s">
        <v>132</v>
      </c>
      <c r="E8" s="3" t="s">
        <v>133</v>
      </c>
      <c r="F8"/>
      <c r="L8" s="2"/>
    </row>
    <row r="9" spans="1:12">
      <c r="B9" s="75" t="s">
        <v>153</v>
      </c>
      <c r="C9" s="10">
        <v>28.630559999999999</v>
      </c>
      <c r="D9" s="10">
        <v>5.1992159999999998</v>
      </c>
      <c r="E9" s="20">
        <v>28.254999999999999</v>
      </c>
    </row>
    <row r="10" spans="1:12" ht="15.75" thickBot="1">
      <c r="B10" s="76" t="s">
        <v>154</v>
      </c>
      <c r="C10" s="77">
        <v>28.547699999999999</v>
      </c>
      <c r="D10" s="77">
        <v>5.1749260000000001</v>
      </c>
      <c r="E10" s="78">
        <v>28.11</v>
      </c>
      <c r="I10" s="3"/>
    </row>
    <row r="12" spans="1:12" ht="15.75" thickBot="1">
      <c r="A12" s="61" t="s">
        <v>149</v>
      </c>
      <c r="B12" s="61" t="s">
        <v>106</v>
      </c>
      <c r="C12" s="3" t="s">
        <v>131</v>
      </c>
      <c r="D12" s="3" t="s">
        <v>132</v>
      </c>
      <c r="E12" s="3" t="s">
        <v>133</v>
      </c>
    </row>
    <row r="13" spans="1:12">
      <c r="B13" s="75" t="s">
        <v>153</v>
      </c>
      <c r="C13" s="10">
        <v>27.526160000000001</v>
      </c>
      <c r="D13" s="10">
        <v>5.063275</v>
      </c>
      <c r="E13" s="20">
        <v>27.08</v>
      </c>
    </row>
    <row r="14" spans="1:12" ht="15.75" thickBot="1">
      <c r="B14" s="76" t="s">
        <v>154</v>
      </c>
      <c r="C14" s="77">
        <v>27.75123</v>
      </c>
      <c r="D14" s="77">
        <v>4.9798369999999998</v>
      </c>
      <c r="E14" s="78">
        <v>27.31</v>
      </c>
    </row>
    <row r="16" spans="1:12" ht="15.75" thickBot="1">
      <c r="A16" s="61" t="s">
        <v>150</v>
      </c>
      <c r="B16" s="61" t="s">
        <v>106</v>
      </c>
      <c r="C16" s="3" t="s">
        <v>131</v>
      </c>
      <c r="D16" s="3" t="s">
        <v>132</v>
      </c>
      <c r="E16" s="3" t="s">
        <v>133</v>
      </c>
    </row>
    <row r="17" spans="2:5">
      <c r="B17" s="75" t="s">
        <v>153</v>
      </c>
      <c r="C17" s="10">
        <v>28.188389999999998</v>
      </c>
      <c r="D17" s="10">
        <v>4.6497539999999997</v>
      </c>
      <c r="E17" s="20">
        <v>27.91</v>
      </c>
    </row>
    <row r="18" spans="2:5" ht="15.75" thickBot="1">
      <c r="B18" s="76" t="s">
        <v>154</v>
      </c>
      <c r="C18" s="77">
        <v>28.40307</v>
      </c>
      <c r="D18" s="77">
        <v>4.552638</v>
      </c>
      <c r="E18" s="78">
        <v>28.14</v>
      </c>
    </row>
    <row r="23" spans="2:5">
      <c r="B23" s="81"/>
      <c r="C23" s="81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A4862-853F-41FF-A516-5AC71BDC9A4A}">
  <sheetPr>
    <tabColor theme="9" tint="0.59999389629810485"/>
  </sheetPr>
  <dimension ref="A1:V12"/>
  <sheetViews>
    <sheetView workbookViewId="0">
      <selection activeCell="I18" sqref="I18"/>
    </sheetView>
  </sheetViews>
  <sheetFormatPr defaultRowHeight="15"/>
  <cols>
    <col min="1" max="1" width="8.42578125" bestFit="1" customWidth="1"/>
    <col min="2" max="2" width="8.7109375" bestFit="1" customWidth="1"/>
    <col min="3" max="3" width="11.42578125" bestFit="1" customWidth="1"/>
    <col min="4" max="4" width="7.7109375" bestFit="1" customWidth="1"/>
    <col min="5" max="5" width="6.7109375" bestFit="1" customWidth="1"/>
    <col min="6" max="6" width="7" customWidth="1"/>
    <col min="7" max="8" width="9.85546875" customWidth="1"/>
    <col min="9" max="9" width="10.28515625" bestFit="1" customWidth="1"/>
    <col min="10" max="10" width="12.7109375" bestFit="1" customWidth="1"/>
    <col min="11" max="11" width="10.7109375" bestFit="1" customWidth="1"/>
    <col min="12" max="12" width="8.140625" bestFit="1" customWidth="1"/>
    <col min="13" max="13" width="7" bestFit="1" customWidth="1"/>
    <col min="14" max="14" width="9.28515625" bestFit="1" customWidth="1"/>
    <col min="15" max="15" width="11.5703125" bestFit="1" customWidth="1"/>
    <col min="16" max="16" width="9.7109375" bestFit="1" customWidth="1"/>
    <col min="17" max="17" width="9.85546875" bestFit="1" customWidth="1"/>
    <col min="18" max="18" width="6.5703125" bestFit="1" customWidth="1"/>
    <col min="19" max="19" width="13.7109375" bestFit="1" customWidth="1"/>
    <col min="20" max="20" width="9.140625" bestFit="1" customWidth="1"/>
    <col min="21" max="21" width="8.28515625" customWidth="1"/>
    <col min="22" max="22" width="12.85546875" bestFit="1" customWidth="1"/>
  </cols>
  <sheetData>
    <row r="1" spans="1:22" ht="15.75">
      <c r="A1" s="4" t="s">
        <v>155</v>
      </c>
    </row>
    <row r="3" spans="1:22" ht="45">
      <c r="B3" s="61" t="s">
        <v>111</v>
      </c>
      <c r="C3" s="3" t="s">
        <v>133</v>
      </c>
      <c r="D3" s="3" t="s">
        <v>131</v>
      </c>
      <c r="E3" s="3" t="s">
        <v>132</v>
      </c>
      <c r="F3" s="62" t="s">
        <v>137</v>
      </c>
      <c r="G3" s="62" t="s">
        <v>138</v>
      </c>
      <c r="H3" s="62" t="s">
        <v>139</v>
      </c>
      <c r="I3" s="61" t="s">
        <v>152</v>
      </c>
      <c r="J3" s="61" t="s">
        <v>114</v>
      </c>
      <c r="K3" s="61" t="s">
        <v>107</v>
      </c>
      <c r="L3" s="61" t="s">
        <v>115</v>
      </c>
      <c r="M3" s="61" t="s">
        <v>116</v>
      </c>
      <c r="N3" s="61" t="s">
        <v>117</v>
      </c>
      <c r="O3" s="61" t="s">
        <v>118</v>
      </c>
      <c r="P3" s="61" t="s">
        <v>119</v>
      </c>
      <c r="Q3" s="62" t="s">
        <v>156</v>
      </c>
      <c r="R3" s="62" t="s">
        <v>160</v>
      </c>
      <c r="S3" s="62" t="s">
        <v>158</v>
      </c>
      <c r="T3" s="62" t="s">
        <v>157</v>
      </c>
      <c r="U3" s="62" t="s">
        <v>161</v>
      </c>
      <c r="V3" s="62" t="s">
        <v>159</v>
      </c>
    </row>
    <row r="4" spans="1:22">
      <c r="B4" s="3" t="s">
        <v>121</v>
      </c>
      <c r="C4" s="2">
        <v>28.47</v>
      </c>
      <c r="D4" s="2">
        <v>28.64</v>
      </c>
      <c r="E4" s="2">
        <v>4.88</v>
      </c>
      <c r="F4" s="79">
        <v>15182</v>
      </c>
      <c r="G4" s="79">
        <v>4173</v>
      </c>
      <c r="H4" s="79">
        <v>10812</v>
      </c>
      <c r="I4" s="79">
        <v>197</v>
      </c>
      <c r="J4" s="2">
        <v>27.85</v>
      </c>
      <c r="K4" s="79">
        <v>12344</v>
      </c>
      <c r="L4" s="79">
        <v>5882</v>
      </c>
      <c r="M4" s="79">
        <v>6446</v>
      </c>
      <c r="N4" s="79">
        <v>16</v>
      </c>
      <c r="O4" s="40">
        <v>47.7</v>
      </c>
      <c r="P4" s="40">
        <v>52.2</v>
      </c>
      <c r="Q4" s="2">
        <v>28.6</v>
      </c>
      <c r="R4" s="2">
        <v>4.79</v>
      </c>
      <c r="S4" s="2">
        <v>28.38</v>
      </c>
      <c r="T4" s="2">
        <v>28.68</v>
      </c>
      <c r="U4" s="2">
        <v>4.97</v>
      </c>
      <c r="V4" s="2">
        <v>28.52</v>
      </c>
    </row>
    <row r="5" spans="1:22">
      <c r="B5" s="3" t="s">
        <v>122</v>
      </c>
      <c r="C5" s="2">
        <v>30.035</v>
      </c>
      <c r="D5" s="2">
        <v>29.92</v>
      </c>
      <c r="E5" s="2">
        <v>4.7300000000000004</v>
      </c>
      <c r="F5" s="79">
        <v>52960</v>
      </c>
      <c r="G5" s="79">
        <v>7676</v>
      </c>
      <c r="H5" s="79">
        <v>44857</v>
      </c>
      <c r="I5" s="79">
        <v>427</v>
      </c>
      <c r="J5" s="2">
        <v>14.61</v>
      </c>
      <c r="K5" s="79">
        <v>36232</v>
      </c>
      <c r="L5" s="79">
        <v>17541</v>
      </c>
      <c r="M5" s="79">
        <v>18665</v>
      </c>
      <c r="N5" s="79">
        <v>26</v>
      </c>
      <c r="O5" s="40">
        <v>48.4</v>
      </c>
      <c r="P5" s="40">
        <v>51.5</v>
      </c>
      <c r="Q5" s="2">
        <v>29.94</v>
      </c>
      <c r="R5" s="2">
        <v>4.7</v>
      </c>
      <c r="S5" s="2">
        <v>30.06</v>
      </c>
      <c r="T5" s="2">
        <v>29.91</v>
      </c>
      <c r="U5" s="2">
        <v>4.75</v>
      </c>
      <c r="V5" s="2">
        <v>30.01</v>
      </c>
    </row>
    <row r="6" spans="1:22">
      <c r="B6" s="3" t="s">
        <v>123</v>
      </c>
      <c r="C6" s="2">
        <v>29.77</v>
      </c>
      <c r="D6" s="2">
        <v>29.68</v>
      </c>
      <c r="E6" s="2">
        <v>4.66</v>
      </c>
      <c r="F6" s="79">
        <v>99100</v>
      </c>
      <c r="G6" s="79">
        <v>14198</v>
      </c>
      <c r="H6" s="79">
        <v>84146</v>
      </c>
      <c r="I6" s="79">
        <v>756</v>
      </c>
      <c r="J6" s="2">
        <v>14.44</v>
      </c>
      <c r="K6" s="79">
        <v>57320</v>
      </c>
      <c r="L6" s="79">
        <v>27812</v>
      </c>
      <c r="M6" s="79">
        <v>29458</v>
      </c>
      <c r="N6" s="79">
        <v>50</v>
      </c>
      <c r="O6" s="40">
        <v>48.5</v>
      </c>
      <c r="P6" s="40">
        <v>51.4</v>
      </c>
      <c r="Q6" s="2">
        <v>29.68</v>
      </c>
      <c r="R6" s="2">
        <v>4.6500000000000004</v>
      </c>
      <c r="S6" s="2">
        <v>29.77</v>
      </c>
      <c r="T6" s="2">
        <v>29.67</v>
      </c>
      <c r="U6" s="2">
        <v>4.67</v>
      </c>
      <c r="V6" s="2">
        <v>29.77</v>
      </c>
    </row>
    <row r="7" spans="1:22">
      <c r="B7" s="3" t="s">
        <v>124</v>
      </c>
      <c r="C7" s="2">
        <v>28.93</v>
      </c>
      <c r="D7" s="2">
        <v>29.02</v>
      </c>
      <c r="E7" s="2">
        <v>4.8</v>
      </c>
      <c r="F7" s="79">
        <v>224382</v>
      </c>
      <c r="G7" s="79">
        <v>33670</v>
      </c>
      <c r="H7" s="79">
        <v>189254</v>
      </c>
      <c r="I7" s="79">
        <v>1458</v>
      </c>
      <c r="J7" s="2">
        <v>15.1</v>
      </c>
      <c r="K7" s="79">
        <v>130444</v>
      </c>
      <c r="L7" s="79">
        <v>63765</v>
      </c>
      <c r="M7" s="79">
        <v>66609</v>
      </c>
      <c r="N7" s="79">
        <v>70</v>
      </c>
      <c r="O7" s="40">
        <v>48.9</v>
      </c>
      <c r="P7" s="40">
        <v>51.1</v>
      </c>
      <c r="Q7" s="2">
        <v>29.08</v>
      </c>
      <c r="R7" s="2">
        <v>4.75</v>
      </c>
      <c r="S7" s="2">
        <v>29.05</v>
      </c>
      <c r="T7" s="2">
        <v>28.95</v>
      </c>
      <c r="U7" s="2">
        <v>4.8499999999999996</v>
      </c>
      <c r="V7" s="2">
        <v>28.79</v>
      </c>
    </row>
    <row r="8" spans="1:22">
      <c r="B8" s="3" t="s">
        <v>125</v>
      </c>
      <c r="C8" s="2">
        <v>28.364999999999998</v>
      </c>
      <c r="D8" s="2">
        <v>28.58</v>
      </c>
      <c r="E8" s="2">
        <v>4.84</v>
      </c>
      <c r="F8" s="79">
        <v>87172</v>
      </c>
      <c r="G8" s="79">
        <v>13176</v>
      </c>
      <c r="H8" s="79">
        <v>73367</v>
      </c>
      <c r="I8" s="79">
        <v>629</v>
      </c>
      <c r="J8" s="2">
        <v>15.22</v>
      </c>
      <c r="K8" s="79">
        <v>57359</v>
      </c>
      <c r="L8" s="79">
        <v>28490</v>
      </c>
      <c r="M8" s="79">
        <v>28848</v>
      </c>
      <c r="N8" s="79">
        <v>21</v>
      </c>
      <c r="O8" s="40">
        <v>49.7</v>
      </c>
      <c r="P8" s="40">
        <v>50.3</v>
      </c>
      <c r="Q8" s="2">
        <v>28.57</v>
      </c>
      <c r="R8" s="2">
        <v>4.78</v>
      </c>
      <c r="S8" s="2">
        <v>28.34</v>
      </c>
      <c r="T8" s="2">
        <v>28.61</v>
      </c>
      <c r="U8" s="2">
        <v>4.8899999999999997</v>
      </c>
      <c r="V8" s="2">
        <v>28.4</v>
      </c>
    </row>
    <row r="9" spans="1:22">
      <c r="B9" s="3" t="s">
        <v>126</v>
      </c>
      <c r="C9" s="2">
        <v>28.17</v>
      </c>
      <c r="D9" s="2">
        <v>28.47</v>
      </c>
      <c r="E9" s="2">
        <v>4.79</v>
      </c>
      <c r="F9" s="79">
        <v>128833</v>
      </c>
      <c r="G9" s="79">
        <v>22718</v>
      </c>
      <c r="H9" s="79">
        <v>104452</v>
      </c>
      <c r="I9" s="79">
        <v>1663</v>
      </c>
      <c r="J9" s="2">
        <v>17.86</v>
      </c>
      <c r="K9" s="79">
        <v>88980</v>
      </c>
      <c r="L9" s="79">
        <v>45801</v>
      </c>
      <c r="M9" s="79">
        <v>43029</v>
      </c>
      <c r="N9" s="79">
        <v>150</v>
      </c>
      <c r="O9" s="40">
        <v>51.5</v>
      </c>
      <c r="P9" s="40">
        <v>48.4</v>
      </c>
      <c r="Q9" s="2">
        <v>28.61</v>
      </c>
      <c r="R9" s="2">
        <v>4.75</v>
      </c>
      <c r="S9" s="2">
        <v>28.3</v>
      </c>
      <c r="T9" s="2">
        <v>28.33</v>
      </c>
      <c r="U9" s="2">
        <v>4.83</v>
      </c>
      <c r="V9" s="2">
        <v>28.07</v>
      </c>
    </row>
    <row r="10" spans="1:22">
      <c r="B10" s="3" t="s">
        <v>127</v>
      </c>
      <c r="C10" s="2">
        <v>27.77</v>
      </c>
      <c r="D10" s="2">
        <v>28.17</v>
      </c>
      <c r="E10" s="2">
        <v>4.9400000000000004</v>
      </c>
      <c r="F10" s="79">
        <v>196201</v>
      </c>
      <c r="G10" s="79">
        <v>33732</v>
      </c>
      <c r="H10" s="79">
        <v>158401</v>
      </c>
      <c r="I10" s="79">
        <v>4068</v>
      </c>
      <c r="J10" s="2">
        <v>17.559999999999999</v>
      </c>
      <c r="K10" s="79">
        <v>126438</v>
      </c>
      <c r="L10" s="79">
        <v>63769</v>
      </c>
      <c r="M10" s="79">
        <v>62168</v>
      </c>
      <c r="N10" s="79">
        <v>501</v>
      </c>
      <c r="O10" s="40">
        <v>50.4</v>
      </c>
      <c r="P10" s="40">
        <v>49.2</v>
      </c>
      <c r="Q10" s="2">
        <v>28.26</v>
      </c>
      <c r="R10" s="2">
        <v>4.91</v>
      </c>
      <c r="S10" s="2">
        <v>27.9</v>
      </c>
      <c r="T10" s="2">
        <v>28.07</v>
      </c>
      <c r="U10" s="2">
        <v>4.97</v>
      </c>
      <c r="V10" s="2">
        <v>27.65</v>
      </c>
    </row>
    <row r="11" spans="1:22">
      <c r="B11" s="3" t="s">
        <v>128</v>
      </c>
      <c r="C11" s="2">
        <v>27.59</v>
      </c>
      <c r="D11" s="2">
        <v>28.05</v>
      </c>
      <c r="E11" s="2">
        <v>4.91</v>
      </c>
      <c r="F11" s="79">
        <v>1136501</v>
      </c>
      <c r="G11" s="79">
        <v>243383</v>
      </c>
      <c r="H11" s="79">
        <v>870728</v>
      </c>
      <c r="I11" s="79">
        <v>22390</v>
      </c>
      <c r="J11" s="2">
        <v>21.85</v>
      </c>
      <c r="K11" s="79">
        <v>693237</v>
      </c>
      <c r="L11" s="79">
        <v>349465</v>
      </c>
      <c r="M11" s="79">
        <v>342981</v>
      </c>
      <c r="N11" s="79">
        <v>791</v>
      </c>
      <c r="O11" s="40">
        <v>50.4</v>
      </c>
      <c r="P11" s="40">
        <v>49.5</v>
      </c>
      <c r="Q11" s="2">
        <v>28.1</v>
      </c>
      <c r="R11" s="2">
        <v>4.8899999999999997</v>
      </c>
      <c r="S11" s="2">
        <v>27.635000000000002</v>
      </c>
      <c r="T11" s="2">
        <v>28.01</v>
      </c>
      <c r="U11" s="2">
        <v>4.9400000000000004</v>
      </c>
      <c r="V11" s="2">
        <v>27.54</v>
      </c>
    </row>
    <row r="12" spans="1:22">
      <c r="B12" s="3" t="s">
        <v>129</v>
      </c>
      <c r="C12" s="2">
        <v>27.55</v>
      </c>
      <c r="D12" s="2">
        <v>28.06</v>
      </c>
      <c r="E12" s="2">
        <v>5.16</v>
      </c>
      <c r="F12" s="79">
        <v>136556</v>
      </c>
      <c r="G12" s="79">
        <v>34060</v>
      </c>
      <c r="H12" s="79">
        <v>98717</v>
      </c>
      <c r="I12" s="79">
        <v>3779</v>
      </c>
      <c r="J12" s="2">
        <v>25.65</v>
      </c>
      <c r="K12" s="79">
        <v>91320</v>
      </c>
      <c r="L12" s="79">
        <v>52688</v>
      </c>
      <c r="M12" s="79">
        <v>38585</v>
      </c>
      <c r="N12" s="79">
        <v>47</v>
      </c>
      <c r="O12" s="40">
        <v>57.7</v>
      </c>
      <c r="P12" s="40">
        <v>42.3</v>
      </c>
      <c r="Q12" s="2">
        <v>28.08</v>
      </c>
      <c r="R12" s="2">
        <v>5.0999999999999996</v>
      </c>
      <c r="S12" s="2">
        <v>27.555</v>
      </c>
      <c r="T12" s="2">
        <v>28.05</v>
      </c>
      <c r="U12" s="2">
        <v>5.21</v>
      </c>
      <c r="V12" s="2">
        <v>27.55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C02C0-61CA-483C-AD8D-E2BE405C0CF5}">
  <sheetPr>
    <tabColor theme="9" tint="0.59999389629810485"/>
  </sheetPr>
  <dimension ref="A1:P108"/>
  <sheetViews>
    <sheetView workbookViewId="0">
      <selection activeCell="A112" sqref="A112:XFD113"/>
    </sheetView>
  </sheetViews>
  <sheetFormatPr defaultRowHeight="15"/>
  <cols>
    <col min="1" max="1" width="12.42578125" style="1" customWidth="1"/>
    <col min="2" max="2" width="9.42578125" style="2" bestFit="1" customWidth="1"/>
    <col min="3" max="3" width="6.140625" style="31" bestFit="1" customWidth="1"/>
    <col min="4" max="4" width="11.42578125" style="80" bestFit="1" customWidth="1"/>
    <col min="5" max="5" width="10.85546875" style="31" customWidth="1"/>
    <col min="6" max="6" width="11.5703125" style="31" customWidth="1"/>
    <col min="7" max="7" width="11" style="31" customWidth="1"/>
    <col min="8" max="8" width="11.5703125" style="1" bestFit="1" customWidth="1"/>
    <col min="9" max="9" width="16.7109375" style="1" bestFit="1" customWidth="1"/>
    <col min="10" max="10" width="9.140625" style="1"/>
    <col min="17" max="17" width="17.85546875" bestFit="1" customWidth="1"/>
  </cols>
  <sheetData>
    <row r="1" spans="1:16" ht="15.75">
      <c r="A1" s="4" t="s">
        <v>163</v>
      </c>
    </row>
    <row r="2" spans="1:16" ht="15.75">
      <c r="A2" s="4"/>
    </row>
    <row r="3" spans="1:16" ht="30">
      <c r="A3" s="1" t="s">
        <v>162</v>
      </c>
      <c r="B3" s="3" t="s">
        <v>131</v>
      </c>
      <c r="C3" s="3" t="s">
        <v>132</v>
      </c>
      <c r="D3" s="3" t="s">
        <v>133</v>
      </c>
      <c r="E3" s="62" t="s">
        <v>138</v>
      </c>
      <c r="F3" s="62" t="s">
        <v>139</v>
      </c>
      <c r="G3" s="61" t="s">
        <v>152</v>
      </c>
    </row>
    <row r="4" spans="1:16">
      <c r="A4" s="1" t="s">
        <v>105</v>
      </c>
      <c r="B4" s="2">
        <v>28.065546218487398</v>
      </c>
      <c r="C4" s="31">
        <v>4.0138788242878096</v>
      </c>
      <c r="D4" s="80">
        <v>27.28</v>
      </c>
      <c r="E4" s="39">
        <v>119</v>
      </c>
      <c r="F4" s="39">
        <v>324</v>
      </c>
      <c r="G4" s="39">
        <v>6</v>
      </c>
    </row>
    <row r="5" spans="1:16">
      <c r="A5" s="1" t="s">
        <v>104</v>
      </c>
      <c r="B5" s="2">
        <v>28.408920454545498</v>
      </c>
      <c r="C5" s="31">
        <v>4.4978104802405401</v>
      </c>
      <c r="D5" s="80">
        <v>27.495000000000001</v>
      </c>
      <c r="E5" s="39">
        <v>352</v>
      </c>
      <c r="F5" s="39">
        <v>492</v>
      </c>
      <c r="G5" s="39">
        <v>217</v>
      </c>
      <c r="J5" s="3"/>
      <c r="K5" s="3"/>
      <c r="L5" s="3"/>
      <c r="M5" s="62"/>
      <c r="N5" s="62"/>
      <c r="O5" s="62"/>
      <c r="P5" s="61"/>
    </row>
    <row r="6" spans="1:16">
      <c r="A6" s="1" t="s">
        <v>103</v>
      </c>
      <c r="B6" s="2">
        <v>30.717041942604901</v>
      </c>
      <c r="C6" s="31">
        <v>4.4776926037353997</v>
      </c>
      <c r="D6" s="80">
        <v>31.02</v>
      </c>
      <c r="E6" s="39">
        <v>453</v>
      </c>
      <c r="F6" s="39">
        <v>787</v>
      </c>
      <c r="G6" s="39">
        <v>102</v>
      </c>
    </row>
    <row r="7" spans="1:16">
      <c r="A7" s="1" t="s">
        <v>102</v>
      </c>
      <c r="B7" s="2">
        <v>31.340064724919099</v>
      </c>
      <c r="C7" s="31">
        <v>4.6926052627129504</v>
      </c>
      <c r="D7" s="80">
        <v>32.020000000000003</v>
      </c>
      <c r="E7" s="39">
        <v>309</v>
      </c>
      <c r="F7" s="39">
        <v>971</v>
      </c>
      <c r="G7" s="39">
        <v>335</v>
      </c>
    </row>
    <row r="8" spans="1:16">
      <c r="A8" s="1" t="s">
        <v>101</v>
      </c>
      <c r="B8" s="2">
        <v>30.454909909909901</v>
      </c>
      <c r="C8" s="31">
        <v>4.5208010577833502</v>
      </c>
      <c r="D8" s="80">
        <v>30.675000000000001</v>
      </c>
      <c r="E8" s="39">
        <v>444</v>
      </c>
      <c r="F8" s="39">
        <v>814</v>
      </c>
      <c r="G8" s="39">
        <v>72</v>
      </c>
    </row>
    <row r="9" spans="1:16">
      <c r="A9" s="1" t="s">
        <v>100</v>
      </c>
      <c r="B9" s="2">
        <v>30.9962658227848</v>
      </c>
      <c r="C9" s="31">
        <v>4.5935400443054499</v>
      </c>
      <c r="D9" s="80">
        <v>31.285</v>
      </c>
      <c r="E9" s="39">
        <v>316</v>
      </c>
      <c r="F9" s="39">
        <v>1358</v>
      </c>
      <c r="G9" s="39">
        <v>102</v>
      </c>
    </row>
    <row r="10" spans="1:16">
      <c r="A10" s="1" t="s">
        <v>99</v>
      </c>
      <c r="B10" s="2">
        <v>30.661559633027501</v>
      </c>
      <c r="C10" s="31">
        <v>4.4758060673635898</v>
      </c>
      <c r="D10" s="80">
        <v>31.094999999999999</v>
      </c>
      <c r="E10" s="39">
        <v>218</v>
      </c>
      <c r="F10" s="39">
        <v>1091</v>
      </c>
      <c r="G10" s="39">
        <v>598</v>
      </c>
    </row>
    <row r="11" spans="1:16">
      <c r="A11" s="1" t="s">
        <v>98</v>
      </c>
      <c r="B11" s="2">
        <v>30.301480000000002</v>
      </c>
      <c r="C11" s="31">
        <v>4.4412958951252204</v>
      </c>
      <c r="D11" s="80">
        <v>29.73</v>
      </c>
      <c r="E11" s="39">
        <v>500</v>
      </c>
      <c r="F11" s="39">
        <v>1524</v>
      </c>
      <c r="G11" s="39">
        <v>283</v>
      </c>
    </row>
    <row r="12" spans="1:16">
      <c r="A12" s="1" t="s">
        <v>97</v>
      </c>
      <c r="B12" s="2">
        <v>29.774716088328098</v>
      </c>
      <c r="C12" s="31">
        <v>4.3615679382273003</v>
      </c>
      <c r="D12" s="80">
        <v>29.27</v>
      </c>
      <c r="E12" s="39">
        <v>634</v>
      </c>
      <c r="F12" s="39">
        <v>1610</v>
      </c>
      <c r="G12" s="39">
        <v>122</v>
      </c>
    </row>
    <row r="13" spans="1:16">
      <c r="A13" s="1" t="s">
        <v>96</v>
      </c>
      <c r="B13" s="2">
        <v>29.913236994219702</v>
      </c>
      <c r="C13" s="31">
        <v>4.3728302029978998</v>
      </c>
      <c r="D13" s="80">
        <v>29.36</v>
      </c>
      <c r="E13" s="39">
        <v>346</v>
      </c>
      <c r="F13" s="39">
        <v>1375</v>
      </c>
      <c r="G13" s="39">
        <v>704</v>
      </c>
    </row>
    <row r="14" spans="1:16">
      <c r="A14" s="1" t="s">
        <v>95</v>
      </c>
      <c r="B14" s="2">
        <v>29.345735294117599</v>
      </c>
      <c r="C14" s="31">
        <v>4.4426681226171096</v>
      </c>
      <c r="D14" s="80">
        <v>29.06</v>
      </c>
      <c r="E14" s="39">
        <v>340</v>
      </c>
      <c r="F14" s="39">
        <v>926</v>
      </c>
      <c r="G14" s="39">
        <v>456</v>
      </c>
    </row>
    <row r="15" spans="1:16">
      <c r="A15" s="1" t="s">
        <v>94</v>
      </c>
      <c r="B15" s="2">
        <v>30.095598086124401</v>
      </c>
      <c r="C15" s="31">
        <v>4.5907573063037104</v>
      </c>
      <c r="D15" s="80">
        <v>30.26</v>
      </c>
      <c r="E15" s="39">
        <v>209</v>
      </c>
      <c r="F15" s="39">
        <v>680</v>
      </c>
      <c r="G15" s="39">
        <v>905</v>
      </c>
    </row>
    <row r="16" spans="1:16">
      <c r="A16" s="1" t="s">
        <v>93</v>
      </c>
      <c r="B16" s="2">
        <v>30.414436781609201</v>
      </c>
      <c r="C16" s="31">
        <v>5.02982476653552</v>
      </c>
      <c r="D16" s="80">
        <v>30.09</v>
      </c>
      <c r="E16" s="39">
        <v>435</v>
      </c>
      <c r="F16" s="39">
        <v>1166</v>
      </c>
      <c r="G16" s="39">
        <v>1727</v>
      </c>
    </row>
    <row r="17" spans="1:7">
      <c r="A17" s="1" t="s">
        <v>92</v>
      </c>
      <c r="B17" s="2">
        <v>33.189762532981497</v>
      </c>
      <c r="C17" s="31">
        <v>3.6554446883226301</v>
      </c>
      <c r="D17" s="80">
        <v>34.1</v>
      </c>
      <c r="E17" s="39">
        <v>379</v>
      </c>
      <c r="F17" s="39">
        <v>574</v>
      </c>
      <c r="G17" s="39">
        <v>2406</v>
      </c>
    </row>
    <row r="18" spans="1:7">
      <c r="A18" s="1" t="s">
        <v>91</v>
      </c>
      <c r="B18" s="2">
        <v>31.489529085872601</v>
      </c>
      <c r="C18" s="31">
        <v>5.0504001546479804</v>
      </c>
      <c r="D18" s="80">
        <v>33.090000000000003</v>
      </c>
      <c r="E18" s="39">
        <v>361</v>
      </c>
      <c r="F18" s="39">
        <v>1095</v>
      </c>
      <c r="G18" s="39">
        <v>1512</v>
      </c>
    </row>
    <row r="19" spans="1:7">
      <c r="A19" s="1" t="s">
        <v>90</v>
      </c>
      <c r="B19" s="2">
        <v>30.492333333333299</v>
      </c>
      <c r="C19" s="31">
        <v>4.5769852504991704</v>
      </c>
      <c r="D19" s="80">
        <v>31.07</v>
      </c>
      <c r="E19" s="39">
        <v>360</v>
      </c>
      <c r="F19" s="39">
        <v>1573</v>
      </c>
      <c r="G19" s="39">
        <v>1570</v>
      </c>
    </row>
    <row r="20" spans="1:7">
      <c r="A20" s="1" t="s">
        <v>89</v>
      </c>
      <c r="B20" s="2">
        <v>30.373419117647099</v>
      </c>
      <c r="C20" s="31">
        <v>4.7610701554118604</v>
      </c>
      <c r="D20" s="80">
        <v>30.215</v>
      </c>
      <c r="E20" s="39">
        <v>544</v>
      </c>
      <c r="F20" s="39">
        <v>2712</v>
      </c>
      <c r="G20" s="39">
        <v>1058</v>
      </c>
    </row>
    <row r="21" spans="1:7">
      <c r="A21" s="1" t="s">
        <v>88</v>
      </c>
      <c r="B21" s="2">
        <v>29.6525100401606</v>
      </c>
      <c r="C21" s="31">
        <v>4.4271979416541898</v>
      </c>
      <c r="D21" s="80">
        <v>29.164999999999999</v>
      </c>
      <c r="E21" s="39">
        <v>498</v>
      </c>
      <c r="F21" s="39">
        <v>1646</v>
      </c>
      <c r="G21" s="39">
        <v>1067</v>
      </c>
    </row>
    <row r="22" spans="1:7">
      <c r="A22" s="1" t="s">
        <v>87</v>
      </c>
      <c r="B22" s="2">
        <v>29.4967511177347</v>
      </c>
      <c r="C22" s="31">
        <v>4.5792143491952402</v>
      </c>
      <c r="D22" s="80">
        <v>29.1</v>
      </c>
      <c r="E22" s="39">
        <v>671</v>
      </c>
      <c r="F22" s="39">
        <v>3009</v>
      </c>
      <c r="G22" s="39">
        <v>838</v>
      </c>
    </row>
    <row r="23" spans="1:7">
      <c r="A23" s="1" t="s">
        <v>86</v>
      </c>
      <c r="B23" s="2">
        <v>29.937293777134599</v>
      </c>
      <c r="C23" s="31">
        <v>4.4881674449122198</v>
      </c>
      <c r="D23" s="80">
        <v>29.58</v>
      </c>
      <c r="E23" s="39">
        <v>691</v>
      </c>
      <c r="F23" s="39">
        <v>2668</v>
      </c>
      <c r="G23" s="39">
        <v>832</v>
      </c>
    </row>
    <row r="24" spans="1:7">
      <c r="A24" s="1" t="s">
        <v>85</v>
      </c>
      <c r="B24" s="2">
        <v>29.649097065462801</v>
      </c>
      <c r="C24" s="31">
        <v>4.5199181205359098</v>
      </c>
      <c r="D24" s="80">
        <v>29.23</v>
      </c>
      <c r="E24" s="39">
        <v>443</v>
      </c>
      <c r="F24" s="39">
        <v>2782</v>
      </c>
      <c r="G24" s="39">
        <v>688</v>
      </c>
    </row>
    <row r="25" spans="1:7">
      <c r="A25" s="1" t="s">
        <v>84</v>
      </c>
      <c r="B25" s="2">
        <v>29.6614608695652</v>
      </c>
      <c r="C25" s="31">
        <v>5.13820590119236</v>
      </c>
      <c r="D25" s="80">
        <v>28.67</v>
      </c>
      <c r="E25" s="39">
        <v>575</v>
      </c>
      <c r="F25" s="39">
        <v>3194</v>
      </c>
      <c r="G25" s="39">
        <v>583</v>
      </c>
    </row>
    <row r="26" spans="1:7">
      <c r="A26" s="1" t="s">
        <v>83</v>
      </c>
      <c r="B26" s="2">
        <v>29.2501703940362</v>
      </c>
      <c r="C26" s="31">
        <v>4.9127682056199502</v>
      </c>
      <c r="D26" s="80">
        <v>28.35</v>
      </c>
      <c r="E26" s="39">
        <v>939</v>
      </c>
      <c r="F26" s="39">
        <v>4671</v>
      </c>
      <c r="G26" s="39">
        <v>1177</v>
      </c>
    </row>
    <row r="27" spans="1:7">
      <c r="A27" s="1" t="s">
        <v>82</v>
      </c>
      <c r="B27" s="2">
        <v>29.396989186112702</v>
      </c>
      <c r="C27" s="31">
        <v>5.0814389100733903</v>
      </c>
      <c r="D27" s="80">
        <v>28.59</v>
      </c>
      <c r="E27" s="39">
        <v>1757</v>
      </c>
      <c r="F27" s="39">
        <v>8198</v>
      </c>
      <c r="G27" s="39">
        <v>2124</v>
      </c>
    </row>
    <row r="28" spans="1:7">
      <c r="A28" s="1" t="s">
        <v>81</v>
      </c>
      <c r="B28" s="2">
        <v>28.582056327160501</v>
      </c>
      <c r="C28" s="31">
        <v>4.7562711062222203</v>
      </c>
      <c r="D28" s="80">
        <v>27.8</v>
      </c>
      <c r="E28" s="39">
        <v>2592</v>
      </c>
      <c r="F28" s="39">
        <v>11875</v>
      </c>
      <c r="G28" s="39">
        <v>1445</v>
      </c>
    </row>
    <row r="29" spans="1:7">
      <c r="A29" s="1" t="s">
        <v>80</v>
      </c>
      <c r="B29" s="2">
        <v>29.7139706556625</v>
      </c>
      <c r="C29" s="31">
        <v>5.0487015686623602</v>
      </c>
      <c r="D29" s="80">
        <v>29.81</v>
      </c>
      <c r="E29" s="39">
        <v>2181</v>
      </c>
      <c r="F29" s="39">
        <v>9361</v>
      </c>
      <c r="G29" s="39">
        <v>2616</v>
      </c>
    </row>
    <row r="30" spans="1:7">
      <c r="A30" s="1" t="s">
        <v>79</v>
      </c>
      <c r="B30" s="2">
        <v>29.541228710462299</v>
      </c>
      <c r="C30" s="31">
        <v>5.6971525662705096</v>
      </c>
      <c r="D30" s="80">
        <v>29.805</v>
      </c>
      <c r="E30" s="39">
        <v>1644</v>
      </c>
      <c r="F30" s="39">
        <v>6711</v>
      </c>
      <c r="G30" s="39">
        <v>2870</v>
      </c>
    </row>
    <row r="31" spans="1:7">
      <c r="A31" s="1" t="s">
        <v>78</v>
      </c>
      <c r="B31" s="2">
        <v>28.616815459989098</v>
      </c>
      <c r="C31" s="31">
        <v>5.3732956114965003</v>
      </c>
      <c r="D31" s="80">
        <v>28.42</v>
      </c>
      <c r="E31" s="39">
        <v>3674</v>
      </c>
      <c r="F31" s="39">
        <v>11450</v>
      </c>
      <c r="G31" s="39">
        <v>35</v>
      </c>
    </row>
    <row r="32" spans="1:7">
      <c r="A32" s="1" t="s">
        <v>77</v>
      </c>
      <c r="B32" s="2">
        <v>28.727997785861099</v>
      </c>
      <c r="C32" s="31">
        <v>4.9980104528252003</v>
      </c>
      <c r="D32" s="80">
        <v>28.56</v>
      </c>
      <c r="E32" s="39">
        <v>6323</v>
      </c>
      <c r="F32" s="39">
        <v>17357</v>
      </c>
      <c r="G32" s="39">
        <v>5</v>
      </c>
    </row>
    <row r="33" spans="1:7">
      <c r="A33" s="1" t="s">
        <v>76</v>
      </c>
      <c r="B33" s="2">
        <v>29.0446606520402</v>
      </c>
      <c r="C33" s="31">
        <v>4.8259138865327396</v>
      </c>
      <c r="D33" s="80">
        <v>28.86</v>
      </c>
      <c r="E33" s="39">
        <v>9754</v>
      </c>
      <c r="F33" s="39">
        <v>22885</v>
      </c>
      <c r="G33" s="39">
        <v>69</v>
      </c>
    </row>
    <row r="34" spans="1:7">
      <c r="A34" s="1" t="s">
        <v>75</v>
      </c>
      <c r="B34" s="2">
        <v>29.788483624454098</v>
      </c>
      <c r="C34" s="31">
        <v>4.7866751332717401</v>
      </c>
      <c r="D34" s="80">
        <v>29.96</v>
      </c>
      <c r="E34" s="39">
        <v>9160</v>
      </c>
      <c r="F34" s="39">
        <v>21824</v>
      </c>
      <c r="G34" s="39">
        <v>19</v>
      </c>
    </row>
    <row r="35" spans="1:7">
      <c r="A35" s="1" t="s">
        <v>74</v>
      </c>
      <c r="B35" s="2">
        <v>30.1469721430833</v>
      </c>
      <c r="C35" s="31">
        <v>4.9958309511084096</v>
      </c>
      <c r="D35" s="80">
        <v>30.51</v>
      </c>
      <c r="E35" s="39">
        <v>6318</v>
      </c>
      <c r="F35" s="39">
        <v>18369</v>
      </c>
      <c r="G35" s="39">
        <v>15</v>
      </c>
    </row>
    <row r="36" spans="1:7">
      <c r="A36" s="1" t="s">
        <v>73</v>
      </c>
      <c r="B36" s="2">
        <v>29.6712622359608</v>
      </c>
      <c r="C36" s="31">
        <v>4.9938815596133699</v>
      </c>
      <c r="D36" s="80">
        <v>29.62</v>
      </c>
      <c r="E36" s="39">
        <v>3882</v>
      </c>
      <c r="F36" s="39">
        <v>11584</v>
      </c>
      <c r="G36" s="39">
        <v>264</v>
      </c>
    </row>
    <row r="37" spans="1:7">
      <c r="A37" s="1" t="s">
        <v>72</v>
      </c>
      <c r="B37" s="2">
        <v>29.0842455735181</v>
      </c>
      <c r="C37" s="31">
        <v>4.8628785648615498</v>
      </c>
      <c r="D37" s="80">
        <v>28.715</v>
      </c>
      <c r="E37" s="39">
        <v>2598</v>
      </c>
      <c r="F37" s="39">
        <v>9393</v>
      </c>
      <c r="G37" s="39">
        <v>3</v>
      </c>
    </row>
    <row r="38" spans="1:7">
      <c r="A38" s="1" t="s">
        <v>71</v>
      </c>
      <c r="B38" s="2">
        <v>29.3640250115794</v>
      </c>
      <c r="C38" s="31">
        <v>4.8232995256857798</v>
      </c>
      <c r="D38" s="80">
        <v>29.02</v>
      </c>
      <c r="E38" s="39">
        <v>2159</v>
      </c>
      <c r="F38" s="39">
        <v>8218</v>
      </c>
      <c r="G38" s="39">
        <v>3</v>
      </c>
    </row>
    <row r="39" spans="1:7">
      <c r="A39" s="1" t="s">
        <v>70</v>
      </c>
      <c r="B39" s="2">
        <v>28.903493493493499</v>
      </c>
      <c r="C39" s="31">
        <v>4.7283039342717803</v>
      </c>
      <c r="D39" s="80">
        <v>28.675000000000001</v>
      </c>
      <c r="E39" s="39">
        <v>1998</v>
      </c>
      <c r="F39" s="39">
        <v>7397</v>
      </c>
      <c r="G39" s="39">
        <v>76</v>
      </c>
    </row>
    <row r="40" spans="1:7">
      <c r="A40" s="1" t="s">
        <v>69</v>
      </c>
      <c r="B40" s="2">
        <v>29.298720714020099</v>
      </c>
      <c r="C40" s="31">
        <v>5.0005728838194097</v>
      </c>
      <c r="D40" s="80">
        <v>29.02</v>
      </c>
      <c r="E40" s="39">
        <v>2689</v>
      </c>
      <c r="F40" s="39">
        <v>8538</v>
      </c>
      <c r="G40" s="39">
        <v>1</v>
      </c>
    </row>
    <row r="41" spans="1:7">
      <c r="A41" s="1" t="s">
        <v>68</v>
      </c>
      <c r="B41" s="2">
        <v>28.8019460556845</v>
      </c>
      <c r="C41" s="31">
        <v>4.9591042724254804</v>
      </c>
      <c r="D41" s="80">
        <v>28.35</v>
      </c>
      <c r="E41" s="39">
        <v>3448</v>
      </c>
      <c r="F41" s="39">
        <v>10509</v>
      </c>
      <c r="G41" s="39">
        <v>2</v>
      </c>
    </row>
    <row r="42" spans="1:7">
      <c r="A42" s="1" t="s">
        <v>67</v>
      </c>
      <c r="B42" s="2">
        <v>27.895182670546401</v>
      </c>
      <c r="C42" s="31">
        <v>4.9959041186819304</v>
      </c>
      <c r="D42" s="80">
        <v>27.21</v>
      </c>
      <c r="E42" s="39">
        <v>3093</v>
      </c>
      <c r="F42" s="39">
        <v>6971</v>
      </c>
      <c r="G42" s="39">
        <v>5</v>
      </c>
    </row>
    <row r="43" spans="1:7">
      <c r="A43" s="1" t="s">
        <v>66</v>
      </c>
      <c r="B43" s="2">
        <v>28.555275000000002</v>
      </c>
      <c r="C43" s="31">
        <v>4.9578958189595497</v>
      </c>
      <c r="D43" s="80">
        <v>28.22</v>
      </c>
      <c r="E43" s="39">
        <v>4800</v>
      </c>
      <c r="F43" s="39">
        <v>7468</v>
      </c>
      <c r="G43" s="39">
        <v>9</v>
      </c>
    </row>
    <row r="44" spans="1:7">
      <c r="A44" s="1" t="s">
        <v>65</v>
      </c>
      <c r="B44" s="2">
        <v>29.679232637202499</v>
      </c>
      <c r="C44" s="31">
        <v>5.0386585497538103</v>
      </c>
      <c r="D44" s="80">
        <v>29.66</v>
      </c>
      <c r="E44" s="39">
        <v>6177</v>
      </c>
      <c r="F44" s="39">
        <v>12612</v>
      </c>
      <c r="G44" s="39">
        <v>55</v>
      </c>
    </row>
    <row r="45" spans="1:7">
      <c r="A45" s="1" t="s">
        <v>64</v>
      </c>
      <c r="B45" s="2">
        <v>29.448805460750901</v>
      </c>
      <c r="C45" s="31">
        <v>4.8782838584474701</v>
      </c>
      <c r="D45" s="80">
        <v>29.3</v>
      </c>
      <c r="E45" s="39">
        <v>2930</v>
      </c>
      <c r="F45" s="39">
        <v>10111</v>
      </c>
      <c r="G45" s="39">
        <v>23</v>
      </c>
    </row>
    <row r="46" spans="1:7">
      <c r="A46" s="1" t="s">
        <v>63</v>
      </c>
      <c r="B46" s="2">
        <v>28.997804610318301</v>
      </c>
      <c r="C46" s="31">
        <v>5.2289320436961297</v>
      </c>
      <c r="D46" s="80">
        <v>28.66</v>
      </c>
      <c r="E46" s="39">
        <v>2733</v>
      </c>
      <c r="F46" s="39">
        <v>8484</v>
      </c>
      <c r="G46" s="39">
        <v>23</v>
      </c>
    </row>
    <row r="47" spans="1:7">
      <c r="A47" s="1" t="s">
        <v>62</v>
      </c>
      <c r="B47" s="2">
        <v>28.5914848484848</v>
      </c>
      <c r="C47" s="31">
        <v>5.1053399656618801</v>
      </c>
      <c r="D47" s="80">
        <v>28.175000000000001</v>
      </c>
      <c r="E47" s="39">
        <v>2640</v>
      </c>
      <c r="F47" s="39">
        <v>8604</v>
      </c>
      <c r="G47" s="39">
        <v>19</v>
      </c>
    </row>
    <row r="48" spans="1:7">
      <c r="A48" s="1" t="s">
        <v>61</v>
      </c>
      <c r="B48" s="2">
        <v>28.075107449856699</v>
      </c>
      <c r="C48" s="31">
        <v>5.2101224124548402</v>
      </c>
      <c r="D48" s="80">
        <v>27.254999999999999</v>
      </c>
      <c r="E48" s="39">
        <v>2792</v>
      </c>
      <c r="F48" s="39">
        <v>8871</v>
      </c>
      <c r="G48" s="39">
        <v>16</v>
      </c>
    </row>
    <row r="49" spans="1:7">
      <c r="A49" s="1" t="s">
        <v>60</v>
      </c>
      <c r="B49" s="2">
        <v>27.4828314682943</v>
      </c>
      <c r="C49" s="31">
        <v>5.1856612680924998</v>
      </c>
      <c r="D49" s="80">
        <v>26.57</v>
      </c>
      <c r="E49" s="39">
        <v>2949</v>
      </c>
      <c r="F49" s="39">
        <v>8974</v>
      </c>
      <c r="G49" s="39">
        <v>52</v>
      </c>
    </row>
    <row r="50" spans="1:7">
      <c r="A50" s="1" t="s">
        <v>59</v>
      </c>
      <c r="B50" s="2">
        <v>27.416272653502801</v>
      </c>
      <c r="C50" s="31">
        <v>5.4840886589429303</v>
      </c>
      <c r="D50" s="80">
        <v>26.46</v>
      </c>
      <c r="E50" s="39">
        <v>3697</v>
      </c>
      <c r="F50" s="39">
        <v>9785</v>
      </c>
      <c r="G50" s="39">
        <v>21</v>
      </c>
    </row>
    <row r="51" spans="1:7">
      <c r="A51" s="1" t="s">
        <v>58</v>
      </c>
      <c r="B51" s="2">
        <v>27.399477259860401</v>
      </c>
      <c r="C51" s="31">
        <v>5.5143251527065003</v>
      </c>
      <c r="D51" s="80">
        <v>26.26</v>
      </c>
      <c r="E51" s="39">
        <v>5299</v>
      </c>
      <c r="F51" s="39">
        <v>12844</v>
      </c>
      <c r="G51" s="39">
        <v>157</v>
      </c>
    </row>
    <row r="52" spans="1:7">
      <c r="A52" s="1" t="s">
        <v>57</v>
      </c>
      <c r="B52" s="2">
        <v>27.394914276014301</v>
      </c>
      <c r="C52" s="31">
        <v>5.4228705213467796</v>
      </c>
      <c r="D52" s="80">
        <v>26.48</v>
      </c>
      <c r="E52" s="39">
        <v>5891</v>
      </c>
      <c r="F52" s="39">
        <v>13175</v>
      </c>
      <c r="G52" s="39">
        <v>34</v>
      </c>
    </row>
    <row r="53" spans="1:7">
      <c r="A53" s="1" t="s">
        <v>56</v>
      </c>
      <c r="B53" s="2">
        <v>27.183550373134299</v>
      </c>
      <c r="C53" s="31">
        <v>5.3160645631972896</v>
      </c>
      <c r="D53" s="80">
        <v>26.47</v>
      </c>
      <c r="E53" s="39">
        <v>5360</v>
      </c>
      <c r="F53" s="39">
        <v>11961</v>
      </c>
      <c r="G53" s="39">
        <v>39</v>
      </c>
    </row>
    <row r="54" spans="1:7">
      <c r="A54" s="1" t="s">
        <v>55</v>
      </c>
      <c r="B54" s="2">
        <v>27.167490171735999</v>
      </c>
      <c r="C54" s="31">
        <v>5.1482790165973498</v>
      </c>
      <c r="D54" s="80">
        <v>26.32</v>
      </c>
      <c r="E54" s="39">
        <v>4833</v>
      </c>
      <c r="F54" s="39">
        <v>10905</v>
      </c>
      <c r="G54" s="39">
        <v>47</v>
      </c>
    </row>
    <row r="55" spans="1:7">
      <c r="A55" s="1" t="s">
        <v>54</v>
      </c>
      <c r="B55" s="2">
        <v>27.492049883086501</v>
      </c>
      <c r="C55" s="31">
        <v>5.4649772775447696</v>
      </c>
      <c r="D55" s="80">
        <v>26.53</v>
      </c>
      <c r="E55" s="39">
        <v>3849</v>
      </c>
      <c r="F55" s="39">
        <v>9733</v>
      </c>
      <c r="G55" s="39">
        <v>65</v>
      </c>
    </row>
    <row r="56" spans="1:7">
      <c r="A56" s="1" t="s">
        <v>53</v>
      </c>
      <c r="B56" s="2">
        <v>27.518860049105601</v>
      </c>
      <c r="C56" s="31">
        <v>5.2142496590663496</v>
      </c>
      <c r="D56" s="80">
        <v>26.55</v>
      </c>
      <c r="E56" s="39">
        <v>2851</v>
      </c>
      <c r="F56" s="39">
        <v>8535</v>
      </c>
      <c r="G56" s="39">
        <v>38</v>
      </c>
    </row>
    <row r="57" spans="1:7">
      <c r="A57" s="1" t="s">
        <v>52</v>
      </c>
      <c r="B57" s="2">
        <v>27.969669291338601</v>
      </c>
      <c r="C57" s="31">
        <v>5.0316928593993699</v>
      </c>
      <c r="D57" s="80">
        <v>27.28</v>
      </c>
      <c r="E57" s="39">
        <v>1905</v>
      </c>
      <c r="F57" s="39">
        <v>7538</v>
      </c>
      <c r="G57" s="39">
        <v>192</v>
      </c>
    </row>
    <row r="58" spans="1:7">
      <c r="A58" s="1" t="s">
        <v>51</v>
      </c>
      <c r="B58" s="2">
        <v>27.290268456375799</v>
      </c>
      <c r="C58" s="31">
        <v>5.2795872878785897</v>
      </c>
      <c r="D58" s="80">
        <v>26.36</v>
      </c>
      <c r="E58" s="39">
        <v>1639</v>
      </c>
      <c r="F58" s="39">
        <v>7731</v>
      </c>
      <c r="G58" s="39">
        <v>146</v>
      </c>
    </row>
    <row r="59" spans="1:7">
      <c r="A59" s="1" t="s">
        <v>50</v>
      </c>
      <c r="B59" s="2">
        <v>27.825737265415601</v>
      </c>
      <c r="C59" s="31">
        <v>5.5548198350384999</v>
      </c>
      <c r="D59" s="80">
        <v>26.62</v>
      </c>
      <c r="E59" s="39">
        <v>1492</v>
      </c>
      <c r="F59" s="39">
        <v>6646</v>
      </c>
      <c r="G59" s="39">
        <v>489</v>
      </c>
    </row>
    <row r="60" spans="1:7">
      <c r="A60" s="1" t="s">
        <v>49</v>
      </c>
      <c r="B60" s="2">
        <v>27.411389992057199</v>
      </c>
      <c r="C60" s="31">
        <v>5.0005505314970602</v>
      </c>
      <c r="D60" s="80">
        <v>26.55</v>
      </c>
      <c r="E60" s="39">
        <v>1259</v>
      </c>
      <c r="F60" s="39">
        <v>7003</v>
      </c>
      <c r="G60" s="39">
        <v>444</v>
      </c>
    </row>
    <row r="61" spans="1:7">
      <c r="A61" s="1" t="s">
        <v>48</v>
      </c>
      <c r="B61" s="2">
        <v>28.059141949152501</v>
      </c>
      <c r="C61" s="31">
        <v>5.1478346408857503</v>
      </c>
      <c r="D61" s="80">
        <v>27.51</v>
      </c>
      <c r="E61" s="39">
        <v>944</v>
      </c>
      <c r="F61" s="39">
        <v>6744</v>
      </c>
      <c r="G61" s="39">
        <v>485</v>
      </c>
    </row>
    <row r="62" spans="1:7">
      <c r="A62" s="1" t="s">
        <v>47</v>
      </c>
      <c r="B62" s="2">
        <v>28.112264705882399</v>
      </c>
      <c r="C62" s="31">
        <v>5.4090165154796699</v>
      </c>
      <c r="D62" s="80">
        <v>27.19</v>
      </c>
      <c r="E62" s="39">
        <v>680</v>
      </c>
      <c r="F62" s="39">
        <v>6391</v>
      </c>
      <c r="G62" s="39">
        <v>857</v>
      </c>
    </row>
    <row r="63" spans="1:7">
      <c r="A63" s="1" t="s">
        <v>46</v>
      </c>
      <c r="B63" s="2">
        <v>27.968436213991801</v>
      </c>
      <c r="C63" s="31">
        <v>5.2048966658434797</v>
      </c>
      <c r="D63" s="80">
        <v>27.625</v>
      </c>
      <c r="E63" s="39">
        <v>486</v>
      </c>
      <c r="F63" s="39">
        <v>7266</v>
      </c>
      <c r="G63" s="39" t="s">
        <v>6</v>
      </c>
    </row>
    <row r="64" spans="1:7">
      <c r="A64" s="1" t="s">
        <v>45</v>
      </c>
      <c r="B64" s="2">
        <v>27.759899999999998</v>
      </c>
      <c r="C64" s="31">
        <v>5.2174050422199301</v>
      </c>
      <c r="D64" s="80">
        <v>27.41</v>
      </c>
      <c r="E64" s="39">
        <v>300</v>
      </c>
      <c r="F64" s="39">
        <v>6803</v>
      </c>
      <c r="G64" s="39" t="s">
        <v>6</v>
      </c>
    </row>
    <row r="65" spans="1:7">
      <c r="A65" s="1" t="s">
        <v>44</v>
      </c>
      <c r="B65" s="2">
        <v>28.853939393939399</v>
      </c>
      <c r="C65" s="31">
        <v>5.6585798322591598</v>
      </c>
      <c r="D65" s="80">
        <v>28.69</v>
      </c>
      <c r="E65" s="39">
        <v>231</v>
      </c>
      <c r="F65" s="39">
        <v>6623</v>
      </c>
      <c r="G65" s="39" t="s">
        <v>6</v>
      </c>
    </row>
    <row r="66" spans="1:7">
      <c r="A66" s="1" t="s">
        <v>43</v>
      </c>
      <c r="B66" s="2">
        <v>29.160608365019002</v>
      </c>
      <c r="C66" s="31">
        <v>5.1493277937723096</v>
      </c>
      <c r="D66" s="80">
        <v>28.9</v>
      </c>
      <c r="E66" s="39">
        <v>263</v>
      </c>
      <c r="F66" s="39">
        <v>7476</v>
      </c>
      <c r="G66" s="39" t="s">
        <v>6</v>
      </c>
    </row>
    <row r="67" spans="1:7">
      <c r="A67" s="1" t="s">
        <v>42</v>
      </c>
      <c r="B67" s="2">
        <v>29.917916666666699</v>
      </c>
      <c r="C67" s="31">
        <v>4.93939373527932</v>
      </c>
      <c r="D67" s="80">
        <v>30.34</v>
      </c>
      <c r="E67" s="39">
        <v>264</v>
      </c>
      <c r="F67" s="39">
        <v>9778</v>
      </c>
      <c r="G67" s="39" t="s">
        <v>6</v>
      </c>
    </row>
    <row r="68" spans="1:7">
      <c r="A68" s="1" t="s">
        <v>41</v>
      </c>
      <c r="B68" s="2">
        <v>28.806231155778899</v>
      </c>
      <c r="C68" s="31">
        <v>5.3397402205598796</v>
      </c>
      <c r="D68" s="80">
        <v>28.51</v>
      </c>
      <c r="E68" s="39">
        <v>199</v>
      </c>
      <c r="F68" s="39">
        <v>11718</v>
      </c>
      <c r="G68" s="39">
        <v>73</v>
      </c>
    </row>
    <row r="69" spans="1:7">
      <c r="A69" s="1" t="s">
        <v>40</v>
      </c>
      <c r="B69" s="2">
        <v>29.735174537987699</v>
      </c>
      <c r="C69" s="31">
        <v>5.3485663169141402</v>
      </c>
      <c r="D69" s="80">
        <v>30.08</v>
      </c>
      <c r="E69" s="39">
        <v>487</v>
      </c>
      <c r="F69" s="39">
        <v>26031</v>
      </c>
      <c r="G69" s="39">
        <v>5</v>
      </c>
    </row>
    <row r="70" spans="1:7">
      <c r="A70" s="1" t="s">
        <v>39</v>
      </c>
      <c r="B70" s="2">
        <v>28.879263803680999</v>
      </c>
      <c r="C70" s="31">
        <v>6.0895057834865796</v>
      </c>
      <c r="D70" s="80">
        <v>28.49</v>
      </c>
      <c r="E70" s="39">
        <v>326</v>
      </c>
      <c r="F70" s="39">
        <v>20151</v>
      </c>
      <c r="G70" s="39" t="s">
        <v>6</v>
      </c>
    </row>
    <row r="71" spans="1:7">
      <c r="A71" s="1" t="s">
        <v>38</v>
      </c>
      <c r="B71" s="2">
        <v>29.092323943661999</v>
      </c>
      <c r="C71" s="31">
        <v>6.3311849928843804</v>
      </c>
      <c r="D71" s="80">
        <v>29.14</v>
      </c>
      <c r="E71" s="39">
        <v>284</v>
      </c>
      <c r="F71" s="39">
        <v>32947</v>
      </c>
      <c r="G71" s="39" t="s">
        <v>6</v>
      </c>
    </row>
    <row r="72" spans="1:7">
      <c r="A72" s="1" t="s">
        <v>37</v>
      </c>
      <c r="B72" s="2">
        <v>28.3383018867925</v>
      </c>
      <c r="C72" s="31">
        <v>6.5239201821836801</v>
      </c>
      <c r="D72" s="80">
        <v>29.03</v>
      </c>
      <c r="E72" s="39">
        <v>212</v>
      </c>
      <c r="F72" s="39">
        <v>35487</v>
      </c>
      <c r="G72" s="39" t="s">
        <v>6</v>
      </c>
    </row>
    <row r="73" spans="1:7">
      <c r="A73" s="1" t="s">
        <v>36</v>
      </c>
      <c r="B73" s="2">
        <v>28.3722784810127</v>
      </c>
      <c r="C73" s="31">
        <v>5.78237580365486</v>
      </c>
      <c r="D73" s="80">
        <v>28.05</v>
      </c>
      <c r="E73" s="39">
        <v>158</v>
      </c>
      <c r="F73" s="39">
        <v>39920</v>
      </c>
      <c r="G73" s="39" t="s">
        <v>6</v>
      </c>
    </row>
    <row r="74" spans="1:7">
      <c r="A74" s="1" t="s">
        <v>35</v>
      </c>
      <c r="B74" s="2">
        <v>29.2558333333333</v>
      </c>
      <c r="C74" s="31">
        <v>6.4981363116262401</v>
      </c>
      <c r="D74" s="80">
        <v>29.975000000000001</v>
      </c>
      <c r="E74" s="39">
        <v>144</v>
      </c>
      <c r="F74" s="39">
        <v>35964</v>
      </c>
      <c r="G74" s="39" t="s">
        <v>6</v>
      </c>
    </row>
    <row r="75" spans="1:7">
      <c r="A75" s="1" t="s">
        <v>34</v>
      </c>
      <c r="B75" s="2">
        <v>29.576683417085398</v>
      </c>
      <c r="C75" s="31">
        <v>6.4410844384081303</v>
      </c>
      <c r="D75" s="80">
        <v>29.96</v>
      </c>
      <c r="E75" s="39">
        <v>199</v>
      </c>
      <c r="F75" s="39">
        <v>35665</v>
      </c>
      <c r="G75" s="39" t="s">
        <v>6</v>
      </c>
    </row>
    <row r="76" spans="1:7">
      <c r="A76" s="1" t="s">
        <v>33</v>
      </c>
      <c r="B76" s="2">
        <v>28.830702702702698</v>
      </c>
      <c r="C76" s="31">
        <v>6.2188733639276403</v>
      </c>
      <c r="D76" s="80">
        <v>28.76</v>
      </c>
      <c r="E76" s="39">
        <v>185</v>
      </c>
      <c r="F76" s="39">
        <v>31049</v>
      </c>
      <c r="G76" s="39" t="s">
        <v>6</v>
      </c>
    </row>
    <row r="77" spans="1:7">
      <c r="A77" s="1" t="s">
        <v>32</v>
      </c>
      <c r="B77" s="2">
        <v>29.1618385650224</v>
      </c>
      <c r="C77" s="31">
        <v>6.1825709491593299</v>
      </c>
      <c r="D77" s="80">
        <v>29.42</v>
      </c>
      <c r="E77" s="39">
        <v>223</v>
      </c>
      <c r="F77" s="39">
        <v>22053</v>
      </c>
      <c r="G77" s="39" t="s">
        <v>6</v>
      </c>
    </row>
    <row r="78" spans="1:7">
      <c r="A78" s="1" t="s">
        <v>31</v>
      </c>
      <c r="B78" s="2">
        <v>29.457848605577698</v>
      </c>
      <c r="C78" s="31">
        <v>6.1023828258302597</v>
      </c>
      <c r="D78" s="80">
        <v>30.2</v>
      </c>
      <c r="E78" s="39">
        <v>251</v>
      </c>
      <c r="F78" s="39">
        <v>19348</v>
      </c>
      <c r="G78" s="39" t="s">
        <v>6</v>
      </c>
    </row>
    <row r="79" spans="1:7">
      <c r="A79" s="1" t="s">
        <v>30</v>
      </c>
      <c r="B79" s="2">
        <v>25.3764230769231</v>
      </c>
      <c r="C79" s="31">
        <v>4.8047833202630201</v>
      </c>
      <c r="D79" s="80">
        <v>24.49</v>
      </c>
      <c r="E79" s="39">
        <v>260</v>
      </c>
      <c r="F79" s="39">
        <v>11349</v>
      </c>
      <c r="G79" s="39">
        <v>3227</v>
      </c>
    </row>
    <row r="80" spans="1:7">
      <c r="A80" s="1" t="s">
        <v>29</v>
      </c>
      <c r="B80" s="2">
        <v>26.680795755968202</v>
      </c>
      <c r="C80" s="31">
        <v>5.32953791290468</v>
      </c>
      <c r="D80" s="80">
        <v>25.63</v>
      </c>
      <c r="E80" s="39">
        <v>377</v>
      </c>
      <c r="F80" s="39">
        <v>16233</v>
      </c>
      <c r="G80" s="39" t="s">
        <v>6</v>
      </c>
    </row>
    <row r="81" spans="1:7">
      <c r="A81" s="1" t="s">
        <v>28</v>
      </c>
      <c r="B81" s="2">
        <v>26.780975609756101</v>
      </c>
      <c r="C81" s="31">
        <v>4.6317739021223598</v>
      </c>
      <c r="D81" s="80">
        <v>26.46</v>
      </c>
      <c r="E81" s="39">
        <v>369</v>
      </c>
      <c r="F81" s="39">
        <v>18769</v>
      </c>
      <c r="G81" s="39" t="s">
        <v>6</v>
      </c>
    </row>
    <row r="82" spans="1:7">
      <c r="A82" s="1" t="s">
        <v>27</v>
      </c>
      <c r="B82" s="2">
        <v>27.9902727272727</v>
      </c>
      <c r="C82" s="31">
        <v>4.8625065874190998</v>
      </c>
      <c r="D82" s="80">
        <v>27.984999999999999</v>
      </c>
      <c r="E82" s="39">
        <v>440</v>
      </c>
      <c r="F82" s="39">
        <v>15510</v>
      </c>
      <c r="G82" s="39" t="s">
        <v>6</v>
      </c>
    </row>
    <row r="83" spans="1:7">
      <c r="A83" s="1" t="s">
        <v>26</v>
      </c>
      <c r="B83" s="2">
        <v>27.875807560137499</v>
      </c>
      <c r="C83" s="31">
        <v>4.35036187990596</v>
      </c>
      <c r="D83" s="80">
        <v>27.99</v>
      </c>
      <c r="E83" s="39">
        <v>582</v>
      </c>
      <c r="F83" s="39">
        <v>14252</v>
      </c>
      <c r="G83" s="39" t="s">
        <v>6</v>
      </c>
    </row>
    <row r="84" spans="1:7">
      <c r="A84" s="1" t="s">
        <v>25</v>
      </c>
      <c r="B84" s="2">
        <v>27.6265885111372</v>
      </c>
      <c r="C84" s="31">
        <v>4.7207684895704602</v>
      </c>
      <c r="D84" s="80">
        <v>27.34</v>
      </c>
      <c r="E84" s="39">
        <v>853</v>
      </c>
      <c r="F84" s="39">
        <v>16834</v>
      </c>
      <c r="G84" s="39" t="s">
        <v>6</v>
      </c>
    </row>
    <row r="85" spans="1:7">
      <c r="A85" s="1" t="s">
        <v>24</v>
      </c>
      <c r="B85" s="2">
        <v>27.570304268846499</v>
      </c>
      <c r="C85" s="31">
        <v>4.6331533335264501</v>
      </c>
      <c r="D85" s="80">
        <v>27.09</v>
      </c>
      <c r="E85" s="39">
        <v>2202</v>
      </c>
      <c r="F85" s="39">
        <v>23567</v>
      </c>
      <c r="G85" s="39" t="s">
        <v>6</v>
      </c>
    </row>
    <row r="86" spans="1:7">
      <c r="A86" s="1" t="s">
        <v>23</v>
      </c>
      <c r="B86" s="2">
        <v>27.648934466019401</v>
      </c>
      <c r="C86" s="31">
        <v>5.0412342904523202</v>
      </c>
      <c r="D86" s="80">
        <v>27.11</v>
      </c>
      <c r="E86" s="39">
        <v>4120</v>
      </c>
      <c r="F86" s="39">
        <v>33707</v>
      </c>
      <c r="G86" s="39" t="s">
        <v>6</v>
      </c>
    </row>
    <row r="87" spans="1:7">
      <c r="A87" s="1" t="s">
        <v>22</v>
      </c>
      <c r="B87" s="2">
        <v>27.373103326256199</v>
      </c>
      <c r="C87" s="31">
        <v>5.0526086929506304</v>
      </c>
      <c r="D87" s="80">
        <v>26.95</v>
      </c>
      <c r="E87" s="39">
        <v>5652</v>
      </c>
      <c r="F87" s="39">
        <v>27247</v>
      </c>
      <c r="G87" s="39" t="s">
        <v>6</v>
      </c>
    </row>
    <row r="88" spans="1:7">
      <c r="A88" s="1" t="s">
        <v>21</v>
      </c>
      <c r="B88" s="2">
        <v>27.222567627990198</v>
      </c>
      <c r="C88" s="31">
        <v>5.30038135166396</v>
      </c>
      <c r="D88" s="80">
        <v>26.69</v>
      </c>
      <c r="E88" s="39">
        <v>8946</v>
      </c>
      <c r="F88" s="39">
        <v>35557</v>
      </c>
      <c r="G88" s="39" t="s">
        <v>6</v>
      </c>
    </row>
    <row r="89" spans="1:7">
      <c r="A89" s="1" t="s">
        <v>20</v>
      </c>
      <c r="B89" s="2">
        <v>27.565300901176101</v>
      </c>
      <c r="C89" s="31">
        <v>5.0156518706750797</v>
      </c>
      <c r="D89" s="80">
        <v>27.11</v>
      </c>
      <c r="E89" s="39">
        <v>13094</v>
      </c>
      <c r="F89" s="39">
        <v>45721</v>
      </c>
      <c r="G89" s="39" t="s">
        <v>6</v>
      </c>
    </row>
    <row r="90" spans="1:7">
      <c r="A90" s="1" t="s">
        <v>19</v>
      </c>
      <c r="B90" s="2">
        <v>28.041428392745502</v>
      </c>
      <c r="C90" s="31">
        <v>4.8932198715629402</v>
      </c>
      <c r="D90" s="80">
        <v>27.59</v>
      </c>
      <c r="E90" s="39">
        <v>15990</v>
      </c>
      <c r="F90" s="39">
        <v>65677</v>
      </c>
      <c r="G90" s="39" t="s">
        <v>6</v>
      </c>
    </row>
    <row r="91" spans="1:7">
      <c r="A91" s="1" t="s">
        <v>18</v>
      </c>
      <c r="B91" s="2">
        <v>27.658492993026901</v>
      </c>
      <c r="C91" s="31">
        <v>5.0359392194712704</v>
      </c>
      <c r="D91" s="80">
        <v>27.23</v>
      </c>
      <c r="E91" s="39">
        <v>14771</v>
      </c>
      <c r="F91" s="39">
        <v>62830</v>
      </c>
      <c r="G91" s="39" t="s">
        <v>6</v>
      </c>
    </row>
    <row r="92" spans="1:7">
      <c r="A92" s="1" t="s">
        <v>17</v>
      </c>
      <c r="B92" s="2">
        <v>27.365542650418899</v>
      </c>
      <c r="C92" s="31">
        <v>5.04556311629488</v>
      </c>
      <c r="D92" s="80">
        <v>26.855</v>
      </c>
      <c r="E92" s="39">
        <v>10504</v>
      </c>
      <c r="F92" s="39">
        <v>50927</v>
      </c>
      <c r="G92" s="39" t="s">
        <v>6</v>
      </c>
    </row>
    <row r="93" spans="1:7">
      <c r="A93" s="1" t="s">
        <v>16</v>
      </c>
      <c r="B93" s="2">
        <v>27.4786945370608</v>
      </c>
      <c r="C93" s="31">
        <v>5.0304596706398002</v>
      </c>
      <c r="D93" s="80">
        <v>26.975000000000001</v>
      </c>
      <c r="E93" s="39">
        <v>7798</v>
      </c>
      <c r="F93" s="39">
        <v>45828</v>
      </c>
      <c r="G93" s="39" t="s">
        <v>6</v>
      </c>
    </row>
    <row r="94" spans="1:7">
      <c r="A94" s="1" t="s">
        <v>15</v>
      </c>
      <c r="B94" s="2">
        <v>27.829519526627202</v>
      </c>
      <c r="C94" s="31">
        <v>5.0977546241004603</v>
      </c>
      <c r="D94" s="80">
        <v>27.38</v>
      </c>
      <c r="E94" s="39">
        <v>4225</v>
      </c>
      <c r="F94" s="39">
        <v>35414</v>
      </c>
      <c r="G94" s="39" t="s">
        <v>6</v>
      </c>
    </row>
    <row r="95" spans="1:7">
      <c r="A95" s="1" t="s">
        <v>14</v>
      </c>
      <c r="B95" s="2">
        <v>28.271592373791599</v>
      </c>
      <c r="C95" s="31">
        <v>4.6973893417851604</v>
      </c>
      <c r="D95" s="80">
        <v>28.015000000000001</v>
      </c>
      <c r="E95" s="39">
        <v>3724</v>
      </c>
      <c r="F95" s="39">
        <v>22121</v>
      </c>
      <c r="G95" s="39" t="s">
        <v>6</v>
      </c>
    </row>
    <row r="96" spans="1:7">
      <c r="A96" s="1" t="s">
        <v>13</v>
      </c>
      <c r="B96" s="2">
        <v>28.166401470834</v>
      </c>
      <c r="C96" s="31">
        <v>4.7425075157087697</v>
      </c>
      <c r="D96" s="80">
        <v>27.73</v>
      </c>
      <c r="E96" s="39">
        <v>5983</v>
      </c>
      <c r="F96" s="39">
        <v>36315</v>
      </c>
      <c r="G96" s="39" t="s">
        <v>6</v>
      </c>
    </row>
    <row r="97" spans="1:7">
      <c r="A97" s="1" t="s">
        <v>12</v>
      </c>
      <c r="B97" s="2">
        <v>28.709123916369201</v>
      </c>
      <c r="C97" s="31">
        <v>4.48325205829439</v>
      </c>
      <c r="D97" s="80">
        <v>28.44</v>
      </c>
      <c r="E97" s="39">
        <v>9805</v>
      </c>
      <c r="F97" s="39">
        <v>39407</v>
      </c>
      <c r="G97" s="39" t="s">
        <v>6</v>
      </c>
    </row>
    <row r="98" spans="1:7">
      <c r="A98" s="1" t="s">
        <v>11</v>
      </c>
      <c r="B98" s="2">
        <v>28.111793642093701</v>
      </c>
      <c r="C98" s="31">
        <v>4.5425721195055004</v>
      </c>
      <c r="D98" s="80">
        <v>27.73</v>
      </c>
      <c r="E98" s="39">
        <v>21894</v>
      </c>
      <c r="F98" s="39">
        <v>49397</v>
      </c>
      <c r="G98" s="39" t="s">
        <v>6</v>
      </c>
    </row>
    <row r="99" spans="1:7">
      <c r="A99" s="1" t="s">
        <v>10</v>
      </c>
      <c r="B99" s="2">
        <v>28.762812470654499</v>
      </c>
      <c r="C99" s="31">
        <v>4.4472389631688598</v>
      </c>
      <c r="D99" s="80">
        <v>28.52</v>
      </c>
      <c r="E99" s="39">
        <v>31947</v>
      </c>
      <c r="F99" s="39">
        <v>54646</v>
      </c>
      <c r="G99" s="39" t="s">
        <v>6</v>
      </c>
    </row>
    <row r="100" spans="1:7">
      <c r="A100" s="1" t="s">
        <v>9</v>
      </c>
      <c r="B100" s="2">
        <v>28.778468205179902</v>
      </c>
      <c r="C100" s="31">
        <v>4.4987200214245604</v>
      </c>
      <c r="D100" s="80">
        <v>28.59</v>
      </c>
      <c r="E100" s="39">
        <v>29769</v>
      </c>
      <c r="F100" s="39">
        <v>47451</v>
      </c>
      <c r="G100" s="39" t="s">
        <v>6</v>
      </c>
    </row>
    <row r="101" spans="1:7">
      <c r="A101" s="1" t="s">
        <v>8</v>
      </c>
      <c r="B101" s="2">
        <v>28.776518683977802</v>
      </c>
      <c r="C101" s="31">
        <v>4.4761593311367802</v>
      </c>
      <c r="D101" s="80">
        <v>28.5</v>
      </c>
      <c r="E101" s="39">
        <v>21489</v>
      </c>
      <c r="F101" s="39">
        <v>31177</v>
      </c>
      <c r="G101" s="39" t="s">
        <v>6</v>
      </c>
    </row>
    <row r="102" spans="1:7">
      <c r="A102" s="1" t="s">
        <v>7</v>
      </c>
      <c r="B102" s="2">
        <v>28.373317076669299</v>
      </c>
      <c r="C102" s="31">
        <v>4.5734037084858503</v>
      </c>
      <c r="D102" s="80">
        <v>28.11</v>
      </c>
      <c r="E102" s="39">
        <v>13943</v>
      </c>
      <c r="F102" s="39">
        <v>22396</v>
      </c>
      <c r="G102" s="39" t="s">
        <v>6</v>
      </c>
    </row>
    <row r="103" spans="1:7">
      <c r="A103" s="1" t="s">
        <v>5</v>
      </c>
      <c r="B103" s="2">
        <v>28.0901996057171</v>
      </c>
      <c r="C103" s="31">
        <v>4.5958230369695201</v>
      </c>
      <c r="D103" s="80">
        <v>27.67</v>
      </c>
      <c r="E103" s="39">
        <v>8116</v>
      </c>
      <c r="F103" s="39">
        <v>13633</v>
      </c>
      <c r="G103" s="39">
        <v>856</v>
      </c>
    </row>
    <row r="104" spans="1:7">
      <c r="A104" s="1" t="s">
        <v>4</v>
      </c>
      <c r="B104" s="2">
        <v>27.464482972136199</v>
      </c>
      <c r="C104" s="31">
        <v>4.7345863861472504</v>
      </c>
      <c r="D104" s="80">
        <v>27.085000000000001</v>
      </c>
      <c r="E104" s="39">
        <v>6460</v>
      </c>
      <c r="F104" s="39">
        <v>10533</v>
      </c>
      <c r="G104" s="39">
        <v>779</v>
      </c>
    </row>
    <row r="105" spans="1:7">
      <c r="A105" s="1" t="s">
        <v>3</v>
      </c>
      <c r="B105" s="2">
        <v>27.2046876622253</v>
      </c>
      <c r="C105" s="31">
        <v>4.6262286779952797</v>
      </c>
      <c r="D105" s="80">
        <v>26.71</v>
      </c>
      <c r="E105" s="39">
        <v>5779</v>
      </c>
      <c r="F105" s="39">
        <v>7414</v>
      </c>
      <c r="G105" s="39">
        <v>199</v>
      </c>
    </row>
    <row r="106" spans="1:7">
      <c r="A106" s="1" t="s">
        <v>2</v>
      </c>
      <c r="B106" s="2">
        <v>26.724077825159899</v>
      </c>
      <c r="C106" s="31">
        <v>4.7677609005281596</v>
      </c>
      <c r="D106" s="80">
        <v>26.2</v>
      </c>
      <c r="E106" s="39">
        <v>5628</v>
      </c>
      <c r="F106" s="39">
        <v>6776</v>
      </c>
      <c r="G106" s="39">
        <v>79</v>
      </c>
    </row>
    <row r="107" spans="1:7">
      <c r="A107" s="1" t="s">
        <v>1</v>
      </c>
      <c r="B107" s="2">
        <v>26.382341722375099</v>
      </c>
      <c r="C107" s="31">
        <v>4.8232926694366798</v>
      </c>
      <c r="D107" s="80">
        <v>25.78</v>
      </c>
      <c r="E107" s="39">
        <v>5086</v>
      </c>
      <c r="F107" s="39">
        <v>7384</v>
      </c>
      <c r="G107" s="39">
        <v>13</v>
      </c>
    </row>
    <row r="108" spans="1:7">
      <c r="A108" s="1" t="s">
        <v>0</v>
      </c>
      <c r="B108" s="2">
        <v>26.377035760448099</v>
      </c>
      <c r="C108" s="31">
        <v>4.8119275021271903</v>
      </c>
      <c r="D108" s="80">
        <v>25.754999999999999</v>
      </c>
      <c r="E108" s="39">
        <v>4642</v>
      </c>
      <c r="F108" s="39">
        <v>6586</v>
      </c>
      <c r="G108" s="39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notes</vt:lpstr>
      <vt:lpstr>Supplementary Table 1 ANOVA</vt:lpstr>
      <vt:lpstr>Supplementary Table 2 OR</vt:lpstr>
      <vt:lpstr>Ct sex</vt:lpstr>
      <vt:lpstr>Ct age</vt:lpstr>
      <vt:lpstr>Weekly 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Dita</dc:creator>
  <cp:lastModifiedBy>Dita</cp:lastModifiedBy>
  <dcterms:created xsi:type="dcterms:W3CDTF">2022-05-11T11:17:11Z</dcterms:created>
  <dcterms:modified xsi:type="dcterms:W3CDTF">2023-04-02T18:25:41Z</dcterms:modified>
</cp:coreProperties>
</file>