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HRD 논문\Scientific_revision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M40" i="1" l="1"/>
  <c r="BL40" i="1"/>
  <c r="BM39" i="1"/>
  <c r="BL39" i="1"/>
  <c r="BM38" i="1"/>
  <c r="BL38" i="1"/>
  <c r="BM33" i="1"/>
  <c r="BL33" i="1"/>
  <c r="BM28" i="1"/>
  <c r="BL28" i="1"/>
  <c r="BM27" i="1"/>
  <c r="BL27" i="1"/>
  <c r="BM25" i="1"/>
  <c r="BL25" i="1"/>
  <c r="BM21" i="1"/>
  <c r="BL21" i="1"/>
  <c r="BM20" i="1"/>
  <c r="BL20" i="1"/>
  <c r="BM19" i="1"/>
  <c r="BL19" i="1"/>
  <c r="BM17" i="1"/>
  <c r="BL17" i="1"/>
  <c r="BM16" i="1"/>
  <c r="BL16" i="1"/>
  <c r="BM14" i="1"/>
  <c r="BL14" i="1"/>
  <c r="BM12" i="1"/>
  <c r="BL12" i="1"/>
  <c r="BM9" i="1"/>
  <c r="BL9" i="1"/>
  <c r="BM7" i="1"/>
  <c r="BL7" i="1"/>
  <c r="BM6" i="1"/>
  <c r="BL6" i="1"/>
  <c r="BM4" i="1"/>
  <c r="BL4" i="1"/>
  <c r="BM3" i="1"/>
  <c r="BL3" i="1"/>
  <c r="BM2" i="1"/>
  <c r="BL2" i="1"/>
  <c r="AG43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  <c r="AG12" i="1"/>
  <c r="AG11" i="1"/>
  <c r="AG10" i="1"/>
  <c r="AG9" i="1"/>
  <c r="AG8" i="1"/>
  <c r="AG7" i="1"/>
  <c r="AG6" i="1"/>
  <c r="AG5" i="1"/>
  <c r="AG4" i="1"/>
  <c r="AG3" i="1"/>
  <c r="AG2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V3" i="1"/>
  <c r="V2" i="1"/>
  <c r="S43" i="1"/>
  <c r="R43" i="1"/>
  <c r="S42" i="1"/>
  <c r="R42" i="1"/>
  <c r="S41" i="1"/>
  <c r="R41" i="1"/>
  <c r="S40" i="1"/>
  <c r="R40" i="1"/>
  <c r="S39" i="1"/>
  <c r="R39" i="1"/>
  <c r="S38" i="1"/>
  <c r="R38" i="1"/>
  <c r="S37" i="1"/>
  <c r="R37" i="1"/>
  <c r="S36" i="1"/>
  <c r="R36" i="1"/>
  <c r="S35" i="1"/>
  <c r="R35" i="1"/>
  <c r="S34" i="1"/>
  <c r="R34" i="1"/>
  <c r="S33" i="1"/>
  <c r="R33" i="1"/>
  <c r="S32" i="1"/>
  <c r="R32" i="1"/>
  <c r="S31" i="1"/>
  <c r="R31" i="1"/>
  <c r="S30" i="1"/>
  <c r="R30" i="1"/>
  <c r="S29" i="1"/>
  <c r="R29" i="1"/>
  <c r="S28" i="1"/>
  <c r="R28" i="1"/>
  <c r="S27" i="1"/>
  <c r="R27" i="1"/>
  <c r="S26" i="1"/>
  <c r="R26" i="1"/>
  <c r="S25" i="1"/>
  <c r="R25" i="1"/>
  <c r="S24" i="1"/>
  <c r="R24" i="1"/>
  <c r="S23" i="1"/>
  <c r="R23" i="1"/>
  <c r="S22" i="1"/>
  <c r="R22" i="1"/>
  <c r="S21" i="1"/>
  <c r="R21" i="1"/>
  <c r="S20" i="1"/>
  <c r="R20" i="1"/>
  <c r="S19" i="1"/>
  <c r="R19" i="1"/>
  <c r="S18" i="1"/>
  <c r="R18" i="1"/>
  <c r="S17" i="1"/>
  <c r="R17" i="1"/>
  <c r="S16" i="1"/>
  <c r="R16" i="1"/>
  <c r="S15" i="1"/>
  <c r="R15" i="1"/>
  <c r="S14" i="1"/>
  <c r="R14" i="1"/>
  <c r="S13" i="1"/>
  <c r="R13" i="1"/>
  <c r="S12" i="1"/>
  <c r="R12" i="1"/>
  <c r="S11" i="1"/>
  <c r="R11" i="1"/>
  <c r="S10" i="1"/>
  <c r="R10" i="1"/>
  <c r="S9" i="1"/>
  <c r="R9" i="1"/>
  <c r="S8" i="1"/>
  <c r="R8" i="1"/>
  <c r="S7" i="1"/>
  <c r="R7" i="1"/>
  <c r="S6" i="1"/>
  <c r="R6" i="1"/>
  <c r="S5" i="1"/>
  <c r="R5" i="1"/>
  <c r="S4" i="1"/>
  <c r="R4" i="1"/>
  <c r="S3" i="1"/>
  <c r="R3" i="1"/>
  <c r="S2" i="1"/>
  <c r="R2" i="1"/>
  <c r="AX43" i="1" l="1"/>
  <c r="AX42" i="1"/>
  <c r="AX41" i="1"/>
  <c r="AX40" i="1"/>
  <c r="AX39" i="1"/>
  <c r="AX38" i="1"/>
  <c r="AX37" i="1"/>
  <c r="AX36" i="1"/>
  <c r="AX35" i="1"/>
  <c r="AX34" i="1"/>
  <c r="AX33" i="1"/>
  <c r="AX32" i="1"/>
  <c r="AX31" i="1"/>
  <c r="AX30" i="1"/>
  <c r="AX29" i="1"/>
  <c r="AX28" i="1"/>
  <c r="AX27" i="1"/>
  <c r="AX26" i="1"/>
  <c r="AX25" i="1"/>
  <c r="AX24" i="1"/>
  <c r="AX23" i="1"/>
  <c r="AX22" i="1"/>
  <c r="AX21" i="1"/>
  <c r="AX20" i="1"/>
  <c r="AX19" i="1"/>
  <c r="AX18" i="1"/>
  <c r="AX17" i="1"/>
  <c r="AX16" i="1"/>
  <c r="AX15" i="1"/>
  <c r="AX14" i="1"/>
  <c r="AX13" i="1"/>
  <c r="AX12" i="1"/>
  <c r="AX11" i="1"/>
  <c r="AX10" i="1"/>
  <c r="AX9" i="1"/>
  <c r="AX8" i="1"/>
  <c r="AX7" i="1"/>
  <c r="AX6" i="1"/>
  <c r="AX5" i="1"/>
  <c r="AX4" i="1"/>
  <c r="AX3" i="1"/>
  <c r="AX2" i="1"/>
  <c r="BD43" i="1"/>
  <c r="BC43" i="1"/>
  <c r="BD42" i="1"/>
  <c r="BC42" i="1"/>
  <c r="BD41" i="1"/>
  <c r="BC41" i="1"/>
  <c r="BD40" i="1"/>
  <c r="BC40" i="1"/>
  <c r="BD39" i="1"/>
  <c r="BC39" i="1"/>
  <c r="BD38" i="1"/>
  <c r="BC38" i="1"/>
  <c r="BD37" i="1"/>
  <c r="BC37" i="1"/>
  <c r="BD36" i="1"/>
  <c r="BC36" i="1"/>
  <c r="BD35" i="1"/>
  <c r="BC35" i="1"/>
  <c r="BD34" i="1"/>
  <c r="BC34" i="1"/>
  <c r="BD33" i="1"/>
  <c r="BC33" i="1"/>
  <c r="BD32" i="1"/>
  <c r="BC32" i="1"/>
  <c r="BD31" i="1"/>
  <c r="BC31" i="1"/>
  <c r="BD30" i="1"/>
  <c r="BC30" i="1"/>
  <c r="BD29" i="1"/>
  <c r="BC29" i="1"/>
  <c r="BD28" i="1"/>
  <c r="BC28" i="1"/>
  <c r="BD27" i="1"/>
  <c r="BC27" i="1"/>
  <c r="BD26" i="1"/>
  <c r="BC26" i="1"/>
  <c r="BD25" i="1"/>
  <c r="BC25" i="1"/>
  <c r="BD24" i="1"/>
  <c r="BC24" i="1"/>
  <c r="BD23" i="1"/>
  <c r="BC23" i="1"/>
  <c r="BD22" i="1"/>
  <c r="BC22" i="1"/>
  <c r="BD21" i="1"/>
  <c r="BC21" i="1"/>
  <c r="BD20" i="1"/>
  <c r="BC20" i="1"/>
  <c r="BD19" i="1"/>
  <c r="BC19" i="1"/>
  <c r="BD18" i="1"/>
  <c r="BC18" i="1"/>
  <c r="BD17" i="1"/>
  <c r="BC17" i="1"/>
  <c r="BD16" i="1"/>
  <c r="BC16" i="1"/>
  <c r="BD15" i="1"/>
  <c r="BC15" i="1"/>
  <c r="BD14" i="1"/>
  <c r="BC14" i="1"/>
  <c r="BD13" i="1"/>
  <c r="BC13" i="1"/>
  <c r="BD12" i="1"/>
  <c r="BC12" i="1"/>
  <c r="BD11" i="1"/>
  <c r="BC11" i="1"/>
  <c r="BD10" i="1"/>
  <c r="BC10" i="1"/>
  <c r="BD9" i="1"/>
  <c r="BC9" i="1"/>
  <c r="BD8" i="1"/>
  <c r="BC8" i="1"/>
  <c r="BD7" i="1"/>
  <c r="BC7" i="1"/>
  <c r="BD6" i="1"/>
  <c r="BC6" i="1"/>
  <c r="BD5" i="1"/>
  <c r="BC5" i="1"/>
  <c r="BD4" i="1"/>
  <c r="BC4" i="1"/>
  <c r="BD3" i="1"/>
  <c r="BC3" i="1"/>
  <c r="BD2" i="1"/>
  <c r="BC2" i="1"/>
  <c r="AO43" i="1"/>
  <c r="AN43" i="1"/>
  <c r="AO42" i="1"/>
  <c r="AN42" i="1"/>
  <c r="AO41" i="1"/>
  <c r="AN41" i="1"/>
  <c r="AO40" i="1"/>
  <c r="AN40" i="1"/>
  <c r="AO39" i="1"/>
  <c r="AN39" i="1"/>
  <c r="AO38" i="1"/>
  <c r="AN38" i="1"/>
  <c r="AO37" i="1"/>
  <c r="AN37" i="1"/>
  <c r="AO36" i="1"/>
  <c r="AN36" i="1"/>
  <c r="AO35" i="1"/>
  <c r="AN35" i="1"/>
  <c r="AO34" i="1"/>
  <c r="AN34" i="1"/>
  <c r="AO33" i="1"/>
  <c r="AN33" i="1"/>
  <c r="AO32" i="1"/>
  <c r="AN32" i="1"/>
  <c r="AO31" i="1"/>
  <c r="AN31" i="1"/>
  <c r="AO30" i="1"/>
  <c r="AN30" i="1"/>
  <c r="AO29" i="1"/>
  <c r="AN29" i="1"/>
  <c r="AO28" i="1"/>
  <c r="AN28" i="1"/>
  <c r="AO27" i="1"/>
  <c r="AN27" i="1"/>
  <c r="AO26" i="1"/>
  <c r="AN26" i="1"/>
  <c r="AO25" i="1"/>
  <c r="AN25" i="1"/>
  <c r="AO24" i="1"/>
  <c r="AN24" i="1"/>
  <c r="AO23" i="1"/>
  <c r="AN23" i="1"/>
  <c r="AO22" i="1"/>
  <c r="AN22" i="1"/>
  <c r="AO21" i="1"/>
  <c r="AN21" i="1"/>
  <c r="AO20" i="1"/>
  <c r="AN20" i="1"/>
  <c r="AO19" i="1"/>
  <c r="AN19" i="1"/>
  <c r="AO18" i="1"/>
  <c r="AN18" i="1"/>
  <c r="AO17" i="1"/>
  <c r="AN17" i="1"/>
  <c r="AO16" i="1"/>
  <c r="AN16" i="1"/>
  <c r="AO15" i="1"/>
  <c r="AN15" i="1"/>
  <c r="AO14" i="1"/>
  <c r="AN14" i="1"/>
  <c r="AO13" i="1"/>
  <c r="AN13" i="1"/>
  <c r="AO12" i="1"/>
  <c r="AN12" i="1"/>
  <c r="AO11" i="1"/>
  <c r="AN11" i="1"/>
  <c r="AO10" i="1"/>
  <c r="AN10" i="1"/>
  <c r="AO9" i="1"/>
  <c r="AN9" i="1"/>
  <c r="AO8" i="1"/>
  <c r="AN8" i="1"/>
  <c r="AO7" i="1"/>
  <c r="AN7" i="1"/>
  <c r="AO6" i="1"/>
  <c r="AN6" i="1"/>
  <c r="AO5" i="1"/>
  <c r="AN5" i="1"/>
  <c r="AO4" i="1"/>
  <c r="AN4" i="1"/>
  <c r="AO3" i="1"/>
  <c r="AN3" i="1"/>
  <c r="AO2" i="1"/>
  <c r="AN2" i="1"/>
  <c r="AD43" i="1"/>
  <c r="AC43" i="1"/>
  <c r="AD42" i="1"/>
  <c r="AC42" i="1"/>
  <c r="AD41" i="1"/>
  <c r="AC41" i="1"/>
  <c r="AD40" i="1"/>
  <c r="AC40" i="1"/>
  <c r="AD39" i="1"/>
  <c r="AC39" i="1"/>
  <c r="AD38" i="1"/>
  <c r="AC38" i="1"/>
  <c r="AD37" i="1"/>
  <c r="AC37" i="1"/>
  <c r="AD36" i="1"/>
  <c r="AC36" i="1"/>
  <c r="AD35" i="1"/>
  <c r="AC35" i="1"/>
  <c r="AD34" i="1"/>
  <c r="AC34" i="1"/>
  <c r="AD33" i="1"/>
  <c r="AC33" i="1"/>
  <c r="AD32" i="1"/>
  <c r="AC32" i="1"/>
  <c r="AD31" i="1"/>
  <c r="AC31" i="1"/>
  <c r="AD30" i="1"/>
  <c r="AC30" i="1"/>
  <c r="AD29" i="1"/>
  <c r="AC29" i="1"/>
  <c r="AD28" i="1"/>
  <c r="AC28" i="1"/>
  <c r="AD27" i="1"/>
  <c r="AC27" i="1"/>
  <c r="AD26" i="1"/>
  <c r="AC26" i="1"/>
  <c r="AD25" i="1"/>
  <c r="AC25" i="1"/>
  <c r="AD24" i="1"/>
  <c r="AC24" i="1"/>
  <c r="AD23" i="1"/>
  <c r="AC23" i="1"/>
  <c r="AD22" i="1"/>
  <c r="AC22" i="1"/>
  <c r="AD21" i="1"/>
  <c r="AC21" i="1"/>
  <c r="AD20" i="1"/>
  <c r="AC20" i="1"/>
  <c r="AD19" i="1"/>
  <c r="AC19" i="1"/>
  <c r="AD18" i="1"/>
  <c r="AC18" i="1"/>
  <c r="AD17" i="1"/>
  <c r="AC17" i="1"/>
  <c r="AD16" i="1"/>
  <c r="AC16" i="1"/>
  <c r="AD15" i="1"/>
  <c r="AC15" i="1"/>
  <c r="AD14" i="1"/>
  <c r="AC14" i="1"/>
  <c r="AD13" i="1"/>
  <c r="AC13" i="1"/>
  <c r="AD12" i="1"/>
  <c r="AC12" i="1"/>
  <c r="AD11" i="1"/>
  <c r="AC11" i="1"/>
  <c r="AD10" i="1"/>
  <c r="AC10" i="1"/>
  <c r="AD9" i="1"/>
  <c r="AC9" i="1"/>
  <c r="AD8" i="1"/>
  <c r="AC8" i="1"/>
  <c r="AD7" i="1"/>
  <c r="AC7" i="1"/>
  <c r="AD6" i="1"/>
  <c r="AC6" i="1"/>
  <c r="AD5" i="1"/>
  <c r="AC5" i="1"/>
  <c r="AD4" i="1"/>
  <c r="AC4" i="1"/>
  <c r="AD3" i="1"/>
  <c r="AC3" i="1"/>
  <c r="AD2" i="1"/>
  <c r="AC2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<sst xmlns="http://schemas.openxmlformats.org/spreadsheetml/2006/main" count="65" uniqueCount="26">
  <si>
    <t>M1F2</t>
    <phoneticPr fontId="2" type="noConversion"/>
  </si>
  <si>
    <t>OD1
OS2</t>
    <phoneticPr fontId="2" type="noConversion"/>
  </si>
  <si>
    <t>HTN(+:1,-:0)</t>
    <phoneticPr fontId="2" type="noConversion"/>
  </si>
  <si>
    <t>Ref</t>
    <phoneticPr fontId="2" type="noConversion"/>
  </si>
  <si>
    <t>iop</t>
    <phoneticPr fontId="2" type="noConversion"/>
  </si>
  <si>
    <t>Patient</t>
    <phoneticPr fontId="2" type="noConversion"/>
  </si>
  <si>
    <r>
      <rPr>
        <b/>
        <sz val="8"/>
        <color theme="1"/>
        <rFont val="맑은 고딕"/>
        <family val="3"/>
        <charset val="129"/>
        <scheme val="minor"/>
      </rPr>
      <t xml:space="preserve">overall </t>
    </r>
    <r>
      <rPr>
        <sz val="8"/>
        <color theme="1"/>
        <rFont val="맑은 고딕"/>
        <family val="3"/>
        <charset val="129"/>
        <scheme val="minor"/>
      </rPr>
      <t>HRD density</t>
    </r>
    <phoneticPr fontId="2" type="noConversion"/>
  </si>
  <si>
    <r>
      <rPr>
        <b/>
        <sz val="8"/>
        <color theme="1"/>
        <rFont val="맑은 고딕"/>
        <family val="3"/>
        <charset val="129"/>
        <scheme val="minor"/>
      </rPr>
      <t xml:space="preserve">overall </t>
    </r>
    <r>
      <rPr>
        <sz val="8"/>
        <color theme="1"/>
        <rFont val="맑은 고딕"/>
        <family val="3"/>
        <charset val="129"/>
        <scheme val="minor"/>
      </rPr>
      <t>HRD number</t>
    </r>
    <phoneticPr fontId="2" type="noConversion"/>
  </si>
  <si>
    <r>
      <rPr>
        <b/>
        <sz val="8"/>
        <color theme="1"/>
        <rFont val="맑은 고딕"/>
        <family val="3"/>
        <charset val="129"/>
        <scheme val="minor"/>
      </rPr>
      <t xml:space="preserve">center </t>
    </r>
    <r>
      <rPr>
        <sz val="8"/>
        <color theme="1"/>
        <rFont val="맑은 고딕"/>
        <family val="2"/>
        <charset val="129"/>
        <scheme val="minor"/>
      </rPr>
      <t>HRD density</t>
    </r>
    <phoneticPr fontId="2" type="noConversion"/>
  </si>
  <si>
    <r>
      <rPr>
        <b/>
        <sz val="8"/>
        <color theme="1"/>
        <rFont val="맑은 고딕"/>
        <family val="3"/>
        <charset val="129"/>
        <scheme val="minor"/>
      </rPr>
      <t xml:space="preserve">center </t>
    </r>
    <r>
      <rPr>
        <sz val="8"/>
        <color theme="1"/>
        <rFont val="맑은 고딕"/>
        <family val="3"/>
        <charset val="129"/>
        <scheme val="minor"/>
      </rPr>
      <t>HRD number</t>
    </r>
    <phoneticPr fontId="2" type="noConversion"/>
  </si>
  <si>
    <r>
      <rPr>
        <b/>
        <sz val="8"/>
        <color theme="1"/>
        <rFont val="맑은 고딕"/>
        <family val="3"/>
        <charset val="129"/>
        <scheme val="minor"/>
      </rPr>
      <t xml:space="preserve">peripheral </t>
    </r>
    <r>
      <rPr>
        <sz val="8"/>
        <color theme="1"/>
        <rFont val="맑은 고딕"/>
        <family val="3"/>
        <charset val="129"/>
        <scheme val="minor"/>
      </rPr>
      <t>HRD density</t>
    </r>
    <phoneticPr fontId="2" type="noConversion"/>
  </si>
  <si>
    <r>
      <rPr>
        <b/>
        <sz val="8"/>
        <color theme="1"/>
        <rFont val="맑은 고딕"/>
        <family val="3"/>
        <charset val="129"/>
        <scheme val="minor"/>
      </rPr>
      <t>peripheral</t>
    </r>
    <r>
      <rPr>
        <sz val="8"/>
        <color theme="1"/>
        <rFont val="맑은 고딕"/>
        <family val="3"/>
        <charset val="129"/>
        <scheme val="minor"/>
      </rPr>
      <t xml:space="preserve">
HRD
number</t>
    </r>
    <phoneticPr fontId="2" type="noConversion"/>
  </si>
  <si>
    <t>Choridal thickness</t>
    <phoneticPr fontId="2" type="noConversion"/>
  </si>
  <si>
    <t>CC void</t>
    <phoneticPr fontId="2" type="noConversion"/>
  </si>
  <si>
    <t>threshold value</t>
    <phoneticPr fontId="2" type="noConversion"/>
  </si>
  <si>
    <t>Intravitreal injection number</t>
    <phoneticPr fontId="2" type="noConversion"/>
  </si>
  <si>
    <t>VA recovery</t>
    <phoneticPr fontId="2" type="noConversion"/>
  </si>
  <si>
    <t>initial LogMar VA</t>
    <phoneticPr fontId="2" type="noConversion"/>
  </si>
  <si>
    <t>initial decimal V</t>
    <phoneticPr fontId="2" type="noConversion"/>
  </si>
  <si>
    <t>Fellow eye</t>
    <phoneticPr fontId="2" type="noConversion"/>
  </si>
  <si>
    <t>Age</t>
    <phoneticPr fontId="2" type="noConversion"/>
  </si>
  <si>
    <t>sex-age- matched Control eye</t>
    <phoneticPr fontId="2" type="noConversion"/>
  </si>
  <si>
    <t>Acute-CSC eye</t>
    <phoneticPr fontId="2" type="noConversion"/>
  </si>
  <si>
    <t>Resolved CSC eye</t>
    <phoneticPr fontId="2" type="noConversion"/>
  </si>
  <si>
    <t>CVI</t>
    <phoneticPr fontId="2" type="noConversion"/>
  </si>
  <si>
    <t>1-yr f/u CSC eyes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</si>
</sst>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i/>
      <sz val="8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6"/>
  <sheetViews>
    <sheetView tabSelected="1" topLeftCell="AP1" workbookViewId="0">
      <selection activeCell="AW3" sqref="AW3"/>
    </sheetView>
  </sheetViews>
  <sheetFormatPr defaultRowHeight="16.5" x14ac:dyDescent="0.3"/>
  <cols>
    <col min="50" max="50" width="13.125" customWidth="1"/>
  </cols>
  <sheetData>
    <row r="1" spans="1:65" ht="54" x14ac:dyDescent="0.3">
      <c r="A1" s="7" t="s">
        <v>5</v>
      </c>
      <c r="B1" s="7" t="s">
        <v>0</v>
      </c>
      <c r="C1" s="7" t="s">
        <v>20</v>
      </c>
      <c r="D1" s="7" t="s">
        <v>1</v>
      </c>
      <c r="E1" s="7" t="s">
        <v>2</v>
      </c>
      <c r="F1" s="7" t="s">
        <v>3</v>
      </c>
      <c r="G1" s="7" t="s">
        <v>4</v>
      </c>
      <c r="H1" s="7" t="s">
        <v>18</v>
      </c>
      <c r="I1" s="7" t="s">
        <v>17</v>
      </c>
      <c r="J1" s="7" t="s">
        <v>16</v>
      </c>
      <c r="K1" s="7" t="s">
        <v>15</v>
      </c>
      <c r="L1" s="8" t="s">
        <v>22</v>
      </c>
      <c r="M1" s="7" t="s">
        <v>14</v>
      </c>
      <c r="N1" s="7" t="s">
        <v>6</v>
      </c>
      <c r="O1" s="7" t="s">
        <v>7</v>
      </c>
      <c r="P1" s="7" t="s">
        <v>8</v>
      </c>
      <c r="Q1" s="7" t="s">
        <v>9</v>
      </c>
      <c r="R1" s="7" t="s">
        <v>10</v>
      </c>
      <c r="S1" s="7" t="s">
        <v>11</v>
      </c>
      <c r="T1" s="7" t="s">
        <v>12</v>
      </c>
      <c r="U1" s="7" t="s">
        <v>13</v>
      </c>
      <c r="V1" s="7" t="s">
        <v>24</v>
      </c>
      <c r="W1" s="8" t="s">
        <v>23</v>
      </c>
      <c r="X1" s="7" t="s">
        <v>14</v>
      </c>
      <c r="Y1" s="7" t="s">
        <v>6</v>
      </c>
      <c r="Z1" s="7" t="s">
        <v>7</v>
      </c>
      <c r="AA1" s="7" t="s">
        <v>8</v>
      </c>
      <c r="AB1" s="7" t="s">
        <v>9</v>
      </c>
      <c r="AC1" s="7" t="s">
        <v>10</v>
      </c>
      <c r="AD1" s="7" t="s">
        <v>11</v>
      </c>
      <c r="AE1" s="7" t="s">
        <v>12</v>
      </c>
      <c r="AF1" s="7" t="s">
        <v>13</v>
      </c>
      <c r="AG1" s="7" t="s">
        <v>24</v>
      </c>
      <c r="AH1" s="8" t="s">
        <v>19</v>
      </c>
      <c r="AI1" s="7" t="s">
        <v>14</v>
      </c>
      <c r="AJ1" s="7" t="s">
        <v>6</v>
      </c>
      <c r="AK1" s="7" t="s">
        <v>7</v>
      </c>
      <c r="AL1" s="7" t="s">
        <v>8</v>
      </c>
      <c r="AM1" s="7" t="s">
        <v>9</v>
      </c>
      <c r="AN1" s="7" t="s">
        <v>10</v>
      </c>
      <c r="AO1" s="7" t="s">
        <v>11</v>
      </c>
      <c r="AP1" s="7" t="s">
        <v>12</v>
      </c>
      <c r="AQ1" s="7" t="s">
        <v>13</v>
      </c>
      <c r="AR1" s="8" t="s">
        <v>21</v>
      </c>
      <c r="AS1" s="7" t="s">
        <v>14</v>
      </c>
      <c r="AT1" s="7" t="s">
        <v>2</v>
      </c>
      <c r="AU1" s="7" t="s">
        <v>3</v>
      </c>
      <c r="AV1" s="7" t="s">
        <v>4</v>
      </c>
      <c r="AW1" s="7" t="s">
        <v>18</v>
      </c>
      <c r="AX1" s="7" t="s">
        <v>17</v>
      </c>
      <c r="AY1" s="7" t="s">
        <v>6</v>
      </c>
      <c r="AZ1" s="7" t="s">
        <v>7</v>
      </c>
      <c r="BA1" s="7" t="s">
        <v>8</v>
      </c>
      <c r="BB1" s="7" t="s">
        <v>9</v>
      </c>
      <c r="BC1" s="7" t="s">
        <v>10</v>
      </c>
      <c r="BD1" s="7" t="s">
        <v>11</v>
      </c>
      <c r="BE1" s="7" t="s">
        <v>12</v>
      </c>
      <c r="BF1" s="8" t="s">
        <v>25</v>
      </c>
      <c r="BG1" s="7" t="s">
        <v>14</v>
      </c>
      <c r="BH1" s="7" t="s">
        <v>6</v>
      </c>
      <c r="BI1" s="7" t="s">
        <v>7</v>
      </c>
      <c r="BJ1" s="7" t="s">
        <v>8</v>
      </c>
      <c r="BK1" s="7" t="s">
        <v>9</v>
      </c>
      <c r="BL1" s="7" t="s">
        <v>10</v>
      </c>
      <c r="BM1" s="7" t="s">
        <v>11</v>
      </c>
    </row>
    <row r="2" spans="1:65" x14ac:dyDescent="0.3">
      <c r="A2" s="4">
        <v>1</v>
      </c>
      <c r="B2" s="4">
        <v>1</v>
      </c>
      <c r="C2" s="4">
        <v>40</v>
      </c>
      <c r="D2" s="4">
        <v>2</v>
      </c>
      <c r="E2" s="4">
        <v>0</v>
      </c>
      <c r="F2" s="4">
        <v>-2.625</v>
      </c>
      <c r="G2" s="4">
        <v>20</v>
      </c>
      <c r="H2" s="4">
        <v>1</v>
      </c>
      <c r="I2" s="4">
        <f>LOG10(1/H2)</f>
        <v>0</v>
      </c>
      <c r="J2" s="4">
        <v>1</v>
      </c>
      <c r="K2" s="4">
        <v>0</v>
      </c>
      <c r="L2" s="9"/>
      <c r="M2" s="9">
        <v>160</v>
      </c>
      <c r="N2" s="9">
        <v>1.542</v>
      </c>
      <c r="O2" s="9">
        <v>473</v>
      </c>
      <c r="P2" s="9">
        <v>1.266</v>
      </c>
      <c r="Q2" s="9">
        <v>105</v>
      </c>
      <c r="R2" s="9">
        <f>(N2-P2/2.86)*2.86/1.86</f>
        <v>1.6903870967741932</v>
      </c>
      <c r="S2" s="9">
        <f>O2-Q2</f>
        <v>368</v>
      </c>
      <c r="T2" s="9">
        <v>410</v>
      </c>
      <c r="U2" s="9">
        <v>40.31</v>
      </c>
      <c r="V2" s="9">
        <f>100-U2</f>
        <v>59.69</v>
      </c>
      <c r="W2" s="9"/>
      <c r="X2" s="9">
        <v>160</v>
      </c>
      <c r="Y2" s="9">
        <v>1.1020000000000001</v>
      </c>
      <c r="Z2" s="9">
        <v>342</v>
      </c>
      <c r="AA2" s="9">
        <v>1.4330000000000001</v>
      </c>
      <c r="AB2" s="9">
        <v>139</v>
      </c>
      <c r="AC2" s="9">
        <f>(Y2-AA2/2.86)*2.86/1.86</f>
        <v>0.92404301075268813</v>
      </c>
      <c r="AD2" s="9">
        <f>Z2-AB2</f>
        <v>203</v>
      </c>
      <c r="AE2" s="9">
        <v>424</v>
      </c>
      <c r="AF2" s="9">
        <v>38.5</v>
      </c>
      <c r="AG2" s="9">
        <f>100-AF2</f>
        <v>61.5</v>
      </c>
      <c r="AH2" s="4"/>
      <c r="AI2" s="4">
        <v>161</v>
      </c>
      <c r="AJ2" s="4">
        <v>1.61</v>
      </c>
      <c r="AK2" s="4">
        <v>458</v>
      </c>
      <c r="AL2" s="4">
        <v>1.976</v>
      </c>
      <c r="AM2" s="4">
        <v>187</v>
      </c>
      <c r="AN2" s="4">
        <f>(AJ2-AL2/2.86)*2.86/1.86</f>
        <v>1.4132258064516128</v>
      </c>
      <c r="AO2" s="4">
        <f>AK2-AM2</f>
        <v>271</v>
      </c>
      <c r="AP2" s="4">
        <v>311</v>
      </c>
      <c r="AQ2" s="4">
        <v>27.05</v>
      </c>
      <c r="AR2" s="2"/>
      <c r="AS2" s="1">
        <v>162</v>
      </c>
      <c r="AT2" s="1">
        <v>0</v>
      </c>
      <c r="AU2" s="1">
        <v>-5.75</v>
      </c>
      <c r="AV2" s="1">
        <v>17</v>
      </c>
      <c r="AW2" s="1">
        <v>1</v>
      </c>
      <c r="AX2" s="1">
        <f>LOG10(1/AW2)</f>
        <v>0</v>
      </c>
      <c r="AY2" s="1">
        <v>1.522</v>
      </c>
      <c r="AZ2" s="1">
        <v>418</v>
      </c>
      <c r="BA2" s="1">
        <v>1.3680000000000001</v>
      </c>
      <c r="BB2" s="1">
        <v>135</v>
      </c>
      <c r="BC2" s="1">
        <f>(AY2-BA2/2.86)*2.86/1.86</f>
        <v>1.604795698924731</v>
      </c>
      <c r="BD2" s="1">
        <f>AZ2-BB2</f>
        <v>283</v>
      </c>
      <c r="BE2" s="1">
        <v>209</v>
      </c>
      <c r="BG2" s="9">
        <v>147</v>
      </c>
      <c r="BH2" s="9">
        <v>1.109</v>
      </c>
      <c r="BI2" s="9">
        <v>253</v>
      </c>
      <c r="BJ2" s="9">
        <v>1.1890000000000001</v>
      </c>
      <c r="BK2" s="9">
        <v>88</v>
      </c>
      <c r="BL2" s="9">
        <f>(BH2-BJ2/2.86)*2.86/1.86</f>
        <v>1.0659892473118278</v>
      </c>
      <c r="BM2" s="9">
        <f>BI2-BK2</f>
        <v>165</v>
      </c>
    </row>
    <row r="3" spans="1:65" x14ac:dyDescent="0.3">
      <c r="A3" s="4">
        <v>2</v>
      </c>
      <c r="B3" s="4">
        <v>1</v>
      </c>
      <c r="C3" s="4">
        <v>53</v>
      </c>
      <c r="D3" s="4">
        <v>1</v>
      </c>
      <c r="E3" s="4">
        <v>0</v>
      </c>
      <c r="F3" s="4">
        <v>-4.5</v>
      </c>
      <c r="G3" s="4">
        <v>18</v>
      </c>
      <c r="H3" s="4">
        <v>1</v>
      </c>
      <c r="I3" s="4">
        <f t="shared" ref="I3:I43" si="0">LOG10(1/H3)</f>
        <v>0</v>
      </c>
      <c r="J3" s="4">
        <v>1</v>
      </c>
      <c r="K3" s="4">
        <v>0</v>
      </c>
      <c r="L3" s="9"/>
      <c r="M3" s="9">
        <v>176</v>
      </c>
      <c r="N3" s="9">
        <v>1.2729999999999999</v>
      </c>
      <c r="O3" s="9">
        <v>286</v>
      </c>
      <c r="P3" s="9">
        <v>0.89400000000000002</v>
      </c>
      <c r="Q3" s="9">
        <v>67</v>
      </c>
      <c r="R3" s="9">
        <f t="shared" ref="R3:R43" si="1">(N3-P3/2.86)*2.86/1.86</f>
        <v>1.4767634408602146</v>
      </c>
      <c r="S3" s="9">
        <f t="shared" ref="S3:S43" si="2">O3-Q3</f>
        <v>219</v>
      </c>
      <c r="T3" s="9">
        <v>390</v>
      </c>
      <c r="U3" s="9">
        <v>39.15</v>
      </c>
      <c r="V3" s="9">
        <f t="shared" ref="V3:V43" si="3">100-U3</f>
        <v>60.85</v>
      </c>
      <c r="W3" s="9"/>
      <c r="X3" s="9">
        <v>178</v>
      </c>
      <c r="Y3" s="9">
        <v>1.6950000000000001</v>
      </c>
      <c r="Z3" s="9">
        <v>489</v>
      </c>
      <c r="AA3" s="9">
        <v>2.35</v>
      </c>
      <c r="AB3" s="9">
        <v>226</v>
      </c>
      <c r="AC3" s="9">
        <f t="shared" ref="AC3:AC43" si="4">(Y3-AA3/2.86)*2.86/1.86</f>
        <v>1.3428494623655911</v>
      </c>
      <c r="AD3" s="9">
        <f t="shared" ref="AD3:AD43" si="5">Z3-AB3</f>
        <v>263</v>
      </c>
      <c r="AE3" s="9">
        <v>319</v>
      </c>
      <c r="AF3" s="9">
        <v>39.840000000000003</v>
      </c>
      <c r="AG3" s="9">
        <f t="shared" ref="AG3:AG24" si="6">100-AF3</f>
        <v>60.16</v>
      </c>
      <c r="AH3" s="4"/>
      <c r="AI3" s="4">
        <v>173</v>
      </c>
      <c r="AJ3" s="4">
        <v>2.16</v>
      </c>
      <c r="AK3" s="4">
        <v>621</v>
      </c>
      <c r="AL3" s="4">
        <v>1.948</v>
      </c>
      <c r="AM3" s="4">
        <v>193</v>
      </c>
      <c r="AN3" s="4">
        <f t="shared" ref="AN3:AN43" si="7">(AJ3-AL3/2.86)*2.86/1.86</f>
        <v>2.2739784946236559</v>
      </c>
      <c r="AO3" s="4">
        <f t="shared" ref="AO3:AO43" si="8">AK3-AM3</f>
        <v>428</v>
      </c>
      <c r="AP3" s="4">
        <v>208</v>
      </c>
      <c r="AQ3" s="4">
        <v>31.43</v>
      </c>
      <c r="AR3" s="2"/>
      <c r="AS3" s="1">
        <v>190</v>
      </c>
      <c r="AT3" s="1">
        <v>0</v>
      </c>
      <c r="AU3" s="1">
        <v>-5.5</v>
      </c>
      <c r="AV3" s="1">
        <v>18</v>
      </c>
      <c r="AW3" s="1">
        <v>0.63</v>
      </c>
      <c r="AX3" s="1">
        <f t="shared" ref="AX3:AX43" si="9">LOG10(1/AW3)</f>
        <v>0.20065945054641826</v>
      </c>
      <c r="AY3" s="3">
        <v>1.2130000000000001</v>
      </c>
      <c r="AZ3" s="1">
        <v>388</v>
      </c>
      <c r="BA3" s="1">
        <v>0.92</v>
      </c>
      <c r="BB3" s="1">
        <v>100</v>
      </c>
      <c r="BC3" s="1">
        <f t="shared" ref="BC3:BC43" si="10">(AY3-BA3/2.86)*2.86/1.86</f>
        <v>1.3705268817204301</v>
      </c>
      <c r="BD3" s="1">
        <f t="shared" ref="BD3:BD43" si="11">AZ3-BB3</f>
        <v>288</v>
      </c>
      <c r="BE3" s="1">
        <v>204</v>
      </c>
      <c r="BG3" s="9">
        <v>181</v>
      </c>
      <c r="BH3" s="9">
        <v>1.88</v>
      </c>
      <c r="BI3" s="9">
        <v>558</v>
      </c>
      <c r="BJ3" s="9">
        <v>2.673</v>
      </c>
      <c r="BK3" s="9">
        <v>238</v>
      </c>
      <c r="BL3" s="9">
        <f t="shared" ref="BL3:BL43" si="12">(BH3-BJ3/2.86)*2.86/1.86</f>
        <v>1.4536559139784944</v>
      </c>
      <c r="BM3" s="9">
        <f t="shared" ref="BM3:BM43" si="13">BI3-BK3</f>
        <v>320</v>
      </c>
    </row>
    <row r="4" spans="1:65" x14ac:dyDescent="0.3">
      <c r="A4" s="4">
        <v>3</v>
      </c>
      <c r="B4" s="4">
        <v>2</v>
      </c>
      <c r="C4" s="4">
        <v>67</v>
      </c>
      <c r="D4" s="4">
        <v>2</v>
      </c>
      <c r="E4" s="4">
        <v>1</v>
      </c>
      <c r="F4" s="4">
        <v>2.5</v>
      </c>
      <c r="G4" s="4">
        <v>14</v>
      </c>
      <c r="H4" s="4">
        <v>0.8</v>
      </c>
      <c r="I4" s="4">
        <f t="shared" si="0"/>
        <v>9.691001300805642E-2</v>
      </c>
      <c r="J4" s="4">
        <v>0.6</v>
      </c>
      <c r="K4" s="4">
        <v>0</v>
      </c>
      <c r="L4" s="9"/>
      <c r="M4" s="9">
        <v>170</v>
      </c>
      <c r="N4" s="9">
        <v>1.625</v>
      </c>
      <c r="O4" s="9">
        <v>429</v>
      </c>
      <c r="P4" s="9">
        <v>0.745</v>
      </c>
      <c r="Q4" s="9">
        <v>71</v>
      </c>
      <c r="R4" s="9">
        <f t="shared" si="1"/>
        <v>2.0981182795698925</v>
      </c>
      <c r="S4" s="9">
        <f t="shared" si="2"/>
        <v>358</v>
      </c>
      <c r="T4" s="9">
        <v>330</v>
      </c>
      <c r="U4" s="9">
        <v>39.51</v>
      </c>
      <c r="V4" s="9">
        <f t="shared" si="3"/>
        <v>60.49</v>
      </c>
      <c r="W4" s="9"/>
      <c r="X4" s="9">
        <v>173</v>
      </c>
      <c r="Y4" s="9">
        <v>1.4019999999999999</v>
      </c>
      <c r="Z4" s="9">
        <v>422</v>
      </c>
      <c r="AA4" s="9">
        <v>1.4890000000000001</v>
      </c>
      <c r="AB4" s="9">
        <v>172</v>
      </c>
      <c r="AC4" s="9">
        <f t="shared" si="4"/>
        <v>1.3552258064516125</v>
      </c>
      <c r="AD4" s="9">
        <f t="shared" si="5"/>
        <v>250</v>
      </c>
      <c r="AE4" s="9">
        <v>291</v>
      </c>
      <c r="AF4" s="9">
        <v>39.86</v>
      </c>
      <c r="AG4" s="9">
        <f t="shared" si="6"/>
        <v>60.14</v>
      </c>
      <c r="AH4" s="4"/>
      <c r="AI4" s="4">
        <v>162</v>
      </c>
      <c r="AJ4" s="4">
        <v>1.4039999999999999</v>
      </c>
      <c r="AK4" s="4">
        <v>420</v>
      </c>
      <c r="AL4" s="4">
        <v>1.821</v>
      </c>
      <c r="AM4" s="4">
        <v>186</v>
      </c>
      <c r="AN4" s="4">
        <f t="shared" si="7"/>
        <v>1.179806451612903</v>
      </c>
      <c r="AO4" s="4">
        <f t="shared" si="8"/>
        <v>234</v>
      </c>
      <c r="AP4" s="4">
        <v>270</v>
      </c>
      <c r="AQ4" s="4">
        <v>28.69</v>
      </c>
      <c r="AR4" s="2"/>
      <c r="AS4" s="1">
        <v>175</v>
      </c>
      <c r="AT4" s="1">
        <v>0</v>
      </c>
      <c r="AU4" s="1">
        <v>0.125</v>
      </c>
      <c r="AV4" s="1">
        <v>15</v>
      </c>
      <c r="AW4" s="1">
        <v>0.8</v>
      </c>
      <c r="AX4" s="1">
        <f t="shared" si="9"/>
        <v>9.691001300805642E-2</v>
      </c>
      <c r="AY4" s="1">
        <v>1.5349999999999999</v>
      </c>
      <c r="AZ4" s="1">
        <v>451</v>
      </c>
      <c r="BA4" s="1">
        <v>1.841</v>
      </c>
      <c r="BB4" s="1">
        <v>177</v>
      </c>
      <c r="BC4" s="1">
        <f t="shared" si="10"/>
        <v>1.3704838709677416</v>
      </c>
      <c r="BD4" s="1">
        <f t="shared" si="11"/>
        <v>274</v>
      </c>
      <c r="BE4" s="1">
        <v>360</v>
      </c>
      <c r="BG4" s="9">
        <v>171</v>
      </c>
      <c r="BH4" s="9">
        <v>1.5549999999999999</v>
      </c>
      <c r="BI4" s="9">
        <v>432</v>
      </c>
      <c r="BJ4" s="9">
        <v>1.4950000000000001</v>
      </c>
      <c r="BK4" s="9">
        <v>134</v>
      </c>
      <c r="BL4" s="9">
        <f t="shared" si="12"/>
        <v>1.5872580645161287</v>
      </c>
      <c r="BM4" s="9">
        <f t="shared" si="13"/>
        <v>298</v>
      </c>
    </row>
    <row r="5" spans="1:65" x14ac:dyDescent="0.3">
      <c r="A5" s="4">
        <v>4</v>
      </c>
      <c r="B5" s="4">
        <v>1</v>
      </c>
      <c r="C5" s="4">
        <v>42</v>
      </c>
      <c r="D5" s="4">
        <v>1</v>
      </c>
      <c r="E5" s="4">
        <v>0</v>
      </c>
      <c r="F5" s="4">
        <v>0</v>
      </c>
      <c r="G5" s="4">
        <v>16</v>
      </c>
      <c r="H5" s="4">
        <v>1</v>
      </c>
      <c r="I5" s="4">
        <f t="shared" si="0"/>
        <v>0</v>
      </c>
      <c r="J5" s="4">
        <v>1</v>
      </c>
      <c r="K5" s="4">
        <v>0</v>
      </c>
      <c r="L5" s="9"/>
      <c r="M5" s="9">
        <v>176</v>
      </c>
      <c r="N5" s="9">
        <v>1.5880000000000001</v>
      </c>
      <c r="O5" s="9">
        <v>474</v>
      </c>
      <c r="P5" s="9">
        <v>0.96699999999999997</v>
      </c>
      <c r="Q5" s="9">
        <v>87</v>
      </c>
      <c r="R5" s="9">
        <f t="shared" si="1"/>
        <v>1.9218709677419354</v>
      </c>
      <c r="S5" s="9">
        <f t="shared" si="2"/>
        <v>387</v>
      </c>
      <c r="T5" s="9">
        <v>400</v>
      </c>
      <c r="U5" s="9">
        <v>39.369999999999997</v>
      </c>
      <c r="V5" s="9">
        <f t="shared" si="3"/>
        <v>60.63</v>
      </c>
      <c r="W5" s="9"/>
      <c r="X5" s="9">
        <v>160</v>
      </c>
      <c r="Y5" s="9">
        <v>1.07</v>
      </c>
      <c r="Z5" s="9">
        <v>304</v>
      </c>
      <c r="AA5" s="9">
        <v>1.1299999999999999</v>
      </c>
      <c r="AB5" s="9">
        <v>116</v>
      </c>
      <c r="AC5" s="9">
        <f t="shared" si="4"/>
        <v>1.0377419354838711</v>
      </c>
      <c r="AD5" s="9">
        <f t="shared" si="5"/>
        <v>188</v>
      </c>
      <c r="AE5" s="9">
        <v>354</v>
      </c>
      <c r="AF5" s="9">
        <v>39.1</v>
      </c>
      <c r="AG5" s="9">
        <f t="shared" si="6"/>
        <v>60.9</v>
      </c>
      <c r="AH5" s="4"/>
      <c r="AI5" s="4">
        <v>174</v>
      </c>
      <c r="AJ5" s="4">
        <v>1.319</v>
      </c>
      <c r="AK5" s="4">
        <v>383</v>
      </c>
      <c r="AL5" s="4">
        <v>1.589</v>
      </c>
      <c r="AM5" s="4">
        <v>151</v>
      </c>
      <c r="AN5" s="4">
        <f t="shared" si="7"/>
        <v>1.173838709677419</v>
      </c>
      <c r="AO5" s="4">
        <f t="shared" si="8"/>
        <v>232</v>
      </c>
      <c r="AP5" s="4">
        <v>328</v>
      </c>
      <c r="AQ5" s="4">
        <v>30.6</v>
      </c>
      <c r="AR5" s="2"/>
      <c r="AS5" s="1">
        <v>183</v>
      </c>
      <c r="AT5" s="1">
        <v>0</v>
      </c>
      <c r="AU5" s="1">
        <v>-5.625</v>
      </c>
      <c r="AV5" s="1">
        <v>19</v>
      </c>
      <c r="AW5" s="1">
        <v>0.8</v>
      </c>
      <c r="AX5" s="1">
        <f t="shared" si="9"/>
        <v>9.691001300805642E-2</v>
      </c>
      <c r="AY5" s="1">
        <v>1.542</v>
      </c>
      <c r="AZ5" s="1">
        <v>481</v>
      </c>
      <c r="BA5" s="1">
        <v>1.546</v>
      </c>
      <c r="BB5" s="1">
        <v>178</v>
      </c>
      <c r="BC5" s="1">
        <f t="shared" si="10"/>
        <v>1.5398494623655909</v>
      </c>
      <c r="BD5" s="1">
        <f t="shared" si="11"/>
        <v>303</v>
      </c>
      <c r="BE5" s="1">
        <v>231</v>
      </c>
      <c r="BG5" s="10"/>
      <c r="BH5" s="10"/>
      <c r="BI5" s="10"/>
      <c r="BJ5" s="10"/>
      <c r="BK5" s="10"/>
      <c r="BL5" s="9"/>
      <c r="BM5" s="9"/>
    </row>
    <row r="6" spans="1:65" x14ac:dyDescent="0.3">
      <c r="A6" s="4">
        <v>5</v>
      </c>
      <c r="B6" s="4">
        <v>2</v>
      </c>
      <c r="C6" s="4">
        <v>64</v>
      </c>
      <c r="D6" s="4">
        <v>2</v>
      </c>
      <c r="E6" s="4">
        <v>0</v>
      </c>
      <c r="F6" s="4">
        <v>-0.875</v>
      </c>
      <c r="G6" s="4">
        <v>16</v>
      </c>
      <c r="H6" s="4">
        <v>0.8</v>
      </c>
      <c r="I6" s="4">
        <f t="shared" si="0"/>
        <v>9.691001300805642E-2</v>
      </c>
      <c r="J6" s="4">
        <v>1</v>
      </c>
      <c r="K6" s="4">
        <v>0</v>
      </c>
      <c r="L6" s="9"/>
      <c r="M6" s="9">
        <v>182</v>
      </c>
      <c r="N6" s="9">
        <v>1.5129999999999999</v>
      </c>
      <c r="O6" s="9">
        <v>462</v>
      </c>
      <c r="P6" s="9">
        <v>0.35</v>
      </c>
      <c r="Q6" s="9">
        <v>37</v>
      </c>
      <c r="R6" s="9">
        <f t="shared" si="1"/>
        <v>2.1382688172043007</v>
      </c>
      <c r="S6" s="9">
        <f t="shared" si="2"/>
        <v>425</v>
      </c>
      <c r="T6" s="9">
        <v>395</v>
      </c>
      <c r="U6" s="9">
        <v>39.270000000000003</v>
      </c>
      <c r="V6" s="9">
        <f t="shared" si="3"/>
        <v>60.73</v>
      </c>
      <c r="W6" s="9"/>
      <c r="X6" s="9">
        <v>164</v>
      </c>
      <c r="Y6" s="9">
        <v>1.466</v>
      </c>
      <c r="Z6" s="9">
        <v>439</v>
      </c>
      <c r="AA6" s="9">
        <v>1.577</v>
      </c>
      <c r="AB6" s="9">
        <v>156</v>
      </c>
      <c r="AC6" s="9">
        <f t="shared" si="4"/>
        <v>1.4063225806451611</v>
      </c>
      <c r="AD6" s="9">
        <f t="shared" si="5"/>
        <v>283</v>
      </c>
      <c r="AE6" s="9">
        <v>358</v>
      </c>
      <c r="AF6" s="9">
        <v>37.369999999999997</v>
      </c>
      <c r="AG6" s="9">
        <f t="shared" si="6"/>
        <v>62.63</v>
      </c>
      <c r="AH6" s="4"/>
      <c r="AI6" s="4">
        <v>178</v>
      </c>
      <c r="AJ6" s="4">
        <v>1.7430000000000001</v>
      </c>
      <c r="AK6" s="4">
        <v>534</v>
      </c>
      <c r="AL6" s="4">
        <v>1.855</v>
      </c>
      <c r="AM6" s="4">
        <v>186</v>
      </c>
      <c r="AN6" s="4">
        <f t="shared" si="7"/>
        <v>1.6827849462365592</v>
      </c>
      <c r="AO6" s="4">
        <f t="shared" si="8"/>
        <v>348</v>
      </c>
      <c r="AP6" s="4">
        <v>339</v>
      </c>
      <c r="AQ6" s="4">
        <v>30.24</v>
      </c>
      <c r="AR6" s="2"/>
      <c r="AS6" s="1">
        <v>178</v>
      </c>
      <c r="AT6" s="1">
        <v>0</v>
      </c>
      <c r="AU6" s="1">
        <v>0.625</v>
      </c>
      <c r="AV6" s="1">
        <v>17</v>
      </c>
      <c r="AW6" s="1">
        <v>1</v>
      </c>
      <c r="AX6" s="1">
        <f t="shared" si="9"/>
        <v>0</v>
      </c>
      <c r="AY6" s="1">
        <v>1.399</v>
      </c>
      <c r="AZ6" s="1">
        <v>429</v>
      </c>
      <c r="BA6" s="1">
        <v>1.4870000000000001</v>
      </c>
      <c r="BB6" s="1">
        <v>145</v>
      </c>
      <c r="BC6" s="1">
        <f t="shared" si="10"/>
        <v>1.3516881720430105</v>
      </c>
      <c r="BD6" s="1">
        <f t="shared" si="11"/>
        <v>284</v>
      </c>
      <c r="BE6" s="1">
        <v>215</v>
      </c>
      <c r="BG6" s="9">
        <v>161</v>
      </c>
      <c r="BH6" s="9">
        <v>1.7330000000000001</v>
      </c>
      <c r="BI6" s="9">
        <v>509</v>
      </c>
      <c r="BJ6" s="9">
        <v>1.845</v>
      </c>
      <c r="BK6" s="9">
        <v>162</v>
      </c>
      <c r="BL6" s="9">
        <f t="shared" si="12"/>
        <v>1.6727849462365594</v>
      </c>
      <c r="BM6" s="9">
        <f t="shared" si="13"/>
        <v>347</v>
      </c>
    </row>
    <row r="7" spans="1:65" x14ac:dyDescent="0.3">
      <c r="A7" s="4">
        <v>6</v>
      </c>
      <c r="B7" s="4">
        <v>1</v>
      </c>
      <c r="C7" s="4">
        <v>43</v>
      </c>
      <c r="D7" s="4">
        <v>1</v>
      </c>
      <c r="E7" s="4">
        <v>0</v>
      </c>
      <c r="F7" s="4">
        <v>-1</v>
      </c>
      <c r="G7" s="4">
        <v>15</v>
      </c>
      <c r="H7" s="4">
        <v>1</v>
      </c>
      <c r="I7" s="4">
        <f t="shared" si="0"/>
        <v>0</v>
      </c>
      <c r="J7" s="4">
        <v>1</v>
      </c>
      <c r="K7" s="4">
        <v>1</v>
      </c>
      <c r="L7" s="9"/>
      <c r="M7" s="9">
        <v>198</v>
      </c>
      <c r="N7" s="9">
        <v>1.3260000000000001</v>
      </c>
      <c r="O7" s="9">
        <v>425</v>
      </c>
      <c r="P7" s="9">
        <v>0.52500000000000002</v>
      </c>
      <c r="Q7" s="9">
        <v>47</v>
      </c>
      <c r="R7" s="9">
        <f t="shared" si="1"/>
        <v>1.7566451612903224</v>
      </c>
      <c r="S7" s="9">
        <f t="shared" si="2"/>
        <v>378</v>
      </c>
      <c r="T7" s="9">
        <v>370</v>
      </c>
      <c r="U7" s="9">
        <v>39.47</v>
      </c>
      <c r="V7" s="9">
        <f t="shared" si="3"/>
        <v>60.53</v>
      </c>
      <c r="W7" s="9"/>
      <c r="X7" s="9">
        <v>151</v>
      </c>
      <c r="Y7" s="9">
        <v>1.1439999999999999</v>
      </c>
      <c r="Z7" s="9">
        <v>359</v>
      </c>
      <c r="AA7" s="9">
        <v>0.84899999999999998</v>
      </c>
      <c r="AB7" s="9">
        <v>92</v>
      </c>
      <c r="AC7" s="9">
        <f t="shared" si="4"/>
        <v>1.3026021505376342</v>
      </c>
      <c r="AD7" s="9">
        <f t="shared" si="5"/>
        <v>267</v>
      </c>
      <c r="AE7" s="9">
        <v>386</v>
      </c>
      <c r="AF7" s="9">
        <v>38.78</v>
      </c>
      <c r="AG7" s="9">
        <f t="shared" si="6"/>
        <v>61.22</v>
      </c>
      <c r="AH7" s="4"/>
      <c r="AI7" s="4">
        <v>179</v>
      </c>
      <c r="AJ7" s="4">
        <v>1.3959999999999999</v>
      </c>
      <c r="AK7" s="4">
        <v>441</v>
      </c>
      <c r="AL7" s="4">
        <v>1.2829999999999999</v>
      </c>
      <c r="AM7" s="4">
        <v>137</v>
      </c>
      <c r="AN7" s="4">
        <f t="shared" si="7"/>
        <v>1.4567526881720427</v>
      </c>
      <c r="AO7" s="4">
        <f t="shared" si="8"/>
        <v>304</v>
      </c>
      <c r="AP7" s="4">
        <v>357</v>
      </c>
      <c r="AQ7" s="4">
        <v>27.08</v>
      </c>
      <c r="AR7" s="2"/>
      <c r="AS7" s="1">
        <v>175</v>
      </c>
      <c r="AT7" s="1">
        <v>0</v>
      </c>
      <c r="AU7" s="1">
        <v>-5.75</v>
      </c>
      <c r="AV7" s="1">
        <v>13</v>
      </c>
      <c r="AW7" s="1">
        <v>1</v>
      </c>
      <c r="AX7" s="1">
        <f t="shared" si="9"/>
        <v>0</v>
      </c>
      <c r="AY7" s="1">
        <v>1.9570000000000001</v>
      </c>
      <c r="AZ7" s="1">
        <v>536</v>
      </c>
      <c r="BA7" s="1">
        <v>2.0419999999999998</v>
      </c>
      <c r="BB7" s="1">
        <v>201</v>
      </c>
      <c r="BC7" s="1">
        <f t="shared" si="10"/>
        <v>1.9113010752688173</v>
      </c>
      <c r="BD7" s="1">
        <f t="shared" si="11"/>
        <v>335</v>
      </c>
      <c r="BE7" s="1">
        <v>251</v>
      </c>
      <c r="BG7" s="9">
        <v>149</v>
      </c>
      <c r="BH7" s="9">
        <v>1.4790000000000001</v>
      </c>
      <c r="BI7" s="9">
        <v>450</v>
      </c>
      <c r="BJ7" s="9">
        <v>0.98</v>
      </c>
      <c r="BK7" s="9">
        <v>93</v>
      </c>
      <c r="BL7" s="9">
        <f t="shared" si="12"/>
        <v>1.747279569892473</v>
      </c>
      <c r="BM7" s="9">
        <f t="shared" si="13"/>
        <v>357</v>
      </c>
    </row>
    <row r="8" spans="1:65" x14ac:dyDescent="0.3">
      <c r="A8" s="4">
        <v>7</v>
      </c>
      <c r="B8" s="4">
        <v>1</v>
      </c>
      <c r="C8" s="4">
        <v>49</v>
      </c>
      <c r="D8" s="4">
        <v>2</v>
      </c>
      <c r="E8" s="4">
        <v>0</v>
      </c>
      <c r="F8" s="4">
        <v>-5</v>
      </c>
      <c r="G8" s="4">
        <v>14</v>
      </c>
      <c r="H8" s="4">
        <v>1</v>
      </c>
      <c r="I8" s="4">
        <f t="shared" si="0"/>
        <v>0</v>
      </c>
      <c r="J8" s="4">
        <v>0.8</v>
      </c>
      <c r="K8" s="4">
        <v>0</v>
      </c>
      <c r="L8" s="9"/>
      <c r="M8" s="9">
        <v>155</v>
      </c>
      <c r="N8" s="9">
        <v>1.147</v>
      </c>
      <c r="O8" s="9">
        <v>372</v>
      </c>
      <c r="P8" s="9">
        <v>1.149</v>
      </c>
      <c r="Q8" s="9">
        <v>116</v>
      </c>
      <c r="R8" s="9">
        <f t="shared" si="1"/>
        <v>1.1459247311827956</v>
      </c>
      <c r="S8" s="9">
        <f t="shared" si="2"/>
        <v>256</v>
      </c>
      <c r="T8" s="9">
        <v>238</v>
      </c>
      <c r="U8" s="9">
        <v>38.43</v>
      </c>
      <c r="V8" s="9">
        <f t="shared" si="3"/>
        <v>61.57</v>
      </c>
      <c r="W8" s="9"/>
      <c r="X8" s="9">
        <v>159</v>
      </c>
      <c r="Y8" s="9">
        <v>1.4530000000000001</v>
      </c>
      <c r="Z8" s="9">
        <v>420</v>
      </c>
      <c r="AA8" s="9">
        <v>1.7410000000000001</v>
      </c>
      <c r="AB8" s="9">
        <v>163</v>
      </c>
      <c r="AC8" s="9">
        <f t="shared" si="4"/>
        <v>1.2981612903225805</v>
      </c>
      <c r="AD8" s="9">
        <f t="shared" si="5"/>
        <v>257</v>
      </c>
      <c r="AE8" s="9">
        <v>232</v>
      </c>
      <c r="AF8" s="9">
        <v>38.57</v>
      </c>
      <c r="AG8" s="9">
        <f t="shared" si="6"/>
        <v>61.43</v>
      </c>
      <c r="AH8" s="4"/>
      <c r="AI8" s="4">
        <v>176</v>
      </c>
      <c r="AJ8" s="4">
        <v>1.3839999999999999</v>
      </c>
      <c r="AK8" s="4">
        <v>430</v>
      </c>
      <c r="AL8" s="4">
        <v>1.2230000000000001</v>
      </c>
      <c r="AM8" s="4">
        <v>127</v>
      </c>
      <c r="AN8" s="4">
        <f t="shared" si="7"/>
        <v>1.470559139784946</v>
      </c>
      <c r="AO8" s="4">
        <f t="shared" si="8"/>
        <v>303</v>
      </c>
      <c r="AP8" s="4">
        <v>266</v>
      </c>
      <c r="AQ8" s="4">
        <v>30.19</v>
      </c>
      <c r="AR8" s="2"/>
      <c r="AS8" s="1">
        <v>186</v>
      </c>
      <c r="AT8" s="1">
        <v>1</v>
      </c>
      <c r="AU8" s="1">
        <v>-2</v>
      </c>
      <c r="AV8" s="1">
        <v>14</v>
      </c>
      <c r="AW8" s="1">
        <v>1</v>
      </c>
      <c r="AX8" s="1">
        <f t="shared" si="9"/>
        <v>0</v>
      </c>
      <c r="AY8" s="1">
        <v>1.212</v>
      </c>
      <c r="AZ8" s="1">
        <v>386</v>
      </c>
      <c r="BA8" s="1">
        <v>0.80700000000000005</v>
      </c>
      <c r="BB8" s="1">
        <v>93</v>
      </c>
      <c r="BC8" s="1">
        <f t="shared" si="10"/>
        <v>1.4297419354838707</v>
      </c>
      <c r="BD8" s="1">
        <f t="shared" si="11"/>
        <v>293</v>
      </c>
      <c r="BE8" s="1">
        <v>135</v>
      </c>
      <c r="BG8" s="9"/>
      <c r="BH8" s="9"/>
      <c r="BI8" s="9"/>
      <c r="BJ8" s="9"/>
      <c r="BK8" s="9"/>
      <c r="BL8" s="9"/>
      <c r="BM8" s="9"/>
    </row>
    <row r="9" spans="1:65" x14ac:dyDescent="0.3">
      <c r="A9" s="4">
        <v>8</v>
      </c>
      <c r="B9" s="4">
        <v>1</v>
      </c>
      <c r="C9" s="4">
        <v>60</v>
      </c>
      <c r="D9" s="4">
        <v>1</v>
      </c>
      <c r="E9" s="4">
        <v>0</v>
      </c>
      <c r="F9" s="4">
        <v>-0.25</v>
      </c>
      <c r="G9" s="4">
        <v>17</v>
      </c>
      <c r="H9" s="4">
        <v>0.63</v>
      </c>
      <c r="I9" s="4">
        <f t="shared" si="0"/>
        <v>0.20065945054641826</v>
      </c>
      <c r="J9" s="4">
        <v>0.8</v>
      </c>
      <c r="K9" s="4">
        <v>0</v>
      </c>
      <c r="L9" s="9"/>
      <c r="M9" s="9">
        <v>167</v>
      </c>
      <c r="N9" s="9">
        <v>1.419</v>
      </c>
      <c r="O9" s="9">
        <v>433</v>
      </c>
      <c r="P9" s="9">
        <v>1.3009999999999999</v>
      </c>
      <c r="Q9" s="9">
        <v>128</v>
      </c>
      <c r="R9" s="9">
        <f t="shared" si="1"/>
        <v>1.4824408602150538</v>
      </c>
      <c r="S9" s="9">
        <f t="shared" si="2"/>
        <v>305</v>
      </c>
      <c r="T9" s="9">
        <v>460</v>
      </c>
      <c r="U9" s="9">
        <v>38.340000000000003</v>
      </c>
      <c r="V9" s="9">
        <f t="shared" si="3"/>
        <v>61.66</v>
      </c>
      <c r="W9" s="9"/>
      <c r="X9" s="9">
        <v>176</v>
      </c>
      <c r="Y9" s="9">
        <v>1.23</v>
      </c>
      <c r="Z9" s="9">
        <v>417</v>
      </c>
      <c r="AA9" s="9">
        <v>1.512</v>
      </c>
      <c r="AB9" s="9">
        <v>172</v>
      </c>
      <c r="AC9" s="9">
        <f t="shared" si="4"/>
        <v>1.0783870967741933</v>
      </c>
      <c r="AD9" s="9">
        <f t="shared" si="5"/>
        <v>245</v>
      </c>
      <c r="AE9" s="9">
        <v>490</v>
      </c>
      <c r="AF9" s="9">
        <v>40.29</v>
      </c>
      <c r="AG9" s="9">
        <f t="shared" si="6"/>
        <v>59.71</v>
      </c>
      <c r="AH9" s="4"/>
      <c r="AI9" s="4">
        <v>162</v>
      </c>
      <c r="AJ9" s="4">
        <v>1.1479999999999999</v>
      </c>
      <c r="AK9" s="4">
        <v>354</v>
      </c>
      <c r="AL9" s="4">
        <v>1.4810000000000001</v>
      </c>
      <c r="AM9" s="4">
        <v>148</v>
      </c>
      <c r="AN9" s="4">
        <f t="shared" si="7"/>
        <v>0.96896774193548352</v>
      </c>
      <c r="AO9" s="4">
        <f t="shared" si="8"/>
        <v>206</v>
      </c>
      <c r="AP9" s="4">
        <v>409</v>
      </c>
      <c r="AQ9" s="4">
        <v>32.1</v>
      </c>
      <c r="AR9" s="2"/>
      <c r="AS9" s="1">
        <v>193</v>
      </c>
      <c r="AT9" s="1">
        <v>0</v>
      </c>
      <c r="AU9" s="1">
        <v>-0.75</v>
      </c>
      <c r="AV9" s="1">
        <v>18</v>
      </c>
      <c r="AW9" s="1">
        <v>1</v>
      </c>
      <c r="AX9" s="1">
        <f t="shared" si="9"/>
        <v>0</v>
      </c>
      <c r="AY9" s="1">
        <v>1.075</v>
      </c>
      <c r="AZ9" s="1">
        <v>383</v>
      </c>
      <c r="BA9" s="1">
        <v>0.872</v>
      </c>
      <c r="BB9" s="1">
        <v>118</v>
      </c>
      <c r="BC9" s="1">
        <f t="shared" si="10"/>
        <v>1.1841397849462363</v>
      </c>
      <c r="BD9" s="1">
        <f t="shared" si="11"/>
        <v>265</v>
      </c>
      <c r="BE9" s="1">
        <v>234</v>
      </c>
      <c r="BG9" s="9">
        <v>169</v>
      </c>
      <c r="BH9" s="9">
        <v>1.3340000000000001</v>
      </c>
      <c r="BI9" s="9">
        <v>411</v>
      </c>
      <c r="BJ9" s="9">
        <v>0.91600000000000004</v>
      </c>
      <c r="BK9" s="9">
        <v>93</v>
      </c>
      <c r="BL9" s="9">
        <f t="shared" si="12"/>
        <v>1.5587311827956989</v>
      </c>
      <c r="BM9" s="9">
        <f t="shared" si="13"/>
        <v>318</v>
      </c>
    </row>
    <row r="10" spans="1:65" x14ac:dyDescent="0.3">
      <c r="A10" s="4">
        <v>9</v>
      </c>
      <c r="B10" s="4">
        <v>1</v>
      </c>
      <c r="C10" s="4">
        <v>36</v>
      </c>
      <c r="D10" s="4">
        <v>1</v>
      </c>
      <c r="E10" s="4">
        <v>0</v>
      </c>
      <c r="F10" s="4">
        <v>-0.5</v>
      </c>
      <c r="G10" s="4">
        <v>19</v>
      </c>
      <c r="H10" s="4">
        <v>1</v>
      </c>
      <c r="I10" s="4">
        <f t="shared" si="0"/>
        <v>0</v>
      </c>
      <c r="J10" s="4">
        <v>1</v>
      </c>
      <c r="K10" s="4">
        <v>0</v>
      </c>
      <c r="L10" s="9"/>
      <c r="M10" s="9">
        <v>167</v>
      </c>
      <c r="N10" s="9">
        <v>1.3180000000000001</v>
      </c>
      <c r="O10" s="9">
        <v>381</v>
      </c>
      <c r="P10" s="9">
        <v>0.34</v>
      </c>
      <c r="Q10" s="9">
        <v>34</v>
      </c>
      <c r="R10" s="9">
        <f t="shared" si="1"/>
        <v>1.8438064516129031</v>
      </c>
      <c r="S10" s="9">
        <f t="shared" si="2"/>
        <v>347</v>
      </c>
      <c r="T10" s="9">
        <v>657</v>
      </c>
      <c r="U10" s="9">
        <v>38.299999999999997</v>
      </c>
      <c r="V10" s="9">
        <f t="shared" si="3"/>
        <v>61.7</v>
      </c>
      <c r="W10" s="9"/>
      <c r="X10" s="9">
        <v>181</v>
      </c>
      <c r="Y10" s="9">
        <v>1.143</v>
      </c>
      <c r="Z10" s="9">
        <v>315</v>
      </c>
      <c r="AA10" s="9">
        <v>1.0760000000000001</v>
      </c>
      <c r="AB10" s="9">
        <v>105</v>
      </c>
      <c r="AC10" s="9">
        <f t="shared" si="4"/>
        <v>1.1790215053763438</v>
      </c>
      <c r="AD10" s="9">
        <f t="shared" si="5"/>
        <v>210</v>
      </c>
      <c r="AE10" s="9">
        <v>554</v>
      </c>
      <c r="AF10" s="9">
        <v>37.99</v>
      </c>
      <c r="AG10" s="9">
        <f t="shared" si="6"/>
        <v>62.01</v>
      </c>
      <c r="AH10" s="4"/>
      <c r="AI10" s="4">
        <v>177</v>
      </c>
      <c r="AJ10" s="4">
        <v>1.4670000000000001</v>
      </c>
      <c r="AK10" s="4">
        <v>383</v>
      </c>
      <c r="AL10" s="4">
        <v>1.77</v>
      </c>
      <c r="AM10" s="4">
        <v>162</v>
      </c>
      <c r="AN10" s="4">
        <f t="shared" si="7"/>
        <v>1.3040967741935483</v>
      </c>
      <c r="AO10" s="4">
        <f t="shared" si="8"/>
        <v>221</v>
      </c>
      <c r="AP10" s="4">
        <v>477</v>
      </c>
      <c r="AQ10" s="4">
        <v>26.5</v>
      </c>
      <c r="AR10" s="2"/>
      <c r="AS10" s="1">
        <v>183</v>
      </c>
      <c r="AT10" s="1">
        <v>1</v>
      </c>
      <c r="AU10" s="1">
        <v>1.625</v>
      </c>
      <c r="AV10" s="1">
        <v>8</v>
      </c>
      <c r="AW10" s="1">
        <v>1</v>
      </c>
      <c r="AX10" s="1">
        <f t="shared" si="9"/>
        <v>0</v>
      </c>
      <c r="AY10" s="1">
        <v>1.175</v>
      </c>
      <c r="AZ10" s="1">
        <v>410</v>
      </c>
      <c r="BA10" s="1">
        <v>0.68500000000000005</v>
      </c>
      <c r="BB10" s="1">
        <v>80</v>
      </c>
      <c r="BC10" s="1">
        <f t="shared" si="10"/>
        <v>1.4384408602150536</v>
      </c>
      <c r="BD10" s="1">
        <f t="shared" si="11"/>
        <v>330</v>
      </c>
      <c r="BE10" s="1">
        <v>385</v>
      </c>
      <c r="BG10" s="9"/>
      <c r="BH10" s="9"/>
      <c r="BI10" s="9"/>
      <c r="BJ10" s="9"/>
      <c r="BK10" s="9"/>
      <c r="BL10" s="9"/>
      <c r="BM10" s="9"/>
    </row>
    <row r="11" spans="1:65" x14ac:dyDescent="0.3">
      <c r="A11" s="4">
        <v>10</v>
      </c>
      <c r="B11" s="4">
        <v>2</v>
      </c>
      <c r="C11" s="4">
        <v>63</v>
      </c>
      <c r="D11" s="4">
        <v>1</v>
      </c>
      <c r="E11" s="4">
        <v>1</v>
      </c>
      <c r="F11" s="4">
        <v>-0.625</v>
      </c>
      <c r="G11" s="4">
        <v>12</v>
      </c>
      <c r="H11" s="4">
        <v>0.8</v>
      </c>
      <c r="I11" s="4">
        <f t="shared" si="0"/>
        <v>9.691001300805642E-2</v>
      </c>
      <c r="J11" s="4">
        <v>1</v>
      </c>
      <c r="K11" s="4">
        <v>1</v>
      </c>
      <c r="L11" s="9"/>
      <c r="M11" s="9">
        <v>178</v>
      </c>
      <c r="N11" s="9">
        <v>1.3939999999999999</v>
      </c>
      <c r="O11" s="9">
        <v>422</v>
      </c>
      <c r="P11" s="9">
        <v>1.2</v>
      </c>
      <c r="Q11" s="9">
        <v>108</v>
      </c>
      <c r="R11" s="9">
        <f t="shared" si="1"/>
        <v>1.4983010752688171</v>
      </c>
      <c r="S11" s="9">
        <f t="shared" si="2"/>
        <v>314</v>
      </c>
      <c r="T11" s="9">
        <v>339</v>
      </c>
      <c r="U11" s="9">
        <v>39.119999999999997</v>
      </c>
      <c r="V11" s="9">
        <f t="shared" si="3"/>
        <v>60.88</v>
      </c>
      <c r="W11" s="9"/>
      <c r="X11" s="9">
        <v>163</v>
      </c>
      <c r="Y11" s="9">
        <v>1.1779999999999999</v>
      </c>
      <c r="Z11" s="9">
        <v>358</v>
      </c>
      <c r="AA11" s="9">
        <v>1.28</v>
      </c>
      <c r="AB11" s="9">
        <v>131</v>
      </c>
      <c r="AC11" s="9">
        <f t="shared" si="4"/>
        <v>1.1231612903225803</v>
      </c>
      <c r="AD11" s="9">
        <f t="shared" si="5"/>
        <v>227</v>
      </c>
      <c r="AE11" s="9">
        <v>321</v>
      </c>
      <c r="AF11" s="9">
        <v>39.5</v>
      </c>
      <c r="AG11" s="9">
        <f t="shared" si="6"/>
        <v>60.5</v>
      </c>
      <c r="AH11" s="4"/>
      <c r="AI11" s="4">
        <v>164</v>
      </c>
      <c r="AJ11" s="4">
        <v>1.3360000000000001</v>
      </c>
      <c r="AK11" s="4">
        <v>357</v>
      </c>
      <c r="AL11" s="4">
        <v>1.9790000000000001</v>
      </c>
      <c r="AM11" s="4">
        <v>176</v>
      </c>
      <c r="AN11" s="4">
        <f t="shared" si="7"/>
        <v>0.99030107526881717</v>
      </c>
      <c r="AO11" s="4">
        <f t="shared" si="8"/>
        <v>181</v>
      </c>
      <c r="AP11" s="4">
        <v>338</v>
      </c>
      <c r="AQ11" s="4">
        <v>31.78</v>
      </c>
      <c r="AR11" s="2"/>
      <c r="AS11" s="1">
        <v>173</v>
      </c>
      <c r="AT11" s="1">
        <v>0</v>
      </c>
      <c r="AU11" s="1">
        <v>0.5</v>
      </c>
      <c r="AV11" s="1">
        <v>12</v>
      </c>
      <c r="AW11" s="1">
        <v>1</v>
      </c>
      <c r="AX11" s="1">
        <f t="shared" si="9"/>
        <v>0</v>
      </c>
      <c r="AY11" s="1">
        <v>2.3540000000000001</v>
      </c>
      <c r="AZ11" s="1">
        <v>659</v>
      </c>
      <c r="BA11" s="1">
        <v>2.673</v>
      </c>
      <c r="BB11" s="1">
        <v>242</v>
      </c>
      <c r="BC11" s="1">
        <f t="shared" si="10"/>
        <v>2.1824946236559142</v>
      </c>
      <c r="BD11" s="1">
        <f t="shared" si="11"/>
        <v>417</v>
      </c>
      <c r="BE11" s="1">
        <v>225</v>
      </c>
      <c r="BG11" s="9"/>
      <c r="BH11" s="9"/>
      <c r="BI11" s="9"/>
      <c r="BJ11" s="9"/>
      <c r="BK11" s="9"/>
      <c r="BL11" s="9"/>
      <c r="BM11" s="9"/>
    </row>
    <row r="12" spans="1:65" x14ac:dyDescent="0.3">
      <c r="A12" s="4">
        <v>11</v>
      </c>
      <c r="B12" s="4">
        <v>1</v>
      </c>
      <c r="C12" s="4">
        <v>39</v>
      </c>
      <c r="D12" s="4">
        <v>2</v>
      </c>
      <c r="E12" s="4">
        <v>0</v>
      </c>
      <c r="F12" s="4">
        <v>-1.25</v>
      </c>
      <c r="G12" s="4">
        <v>14</v>
      </c>
      <c r="H12" s="4">
        <v>1</v>
      </c>
      <c r="I12" s="4">
        <f t="shared" si="0"/>
        <v>0</v>
      </c>
      <c r="J12" s="4">
        <v>1</v>
      </c>
      <c r="K12" s="4">
        <v>1</v>
      </c>
      <c r="L12" s="9"/>
      <c r="M12" s="9">
        <v>177</v>
      </c>
      <c r="N12" s="9">
        <v>1.6040000000000001</v>
      </c>
      <c r="O12" s="9">
        <v>462</v>
      </c>
      <c r="P12" s="9">
        <v>1.04</v>
      </c>
      <c r="Q12" s="9">
        <v>97</v>
      </c>
      <c r="R12" s="9">
        <f t="shared" si="1"/>
        <v>1.9072258064516128</v>
      </c>
      <c r="S12" s="9">
        <f t="shared" si="2"/>
        <v>365</v>
      </c>
      <c r="T12" s="9">
        <v>448</v>
      </c>
      <c r="U12" s="9">
        <v>38.43</v>
      </c>
      <c r="V12" s="9">
        <f t="shared" si="3"/>
        <v>61.57</v>
      </c>
      <c r="W12" s="9"/>
      <c r="X12" s="9">
        <v>164</v>
      </c>
      <c r="Y12" s="9">
        <v>1.137</v>
      </c>
      <c r="Z12" s="9">
        <v>338</v>
      </c>
      <c r="AA12" s="9">
        <v>0.81799999999999995</v>
      </c>
      <c r="AB12" s="9">
        <v>82</v>
      </c>
      <c r="AC12" s="9">
        <f t="shared" si="4"/>
        <v>1.3085053763440859</v>
      </c>
      <c r="AD12" s="9">
        <f t="shared" si="5"/>
        <v>256</v>
      </c>
      <c r="AE12" s="9">
        <v>500</v>
      </c>
      <c r="AF12" s="9">
        <v>38.35</v>
      </c>
      <c r="AG12" s="9">
        <f t="shared" si="6"/>
        <v>61.65</v>
      </c>
      <c r="AH12" s="4"/>
      <c r="AI12" s="4">
        <v>169</v>
      </c>
      <c r="AJ12" s="4">
        <v>1.4690000000000001</v>
      </c>
      <c r="AK12" s="4">
        <v>435</v>
      </c>
      <c r="AL12" s="4">
        <v>0.64800000000000002</v>
      </c>
      <c r="AM12" s="4">
        <v>68</v>
      </c>
      <c r="AN12" s="4">
        <f t="shared" si="7"/>
        <v>1.9103978494623657</v>
      </c>
      <c r="AO12" s="4">
        <f t="shared" si="8"/>
        <v>367</v>
      </c>
      <c r="AP12" s="4">
        <v>362</v>
      </c>
      <c r="AQ12" s="4">
        <v>28.81</v>
      </c>
      <c r="AR12" s="2"/>
      <c r="AS12" s="1">
        <v>186</v>
      </c>
      <c r="AT12" s="1">
        <v>0</v>
      </c>
      <c r="AU12" s="1">
        <v>-1.375</v>
      </c>
      <c r="AV12" s="1">
        <v>14</v>
      </c>
      <c r="AW12" s="1">
        <v>1</v>
      </c>
      <c r="AX12" s="1">
        <f t="shared" si="9"/>
        <v>0</v>
      </c>
      <c r="AY12" s="1">
        <v>1.4650000000000001</v>
      </c>
      <c r="AZ12" s="1">
        <v>418</v>
      </c>
      <c r="BA12" s="1">
        <v>1.2909999999999999</v>
      </c>
      <c r="BB12" s="1">
        <v>124</v>
      </c>
      <c r="BC12" s="1">
        <f t="shared" si="10"/>
        <v>1.5585483870967742</v>
      </c>
      <c r="BD12" s="1">
        <f t="shared" si="11"/>
        <v>294</v>
      </c>
      <c r="BE12" s="1">
        <v>231</v>
      </c>
      <c r="BG12" s="9">
        <v>163</v>
      </c>
      <c r="BH12" s="9">
        <v>1.5049999999999999</v>
      </c>
      <c r="BI12" s="9">
        <v>423</v>
      </c>
      <c r="BJ12" s="9">
        <v>1.1930000000000001</v>
      </c>
      <c r="BK12" s="9">
        <v>94</v>
      </c>
      <c r="BL12" s="9">
        <f t="shared" si="12"/>
        <v>1.6727419354838706</v>
      </c>
      <c r="BM12" s="9">
        <f t="shared" si="13"/>
        <v>329</v>
      </c>
    </row>
    <row r="13" spans="1:65" x14ac:dyDescent="0.3">
      <c r="A13" s="4">
        <v>12</v>
      </c>
      <c r="B13" s="4">
        <v>1</v>
      </c>
      <c r="C13" s="4">
        <v>41</v>
      </c>
      <c r="D13" s="4">
        <v>1</v>
      </c>
      <c r="E13" s="4">
        <v>0</v>
      </c>
      <c r="F13" s="4">
        <v>-1.625</v>
      </c>
      <c r="G13" s="4">
        <v>20</v>
      </c>
      <c r="H13" s="4">
        <v>0.63</v>
      </c>
      <c r="I13" s="4">
        <f t="shared" si="0"/>
        <v>0.20065945054641826</v>
      </c>
      <c r="J13" s="4">
        <v>1</v>
      </c>
      <c r="K13" s="4">
        <v>0</v>
      </c>
      <c r="L13" s="9"/>
      <c r="M13" s="9">
        <v>185</v>
      </c>
      <c r="N13" s="9">
        <v>0.754</v>
      </c>
      <c r="O13" s="9">
        <v>222</v>
      </c>
      <c r="P13" s="9">
        <v>0.82099999999999995</v>
      </c>
      <c r="Q13" s="9">
        <v>70</v>
      </c>
      <c r="R13" s="9">
        <f t="shared" si="1"/>
        <v>0.71797849462365582</v>
      </c>
      <c r="S13" s="9">
        <f t="shared" si="2"/>
        <v>152</v>
      </c>
      <c r="T13" s="9">
        <v>621</v>
      </c>
      <c r="U13" s="9">
        <v>38.700000000000003</v>
      </c>
      <c r="V13" s="9">
        <f t="shared" si="3"/>
        <v>61.3</v>
      </c>
      <c r="W13" s="9"/>
      <c r="X13" s="9">
        <v>160</v>
      </c>
      <c r="Y13" s="9">
        <v>0.94899999999999995</v>
      </c>
      <c r="Z13" s="9">
        <v>307</v>
      </c>
      <c r="AA13" s="9">
        <v>1.141</v>
      </c>
      <c r="AB13" s="9">
        <v>122</v>
      </c>
      <c r="AC13" s="9">
        <f t="shared" si="4"/>
        <v>0.8457741935483869</v>
      </c>
      <c r="AD13" s="9">
        <f t="shared" si="5"/>
        <v>185</v>
      </c>
      <c r="AE13" s="9">
        <v>653</v>
      </c>
      <c r="AF13" s="9">
        <v>38.69</v>
      </c>
      <c r="AG13" s="9">
        <f t="shared" si="6"/>
        <v>61.31</v>
      </c>
      <c r="AH13" s="4"/>
      <c r="AI13" s="4">
        <v>156</v>
      </c>
      <c r="AJ13" s="4">
        <v>1.1319999999999999</v>
      </c>
      <c r="AK13" s="4">
        <v>376</v>
      </c>
      <c r="AL13" s="4">
        <v>0.96</v>
      </c>
      <c r="AM13" s="4">
        <v>106</v>
      </c>
      <c r="AN13" s="4">
        <f t="shared" si="7"/>
        <v>1.2244731182795696</v>
      </c>
      <c r="AO13" s="4">
        <f t="shared" si="8"/>
        <v>270</v>
      </c>
      <c r="AP13" s="4">
        <v>536</v>
      </c>
      <c r="AQ13" s="4">
        <v>33.54</v>
      </c>
      <c r="AR13" s="2"/>
      <c r="AS13" s="1">
        <v>173</v>
      </c>
      <c r="AT13" s="1">
        <v>0</v>
      </c>
      <c r="AU13" s="1">
        <v>-5.875</v>
      </c>
      <c r="AV13" s="1">
        <v>14</v>
      </c>
      <c r="AW13" s="1">
        <v>1</v>
      </c>
      <c r="AX13" s="1">
        <f t="shared" si="9"/>
        <v>0</v>
      </c>
      <c r="AY13" s="1">
        <v>1.1779999999999999</v>
      </c>
      <c r="AZ13" s="1">
        <v>359</v>
      </c>
      <c r="BA13" s="1">
        <v>0.64800000000000002</v>
      </c>
      <c r="BB13" s="1">
        <v>75</v>
      </c>
      <c r="BC13" s="1">
        <f t="shared" si="10"/>
        <v>1.4629462365591395</v>
      </c>
      <c r="BD13" s="1">
        <f t="shared" si="11"/>
        <v>284</v>
      </c>
      <c r="BE13" s="1">
        <v>270</v>
      </c>
      <c r="BG13" s="9"/>
      <c r="BH13" s="9"/>
      <c r="BI13" s="9"/>
      <c r="BJ13" s="9"/>
      <c r="BK13" s="9"/>
      <c r="BL13" s="9"/>
      <c r="BM13" s="9"/>
    </row>
    <row r="14" spans="1:65" x14ac:dyDescent="0.3">
      <c r="A14" s="4">
        <v>13</v>
      </c>
      <c r="B14" s="4">
        <v>1</v>
      </c>
      <c r="C14" s="4">
        <v>51</v>
      </c>
      <c r="D14" s="4">
        <v>2</v>
      </c>
      <c r="E14" s="4">
        <v>0</v>
      </c>
      <c r="F14" s="4">
        <v>0</v>
      </c>
      <c r="G14" s="4">
        <v>13</v>
      </c>
      <c r="H14" s="4">
        <v>1</v>
      </c>
      <c r="I14" s="4">
        <f t="shared" si="0"/>
        <v>0</v>
      </c>
      <c r="J14" s="4">
        <v>1</v>
      </c>
      <c r="K14" s="4">
        <v>0</v>
      </c>
      <c r="L14" s="9"/>
      <c r="M14" s="9">
        <v>152</v>
      </c>
      <c r="N14" s="9">
        <v>1.2709999999999999</v>
      </c>
      <c r="O14" s="9">
        <v>375</v>
      </c>
      <c r="P14" s="9">
        <v>0.95499999999999996</v>
      </c>
      <c r="Q14" s="9">
        <v>87</v>
      </c>
      <c r="R14" s="9">
        <f t="shared" si="1"/>
        <v>1.4408924731182793</v>
      </c>
      <c r="S14" s="9">
        <f t="shared" si="2"/>
        <v>288</v>
      </c>
      <c r="T14" s="9">
        <v>522</v>
      </c>
      <c r="U14" s="9">
        <v>40.54</v>
      </c>
      <c r="V14" s="9">
        <f t="shared" si="3"/>
        <v>59.46</v>
      </c>
      <c r="W14" s="9"/>
      <c r="X14" s="9">
        <v>153</v>
      </c>
      <c r="Y14" s="9">
        <v>1.339</v>
      </c>
      <c r="Z14" s="9">
        <v>377</v>
      </c>
      <c r="AA14" s="9">
        <v>1.079</v>
      </c>
      <c r="AB14" s="9">
        <v>112</v>
      </c>
      <c r="AC14" s="9">
        <f t="shared" si="4"/>
        <v>1.478784946236559</v>
      </c>
      <c r="AD14" s="9">
        <f t="shared" si="5"/>
        <v>265</v>
      </c>
      <c r="AE14" s="9">
        <v>549</v>
      </c>
      <c r="AF14" s="9">
        <v>39.630000000000003</v>
      </c>
      <c r="AG14" s="9">
        <f t="shared" si="6"/>
        <v>60.37</v>
      </c>
      <c r="AH14" s="4"/>
      <c r="AI14" s="4">
        <v>169</v>
      </c>
      <c r="AJ14" s="4">
        <v>1.0860000000000001</v>
      </c>
      <c r="AK14" s="4">
        <v>300</v>
      </c>
      <c r="AL14" s="4">
        <v>0.55500000000000005</v>
      </c>
      <c r="AM14" s="4">
        <v>63</v>
      </c>
      <c r="AN14" s="4">
        <f t="shared" si="7"/>
        <v>1.3714838709677417</v>
      </c>
      <c r="AO14" s="4">
        <f t="shared" si="8"/>
        <v>237</v>
      </c>
      <c r="AP14" s="4">
        <v>304</v>
      </c>
      <c r="AQ14" s="4">
        <v>28.38</v>
      </c>
      <c r="AR14" s="2"/>
      <c r="AS14" s="1">
        <v>183</v>
      </c>
      <c r="AT14" s="1">
        <v>0</v>
      </c>
      <c r="AU14" s="1">
        <v>-1</v>
      </c>
      <c r="AV14" s="1">
        <v>20</v>
      </c>
      <c r="AW14" s="1">
        <v>0.8</v>
      </c>
      <c r="AX14" s="1">
        <f t="shared" si="9"/>
        <v>9.691001300805642E-2</v>
      </c>
      <c r="AY14" s="1">
        <v>1.3620000000000001</v>
      </c>
      <c r="AZ14" s="1">
        <v>458</v>
      </c>
      <c r="BA14" s="1">
        <v>1.625</v>
      </c>
      <c r="BB14" s="1">
        <v>177</v>
      </c>
      <c r="BC14" s="1">
        <f t="shared" si="10"/>
        <v>1.2206021505376343</v>
      </c>
      <c r="BD14" s="1">
        <f t="shared" si="11"/>
        <v>281</v>
      </c>
      <c r="BE14" s="1">
        <v>290</v>
      </c>
      <c r="BG14" s="9">
        <v>165</v>
      </c>
      <c r="BH14" s="9">
        <v>1.429</v>
      </c>
      <c r="BI14" s="9">
        <v>410</v>
      </c>
      <c r="BJ14" s="9">
        <v>1.492</v>
      </c>
      <c r="BK14" s="9">
        <v>141</v>
      </c>
      <c r="BL14" s="9">
        <f t="shared" si="12"/>
        <v>1.3951290322580643</v>
      </c>
      <c r="BM14" s="9">
        <f t="shared" si="13"/>
        <v>269</v>
      </c>
    </row>
    <row r="15" spans="1:65" x14ac:dyDescent="0.3">
      <c r="A15" s="4">
        <v>14</v>
      </c>
      <c r="B15" s="4">
        <v>1</v>
      </c>
      <c r="C15" s="4">
        <v>48</v>
      </c>
      <c r="D15" s="4">
        <v>2</v>
      </c>
      <c r="E15" s="4">
        <v>0</v>
      </c>
      <c r="F15" s="4">
        <v>-1</v>
      </c>
      <c r="G15" s="4">
        <v>10</v>
      </c>
      <c r="H15" s="4">
        <v>1</v>
      </c>
      <c r="I15" s="4">
        <f t="shared" si="0"/>
        <v>0</v>
      </c>
      <c r="J15" s="4">
        <v>1</v>
      </c>
      <c r="K15" s="4">
        <v>0</v>
      </c>
      <c r="L15" s="9"/>
      <c r="M15" s="9">
        <v>181</v>
      </c>
      <c r="N15" s="9">
        <v>1.5580000000000001</v>
      </c>
      <c r="O15" s="9">
        <v>445</v>
      </c>
      <c r="P15" s="9">
        <v>0.48399999999999999</v>
      </c>
      <c r="Q15" s="9">
        <v>50</v>
      </c>
      <c r="R15" s="9">
        <f t="shared" si="1"/>
        <v>2.1354193548387093</v>
      </c>
      <c r="S15" s="9">
        <f t="shared" si="2"/>
        <v>395</v>
      </c>
      <c r="T15" s="9">
        <v>385</v>
      </c>
      <c r="U15" s="9">
        <v>39.93</v>
      </c>
      <c r="V15" s="9">
        <f t="shared" si="3"/>
        <v>60.07</v>
      </c>
      <c r="W15" s="9"/>
      <c r="X15" s="9">
        <v>182</v>
      </c>
      <c r="Y15" s="9">
        <v>1.349</v>
      </c>
      <c r="Z15" s="9">
        <v>390</v>
      </c>
      <c r="AA15" s="9">
        <v>0.42799999999999999</v>
      </c>
      <c r="AB15" s="9">
        <v>55</v>
      </c>
      <c r="AC15" s="9">
        <f t="shared" si="4"/>
        <v>1.8441612903225804</v>
      </c>
      <c r="AD15" s="9">
        <f t="shared" si="5"/>
        <v>335</v>
      </c>
      <c r="AE15" s="9">
        <v>357</v>
      </c>
      <c r="AF15" s="9">
        <v>37.81</v>
      </c>
      <c r="AG15" s="9">
        <f t="shared" si="6"/>
        <v>62.19</v>
      </c>
      <c r="AH15" s="4"/>
      <c r="AI15" s="4">
        <v>169</v>
      </c>
      <c r="AJ15" s="4">
        <v>1.61</v>
      </c>
      <c r="AK15" s="4">
        <v>478</v>
      </c>
      <c r="AL15" s="4">
        <v>1.2350000000000001</v>
      </c>
      <c r="AM15" s="4">
        <v>136</v>
      </c>
      <c r="AN15" s="4">
        <f t="shared" si="7"/>
        <v>1.8116129032258064</v>
      </c>
      <c r="AO15" s="4">
        <f t="shared" si="8"/>
        <v>342</v>
      </c>
      <c r="AP15" s="4">
        <v>264</v>
      </c>
      <c r="AQ15" s="4">
        <v>32.119999999999997</v>
      </c>
      <c r="AR15" s="2"/>
      <c r="AS15" s="1">
        <v>187</v>
      </c>
      <c r="AT15" s="1">
        <v>1</v>
      </c>
      <c r="AU15" s="1">
        <v>-0.875</v>
      </c>
      <c r="AV15" s="1">
        <v>15</v>
      </c>
      <c r="AW15" s="1">
        <v>1</v>
      </c>
      <c r="AX15" s="1">
        <f t="shared" si="9"/>
        <v>0</v>
      </c>
      <c r="AY15" s="1">
        <v>1.234</v>
      </c>
      <c r="AZ15" s="1">
        <v>365</v>
      </c>
      <c r="BA15" s="1">
        <v>1.4890000000000001</v>
      </c>
      <c r="BB15" s="1">
        <v>145</v>
      </c>
      <c r="BC15" s="1">
        <f t="shared" si="10"/>
        <v>1.0969032258064515</v>
      </c>
      <c r="BD15" s="1">
        <f t="shared" si="11"/>
        <v>220</v>
      </c>
      <c r="BE15" s="1">
        <v>320</v>
      </c>
      <c r="BG15" s="9"/>
      <c r="BH15" s="9"/>
      <c r="BI15" s="9"/>
      <c r="BJ15" s="9"/>
      <c r="BK15" s="9"/>
      <c r="BL15" s="9"/>
      <c r="BM15" s="9"/>
    </row>
    <row r="16" spans="1:65" x14ac:dyDescent="0.3">
      <c r="A16" s="4">
        <v>15</v>
      </c>
      <c r="B16" s="4">
        <v>2</v>
      </c>
      <c r="C16" s="4">
        <v>62</v>
      </c>
      <c r="D16" s="4">
        <v>1</v>
      </c>
      <c r="E16" s="4">
        <v>0</v>
      </c>
      <c r="F16" s="4">
        <v>-0.125</v>
      </c>
      <c r="G16" s="4">
        <v>15</v>
      </c>
      <c r="H16" s="4">
        <v>0.8</v>
      </c>
      <c r="I16" s="4">
        <f t="shared" si="0"/>
        <v>9.691001300805642E-2</v>
      </c>
      <c r="J16" s="4">
        <v>0.63</v>
      </c>
      <c r="K16" s="4">
        <v>0</v>
      </c>
      <c r="L16" s="9"/>
      <c r="M16" s="9">
        <v>179</v>
      </c>
      <c r="N16" s="9">
        <v>1.764</v>
      </c>
      <c r="O16" s="9">
        <v>533</v>
      </c>
      <c r="P16" s="9">
        <v>1.9630000000000001</v>
      </c>
      <c r="Q16" s="9">
        <v>178</v>
      </c>
      <c r="R16" s="9">
        <f t="shared" si="1"/>
        <v>1.6570107526881721</v>
      </c>
      <c r="S16" s="9">
        <f t="shared" si="2"/>
        <v>355</v>
      </c>
      <c r="T16" s="9">
        <v>366</v>
      </c>
      <c r="U16" s="9">
        <v>39.85</v>
      </c>
      <c r="V16" s="9">
        <f t="shared" si="3"/>
        <v>60.15</v>
      </c>
      <c r="W16" s="9"/>
      <c r="X16" s="9">
        <v>173</v>
      </c>
      <c r="Y16" s="9">
        <v>1.282</v>
      </c>
      <c r="Z16" s="9">
        <v>382</v>
      </c>
      <c r="AA16" s="9">
        <v>1.5009999999999999</v>
      </c>
      <c r="AB16" s="9">
        <v>159</v>
      </c>
      <c r="AC16" s="9">
        <f t="shared" si="4"/>
        <v>1.1642580645161291</v>
      </c>
      <c r="AD16" s="9">
        <f t="shared" si="5"/>
        <v>223</v>
      </c>
      <c r="AE16" s="9">
        <v>318</v>
      </c>
      <c r="AF16" s="9">
        <v>38.700000000000003</v>
      </c>
      <c r="AG16" s="9">
        <f t="shared" si="6"/>
        <v>61.3</v>
      </c>
      <c r="AH16" s="4"/>
      <c r="AI16" s="4">
        <v>173</v>
      </c>
      <c r="AJ16" s="4">
        <v>1.4350000000000001</v>
      </c>
      <c r="AK16" s="4">
        <v>435</v>
      </c>
      <c r="AL16" s="4">
        <v>1.8260000000000001</v>
      </c>
      <c r="AM16" s="4">
        <v>193</v>
      </c>
      <c r="AN16" s="4">
        <f t="shared" si="7"/>
        <v>1.224784946236559</v>
      </c>
      <c r="AO16" s="4">
        <f t="shared" si="8"/>
        <v>242</v>
      </c>
      <c r="AP16" s="4">
        <v>336</v>
      </c>
      <c r="AQ16" s="4">
        <v>27.24</v>
      </c>
      <c r="AR16" s="2"/>
      <c r="AS16" s="1">
        <v>174</v>
      </c>
      <c r="AT16" s="1">
        <v>0</v>
      </c>
      <c r="AU16" s="1">
        <v>-3.375</v>
      </c>
      <c r="AV16" s="1">
        <v>13</v>
      </c>
      <c r="AW16" s="1">
        <v>0.8</v>
      </c>
      <c r="AX16" s="1">
        <f t="shared" si="9"/>
        <v>9.691001300805642E-2</v>
      </c>
      <c r="AY16" s="1">
        <v>1.724</v>
      </c>
      <c r="AZ16" s="1">
        <v>479</v>
      </c>
      <c r="BA16" s="1">
        <v>1.2090000000000001</v>
      </c>
      <c r="BB16" s="1">
        <v>118</v>
      </c>
      <c r="BC16" s="1">
        <f t="shared" si="10"/>
        <v>2.0008817204301073</v>
      </c>
      <c r="BD16" s="1">
        <f t="shared" si="11"/>
        <v>361</v>
      </c>
      <c r="BE16" s="1">
        <v>195</v>
      </c>
      <c r="BG16" s="9">
        <v>179</v>
      </c>
      <c r="BH16" s="9">
        <v>1.641</v>
      </c>
      <c r="BI16" s="9">
        <v>480</v>
      </c>
      <c r="BJ16" s="9">
        <v>2.1379999999999999</v>
      </c>
      <c r="BK16" s="9">
        <v>193</v>
      </c>
      <c r="BL16" s="9">
        <f t="shared" si="12"/>
        <v>1.3737956989247311</v>
      </c>
      <c r="BM16" s="9">
        <f t="shared" si="13"/>
        <v>287</v>
      </c>
    </row>
    <row r="17" spans="1:65" x14ac:dyDescent="0.3">
      <c r="A17" s="4">
        <v>16</v>
      </c>
      <c r="B17" s="4">
        <v>2</v>
      </c>
      <c r="C17" s="4">
        <v>61</v>
      </c>
      <c r="D17" s="4">
        <v>1</v>
      </c>
      <c r="E17" s="4">
        <v>0</v>
      </c>
      <c r="F17" s="4">
        <v>-4.125</v>
      </c>
      <c r="G17" s="4">
        <v>19</v>
      </c>
      <c r="H17" s="4">
        <v>0.8</v>
      </c>
      <c r="I17" s="4">
        <f t="shared" si="0"/>
        <v>9.691001300805642E-2</v>
      </c>
      <c r="J17" s="4">
        <v>1</v>
      </c>
      <c r="K17" s="4">
        <v>1</v>
      </c>
      <c r="L17" s="9"/>
      <c r="M17" s="9">
        <v>204</v>
      </c>
      <c r="N17" s="9">
        <v>0.69199999999999995</v>
      </c>
      <c r="O17" s="9">
        <v>204</v>
      </c>
      <c r="P17" s="9">
        <v>0.26100000000000001</v>
      </c>
      <c r="Q17" s="9">
        <v>25</v>
      </c>
      <c r="R17" s="9">
        <f t="shared" si="1"/>
        <v>0.9237204301075268</v>
      </c>
      <c r="S17" s="9">
        <f t="shared" si="2"/>
        <v>179</v>
      </c>
      <c r="T17" s="9">
        <v>270</v>
      </c>
      <c r="U17" s="9">
        <v>39.08</v>
      </c>
      <c r="V17" s="9">
        <f t="shared" si="3"/>
        <v>60.92</v>
      </c>
      <c r="W17" s="9"/>
      <c r="X17" s="9">
        <v>182</v>
      </c>
      <c r="Y17" s="9">
        <v>1.07</v>
      </c>
      <c r="Z17" s="9">
        <v>355</v>
      </c>
      <c r="AA17" s="9">
        <v>1.24</v>
      </c>
      <c r="AB17" s="9">
        <v>145</v>
      </c>
      <c r="AC17" s="9">
        <f t="shared" si="4"/>
        <v>0.97860215053763455</v>
      </c>
      <c r="AD17" s="9">
        <f t="shared" si="5"/>
        <v>210</v>
      </c>
      <c r="AE17" s="9">
        <v>243</v>
      </c>
      <c r="AF17" s="9">
        <v>40.229999999999997</v>
      </c>
      <c r="AG17" s="9">
        <f t="shared" si="6"/>
        <v>59.77</v>
      </c>
      <c r="AH17" s="4"/>
      <c r="AI17" s="4">
        <v>181</v>
      </c>
      <c r="AJ17" s="4">
        <v>1.5049999999999999</v>
      </c>
      <c r="AK17" s="4">
        <v>475</v>
      </c>
      <c r="AL17" s="4">
        <v>0.85199999999999998</v>
      </c>
      <c r="AM17" s="4">
        <v>103</v>
      </c>
      <c r="AN17" s="4">
        <f t="shared" si="7"/>
        <v>1.856075268817204</v>
      </c>
      <c r="AO17" s="4">
        <f t="shared" si="8"/>
        <v>372</v>
      </c>
      <c r="AP17" s="4">
        <v>129</v>
      </c>
      <c r="AQ17" s="4">
        <v>31.8</v>
      </c>
      <c r="AR17" s="2"/>
      <c r="AS17" s="1">
        <v>163</v>
      </c>
      <c r="AT17" s="1">
        <v>0</v>
      </c>
      <c r="AU17" s="1">
        <v>-1.25</v>
      </c>
      <c r="AV17" s="1">
        <v>17</v>
      </c>
      <c r="AW17" s="1">
        <v>1</v>
      </c>
      <c r="AX17" s="1">
        <f t="shared" si="9"/>
        <v>0</v>
      </c>
      <c r="AY17" s="1">
        <v>1.256</v>
      </c>
      <c r="AZ17" s="1">
        <v>399</v>
      </c>
      <c r="BA17" s="1">
        <v>0.95399999999999996</v>
      </c>
      <c r="BB17" s="1">
        <v>113</v>
      </c>
      <c r="BC17" s="1">
        <f t="shared" si="10"/>
        <v>1.4183655913978495</v>
      </c>
      <c r="BD17" s="1">
        <f t="shared" si="11"/>
        <v>286</v>
      </c>
      <c r="BE17" s="1">
        <v>228</v>
      </c>
      <c r="BG17" s="9">
        <v>186</v>
      </c>
      <c r="BH17" s="9">
        <v>1.35</v>
      </c>
      <c r="BI17" s="9">
        <v>380</v>
      </c>
      <c r="BJ17" s="9">
        <v>0.46100000000000002</v>
      </c>
      <c r="BK17" s="9">
        <v>45</v>
      </c>
      <c r="BL17" s="9">
        <f t="shared" si="12"/>
        <v>1.827956989247312</v>
      </c>
      <c r="BM17" s="9">
        <f t="shared" si="13"/>
        <v>335</v>
      </c>
    </row>
    <row r="18" spans="1:65" x14ac:dyDescent="0.3">
      <c r="A18" s="4">
        <v>17</v>
      </c>
      <c r="B18" s="4">
        <v>1</v>
      </c>
      <c r="C18" s="4">
        <v>66</v>
      </c>
      <c r="D18" s="4">
        <v>2</v>
      </c>
      <c r="E18" s="4">
        <v>0</v>
      </c>
      <c r="F18" s="4">
        <v>-2.25</v>
      </c>
      <c r="G18" s="4">
        <v>13</v>
      </c>
      <c r="H18" s="4">
        <v>0.25</v>
      </c>
      <c r="I18" s="4">
        <f t="shared" si="0"/>
        <v>0.6020599913279624</v>
      </c>
      <c r="J18" s="4">
        <v>0.63</v>
      </c>
      <c r="K18" s="4">
        <v>1</v>
      </c>
      <c r="L18" s="9"/>
      <c r="M18" s="9">
        <v>167</v>
      </c>
      <c r="N18" s="9">
        <v>1.851</v>
      </c>
      <c r="O18" s="9">
        <v>526</v>
      </c>
      <c r="P18" s="9">
        <v>1.772</v>
      </c>
      <c r="Q18" s="9">
        <v>162</v>
      </c>
      <c r="R18" s="9">
        <f t="shared" si="1"/>
        <v>1.8934731182795694</v>
      </c>
      <c r="S18" s="9">
        <f t="shared" si="2"/>
        <v>364</v>
      </c>
      <c r="T18" s="9">
        <v>450</v>
      </c>
      <c r="U18" s="9">
        <v>39.44</v>
      </c>
      <c r="V18" s="9">
        <f t="shared" si="3"/>
        <v>60.56</v>
      </c>
      <c r="W18" s="9"/>
      <c r="X18" s="9">
        <v>158</v>
      </c>
      <c r="Y18" s="9">
        <v>1.105</v>
      </c>
      <c r="Z18" s="9">
        <v>297</v>
      </c>
      <c r="AA18" s="9">
        <v>1.226</v>
      </c>
      <c r="AB18" s="9">
        <v>119</v>
      </c>
      <c r="AC18" s="9">
        <f t="shared" si="4"/>
        <v>1.0399462365591396</v>
      </c>
      <c r="AD18" s="9">
        <f t="shared" si="5"/>
        <v>178</v>
      </c>
      <c r="AE18" s="9">
        <v>462</v>
      </c>
      <c r="AF18" s="9">
        <v>37.53</v>
      </c>
      <c r="AG18" s="9">
        <f t="shared" si="6"/>
        <v>62.47</v>
      </c>
      <c r="AH18" s="4"/>
      <c r="AI18" s="4">
        <v>176</v>
      </c>
      <c r="AJ18" s="4">
        <v>1.6679999999999999</v>
      </c>
      <c r="AK18" s="4">
        <v>485</v>
      </c>
      <c r="AL18" s="4">
        <v>2.73</v>
      </c>
      <c r="AM18" s="4">
        <v>275</v>
      </c>
      <c r="AN18" s="4">
        <f t="shared" si="7"/>
        <v>1.0970322580645158</v>
      </c>
      <c r="AO18" s="4">
        <f t="shared" si="8"/>
        <v>210</v>
      </c>
      <c r="AP18" s="4">
        <v>488</v>
      </c>
      <c r="AQ18" s="4">
        <v>26.8</v>
      </c>
      <c r="AR18" s="2"/>
      <c r="AS18" s="1">
        <v>176</v>
      </c>
      <c r="AT18" s="1">
        <v>0</v>
      </c>
      <c r="AU18" s="1">
        <v>1</v>
      </c>
      <c r="AV18" s="1">
        <v>12</v>
      </c>
      <c r="AW18" s="1">
        <v>0.8</v>
      </c>
      <c r="AX18" s="1">
        <f t="shared" si="9"/>
        <v>9.691001300805642E-2</v>
      </c>
      <c r="AY18" s="1">
        <v>1.3540000000000001</v>
      </c>
      <c r="AZ18" s="1">
        <v>400</v>
      </c>
      <c r="BA18" s="1">
        <v>1.3340000000000001</v>
      </c>
      <c r="BB18" s="1">
        <v>127</v>
      </c>
      <c r="BC18" s="1">
        <f t="shared" si="10"/>
        <v>1.3647526881720429</v>
      </c>
      <c r="BD18" s="1">
        <f t="shared" si="11"/>
        <v>273</v>
      </c>
      <c r="BE18" s="1">
        <v>237</v>
      </c>
      <c r="BG18" s="9"/>
      <c r="BH18" s="9"/>
      <c r="BI18" s="9"/>
      <c r="BJ18" s="9"/>
      <c r="BK18" s="9"/>
      <c r="BL18" s="9"/>
      <c r="BM18" s="9"/>
    </row>
    <row r="19" spans="1:65" x14ac:dyDescent="0.3">
      <c r="A19" s="4">
        <v>18</v>
      </c>
      <c r="B19" s="4">
        <v>1</v>
      </c>
      <c r="C19" s="4">
        <v>61</v>
      </c>
      <c r="D19" s="4">
        <v>2</v>
      </c>
      <c r="E19" s="4">
        <v>0</v>
      </c>
      <c r="F19" s="4">
        <v>0.75</v>
      </c>
      <c r="G19" s="4">
        <v>14</v>
      </c>
      <c r="H19" s="4">
        <v>0.63</v>
      </c>
      <c r="I19" s="4">
        <f t="shared" si="0"/>
        <v>0.20065945054641826</v>
      </c>
      <c r="J19" s="4">
        <v>0.8</v>
      </c>
      <c r="K19" s="4">
        <v>1</v>
      </c>
      <c r="L19" s="9"/>
      <c r="M19" s="9">
        <v>175</v>
      </c>
      <c r="N19" s="9">
        <v>1.5649999999999999</v>
      </c>
      <c r="O19" s="9">
        <v>433</v>
      </c>
      <c r="P19" s="9">
        <v>0.81100000000000005</v>
      </c>
      <c r="Q19" s="9">
        <v>72</v>
      </c>
      <c r="R19" s="9">
        <f t="shared" si="1"/>
        <v>1.9703763440860211</v>
      </c>
      <c r="S19" s="9">
        <f t="shared" si="2"/>
        <v>361</v>
      </c>
      <c r="T19" s="9">
        <v>372</v>
      </c>
      <c r="U19" s="9">
        <v>38.65</v>
      </c>
      <c r="V19" s="9">
        <f t="shared" si="3"/>
        <v>61.35</v>
      </c>
      <c r="W19" s="9"/>
      <c r="X19" s="9">
        <v>173</v>
      </c>
      <c r="Y19" s="9">
        <v>1.583</v>
      </c>
      <c r="Z19" s="9">
        <v>462</v>
      </c>
      <c r="AA19" s="9">
        <v>1.181</v>
      </c>
      <c r="AB19" s="9">
        <v>122</v>
      </c>
      <c r="AC19" s="9">
        <f t="shared" si="4"/>
        <v>1.7991290322580642</v>
      </c>
      <c r="AD19" s="9">
        <f t="shared" si="5"/>
        <v>340</v>
      </c>
      <c r="AE19" s="9">
        <v>360</v>
      </c>
      <c r="AF19" s="9">
        <v>38.94</v>
      </c>
      <c r="AG19" s="9">
        <f t="shared" si="6"/>
        <v>61.06</v>
      </c>
      <c r="AH19" s="4"/>
      <c r="AI19" s="4">
        <v>181</v>
      </c>
      <c r="AJ19" s="4">
        <v>1.3</v>
      </c>
      <c r="AK19" s="4">
        <v>406</v>
      </c>
      <c r="AL19" s="4">
        <v>0.46700000000000003</v>
      </c>
      <c r="AM19" s="4">
        <v>56</v>
      </c>
      <c r="AN19" s="4">
        <f t="shared" si="7"/>
        <v>1.7478494623655914</v>
      </c>
      <c r="AO19" s="4">
        <f t="shared" si="8"/>
        <v>350</v>
      </c>
      <c r="AP19" s="4">
        <v>178</v>
      </c>
      <c r="AQ19" s="4">
        <v>30.25</v>
      </c>
      <c r="AR19" s="2"/>
      <c r="AS19" s="1">
        <v>187</v>
      </c>
      <c r="AT19" s="1">
        <v>0</v>
      </c>
      <c r="AU19" s="1">
        <v>-5.5</v>
      </c>
      <c r="AV19" s="1">
        <v>18</v>
      </c>
      <c r="AW19" s="1">
        <v>1</v>
      </c>
      <c r="AX19" s="1">
        <f t="shared" si="9"/>
        <v>0</v>
      </c>
      <c r="AY19" s="1">
        <v>1.302</v>
      </c>
      <c r="AZ19" s="1">
        <v>424</v>
      </c>
      <c r="BA19" s="1">
        <v>0.75600000000000001</v>
      </c>
      <c r="BB19" s="1">
        <v>88</v>
      </c>
      <c r="BC19" s="1">
        <f t="shared" si="10"/>
        <v>1.5955483870967744</v>
      </c>
      <c r="BD19" s="1">
        <f t="shared" si="11"/>
        <v>336</v>
      </c>
      <c r="BE19" s="1">
        <v>117</v>
      </c>
      <c r="BG19" s="9">
        <v>179</v>
      </c>
      <c r="BH19" s="9">
        <v>1.38</v>
      </c>
      <c r="BI19" s="9">
        <v>393</v>
      </c>
      <c r="BJ19" s="9">
        <v>1.165</v>
      </c>
      <c r="BK19" s="9">
        <v>107</v>
      </c>
      <c r="BL19" s="9">
        <f t="shared" si="12"/>
        <v>1.4955913978494622</v>
      </c>
      <c r="BM19" s="9">
        <f t="shared" si="13"/>
        <v>286</v>
      </c>
    </row>
    <row r="20" spans="1:65" x14ac:dyDescent="0.3">
      <c r="A20" s="4">
        <v>19</v>
      </c>
      <c r="B20" s="4">
        <v>1</v>
      </c>
      <c r="C20" s="4">
        <v>62</v>
      </c>
      <c r="D20" s="4">
        <v>1</v>
      </c>
      <c r="E20" s="4">
        <v>1</v>
      </c>
      <c r="F20" s="4">
        <v>-4.75</v>
      </c>
      <c r="G20" s="4">
        <v>20</v>
      </c>
      <c r="H20" s="4">
        <v>0.5</v>
      </c>
      <c r="I20" s="4">
        <f t="shared" si="0"/>
        <v>0.3010299956639812</v>
      </c>
      <c r="J20" s="4">
        <v>0.4</v>
      </c>
      <c r="K20" s="4">
        <v>1</v>
      </c>
      <c r="L20" s="9"/>
      <c r="M20" s="9">
        <v>186</v>
      </c>
      <c r="N20" s="9">
        <v>0.88700000000000001</v>
      </c>
      <c r="O20" s="9">
        <v>207</v>
      </c>
      <c r="P20" s="9">
        <v>0.53700000000000003</v>
      </c>
      <c r="Q20" s="9">
        <v>41</v>
      </c>
      <c r="R20" s="9">
        <f t="shared" si="1"/>
        <v>1.0751720430107525</v>
      </c>
      <c r="S20" s="9">
        <f t="shared" si="2"/>
        <v>166</v>
      </c>
      <c r="T20" s="9">
        <v>260</v>
      </c>
      <c r="U20" s="9">
        <v>37.56</v>
      </c>
      <c r="V20" s="9">
        <f t="shared" si="3"/>
        <v>62.44</v>
      </c>
      <c r="W20" s="9"/>
      <c r="X20" s="9">
        <v>190</v>
      </c>
      <c r="Y20" s="9">
        <v>1.0920000000000001</v>
      </c>
      <c r="Z20" s="9">
        <v>346</v>
      </c>
      <c r="AA20" s="9">
        <v>1.121</v>
      </c>
      <c r="AB20" s="9">
        <v>113</v>
      </c>
      <c r="AC20" s="9">
        <f t="shared" si="4"/>
        <v>1.0764086021505377</v>
      </c>
      <c r="AD20" s="9">
        <f t="shared" si="5"/>
        <v>233</v>
      </c>
      <c r="AE20" s="9">
        <v>250</v>
      </c>
      <c r="AF20" s="9">
        <v>39.520000000000003</v>
      </c>
      <c r="AG20" s="9">
        <f t="shared" si="6"/>
        <v>60.48</v>
      </c>
      <c r="AH20" s="4"/>
      <c r="AI20" s="4">
        <v>186</v>
      </c>
      <c r="AJ20" s="4">
        <v>1.05</v>
      </c>
      <c r="AK20" s="4">
        <v>343</v>
      </c>
      <c r="AL20" s="4">
        <v>0.41899999999999998</v>
      </c>
      <c r="AM20" s="4">
        <v>52</v>
      </c>
      <c r="AN20" s="4">
        <f t="shared" si="7"/>
        <v>1.3892473118279569</v>
      </c>
      <c r="AO20" s="4">
        <f t="shared" si="8"/>
        <v>291</v>
      </c>
      <c r="AP20" s="4">
        <v>182</v>
      </c>
      <c r="AQ20" s="4">
        <v>29.94</v>
      </c>
      <c r="AR20" s="2"/>
      <c r="AS20" s="1">
        <v>193</v>
      </c>
      <c r="AT20" s="1">
        <v>0</v>
      </c>
      <c r="AU20" s="1">
        <v>-0.75</v>
      </c>
      <c r="AV20" s="1">
        <v>18</v>
      </c>
      <c r="AW20" s="1">
        <v>1</v>
      </c>
      <c r="AX20" s="1">
        <f t="shared" si="9"/>
        <v>0</v>
      </c>
      <c r="AY20" s="1">
        <v>1.075</v>
      </c>
      <c r="AZ20" s="1">
        <v>383</v>
      </c>
      <c r="BA20" s="1">
        <v>0.872</v>
      </c>
      <c r="BB20" s="1">
        <v>118</v>
      </c>
      <c r="BC20" s="1">
        <f t="shared" si="10"/>
        <v>1.1841397849462363</v>
      </c>
      <c r="BD20" s="1">
        <f t="shared" si="11"/>
        <v>265</v>
      </c>
      <c r="BE20" s="1">
        <v>207</v>
      </c>
      <c r="BG20" s="9">
        <v>166</v>
      </c>
      <c r="BH20" s="9">
        <v>1.0629999999999999</v>
      </c>
      <c r="BI20" s="9">
        <v>366</v>
      </c>
      <c r="BJ20" s="9">
        <v>0.53500000000000003</v>
      </c>
      <c r="BK20" s="9">
        <v>60</v>
      </c>
      <c r="BL20" s="9">
        <f t="shared" si="12"/>
        <v>1.3468709677419353</v>
      </c>
      <c r="BM20" s="9">
        <f t="shared" si="13"/>
        <v>306</v>
      </c>
    </row>
    <row r="21" spans="1:65" x14ac:dyDescent="0.3">
      <c r="A21" s="4">
        <v>20</v>
      </c>
      <c r="B21" s="4">
        <v>1</v>
      </c>
      <c r="C21" s="4">
        <v>38</v>
      </c>
      <c r="D21" s="4">
        <v>1</v>
      </c>
      <c r="E21" s="4">
        <v>1</v>
      </c>
      <c r="F21" s="4">
        <v>-0.875</v>
      </c>
      <c r="G21" s="4">
        <v>15</v>
      </c>
      <c r="H21" s="4">
        <v>1</v>
      </c>
      <c r="I21" s="4">
        <f t="shared" si="0"/>
        <v>0</v>
      </c>
      <c r="J21" s="4">
        <v>1</v>
      </c>
      <c r="K21" s="4">
        <v>1</v>
      </c>
      <c r="L21" s="9"/>
      <c r="M21" s="9">
        <v>175</v>
      </c>
      <c r="N21" s="9">
        <v>1.8049999999999999</v>
      </c>
      <c r="O21" s="9">
        <v>391</v>
      </c>
      <c r="P21" s="9">
        <v>2.2330000000000001</v>
      </c>
      <c r="Q21" s="9">
        <v>162</v>
      </c>
      <c r="R21" s="9">
        <f t="shared" si="1"/>
        <v>1.5748924731182792</v>
      </c>
      <c r="S21" s="9">
        <f t="shared" si="2"/>
        <v>229</v>
      </c>
      <c r="T21" s="9">
        <v>560</v>
      </c>
      <c r="U21" s="9">
        <v>37.51</v>
      </c>
      <c r="V21" s="9">
        <f t="shared" si="3"/>
        <v>62.49</v>
      </c>
      <c r="W21" s="9"/>
      <c r="X21" s="9">
        <v>183</v>
      </c>
      <c r="Y21" s="9">
        <v>1.732</v>
      </c>
      <c r="Z21" s="9">
        <v>507</v>
      </c>
      <c r="AA21" s="9">
        <v>3.1320000000000001</v>
      </c>
      <c r="AB21" s="9">
        <v>297</v>
      </c>
      <c r="AC21" s="9">
        <f t="shared" si="4"/>
        <v>0.97931182795698901</v>
      </c>
      <c r="AD21" s="9">
        <f t="shared" si="5"/>
        <v>210</v>
      </c>
      <c r="AE21" s="9">
        <v>525</v>
      </c>
      <c r="AF21" s="9">
        <v>38.5</v>
      </c>
      <c r="AG21" s="9">
        <f t="shared" si="6"/>
        <v>61.5</v>
      </c>
      <c r="AH21" s="4"/>
      <c r="AI21" s="4">
        <v>178</v>
      </c>
      <c r="AJ21" s="4">
        <v>1.7430000000000001</v>
      </c>
      <c r="AK21" s="4">
        <v>491</v>
      </c>
      <c r="AL21" s="4">
        <v>2.2229999999999999</v>
      </c>
      <c r="AM21" s="4">
        <v>215</v>
      </c>
      <c r="AN21" s="4">
        <f t="shared" si="7"/>
        <v>1.4849354838709679</v>
      </c>
      <c r="AO21" s="4">
        <f t="shared" si="8"/>
        <v>276</v>
      </c>
      <c r="AP21" s="4">
        <v>583</v>
      </c>
      <c r="AQ21" s="4">
        <v>27.56</v>
      </c>
      <c r="AR21" s="2"/>
      <c r="AS21" s="1">
        <v>178</v>
      </c>
      <c r="AT21" s="1">
        <v>0</v>
      </c>
      <c r="AU21" s="1">
        <v>0.75</v>
      </c>
      <c r="AV21" s="1">
        <v>14</v>
      </c>
      <c r="AW21" s="1">
        <v>1</v>
      </c>
      <c r="AX21" s="1">
        <f t="shared" si="9"/>
        <v>0</v>
      </c>
      <c r="AY21" s="1">
        <v>1.2869999999999999</v>
      </c>
      <c r="AZ21" s="1">
        <v>416</v>
      </c>
      <c r="BA21" s="1">
        <v>0.65700000000000003</v>
      </c>
      <c r="BB21" s="1">
        <v>78</v>
      </c>
      <c r="BC21" s="1">
        <f t="shared" si="10"/>
        <v>1.6257096774193547</v>
      </c>
      <c r="BD21" s="1">
        <f t="shared" si="11"/>
        <v>338</v>
      </c>
      <c r="BE21" s="1">
        <v>221</v>
      </c>
      <c r="BG21" s="9">
        <v>189</v>
      </c>
      <c r="BH21" s="9">
        <v>1.9379999999999999</v>
      </c>
      <c r="BI21" s="9">
        <v>554</v>
      </c>
      <c r="BJ21" s="9">
        <v>3.5259999999999998</v>
      </c>
      <c r="BK21" s="9">
        <v>298</v>
      </c>
      <c r="BL21" s="9">
        <f t="shared" si="12"/>
        <v>1.0842365591397849</v>
      </c>
      <c r="BM21" s="9">
        <f t="shared" si="13"/>
        <v>256</v>
      </c>
    </row>
    <row r="22" spans="1:65" x14ac:dyDescent="0.3">
      <c r="A22" s="4">
        <v>21</v>
      </c>
      <c r="B22" s="4">
        <v>1</v>
      </c>
      <c r="C22" s="4">
        <v>51</v>
      </c>
      <c r="D22" s="4">
        <v>2</v>
      </c>
      <c r="E22" s="4">
        <v>0</v>
      </c>
      <c r="F22" s="4">
        <v>1</v>
      </c>
      <c r="G22" s="4">
        <v>19</v>
      </c>
      <c r="H22" s="4">
        <v>0.5</v>
      </c>
      <c r="I22" s="4">
        <f t="shared" si="0"/>
        <v>0.3010299956639812</v>
      </c>
      <c r="J22" s="4">
        <v>0.5</v>
      </c>
      <c r="K22" s="4">
        <v>1</v>
      </c>
      <c r="L22" s="9"/>
      <c r="M22" s="9">
        <v>180</v>
      </c>
      <c r="N22" s="9">
        <v>1.121</v>
      </c>
      <c r="O22" s="9">
        <v>364</v>
      </c>
      <c r="P22" s="9">
        <v>0.34300000000000003</v>
      </c>
      <c r="Q22" s="9">
        <v>43</v>
      </c>
      <c r="R22" s="9">
        <f t="shared" si="1"/>
        <v>1.5392795698924731</v>
      </c>
      <c r="S22" s="9">
        <f t="shared" si="2"/>
        <v>321</v>
      </c>
      <c r="T22" s="9">
        <v>700</v>
      </c>
      <c r="U22" s="9">
        <v>39.71</v>
      </c>
      <c r="V22" s="9">
        <f t="shared" si="3"/>
        <v>60.29</v>
      </c>
      <c r="W22" s="9"/>
      <c r="X22" s="9">
        <v>170</v>
      </c>
      <c r="Y22" s="9">
        <v>1.1850000000000001</v>
      </c>
      <c r="Z22" s="9">
        <v>371</v>
      </c>
      <c r="AA22" s="9">
        <v>0.69099999999999995</v>
      </c>
      <c r="AB22" s="9">
        <v>68</v>
      </c>
      <c r="AC22" s="9">
        <f t="shared" si="4"/>
        <v>1.4505913978494624</v>
      </c>
      <c r="AD22" s="9">
        <f t="shared" si="5"/>
        <v>303</v>
      </c>
      <c r="AE22" s="9">
        <v>713</v>
      </c>
      <c r="AF22" s="9">
        <v>38.68</v>
      </c>
      <c r="AG22" s="9">
        <f t="shared" si="6"/>
        <v>61.32</v>
      </c>
      <c r="AH22" s="4"/>
      <c r="AI22" s="4">
        <v>179</v>
      </c>
      <c r="AJ22" s="4">
        <v>1.0820000000000001</v>
      </c>
      <c r="AK22" s="4">
        <v>362</v>
      </c>
      <c r="AL22" s="4">
        <v>0.30299999999999999</v>
      </c>
      <c r="AM22" s="4">
        <v>43</v>
      </c>
      <c r="AN22" s="4">
        <f t="shared" si="7"/>
        <v>1.500817204301075</v>
      </c>
      <c r="AO22" s="4">
        <f t="shared" si="8"/>
        <v>319</v>
      </c>
      <c r="AP22" s="4">
        <v>420</v>
      </c>
      <c r="AQ22" s="4">
        <v>33.450000000000003</v>
      </c>
      <c r="AR22" s="2"/>
      <c r="AS22" s="1">
        <v>167</v>
      </c>
      <c r="AT22" s="1">
        <v>1</v>
      </c>
      <c r="AU22" s="1">
        <v>-2.5</v>
      </c>
      <c r="AV22" s="1">
        <v>10</v>
      </c>
      <c r="AW22" s="1">
        <v>1</v>
      </c>
      <c r="AX22" s="1">
        <f t="shared" si="9"/>
        <v>0</v>
      </c>
      <c r="AY22" s="1">
        <v>1.4870000000000001</v>
      </c>
      <c r="AZ22" s="1">
        <v>430</v>
      </c>
      <c r="BA22" s="1">
        <v>1.492</v>
      </c>
      <c r="BB22" s="1">
        <v>143</v>
      </c>
      <c r="BC22" s="1">
        <f t="shared" si="10"/>
        <v>1.4843118279569891</v>
      </c>
      <c r="BD22" s="1">
        <f t="shared" si="11"/>
        <v>287</v>
      </c>
      <c r="BE22" s="1">
        <v>400</v>
      </c>
      <c r="BG22" s="9"/>
      <c r="BH22" s="9"/>
      <c r="BI22" s="9"/>
      <c r="BJ22" s="9"/>
      <c r="BK22" s="9"/>
      <c r="BL22" s="9"/>
      <c r="BM22" s="9"/>
    </row>
    <row r="23" spans="1:65" x14ac:dyDescent="0.3">
      <c r="A23" s="4">
        <v>22</v>
      </c>
      <c r="B23" s="4">
        <v>1</v>
      </c>
      <c r="C23" s="4">
        <v>41</v>
      </c>
      <c r="D23" s="4">
        <v>1</v>
      </c>
      <c r="E23" s="4">
        <v>0</v>
      </c>
      <c r="F23" s="4">
        <v>-3.875</v>
      </c>
      <c r="G23" s="4">
        <v>21</v>
      </c>
      <c r="H23" s="4">
        <v>1</v>
      </c>
      <c r="I23" s="4">
        <f t="shared" si="0"/>
        <v>0</v>
      </c>
      <c r="J23" s="4">
        <v>1</v>
      </c>
      <c r="K23" s="4">
        <v>0</v>
      </c>
      <c r="L23" s="9"/>
      <c r="M23" s="9">
        <v>182</v>
      </c>
      <c r="N23" s="9">
        <v>1.5109999999999999</v>
      </c>
      <c r="O23" s="9">
        <v>421</v>
      </c>
      <c r="P23" s="9">
        <v>1.91</v>
      </c>
      <c r="Q23" s="9">
        <v>187</v>
      </c>
      <c r="R23" s="9">
        <f t="shared" si="1"/>
        <v>1.2964838709677415</v>
      </c>
      <c r="S23" s="9">
        <f t="shared" si="2"/>
        <v>234</v>
      </c>
      <c r="T23" s="9">
        <v>682</v>
      </c>
      <c r="U23" s="9">
        <v>39.78</v>
      </c>
      <c r="V23" s="9">
        <f t="shared" si="3"/>
        <v>60.22</v>
      </c>
      <c r="W23" s="9"/>
      <c r="X23" s="9">
        <v>199</v>
      </c>
      <c r="Y23" s="9">
        <v>0.60899999999999999</v>
      </c>
      <c r="Z23" s="9">
        <v>194</v>
      </c>
      <c r="AA23" s="9">
        <v>1.1779999999999999</v>
      </c>
      <c r="AB23" s="9">
        <v>126</v>
      </c>
      <c r="AC23" s="9">
        <f t="shared" si="4"/>
        <v>0.30308602150537634</v>
      </c>
      <c r="AD23" s="9">
        <f t="shared" si="5"/>
        <v>68</v>
      </c>
      <c r="AE23" s="9">
        <v>523</v>
      </c>
      <c r="AF23" s="9">
        <v>39.049999999999997</v>
      </c>
      <c r="AG23" s="9">
        <f t="shared" si="6"/>
        <v>60.95</v>
      </c>
      <c r="AH23" s="4"/>
      <c r="AI23" s="4">
        <v>180</v>
      </c>
      <c r="AJ23" s="4">
        <v>1.498</v>
      </c>
      <c r="AK23" s="4">
        <v>434</v>
      </c>
      <c r="AL23" s="4">
        <v>1.86</v>
      </c>
      <c r="AM23" s="4">
        <v>185</v>
      </c>
      <c r="AN23" s="4">
        <f t="shared" si="7"/>
        <v>1.3033763440860211</v>
      </c>
      <c r="AO23" s="4">
        <f t="shared" si="8"/>
        <v>249</v>
      </c>
      <c r="AP23" s="4">
        <v>393</v>
      </c>
      <c r="AQ23" s="4">
        <v>27.46</v>
      </c>
      <c r="AR23" s="2"/>
      <c r="AS23" s="1">
        <v>186</v>
      </c>
      <c r="AT23" s="1">
        <v>0</v>
      </c>
      <c r="AU23" s="1">
        <v>-3.3250000000000002</v>
      </c>
      <c r="AV23" s="1">
        <v>15</v>
      </c>
      <c r="AW23" s="1">
        <v>1</v>
      </c>
      <c r="AX23" s="1">
        <f t="shared" si="9"/>
        <v>0</v>
      </c>
      <c r="AY23" s="1">
        <v>1.147</v>
      </c>
      <c r="AZ23" s="1">
        <v>352</v>
      </c>
      <c r="BA23" s="1">
        <v>1.0529999999999999</v>
      </c>
      <c r="BB23" s="1">
        <v>115</v>
      </c>
      <c r="BC23" s="1">
        <f t="shared" si="10"/>
        <v>1.1975376344086022</v>
      </c>
      <c r="BD23" s="1">
        <f t="shared" si="11"/>
        <v>237</v>
      </c>
      <c r="BE23" s="1">
        <v>314</v>
      </c>
      <c r="BG23" s="9"/>
      <c r="BH23" s="9"/>
      <c r="BI23" s="9"/>
      <c r="BJ23" s="9"/>
      <c r="BK23" s="9"/>
      <c r="BL23" s="9"/>
      <c r="BM23" s="9"/>
    </row>
    <row r="24" spans="1:65" x14ac:dyDescent="0.3">
      <c r="A24" s="4">
        <v>23</v>
      </c>
      <c r="B24" s="4">
        <v>1</v>
      </c>
      <c r="C24" s="4">
        <v>46</v>
      </c>
      <c r="D24" s="4">
        <v>2</v>
      </c>
      <c r="E24" s="4">
        <v>0</v>
      </c>
      <c r="F24" s="4">
        <v>0.5</v>
      </c>
      <c r="G24" s="4">
        <v>17</v>
      </c>
      <c r="H24" s="4">
        <v>0.8</v>
      </c>
      <c r="I24" s="4">
        <f t="shared" si="0"/>
        <v>9.691001300805642E-2</v>
      </c>
      <c r="J24" s="4">
        <v>1</v>
      </c>
      <c r="K24" s="4">
        <v>1</v>
      </c>
      <c r="L24" s="9"/>
      <c r="M24" s="9">
        <v>170</v>
      </c>
      <c r="N24" s="9">
        <v>1.0209999999999999</v>
      </c>
      <c r="O24" s="9">
        <v>303</v>
      </c>
      <c r="P24" s="9">
        <v>0.312</v>
      </c>
      <c r="Q24" s="9">
        <v>33</v>
      </c>
      <c r="R24" s="9">
        <f t="shared" si="1"/>
        <v>1.4021827956989243</v>
      </c>
      <c r="S24" s="9">
        <f t="shared" si="2"/>
        <v>270</v>
      </c>
      <c r="T24" s="9">
        <v>639</v>
      </c>
      <c r="U24" s="9">
        <v>39.799999999999997</v>
      </c>
      <c r="V24" s="9">
        <f t="shared" si="3"/>
        <v>60.2</v>
      </c>
      <c r="W24" s="9"/>
      <c r="X24" s="9">
        <v>166</v>
      </c>
      <c r="Y24" s="9">
        <v>1.246</v>
      </c>
      <c r="Z24" s="9">
        <v>366</v>
      </c>
      <c r="AA24" s="9">
        <v>1.028</v>
      </c>
      <c r="AB24" s="9">
        <v>104</v>
      </c>
      <c r="AC24" s="9">
        <f t="shared" si="4"/>
        <v>1.3632043010752686</v>
      </c>
      <c r="AD24" s="9">
        <f t="shared" si="5"/>
        <v>262</v>
      </c>
      <c r="AE24" s="9">
        <v>583</v>
      </c>
      <c r="AF24" s="9">
        <v>39.06</v>
      </c>
      <c r="AG24" s="9">
        <f t="shared" si="6"/>
        <v>60.94</v>
      </c>
      <c r="AH24" s="4"/>
      <c r="AI24" s="4">
        <v>169</v>
      </c>
      <c r="AJ24" s="4">
        <v>1.3320000000000001</v>
      </c>
      <c r="AK24" s="4">
        <v>407</v>
      </c>
      <c r="AL24" s="4">
        <v>0.67700000000000005</v>
      </c>
      <c r="AM24" s="4">
        <v>70</v>
      </c>
      <c r="AN24" s="4">
        <f t="shared" si="7"/>
        <v>1.6841505376344088</v>
      </c>
      <c r="AO24" s="4">
        <f t="shared" si="8"/>
        <v>337</v>
      </c>
      <c r="AP24" s="4">
        <v>318</v>
      </c>
      <c r="AQ24" s="4">
        <v>29.23</v>
      </c>
      <c r="AR24" s="2"/>
      <c r="AS24" s="1">
        <v>174</v>
      </c>
      <c r="AT24" s="1">
        <v>0</v>
      </c>
      <c r="AU24" s="1">
        <v>-0.625</v>
      </c>
      <c r="AV24" s="1">
        <v>13</v>
      </c>
      <c r="AW24" s="1">
        <v>1</v>
      </c>
      <c r="AX24" s="1">
        <f t="shared" si="9"/>
        <v>0</v>
      </c>
      <c r="AY24" s="1">
        <v>1.7</v>
      </c>
      <c r="AZ24" s="1">
        <v>495</v>
      </c>
      <c r="BA24" s="1">
        <v>1.6559999999999999</v>
      </c>
      <c r="BB24" s="1">
        <v>170</v>
      </c>
      <c r="BC24" s="1">
        <f t="shared" si="10"/>
        <v>1.7236559139784944</v>
      </c>
      <c r="BD24" s="1">
        <f t="shared" si="11"/>
        <v>325</v>
      </c>
      <c r="BE24" s="1">
        <v>322</v>
      </c>
      <c r="BG24" s="9"/>
      <c r="BH24" s="9"/>
      <c r="BI24" s="9"/>
      <c r="BJ24" s="9"/>
      <c r="BK24" s="9"/>
      <c r="BL24" s="9"/>
      <c r="BM24" s="9"/>
    </row>
    <row r="25" spans="1:65" x14ac:dyDescent="0.3">
      <c r="A25" s="4">
        <v>24</v>
      </c>
      <c r="B25" s="4">
        <v>1</v>
      </c>
      <c r="C25" s="4">
        <v>55</v>
      </c>
      <c r="D25" s="4">
        <v>2</v>
      </c>
      <c r="E25" s="4">
        <v>0</v>
      </c>
      <c r="F25" s="4">
        <v>-0.5</v>
      </c>
      <c r="G25" s="4">
        <v>11</v>
      </c>
      <c r="H25" s="4">
        <v>0.8</v>
      </c>
      <c r="I25" s="4">
        <f t="shared" si="0"/>
        <v>9.691001300805642E-2</v>
      </c>
      <c r="J25" s="4">
        <v>1</v>
      </c>
      <c r="K25" s="4">
        <v>0</v>
      </c>
      <c r="L25" s="9"/>
      <c r="M25" s="9">
        <v>173</v>
      </c>
      <c r="N25" s="9">
        <v>1.913</v>
      </c>
      <c r="O25" s="9">
        <v>530</v>
      </c>
      <c r="P25" s="9">
        <v>1.629</v>
      </c>
      <c r="Q25" s="9">
        <v>144</v>
      </c>
      <c r="R25" s="9">
        <f t="shared" si="1"/>
        <v>2.0656881720430103</v>
      </c>
      <c r="S25" s="9">
        <f t="shared" si="2"/>
        <v>386</v>
      </c>
      <c r="T25" s="9">
        <v>262</v>
      </c>
      <c r="U25" s="9">
        <v>37.950000000000003</v>
      </c>
      <c r="V25" s="9">
        <f>100-U25</f>
        <v>62.05</v>
      </c>
      <c r="W25" s="9"/>
      <c r="X25" s="9">
        <v>158</v>
      </c>
      <c r="Y25" s="9">
        <v>1.4410000000000001</v>
      </c>
      <c r="Z25" s="9">
        <v>418</v>
      </c>
      <c r="AA25" s="9">
        <v>1.0760000000000001</v>
      </c>
      <c r="AB25" s="9">
        <v>112</v>
      </c>
      <c r="AC25" s="9">
        <f t="shared" si="4"/>
        <v>1.6372365591397848</v>
      </c>
      <c r="AD25" s="9">
        <f t="shared" si="5"/>
        <v>306</v>
      </c>
      <c r="AE25" s="9">
        <v>229</v>
      </c>
      <c r="AF25" s="9">
        <v>38.96</v>
      </c>
      <c r="AG25" s="9">
        <f>100-AF25</f>
        <v>61.04</v>
      </c>
      <c r="AH25" s="4"/>
      <c r="AI25" s="4">
        <v>150</v>
      </c>
      <c r="AJ25" s="4">
        <v>1.119</v>
      </c>
      <c r="AK25" s="4">
        <v>331</v>
      </c>
      <c r="AL25" s="4">
        <v>0.66</v>
      </c>
      <c r="AM25" s="4">
        <v>69</v>
      </c>
      <c r="AN25" s="4">
        <f t="shared" si="7"/>
        <v>1.3657741935483869</v>
      </c>
      <c r="AO25" s="4">
        <f t="shared" si="8"/>
        <v>262</v>
      </c>
      <c r="AP25" s="4">
        <v>220</v>
      </c>
      <c r="AQ25" s="4">
        <v>30.58</v>
      </c>
      <c r="AR25" s="2"/>
      <c r="AS25" s="1">
        <v>172</v>
      </c>
      <c r="AT25" s="1">
        <v>1</v>
      </c>
      <c r="AU25" s="1">
        <v>-5.375</v>
      </c>
      <c r="AV25" s="1">
        <v>18</v>
      </c>
      <c r="AW25" s="1">
        <v>1</v>
      </c>
      <c r="AX25" s="1">
        <f t="shared" si="9"/>
        <v>0</v>
      </c>
      <c r="AY25" s="1">
        <v>1.363</v>
      </c>
      <c r="AZ25" s="1">
        <v>408</v>
      </c>
      <c r="BA25" s="1">
        <v>0.90600000000000003</v>
      </c>
      <c r="BB25" s="1">
        <v>99</v>
      </c>
      <c r="BC25" s="1">
        <f t="shared" si="10"/>
        <v>1.6086989247311827</v>
      </c>
      <c r="BD25" s="1">
        <f t="shared" si="11"/>
        <v>309</v>
      </c>
      <c r="BE25" s="1">
        <v>159</v>
      </c>
      <c r="BG25" s="9">
        <v>166</v>
      </c>
      <c r="BH25" s="9">
        <v>1.4490000000000001</v>
      </c>
      <c r="BI25" s="9">
        <v>412</v>
      </c>
      <c r="BJ25" s="9">
        <v>1.117</v>
      </c>
      <c r="BK25" s="9">
        <v>105</v>
      </c>
      <c r="BL25" s="9">
        <f t="shared" si="12"/>
        <v>1.627494623655914</v>
      </c>
      <c r="BM25" s="9">
        <f t="shared" si="13"/>
        <v>307</v>
      </c>
    </row>
    <row r="26" spans="1:65" x14ac:dyDescent="0.3">
      <c r="A26" s="4">
        <v>25</v>
      </c>
      <c r="B26" s="4">
        <v>1</v>
      </c>
      <c r="C26" s="4">
        <v>54</v>
      </c>
      <c r="D26" s="4">
        <v>2</v>
      </c>
      <c r="E26" s="4">
        <v>1</v>
      </c>
      <c r="F26" s="4">
        <v>-2.5</v>
      </c>
      <c r="G26" s="4">
        <v>16</v>
      </c>
      <c r="H26" s="4">
        <v>0.7</v>
      </c>
      <c r="I26" s="4">
        <f t="shared" si="0"/>
        <v>0.15490195998574319</v>
      </c>
      <c r="J26" s="4">
        <v>0.8</v>
      </c>
      <c r="K26" s="4">
        <v>1</v>
      </c>
      <c r="L26" s="9"/>
      <c r="M26" s="9">
        <v>166</v>
      </c>
      <c r="N26" s="9">
        <v>1.351</v>
      </c>
      <c r="O26" s="9">
        <v>403</v>
      </c>
      <c r="P26" s="9">
        <v>0.95499999999999996</v>
      </c>
      <c r="Q26" s="9">
        <v>88</v>
      </c>
      <c r="R26" s="9">
        <f t="shared" si="1"/>
        <v>1.5639032258064514</v>
      </c>
      <c r="S26" s="9">
        <f t="shared" si="2"/>
        <v>315</v>
      </c>
      <c r="T26" s="9">
        <v>320</v>
      </c>
      <c r="U26" s="9">
        <v>39.36</v>
      </c>
      <c r="V26" s="9">
        <f>100-U26</f>
        <v>60.64</v>
      </c>
      <c r="W26" s="9"/>
      <c r="X26" s="9">
        <v>163</v>
      </c>
      <c r="Y26" s="9">
        <v>1.319</v>
      </c>
      <c r="Z26" s="9">
        <v>384</v>
      </c>
      <c r="AA26" s="9">
        <v>0.90300000000000002</v>
      </c>
      <c r="AB26" s="9">
        <v>93</v>
      </c>
      <c r="AC26" s="9">
        <f>(Y26-AA26/2.86)*2.86/1.86</f>
        <v>1.5426559139784943</v>
      </c>
      <c r="AD26" s="9">
        <f>Z26-AB26</f>
        <v>291</v>
      </c>
      <c r="AE26" s="9">
        <v>318</v>
      </c>
      <c r="AF26" s="9">
        <v>38.950000000000003</v>
      </c>
      <c r="AG26" s="9">
        <f>100-AF26</f>
        <v>61.05</v>
      </c>
      <c r="AH26" s="4"/>
      <c r="AI26" s="4">
        <v>170</v>
      </c>
      <c r="AJ26" s="4">
        <v>1.26</v>
      </c>
      <c r="AK26" s="4">
        <v>374</v>
      </c>
      <c r="AL26" s="4">
        <v>1.5549999999999999</v>
      </c>
      <c r="AM26" s="4">
        <v>149</v>
      </c>
      <c r="AN26" s="4">
        <f t="shared" si="7"/>
        <v>1.1013978494623655</v>
      </c>
      <c r="AO26" s="4">
        <f t="shared" si="8"/>
        <v>225</v>
      </c>
      <c r="AP26" s="4">
        <v>304</v>
      </c>
      <c r="AQ26" s="4">
        <v>33.75</v>
      </c>
      <c r="AR26" s="2"/>
      <c r="AS26" s="1">
        <v>192</v>
      </c>
      <c r="AT26" s="1">
        <v>0</v>
      </c>
      <c r="AU26" s="1">
        <v>0</v>
      </c>
      <c r="AV26" s="1">
        <v>8</v>
      </c>
      <c r="AW26" s="1">
        <v>1</v>
      </c>
      <c r="AX26" s="1">
        <f t="shared" si="9"/>
        <v>0</v>
      </c>
      <c r="AY26" s="1">
        <v>1.431</v>
      </c>
      <c r="AZ26" s="1">
        <v>444</v>
      </c>
      <c r="BA26" s="1">
        <v>1.0529999999999999</v>
      </c>
      <c r="BB26" s="1">
        <v>117</v>
      </c>
      <c r="BC26" s="1">
        <f t="shared" si="10"/>
        <v>1.6342258064516129</v>
      </c>
      <c r="BD26" s="1">
        <f t="shared" si="11"/>
        <v>327</v>
      </c>
      <c r="BE26" s="1">
        <v>260</v>
      </c>
      <c r="BG26" s="9"/>
      <c r="BH26" s="9"/>
      <c r="BI26" s="9"/>
      <c r="BJ26" s="9"/>
      <c r="BK26" s="9"/>
      <c r="BL26" s="9"/>
      <c r="BM26" s="9"/>
    </row>
    <row r="27" spans="1:65" x14ac:dyDescent="0.3">
      <c r="A27" s="4">
        <v>26</v>
      </c>
      <c r="B27" s="4">
        <v>1</v>
      </c>
      <c r="C27" s="4">
        <v>51</v>
      </c>
      <c r="D27" s="4">
        <v>2</v>
      </c>
      <c r="E27" s="4">
        <v>1</v>
      </c>
      <c r="F27" s="4">
        <v>-1.375</v>
      </c>
      <c r="G27" s="4">
        <v>12</v>
      </c>
      <c r="H27" s="4">
        <v>0.7</v>
      </c>
      <c r="I27" s="4">
        <f t="shared" si="0"/>
        <v>0.15490195998574319</v>
      </c>
      <c r="J27" s="4">
        <v>0.8</v>
      </c>
      <c r="K27" s="4">
        <v>0</v>
      </c>
      <c r="L27" s="9"/>
      <c r="M27" s="9">
        <v>154</v>
      </c>
      <c r="N27" s="9">
        <v>1.034</v>
      </c>
      <c r="O27" s="9">
        <v>351</v>
      </c>
      <c r="P27" s="9">
        <v>0.84599999999999997</v>
      </c>
      <c r="Q27" s="9">
        <v>85</v>
      </c>
      <c r="R27" s="9">
        <f t="shared" si="1"/>
        <v>1.1350752688172043</v>
      </c>
      <c r="S27" s="9">
        <f t="shared" si="2"/>
        <v>266</v>
      </c>
      <c r="T27" s="9">
        <v>514</v>
      </c>
      <c r="U27" s="9">
        <v>38.69</v>
      </c>
      <c r="V27" s="9">
        <f>100-U27</f>
        <v>61.31</v>
      </c>
      <c r="W27" s="9"/>
      <c r="X27" s="9">
        <v>155</v>
      </c>
      <c r="Y27" s="9">
        <v>0.93899999999999995</v>
      </c>
      <c r="Z27" s="9">
        <v>320</v>
      </c>
      <c r="AA27" s="9">
        <v>0.77</v>
      </c>
      <c r="AB27" s="9">
        <v>76</v>
      </c>
      <c r="AC27" s="9">
        <f>(Y27-AA27/2.86)*2.86/1.86</f>
        <v>1.0298602150537632</v>
      </c>
      <c r="AD27" s="9">
        <f>Z27-AB27</f>
        <v>244</v>
      </c>
      <c r="AE27" s="9">
        <v>445</v>
      </c>
      <c r="AF27" s="9">
        <v>39.17</v>
      </c>
      <c r="AG27" s="9">
        <f>100-AF27</f>
        <v>60.83</v>
      </c>
      <c r="AH27" s="4"/>
      <c r="AI27" s="4">
        <v>190</v>
      </c>
      <c r="AJ27" s="4">
        <v>1.0149999999999999</v>
      </c>
      <c r="AK27" s="4">
        <v>312</v>
      </c>
      <c r="AL27" s="4">
        <v>1.0589999999999999</v>
      </c>
      <c r="AM27" s="4">
        <v>112</v>
      </c>
      <c r="AN27" s="4">
        <f t="shared" si="7"/>
        <v>0.99134408602150503</v>
      </c>
      <c r="AO27" s="4">
        <f t="shared" si="8"/>
        <v>200</v>
      </c>
      <c r="AP27" s="4">
        <v>350</v>
      </c>
      <c r="AQ27" s="4">
        <v>28.85</v>
      </c>
      <c r="AR27" s="2"/>
      <c r="AS27" s="1">
        <v>193</v>
      </c>
      <c r="AT27" s="1">
        <v>0</v>
      </c>
      <c r="AU27" s="1">
        <v>-2</v>
      </c>
      <c r="AV27" s="1">
        <v>18</v>
      </c>
      <c r="AW27" s="1">
        <v>0.63</v>
      </c>
      <c r="AX27" s="1">
        <f t="shared" si="9"/>
        <v>0.20065945054641826</v>
      </c>
      <c r="AY27" s="1">
        <v>1.3080000000000001</v>
      </c>
      <c r="AZ27" s="1">
        <v>425</v>
      </c>
      <c r="BA27" s="1">
        <v>2.234</v>
      </c>
      <c r="BB27" s="1">
        <v>246</v>
      </c>
      <c r="BC27" s="1">
        <f t="shared" si="10"/>
        <v>0.81015053763440859</v>
      </c>
      <c r="BD27" s="1">
        <f t="shared" si="11"/>
        <v>179</v>
      </c>
      <c r="BE27" s="1">
        <v>295</v>
      </c>
      <c r="BG27" s="9">
        <v>152</v>
      </c>
      <c r="BH27" s="9">
        <v>1.3540000000000001</v>
      </c>
      <c r="BI27" s="9">
        <v>436</v>
      </c>
      <c r="BJ27" s="9">
        <v>0.99</v>
      </c>
      <c r="BK27" s="9">
        <v>84</v>
      </c>
      <c r="BL27" s="9">
        <f t="shared" si="12"/>
        <v>1.5496989247311828</v>
      </c>
      <c r="BM27" s="9">
        <f t="shared" si="13"/>
        <v>352</v>
      </c>
    </row>
    <row r="28" spans="1:65" x14ac:dyDescent="0.3">
      <c r="A28" s="4">
        <v>27</v>
      </c>
      <c r="B28" s="4">
        <v>1</v>
      </c>
      <c r="C28" s="4">
        <v>57</v>
      </c>
      <c r="D28" s="4">
        <v>1</v>
      </c>
      <c r="E28" s="4">
        <v>0</v>
      </c>
      <c r="F28" s="4">
        <v>-0.25</v>
      </c>
      <c r="G28" s="4">
        <v>16</v>
      </c>
      <c r="H28" s="4">
        <v>0.63</v>
      </c>
      <c r="I28" s="4">
        <f t="shared" si="0"/>
        <v>0.20065945054641826</v>
      </c>
      <c r="J28" s="4">
        <v>1</v>
      </c>
      <c r="K28" s="4">
        <v>0</v>
      </c>
      <c r="L28" s="9"/>
      <c r="M28" s="9">
        <v>161</v>
      </c>
      <c r="N28" s="9">
        <v>0.999</v>
      </c>
      <c r="O28" s="9">
        <v>297</v>
      </c>
      <c r="P28" s="9">
        <v>1.6639999999999999</v>
      </c>
      <c r="Q28" s="9">
        <v>138</v>
      </c>
      <c r="R28" s="9">
        <f t="shared" si="1"/>
        <v>0.64147311827956988</v>
      </c>
      <c r="S28" s="9">
        <f t="shared" si="2"/>
        <v>159</v>
      </c>
      <c r="T28" s="9">
        <v>337</v>
      </c>
      <c r="U28" s="9">
        <v>38.79</v>
      </c>
      <c r="V28" s="9">
        <f>100-U28</f>
        <v>61.21</v>
      </c>
      <c r="W28" s="9"/>
      <c r="X28" s="9">
        <v>157</v>
      </c>
      <c r="Y28" s="9">
        <v>0.753</v>
      </c>
      <c r="Z28" s="9">
        <v>235</v>
      </c>
      <c r="AA28" s="9">
        <v>0.82699999999999996</v>
      </c>
      <c r="AB28" s="9">
        <v>93</v>
      </c>
      <c r="AC28" s="9">
        <f>(Y28-AA28/2.86)*2.86/1.86</f>
        <v>0.71321505376344074</v>
      </c>
      <c r="AD28" s="9">
        <f>Z28-AB28</f>
        <v>142</v>
      </c>
      <c r="AE28" s="9">
        <v>311</v>
      </c>
      <c r="AF28" s="9">
        <v>39.119999999999997</v>
      </c>
      <c r="AG28" s="9">
        <f>100-AF28</f>
        <v>60.88</v>
      </c>
      <c r="AH28" s="4"/>
      <c r="AI28" s="4">
        <v>172</v>
      </c>
      <c r="AJ28" s="4">
        <v>1.2589999999999999</v>
      </c>
      <c r="AK28" s="4">
        <v>423</v>
      </c>
      <c r="AL28" s="4">
        <v>0.83199999999999996</v>
      </c>
      <c r="AM28" s="4">
        <v>105</v>
      </c>
      <c r="AN28" s="4">
        <f t="shared" si="7"/>
        <v>1.4885698924731181</v>
      </c>
      <c r="AO28" s="4">
        <f t="shared" si="8"/>
        <v>318</v>
      </c>
      <c r="AP28" s="4">
        <v>349</v>
      </c>
      <c r="AQ28" s="4">
        <v>31.93</v>
      </c>
      <c r="AR28" s="2"/>
      <c r="AS28" s="1">
        <v>181</v>
      </c>
      <c r="AT28" s="1">
        <v>0</v>
      </c>
      <c r="AU28" s="1">
        <v>-1.875</v>
      </c>
      <c r="AV28" s="1">
        <v>17</v>
      </c>
      <c r="AW28" s="1">
        <v>0.8</v>
      </c>
      <c r="AX28" s="1">
        <f t="shared" si="9"/>
        <v>9.691001300805642E-2</v>
      </c>
      <c r="AY28" s="1">
        <v>1.3240000000000001</v>
      </c>
      <c r="AZ28" s="1">
        <v>433</v>
      </c>
      <c r="BA28" s="1">
        <v>0.45300000000000001</v>
      </c>
      <c r="BB28" s="1">
        <v>65</v>
      </c>
      <c r="BC28" s="1">
        <f t="shared" si="10"/>
        <v>1.7922795698924729</v>
      </c>
      <c r="BD28" s="1">
        <f t="shared" si="11"/>
        <v>368</v>
      </c>
      <c r="BE28" s="1">
        <v>220</v>
      </c>
      <c r="BG28" s="9">
        <v>145</v>
      </c>
      <c r="BH28" s="9">
        <v>0.66400000000000003</v>
      </c>
      <c r="BI28" s="9">
        <v>206</v>
      </c>
      <c r="BJ28" s="9">
        <v>0.80800000000000005</v>
      </c>
      <c r="BK28" s="9">
        <v>78</v>
      </c>
      <c r="BL28" s="9">
        <f t="shared" si="12"/>
        <v>0.58658064516129027</v>
      </c>
      <c r="BM28" s="9">
        <f t="shared" si="13"/>
        <v>128</v>
      </c>
    </row>
    <row r="29" spans="1:65" x14ac:dyDescent="0.3">
      <c r="A29" s="4">
        <v>28</v>
      </c>
      <c r="B29" s="4">
        <v>2</v>
      </c>
      <c r="C29" s="4">
        <v>62</v>
      </c>
      <c r="D29" s="4">
        <v>1</v>
      </c>
      <c r="E29" s="4">
        <v>0</v>
      </c>
      <c r="F29" s="4">
        <v>0</v>
      </c>
      <c r="G29" s="4">
        <v>16</v>
      </c>
      <c r="H29" s="4">
        <v>0.8</v>
      </c>
      <c r="I29" s="4">
        <f t="shared" si="0"/>
        <v>9.691001300805642E-2</v>
      </c>
      <c r="J29" s="4">
        <v>0.8</v>
      </c>
      <c r="K29" s="4">
        <v>0</v>
      </c>
      <c r="L29" s="9"/>
      <c r="M29" s="9">
        <v>176</v>
      </c>
      <c r="N29" s="9">
        <v>1.8009999999999999</v>
      </c>
      <c r="O29" s="9">
        <v>521</v>
      </c>
      <c r="P29" s="9">
        <v>2.2210000000000001</v>
      </c>
      <c r="Q29" s="9">
        <v>233</v>
      </c>
      <c r="R29" s="9">
        <f t="shared" si="1"/>
        <v>1.5751935483870965</v>
      </c>
      <c r="S29" s="9">
        <f t="shared" si="2"/>
        <v>288</v>
      </c>
      <c r="T29" s="9">
        <v>419</v>
      </c>
      <c r="U29" s="9">
        <v>39.99</v>
      </c>
      <c r="V29" s="9">
        <f t="shared" si="3"/>
        <v>60.01</v>
      </c>
      <c r="W29" s="9"/>
      <c r="X29" s="9">
        <v>171</v>
      </c>
      <c r="Y29" s="9">
        <v>1.6830000000000001</v>
      </c>
      <c r="Z29" s="9">
        <v>503</v>
      </c>
      <c r="AA29" s="9">
        <v>1.6479999999999999</v>
      </c>
      <c r="AB29" s="9">
        <v>172</v>
      </c>
      <c r="AC29" s="9">
        <f>(Y29-AA29/2.86)*2.86/1.86</f>
        <v>1.7018172043010751</v>
      </c>
      <c r="AD29" s="9">
        <f>Z29-AB29</f>
        <v>331</v>
      </c>
      <c r="AE29" s="9">
        <v>330</v>
      </c>
      <c r="AF29" s="9">
        <v>39.6</v>
      </c>
      <c r="AG29" s="9">
        <f t="shared" ref="AG29:AG43" si="14">100-AF29</f>
        <v>60.4</v>
      </c>
      <c r="AH29" s="4"/>
      <c r="AI29" s="4">
        <v>174</v>
      </c>
      <c r="AJ29" s="4">
        <v>1.788</v>
      </c>
      <c r="AK29" s="4">
        <v>542</v>
      </c>
      <c r="AL29" s="4">
        <v>2.359</v>
      </c>
      <c r="AM29" s="4">
        <v>237</v>
      </c>
      <c r="AN29" s="4">
        <f t="shared" si="7"/>
        <v>1.4810107526881719</v>
      </c>
      <c r="AO29" s="4">
        <f t="shared" si="8"/>
        <v>305</v>
      </c>
      <c r="AP29" s="4">
        <v>340</v>
      </c>
      <c r="AQ29" s="4">
        <v>28.61</v>
      </c>
      <c r="AR29" s="2"/>
      <c r="AS29" s="1">
        <v>188</v>
      </c>
      <c r="AT29" s="1">
        <v>0</v>
      </c>
      <c r="AU29" s="1">
        <v>-1.25</v>
      </c>
      <c r="AV29" s="1">
        <v>14</v>
      </c>
      <c r="AW29" s="1">
        <v>1</v>
      </c>
      <c r="AX29" s="1">
        <f t="shared" si="9"/>
        <v>0</v>
      </c>
      <c r="AY29" s="1">
        <v>1.266</v>
      </c>
      <c r="AZ29" s="1">
        <v>417</v>
      </c>
      <c r="BA29" s="1">
        <v>0.42199999999999999</v>
      </c>
      <c r="BB29" s="1">
        <v>49</v>
      </c>
      <c r="BC29" s="1">
        <f t="shared" si="10"/>
        <v>1.7197634408602147</v>
      </c>
      <c r="BD29" s="1">
        <f t="shared" si="11"/>
        <v>368</v>
      </c>
      <c r="BE29" s="1">
        <v>162</v>
      </c>
      <c r="BG29" s="9"/>
      <c r="BH29" s="9"/>
      <c r="BI29" s="9"/>
      <c r="BJ29" s="9"/>
      <c r="BK29" s="9"/>
      <c r="BL29" s="9"/>
      <c r="BM29" s="9"/>
    </row>
    <row r="30" spans="1:65" x14ac:dyDescent="0.3">
      <c r="A30" s="4">
        <v>29</v>
      </c>
      <c r="B30" s="4">
        <v>1</v>
      </c>
      <c r="C30" s="4">
        <v>42</v>
      </c>
      <c r="D30" s="4">
        <v>1</v>
      </c>
      <c r="E30" s="4">
        <v>0</v>
      </c>
      <c r="F30" s="4">
        <v>-3</v>
      </c>
      <c r="G30" s="4">
        <v>11</v>
      </c>
      <c r="H30" s="4">
        <v>0.8</v>
      </c>
      <c r="I30" s="4">
        <f t="shared" si="0"/>
        <v>9.691001300805642E-2</v>
      </c>
      <c r="J30" s="4">
        <v>0.5</v>
      </c>
      <c r="K30" s="4">
        <v>1</v>
      </c>
      <c r="L30" s="9"/>
      <c r="M30" s="9">
        <v>165</v>
      </c>
      <c r="N30" s="9">
        <v>0.879</v>
      </c>
      <c r="O30" s="9">
        <v>268</v>
      </c>
      <c r="P30" s="9">
        <v>1.1739999999999999</v>
      </c>
      <c r="Q30" s="9">
        <v>110</v>
      </c>
      <c r="R30" s="9">
        <f t="shared" si="1"/>
        <v>0.72039784946236551</v>
      </c>
      <c r="S30" s="9">
        <f t="shared" si="2"/>
        <v>158</v>
      </c>
      <c r="T30" s="9">
        <v>811</v>
      </c>
      <c r="U30" s="9">
        <v>38.67</v>
      </c>
      <c r="V30" s="9">
        <f t="shared" si="3"/>
        <v>61.33</v>
      </c>
      <c r="W30" s="9"/>
      <c r="X30" s="9">
        <v>166</v>
      </c>
      <c r="Y30" s="9">
        <v>1.0609999999999999</v>
      </c>
      <c r="Z30" s="9">
        <v>319</v>
      </c>
      <c r="AA30" s="9">
        <v>1.413</v>
      </c>
      <c r="AB30" s="9">
        <v>140</v>
      </c>
      <c r="AC30" s="9">
        <f t="shared" si="4"/>
        <v>0.87175268817204277</v>
      </c>
      <c r="AD30" s="9">
        <f t="shared" si="5"/>
        <v>179</v>
      </c>
      <c r="AE30" s="9">
        <v>735</v>
      </c>
      <c r="AF30" s="9">
        <v>37.93</v>
      </c>
      <c r="AG30" s="9">
        <f t="shared" si="14"/>
        <v>62.07</v>
      </c>
      <c r="AH30" s="4"/>
      <c r="AI30" s="4">
        <v>178</v>
      </c>
      <c r="AJ30" s="4">
        <v>1.2410000000000001</v>
      </c>
      <c r="AK30" s="4">
        <v>381</v>
      </c>
      <c r="AL30" s="4">
        <v>1.2829999999999999</v>
      </c>
      <c r="AM30" s="4">
        <v>129</v>
      </c>
      <c r="AN30" s="4">
        <f t="shared" si="7"/>
        <v>1.2184193548387099</v>
      </c>
      <c r="AO30" s="4">
        <f t="shared" si="8"/>
        <v>252</v>
      </c>
      <c r="AP30" s="4">
        <v>541</v>
      </c>
      <c r="AQ30" s="4">
        <v>29.71</v>
      </c>
      <c r="AR30" s="2"/>
      <c r="AS30" s="1">
        <v>174</v>
      </c>
      <c r="AT30" s="1">
        <v>0</v>
      </c>
      <c r="AU30" s="1">
        <v>-3.3250000000000002</v>
      </c>
      <c r="AV30" s="1">
        <v>17</v>
      </c>
      <c r="AW30" s="1">
        <v>1</v>
      </c>
      <c r="AX30" s="1">
        <f t="shared" si="9"/>
        <v>0</v>
      </c>
      <c r="AY30" s="1">
        <v>1.224</v>
      </c>
      <c r="AZ30" s="1">
        <v>389</v>
      </c>
      <c r="BA30" s="1">
        <v>1.1499999999999999</v>
      </c>
      <c r="BB30" s="1">
        <v>131</v>
      </c>
      <c r="BC30" s="1">
        <f t="shared" si="10"/>
        <v>1.2637849462365589</v>
      </c>
      <c r="BD30" s="1">
        <f t="shared" si="11"/>
        <v>258</v>
      </c>
      <c r="BE30" s="1">
        <v>430</v>
      </c>
      <c r="BG30" s="9"/>
      <c r="BH30" s="9"/>
      <c r="BI30" s="9"/>
      <c r="BJ30" s="9"/>
      <c r="BK30" s="9"/>
      <c r="BL30" s="9"/>
      <c r="BM30" s="9"/>
    </row>
    <row r="31" spans="1:65" x14ac:dyDescent="0.3">
      <c r="A31" s="4">
        <v>30</v>
      </c>
      <c r="B31" s="4">
        <v>1</v>
      </c>
      <c r="C31" s="4">
        <v>42</v>
      </c>
      <c r="D31" s="4">
        <v>2</v>
      </c>
      <c r="E31" s="4">
        <v>0</v>
      </c>
      <c r="F31" s="4">
        <v>0</v>
      </c>
      <c r="G31" s="4">
        <v>12</v>
      </c>
      <c r="H31" s="4">
        <v>1</v>
      </c>
      <c r="I31" s="4">
        <f t="shared" si="0"/>
        <v>0</v>
      </c>
      <c r="J31" s="4">
        <v>0.8</v>
      </c>
      <c r="K31" s="4">
        <v>0</v>
      </c>
      <c r="L31" s="9"/>
      <c r="M31" s="9">
        <v>172</v>
      </c>
      <c r="N31" s="9">
        <v>1.5449999999999999</v>
      </c>
      <c r="O31" s="9">
        <v>476</v>
      </c>
      <c r="P31" s="9">
        <v>1.718</v>
      </c>
      <c r="Q31" s="9">
        <v>198</v>
      </c>
      <c r="R31" s="9">
        <f t="shared" si="1"/>
        <v>1.4519892473118279</v>
      </c>
      <c r="S31" s="9">
        <f t="shared" si="2"/>
        <v>278</v>
      </c>
      <c r="T31" s="9">
        <v>858</v>
      </c>
      <c r="U31" s="9">
        <v>39.78</v>
      </c>
      <c r="V31" s="9">
        <f t="shared" si="3"/>
        <v>60.22</v>
      </c>
      <c r="W31" s="9"/>
      <c r="X31" s="9">
        <v>171</v>
      </c>
      <c r="Y31" s="9">
        <v>1.1060000000000001</v>
      </c>
      <c r="Z31" s="9">
        <v>354</v>
      </c>
      <c r="AA31" s="9">
        <v>1.121</v>
      </c>
      <c r="AB31" s="9">
        <v>123</v>
      </c>
      <c r="AC31" s="9">
        <f t="shared" si="4"/>
        <v>1.0979354838709676</v>
      </c>
      <c r="AD31" s="9">
        <f t="shared" si="5"/>
        <v>231</v>
      </c>
      <c r="AE31" s="9">
        <v>570</v>
      </c>
      <c r="AF31" s="9">
        <v>38.299999999999997</v>
      </c>
      <c r="AG31" s="9">
        <f t="shared" si="14"/>
        <v>61.7</v>
      </c>
      <c r="AH31" s="4"/>
      <c r="AI31" s="4">
        <v>180</v>
      </c>
      <c r="AJ31" s="4">
        <v>1.5349999999999999</v>
      </c>
      <c r="AK31" s="4">
        <v>474</v>
      </c>
      <c r="AL31" s="4">
        <v>1.9450000000000001</v>
      </c>
      <c r="AM31" s="4">
        <v>204</v>
      </c>
      <c r="AN31" s="4">
        <f t="shared" si="7"/>
        <v>1.314569892473118</v>
      </c>
      <c r="AO31" s="4">
        <f t="shared" si="8"/>
        <v>270</v>
      </c>
      <c r="AP31" s="4">
        <v>478</v>
      </c>
      <c r="AQ31" s="4">
        <v>26.15</v>
      </c>
      <c r="AR31" s="2"/>
      <c r="AS31" s="1">
        <v>179</v>
      </c>
      <c r="AT31" s="1">
        <v>0</v>
      </c>
      <c r="AU31" s="1">
        <v>-3.125</v>
      </c>
      <c r="AV31" s="1">
        <v>15</v>
      </c>
      <c r="AW31" s="1">
        <v>1</v>
      </c>
      <c r="AX31" s="1">
        <f t="shared" si="9"/>
        <v>0</v>
      </c>
      <c r="AY31" s="1">
        <v>1.2230000000000001</v>
      </c>
      <c r="AZ31" s="1">
        <v>381</v>
      </c>
      <c r="BA31" s="1">
        <v>0.97399999999999998</v>
      </c>
      <c r="BB31" s="1">
        <v>103</v>
      </c>
      <c r="BC31" s="1">
        <f t="shared" si="10"/>
        <v>1.3568709677419355</v>
      </c>
      <c r="BD31" s="1">
        <f t="shared" si="11"/>
        <v>278</v>
      </c>
      <c r="BE31" s="1">
        <v>413</v>
      </c>
      <c r="BG31" s="9"/>
      <c r="BH31" s="9"/>
      <c r="BI31" s="9"/>
      <c r="BJ31" s="9"/>
      <c r="BK31" s="9"/>
      <c r="BL31" s="9"/>
      <c r="BM31" s="9"/>
    </row>
    <row r="32" spans="1:65" x14ac:dyDescent="0.3">
      <c r="A32" s="4">
        <v>31</v>
      </c>
      <c r="B32" s="4">
        <v>1</v>
      </c>
      <c r="C32" s="4">
        <v>51</v>
      </c>
      <c r="D32" s="4">
        <v>2</v>
      </c>
      <c r="E32" s="4">
        <v>0</v>
      </c>
      <c r="F32" s="4">
        <v>-3.625</v>
      </c>
      <c r="G32" s="4">
        <v>12</v>
      </c>
      <c r="H32" s="4">
        <v>1</v>
      </c>
      <c r="I32" s="4">
        <f t="shared" si="0"/>
        <v>0</v>
      </c>
      <c r="J32" s="4">
        <v>1</v>
      </c>
      <c r="K32" s="4">
        <v>0</v>
      </c>
      <c r="L32" s="9"/>
      <c r="M32" s="9">
        <v>181</v>
      </c>
      <c r="N32" s="9">
        <v>1.3069999999999999</v>
      </c>
      <c r="O32" s="9">
        <v>421</v>
      </c>
      <c r="P32" s="9">
        <v>1.1930000000000001</v>
      </c>
      <c r="Q32" s="9">
        <v>107</v>
      </c>
      <c r="R32" s="9">
        <f t="shared" si="1"/>
        <v>1.3682903225806449</v>
      </c>
      <c r="S32" s="9">
        <f t="shared" si="2"/>
        <v>314</v>
      </c>
      <c r="T32" s="9">
        <v>268</v>
      </c>
      <c r="U32" s="9">
        <v>39.270000000000003</v>
      </c>
      <c r="V32" s="9">
        <f t="shared" si="3"/>
        <v>60.73</v>
      </c>
      <c r="W32" s="9"/>
      <c r="X32" s="9">
        <v>182</v>
      </c>
      <c r="Y32" s="9">
        <v>1.1659999999999999</v>
      </c>
      <c r="Z32" s="9">
        <v>377</v>
      </c>
      <c r="AA32" s="9">
        <v>1.056</v>
      </c>
      <c r="AB32" s="9">
        <v>108</v>
      </c>
      <c r="AC32" s="9">
        <f t="shared" si="4"/>
        <v>1.2251397849462362</v>
      </c>
      <c r="AD32" s="9">
        <f t="shared" si="5"/>
        <v>269</v>
      </c>
      <c r="AE32" s="9">
        <v>202</v>
      </c>
      <c r="AF32" s="9">
        <v>39.270000000000003</v>
      </c>
      <c r="AG32" s="9">
        <f t="shared" si="14"/>
        <v>60.73</v>
      </c>
      <c r="AH32" s="4"/>
      <c r="AI32" s="4">
        <v>172</v>
      </c>
      <c r="AJ32" s="4">
        <v>1.252</v>
      </c>
      <c r="AK32" s="4">
        <v>390</v>
      </c>
      <c r="AL32" s="4">
        <v>1.113</v>
      </c>
      <c r="AM32" s="4">
        <v>116</v>
      </c>
      <c r="AN32" s="4">
        <f t="shared" si="7"/>
        <v>1.3267311827956989</v>
      </c>
      <c r="AO32" s="4">
        <f t="shared" si="8"/>
        <v>274</v>
      </c>
      <c r="AP32" s="4">
        <v>249</v>
      </c>
      <c r="AQ32" s="4">
        <v>25</v>
      </c>
      <c r="AR32" s="2"/>
      <c r="AS32" s="1">
        <v>184</v>
      </c>
      <c r="AT32" s="1">
        <v>0</v>
      </c>
      <c r="AU32" s="1">
        <v>-0.25</v>
      </c>
      <c r="AV32" s="1">
        <v>15</v>
      </c>
      <c r="AW32" s="1">
        <v>1</v>
      </c>
      <c r="AX32" s="1">
        <f t="shared" si="9"/>
        <v>0</v>
      </c>
      <c r="AY32" s="1">
        <v>1.431</v>
      </c>
      <c r="AZ32" s="1">
        <v>450</v>
      </c>
      <c r="BA32" s="1">
        <v>0.96</v>
      </c>
      <c r="BB32" s="1">
        <v>102</v>
      </c>
      <c r="BC32" s="1">
        <f t="shared" si="10"/>
        <v>1.6842258064516129</v>
      </c>
      <c r="BD32" s="1">
        <f t="shared" si="11"/>
        <v>348</v>
      </c>
      <c r="BE32" s="1">
        <v>224</v>
      </c>
      <c r="BG32" s="9"/>
      <c r="BH32" s="9"/>
      <c r="BI32" s="9"/>
      <c r="BJ32" s="9"/>
      <c r="BK32" s="9"/>
      <c r="BL32" s="9"/>
      <c r="BM32" s="9"/>
    </row>
    <row r="33" spans="1:65" x14ac:dyDescent="0.3">
      <c r="A33" s="4">
        <v>32</v>
      </c>
      <c r="B33" s="4">
        <v>1</v>
      </c>
      <c r="C33" s="4">
        <v>52</v>
      </c>
      <c r="D33" s="4">
        <v>1</v>
      </c>
      <c r="E33" s="4">
        <v>1</v>
      </c>
      <c r="F33" s="4">
        <v>-1.125</v>
      </c>
      <c r="G33" s="4">
        <v>16</v>
      </c>
      <c r="H33" s="4">
        <v>1</v>
      </c>
      <c r="I33" s="4">
        <f t="shared" si="0"/>
        <v>0</v>
      </c>
      <c r="J33" s="4">
        <v>1</v>
      </c>
      <c r="K33" s="4">
        <v>1</v>
      </c>
      <c r="L33" s="9"/>
      <c r="M33" s="9">
        <v>182</v>
      </c>
      <c r="N33" s="9">
        <v>1.9279999999999999</v>
      </c>
      <c r="O33" s="9">
        <v>541</v>
      </c>
      <c r="P33" s="9">
        <v>2.097</v>
      </c>
      <c r="Q33" s="9">
        <v>178</v>
      </c>
      <c r="R33" s="9">
        <f t="shared" si="1"/>
        <v>1.8371397849462363</v>
      </c>
      <c r="S33" s="9">
        <f t="shared" si="2"/>
        <v>363</v>
      </c>
      <c r="T33" s="9">
        <v>330</v>
      </c>
      <c r="U33" s="9">
        <v>38.869999999999997</v>
      </c>
      <c r="V33" s="9">
        <f t="shared" si="3"/>
        <v>61.13</v>
      </c>
      <c r="W33" s="9"/>
      <c r="X33" s="9">
        <v>183</v>
      </c>
      <c r="Y33" s="9">
        <v>1.7729999999999999</v>
      </c>
      <c r="Z33" s="9">
        <v>509</v>
      </c>
      <c r="AA33" s="9">
        <v>1.891</v>
      </c>
      <c r="AB33" s="9">
        <v>182</v>
      </c>
      <c r="AC33" s="9">
        <f t="shared" si="4"/>
        <v>1.7095591397849459</v>
      </c>
      <c r="AD33" s="9">
        <f t="shared" si="5"/>
        <v>327</v>
      </c>
      <c r="AE33" s="9">
        <v>316</v>
      </c>
      <c r="AF33" s="9">
        <v>38.869999999999997</v>
      </c>
      <c r="AG33" s="9">
        <f t="shared" si="14"/>
        <v>61.13</v>
      </c>
      <c r="AH33" s="4"/>
      <c r="AI33" s="4">
        <v>178</v>
      </c>
      <c r="AJ33" s="4">
        <v>1.6220000000000001</v>
      </c>
      <c r="AK33" s="4">
        <v>482</v>
      </c>
      <c r="AL33" s="4">
        <v>1.8009999999999999</v>
      </c>
      <c r="AM33" s="4">
        <v>183</v>
      </c>
      <c r="AN33" s="4">
        <f t="shared" si="7"/>
        <v>1.525763440860215</v>
      </c>
      <c r="AO33" s="4">
        <f t="shared" si="8"/>
        <v>299</v>
      </c>
      <c r="AP33" s="4">
        <v>210</v>
      </c>
      <c r="AQ33" s="4">
        <v>31.41</v>
      </c>
      <c r="AR33" s="2"/>
      <c r="AS33" s="1">
        <v>184</v>
      </c>
      <c r="AT33" s="1">
        <v>0</v>
      </c>
      <c r="AU33" s="1">
        <v>-5.125</v>
      </c>
      <c r="AV33" s="1">
        <v>18</v>
      </c>
      <c r="AW33" s="1">
        <v>1</v>
      </c>
      <c r="AX33" s="1">
        <f t="shared" si="9"/>
        <v>0</v>
      </c>
      <c r="AY33" s="1">
        <v>0.84799999999999998</v>
      </c>
      <c r="AZ33" s="1">
        <v>276</v>
      </c>
      <c r="BA33" s="1">
        <v>0.311</v>
      </c>
      <c r="BB33" s="1">
        <v>34</v>
      </c>
      <c r="BC33" s="1">
        <f t="shared" si="10"/>
        <v>1.1367096774193548</v>
      </c>
      <c r="BD33" s="1">
        <f t="shared" si="11"/>
        <v>242</v>
      </c>
      <c r="BE33" s="1">
        <v>141</v>
      </c>
      <c r="BG33" s="9">
        <v>174</v>
      </c>
      <c r="BH33" s="9">
        <v>1.526</v>
      </c>
      <c r="BI33" s="9">
        <v>462</v>
      </c>
      <c r="BJ33" s="9">
        <v>2.1890000000000001</v>
      </c>
      <c r="BK33" s="9">
        <v>209</v>
      </c>
      <c r="BL33" s="9">
        <f t="shared" si="12"/>
        <v>1.169548387096774</v>
      </c>
      <c r="BM33" s="9">
        <f t="shared" si="13"/>
        <v>253</v>
      </c>
    </row>
    <row r="34" spans="1:65" x14ac:dyDescent="0.3">
      <c r="A34" s="4">
        <v>33</v>
      </c>
      <c r="B34" s="4">
        <v>1</v>
      </c>
      <c r="C34" s="4">
        <v>60</v>
      </c>
      <c r="D34" s="4">
        <v>2</v>
      </c>
      <c r="E34" s="4">
        <v>1</v>
      </c>
      <c r="F34" s="4">
        <v>-1.75</v>
      </c>
      <c r="G34" s="4">
        <v>17</v>
      </c>
      <c r="H34" s="4">
        <v>0.8</v>
      </c>
      <c r="I34" s="4">
        <f t="shared" si="0"/>
        <v>9.691001300805642E-2</v>
      </c>
      <c r="J34" s="4">
        <v>1</v>
      </c>
      <c r="K34" s="4">
        <v>0</v>
      </c>
      <c r="L34" s="9"/>
      <c r="M34" s="9">
        <v>178</v>
      </c>
      <c r="N34" s="9">
        <v>1.2170000000000001</v>
      </c>
      <c r="O34" s="9">
        <v>378</v>
      </c>
      <c r="P34" s="9">
        <v>1.1000000000000001</v>
      </c>
      <c r="Q34" s="9">
        <v>131</v>
      </c>
      <c r="R34" s="9">
        <f t="shared" si="1"/>
        <v>1.2799032258064518</v>
      </c>
      <c r="S34" s="9">
        <f t="shared" si="2"/>
        <v>247</v>
      </c>
      <c r="T34" s="9">
        <v>435</v>
      </c>
      <c r="U34" s="9">
        <v>39.11</v>
      </c>
      <c r="V34" s="9">
        <f t="shared" si="3"/>
        <v>60.89</v>
      </c>
      <c r="W34" s="9"/>
      <c r="X34" s="9">
        <v>190</v>
      </c>
      <c r="Y34" s="9">
        <v>1.4159999999999999</v>
      </c>
      <c r="Z34" s="9">
        <v>467</v>
      </c>
      <c r="AA34" s="9">
        <v>1.504</v>
      </c>
      <c r="AB34" s="9">
        <v>171</v>
      </c>
      <c r="AC34" s="9">
        <f t="shared" si="4"/>
        <v>1.3686881720430104</v>
      </c>
      <c r="AD34" s="9">
        <f t="shared" si="5"/>
        <v>296</v>
      </c>
      <c r="AE34" s="9">
        <v>431</v>
      </c>
      <c r="AF34" s="9">
        <v>37.93</v>
      </c>
      <c r="AG34" s="9">
        <f t="shared" si="14"/>
        <v>62.07</v>
      </c>
      <c r="AH34" s="4"/>
      <c r="AI34" s="4">
        <v>173</v>
      </c>
      <c r="AJ34" s="4">
        <v>1.077</v>
      </c>
      <c r="AK34" s="4">
        <v>366</v>
      </c>
      <c r="AL34" s="4">
        <v>1.042</v>
      </c>
      <c r="AM34" s="4">
        <v>130</v>
      </c>
      <c r="AN34" s="4">
        <f t="shared" si="7"/>
        <v>1.0958172043010752</v>
      </c>
      <c r="AO34" s="4">
        <f t="shared" si="8"/>
        <v>236</v>
      </c>
      <c r="AP34" s="4">
        <v>286</v>
      </c>
      <c r="AQ34" s="4">
        <v>31.85</v>
      </c>
      <c r="AR34" s="2"/>
      <c r="AS34" s="1">
        <v>167</v>
      </c>
      <c r="AT34" s="1">
        <v>0</v>
      </c>
      <c r="AU34" s="1">
        <v>-0.25</v>
      </c>
      <c r="AV34" s="1">
        <v>13</v>
      </c>
      <c r="AW34" s="1">
        <v>0.63</v>
      </c>
      <c r="AX34" s="1">
        <f t="shared" si="9"/>
        <v>0.20065945054641826</v>
      </c>
      <c r="AY34" s="1">
        <v>1.218</v>
      </c>
      <c r="AZ34" s="1">
        <v>393</v>
      </c>
      <c r="BA34" s="1">
        <v>1.4470000000000001</v>
      </c>
      <c r="BB34" s="1">
        <v>163</v>
      </c>
      <c r="BC34" s="1">
        <f t="shared" si="10"/>
        <v>1.0948817204301073</v>
      </c>
      <c r="BD34" s="1">
        <f t="shared" si="11"/>
        <v>230</v>
      </c>
      <c r="BE34" s="1">
        <v>323</v>
      </c>
      <c r="BG34" s="9"/>
      <c r="BH34" s="9"/>
      <c r="BI34" s="9"/>
      <c r="BJ34" s="9"/>
      <c r="BK34" s="9"/>
      <c r="BL34" s="9"/>
      <c r="BM34" s="9"/>
    </row>
    <row r="35" spans="1:65" x14ac:dyDescent="0.3">
      <c r="A35" s="4">
        <v>34</v>
      </c>
      <c r="B35" s="4">
        <v>1</v>
      </c>
      <c r="C35" s="4">
        <v>40</v>
      </c>
      <c r="D35" s="4">
        <v>2</v>
      </c>
      <c r="E35" s="4">
        <v>0</v>
      </c>
      <c r="F35" s="4">
        <v>-0.875</v>
      </c>
      <c r="G35" s="4">
        <v>18</v>
      </c>
      <c r="H35" s="4">
        <v>1</v>
      </c>
      <c r="I35" s="4">
        <f t="shared" si="0"/>
        <v>0</v>
      </c>
      <c r="J35" s="4">
        <v>1</v>
      </c>
      <c r="K35" s="4">
        <v>1</v>
      </c>
      <c r="L35" s="9"/>
      <c r="M35" s="9">
        <v>180</v>
      </c>
      <c r="N35" s="9">
        <v>1.718</v>
      </c>
      <c r="O35" s="9">
        <v>492</v>
      </c>
      <c r="P35" s="9">
        <v>1.288</v>
      </c>
      <c r="Q35" s="9">
        <v>141</v>
      </c>
      <c r="R35" s="9">
        <f t="shared" si="1"/>
        <v>1.9491827956989247</v>
      </c>
      <c r="S35" s="9">
        <f t="shared" si="2"/>
        <v>351</v>
      </c>
      <c r="T35" s="9">
        <v>576</v>
      </c>
      <c r="U35" s="9">
        <v>37.979999999999997</v>
      </c>
      <c r="V35" s="9">
        <f t="shared" si="3"/>
        <v>62.02</v>
      </c>
      <c r="W35" s="9"/>
      <c r="X35" s="9">
        <v>199</v>
      </c>
      <c r="Y35" s="9">
        <v>0.65500000000000003</v>
      </c>
      <c r="Z35" s="9">
        <v>211</v>
      </c>
      <c r="AA35" s="9">
        <v>0.60899999999999999</v>
      </c>
      <c r="AB35" s="9">
        <v>75</v>
      </c>
      <c r="AC35" s="9">
        <f t="shared" si="4"/>
        <v>0.67973118279569889</v>
      </c>
      <c r="AD35" s="9">
        <f t="shared" si="5"/>
        <v>136</v>
      </c>
      <c r="AE35" s="9">
        <v>603</v>
      </c>
      <c r="AF35" s="9">
        <v>37.19</v>
      </c>
      <c r="AG35" s="9">
        <f t="shared" si="14"/>
        <v>62.81</v>
      </c>
      <c r="AH35" s="4"/>
      <c r="AI35" s="4">
        <v>180</v>
      </c>
      <c r="AJ35" s="4">
        <v>1.6850000000000001</v>
      </c>
      <c r="AK35" s="4">
        <v>482</v>
      </c>
      <c r="AL35" s="4">
        <v>1.266</v>
      </c>
      <c r="AM35" s="4">
        <v>134</v>
      </c>
      <c r="AN35" s="4">
        <f t="shared" si="7"/>
        <v>1.910268817204301</v>
      </c>
      <c r="AO35" s="4">
        <f t="shared" si="8"/>
        <v>348</v>
      </c>
      <c r="AP35" s="4">
        <v>438</v>
      </c>
      <c r="AQ35" s="4">
        <v>31.91</v>
      </c>
      <c r="AR35" s="2"/>
      <c r="AS35" s="1">
        <v>169</v>
      </c>
      <c r="AT35" s="1">
        <v>0</v>
      </c>
      <c r="AU35" s="1">
        <v>-5.75</v>
      </c>
      <c r="AV35" s="1">
        <v>14</v>
      </c>
      <c r="AW35" s="1">
        <v>0.8</v>
      </c>
      <c r="AX35" s="1">
        <f t="shared" si="9"/>
        <v>9.691001300805642E-2</v>
      </c>
      <c r="AY35" s="1">
        <v>1.4830000000000001</v>
      </c>
      <c r="AZ35" s="1">
        <v>403</v>
      </c>
      <c r="BA35" s="1">
        <v>1.5229999999999999</v>
      </c>
      <c r="BB35" s="1">
        <v>141</v>
      </c>
      <c r="BC35" s="1">
        <f t="shared" si="10"/>
        <v>1.4614946236559141</v>
      </c>
      <c r="BD35" s="1">
        <f t="shared" si="11"/>
        <v>262</v>
      </c>
      <c r="BE35" s="1">
        <v>305</v>
      </c>
      <c r="BG35" s="9"/>
      <c r="BH35" s="9"/>
      <c r="BI35" s="9"/>
      <c r="BJ35" s="9"/>
      <c r="BK35" s="9"/>
      <c r="BL35" s="9"/>
      <c r="BM35" s="9"/>
    </row>
    <row r="36" spans="1:65" x14ac:dyDescent="0.3">
      <c r="A36" s="4">
        <v>35</v>
      </c>
      <c r="B36" s="4">
        <v>1</v>
      </c>
      <c r="C36" s="4">
        <v>57</v>
      </c>
      <c r="D36" s="4">
        <v>2</v>
      </c>
      <c r="E36" s="4">
        <v>0</v>
      </c>
      <c r="F36" s="4">
        <v>0.75</v>
      </c>
      <c r="G36" s="4">
        <v>14</v>
      </c>
      <c r="H36" s="4">
        <v>1</v>
      </c>
      <c r="I36" s="4">
        <f t="shared" si="0"/>
        <v>0</v>
      </c>
      <c r="J36" s="4">
        <v>1</v>
      </c>
      <c r="K36" s="4">
        <v>1</v>
      </c>
      <c r="L36" s="9"/>
      <c r="M36" s="9">
        <v>172</v>
      </c>
      <c r="N36" s="9">
        <v>1.365</v>
      </c>
      <c r="O36" s="9">
        <v>407</v>
      </c>
      <c r="P36" s="9">
        <v>1.105</v>
      </c>
      <c r="Q36" s="9">
        <v>109</v>
      </c>
      <c r="R36" s="9">
        <f t="shared" si="1"/>
        <v>1.504784946236559</v>
      </c>
      <c r="S36" s="9">
        <f t="shared" si="2"/>
        <v>298</v>
      </c>
      <c r="T36" s="9">
        <v>459</v>
      </c>
      <c r="U36" s="9">
        <v>39.42</v>
      </c>
      <c r="V36" s="9">
        <f t="shared" si="3"/>
        <v>60.58</v>
      </c>
      <c r="W36" s="9"/>
      <c r="X36" s="9">
        <v>170</v>
      </c>
      <c r="Y36" s="9">
        <v>1.2849999999999999</v>
      </c>
      <c r="Z36" s="9">
        <v>381</v>
      </c>
      <c r="AA36" s="9">
        <v>0.63400000000000001</v>
      </c>
      <c r="AB36" s="9">
        <v>67</v>
      </c>
      <c r="AC36" s="9">
        <f t="shared" si="4"/>
        <v>1.6349999999999996</v>
      </c>
      <c r="AD36" s="9">
        <f t="shared" si="5"/>
        <v>314</v>
      </c>
      <c r="AE36" s="9">
        <v>492</v>
      </c>
      <c r="AF36" s="9">
        <v>38.950000000000003</v>
      </c>
      <c r="AG36" s="9">
        <f t="shared" si="14"/>
        <v>61.05</v>
      </c>
      <c r="AH36" s="4"/>
      <c r="AI36" s="4">
        <v>179</v>
      </c>
      <c r="AJ36" s="4">
        <v>1.3420000000000001</v>
      </c>
      <c r="AK36" s="4">
        <v>403</v>
      </c>
      <c r="AL36" s="4">
        <v>1.0049999999999999</v>
      </c>
      <c r="AM36" s="4">
        <v>106</v>
      </c>
      <c r="AN36" s="4">
        <f t="shared" si="7"/>
        <v>1.5231827956989248</v>
      </c>
      <c r="AO36" s="4">
        <f t="shared" si="8"/>
        <v>297</v>
      </c>
      <c r="AP36" s="4">
        <v>381</v>
      </c>
      <c r="AQ36" s="4">
        <v>29.46</v>
      </c>
      <c r="AR36" s="2"/>
      <c r="AS36" s="1">
        <v>195</v>
      </c>
      <c r="AT36" s="1">
        <v>0</v>
      </c>
      <c r="AU36" s="1">
        <v>1</v>
      </c>
      <c r="AV36" s="1">
        <v>11</v>
      </c>
      <c r="AW36" s="1">
        <v>1</v>
      </c>
      <c r="AX36" s="1">
        <f t="shared" si="9"/>
        <v>0</v>
      </c>
      <c r="AY36" s="1">
        <v>1.1950000000000001</v>
      </c>
      <c r="AZ36" s="1">
        <v>416</v>
      </c>
      <c r="BA36" s="1">
        <v>0.626</v>
      </c>
      <c r="BB36" s="1">
        <v>71</v>
      </c>
      <c r="BC36" s="1">
        <f t="shared" si="10"/>
        <v>1.5009139784946237</v>
      </c>
      <c r="BD36" s="1">
        <f t="shared" si="11"/>
        <v>345</v>
      </c>
      <c r="BE36" s="1">
        <v>309</v>
      </c>
      <c r="BG36" s="9"/>
      <c r="BH36" s="9"/>
      <c r="BI36" s="9"/>
      <c r="BJ36" s="9"/>
      <c r="BK36" s="9"/>
      <c r="BL36" s="9"/>
      <c r="BM36" s="9"/>
    </row>
    <row r="37" spans="1:65" x14ac:dyDescent="0.3">
      <c r="A37" s="4">
        <v>36</v>
      </c>
      <c r="B37" s="4">
        <v>1</v>
      </c>
      <c r="C37" s="4">
        <v>51</v>
      </c>
      <c r="D37" s="4">
        <v>2</v>
      </c>
      <c r="E37" s="4">
        <v>0</v>
      </c>
      <c r="F37" s="4">
        <v>-2.375</v>
      </c>
      <c r="G37" s="4">
        <v>13</v>
      </c>
      <c r="H37" s="4">
        <v>1</v>
      </c>
      <c r="I37" s="4">
        <f t="shared" si="0"/>
        <v>0</v>
      </c>
      <c r="J37" s="4">
        <v>1</v>
      </c>
      <c r="K37" s="4">
        <v>0</v>
      </c>
      <c r="L37" s="9"/>
      <c r="M37" s="9">
        <v>171</v>
      </c>
      <c r="N37" s="9">
        <v>1.5840000000000001</v>
      </c>
      <c r="O37" s="9">
        <v>465</v>
      </c>
      <c r="P37" s="9">
        <v>1.5109999999999999</v>
      </c>
      <c r="Q37" s="9">
        <v>140</v>
      </c>
      <c r="R37" s="9">
        <f t="shared" si="1"/>
        <v>1.6232473118279569</v>
      </c>
      <c r="S37" s="9">
        <f t="shared" si="2"/>
        <v>325</v>
      </c>
      <c r="T37" s="9">
        <v>530</v>
      </c>
      <c r="U37" s="9">
        <v>39.74</v>
      </c>
      <c r="V37" s="9">
        <f t="shared" si="3"/>
        <v>60.26</v>
      </c>
      <c r="W37" s="9"/>
      <c r="X37" s="9">
        <v>187</v>
      </c>
      <c r="Y37" s="9">
        <v>1.33</v>
      </c>
      <c r="Z37" s="9">
        <v>416</v>
      </c>
      <c r="AA37" s="9">
        <v>1.419</v>
      </c>
      <c r="AB37" s="9">
        <v>153</v>
      </c>
      <c r="AC37" s="9">
        <f t="shared" si="4"/>
        <v>1.2821505376344087</v>
      </c>
      <c r="AD37" s="9">
        <f t="shared" si="5"/>
        <v>263</v>
      </c>
      <c r="AE37" s="9">
        <v>347</v>
      </c>
      <c r="AF37" s="9">
        <v>39.6</v>
      </c>
      <c r="AG37" s="9">
        <f t="shared" si="14"/>
        <v>60.4</v>
      </c>
      <c r="AH37" s="4"/>
      <c r="AI37" s="4">
        <v>181</v>
      </c>
      <c r="AJ37" s="4">
        <v>1.8009999999999999</v>
      </c>
      <c r="AK37" s="4">
        <v>523</v>
      </c>
      <c r="AL37" s="4">
        <v>1.9419999999999999</v>
      </c>
      <c r="AM37" s="4">
        <v>193</v>
      </c>
      <c r="AN37" s="4">
        <f t="shared" si="7"/>
        <v>1.7251935483870962</v>
      </c>
      <c r="AO37" s="4">
        <f t="shared" si="8"/>
        <v>330</v>
      </c>
      <c r="AP37" s="4">
        <v>239</v>
      </c>
      <c r="AQ37" s="4">
        <v>28.83</v>
      </c>
      <c r="AR37" s="2"/>
      <c r="AS37" s="1">
        <v>170</v>
      </c>
      <c r="AT37" s="1">
        <v>0</v>
      </c>
      <c r="AU37" s="1">
        <v>1.125</v>
      </c>
      <c r="AV37" s="1">
        <v>13</v>
      </c>
      <c r="AW37" s="1">
        <v>0.8</v>
      </c>
      <c r="AX37" s="1">
        <f t="shared" si="9"/>
        <v>9.691001300805642E-2</v>
      </c>
      <c r="AY37" s="1">
        <v>1.105</v>
      </c>
      <c r="AZ37" s="1">
        <v>348</v>
      </c>
      <c r="BA37" s="1">
        <v>1.24</v>
      </c>
      <c r="BB37" s="1">
        <v>127</v>
      </c>
      <c r="BC37" s="1">
        <f t="shared" si="10"/>
        <v>1.0324193548387095</v>
      </c>
      <c r="BD37" s="1">
        <f t="shared" si="11"/>
        <v>221</v>
      </c>
      <c r="BE37" s="1">
        <v>278</v>
      </c>
      <c r="BG37" s="9"/>
      <c r="BH37" s="9"/>
      <c r="BI37" s="9"/>
      <c r="BJ37" s="9"/>
      <c r="BK37" s="9"/>
      <c r="BL37" s="9"/>
      <c r="BM37" s="9"/>
    </row>
    <row r="38" spans="1:65" x14ac:dyDescent="0.3">
      <c r="A38" s="4">
        <v>37</v>
      </c>
      <c r="B38" s="4">
        <v>1</v>
      </c>
      <c r="C38" s="4">
        <v>40</v>
      </c>
      <c r="D38" s="4">
        <v>1</v>
      </c>
      <c r="E38" s="4">
        <v>0</v>
      </c>
      <c r="F38" s="4">
        <v>0.875</v>
      </c>
      <c r="G38" s="4">
        <v>9</v>
      </c>
      <c r="H38" s="4">
        <v>1</v>
      </c>
      <c r="I38" s="4">
        <f t="shared" si="0"/>
        <v>0</v>
      </c>
      <c r="J38" s="4">
        <v>1</v>
      </c>
      <c r="K38" s="4">
        <v>0</v>
      </c>
      <c r="L38" s="9"/>
      <c r="M38" s="9">
        <v>165</v>
      </c>
      <c r="N38" s="9">
        <v>1.036</v>
      </c>
      <c r="O38" s="9">
        <v>310</v>
      </c>
      <c r="P38" s="9">
        <v>1.772</v>
      </c>
      <c r="Q38" s="9">
        <v>162</v>
      </c>
      <c r="R38" s="9">
        <f t="shared" si="1"/>
        <v>0.64030107526881708</v>
      </c>
      <c r="S38" s="9">
        <f t="shared" si="2"/>
        <v>148</v>
      </c>
      <c r="T38" s="9">
        <v>958</v>
      </c>
      <c r="U38" s="9">
        <v>38.049999999999997</v>
      </c>
      <c r="V38" s="9">
        <f t="shared" si="3"/>
        <v>61.95</v>
      </c>
      <c r="W38" s="9"/>
      <c r="X38" s="9">
        <v>156</v>
      </c>
      <c r="Y38" s="9">
        <v>0.74399999999999999</v>
      </c>
      <c r="Z38" s="9">
        <v>242</v>
      </c>
      <c r="AA38" s="9">
        <v>1.087</v>
      </c>
      <c r="AB38" s="9">
        <v>125</v>
      </c>
      <c r="AC38" s="9">
        <f t="shared" si="4"/>
        <v>0.55959139784946232</v>
      </c>
      <c r="AD38" s="9">
        <f t="shared" si="5"/>
        <v>117</v>
      </c>
      <c r="AE38" s="9">
        <v>704</v>
      </c>
      <c r="AF38" s="9">
        <v>39.49</v>
      </c>
      <c r="AG38" s="9">
        <f t="shared" si="14"/>
        <v>60.51</v>
      </c>
      <c r="AH38" s="4"/>
      <c r="AI38" s="4">
        <v>198</v>
      </c>
      <c r="AJ38" s="4">
        <v>1.212</v>
      </c>
      <c r="AK38" s="4">
        <v>363</v>
      </c>
      <c r="AL38" s="4">
        <v>0.80100000000000005</v>
      </c>
      <c r="AM38" s="4">
        <v>91</v>
      </c>
      <c r="AN38" s="4">
        <f t="shared" si="7"/>
        <v>1.4329677419354838</v>
      </c>
      <c r="AO38" s="4">
        <f t="shared" si="8"/>
        <v>272</v>
      </c>
      <c r="AP38" s="4">
        <v>618</v>
      </c>
      <c r="AQ38" s="4">
        <v>27.08</v>
      </c>
      <c r="AR38" s="2"/>
      <c r="AS38" s="1">
        <v>176</v>
      </c>
      <c r="AT38" s="1">
        <v>0</v>
      </c>
      <c r="AU38" s="1">
        <v>0.25</v>
      </c>
      <c r="AV38" s="1">
        <v>18</v>
      </c>
      <c r="AW38" s="1">
        <v>1</v>
      </c>
      <c r="AX38" s="1">
        <f t="shared" si="9"/>
        <v>0</v>
      </c>
      <c r="AY38" s="1">
        <v>1.9319999999999999</v>
      </c>
      <c r="AZ38" s="1">
        <v>539</v>
      </c>
      <c r="BA38" s="1">
        <v>2.2570000000000001</v>
      </c>
      <c r="BB38" s="1">
        <v>199</v>
      </c>
      <c r="BC38" s="1">
        <f t="shared" si="10"/>
        <v>1.7572688172043005</v>
      </c>
      <c r="BD38" s="1">
        <f t="shared" si="11"/>
        <v>340</v>
      </c>
      <c r="BE38" s="1">
        <v>423</v>
      </c>
      <c r="BG38" s="9">
        <v>161</v>
      </c>
      <c r="BH38" s="9">
        <v>0.92800000000000005</v>
      </c>
      <c r="BI38" s="9">
        <v>284</v>
      </c>
      <c r="BJ38" s="9">
        <v>1.4410000000000001</v>
      </c>
      <c r="BK38" s="9">
        <v>141</v>
      </c>
      <c r="BL38" s="9">
        <f t="shared" si="12"/>
        <v>0.65219354838709653</v>
      </c>
      <c r="BM38" s="9">
        <f t="shared" si="13"/>
        <v>143</v>
      </c>
    </row>
    <row r="39" spans="1:65" x14ac:dyDescent="0.3">
      <c r="A39" s="4">
        <v>38</v>
      </c>
      <c r="B39" s="4">
        <v>1</v>
      </c>
      <c r="C39" s="4">
        <v>48</v>
      </c>
      <c r="D39" s="4">
        <v>1</v>
      </c>
      <c r="E39" s="4">
        <v>0</v>
      </c>
      <c r="F39" s="4">
        <v>-3.25</v>
      </c>
      <c r="G39" s="4">
        <v>15</v>
      </c>
      <c r="H39" s="4">
        <v>0.5</v>
      </c>
      <c r="I39" s="4">
        <f t="shared" si="0"/>
        <v>0.3010299956639812</v>
      </c>
      <c r="J39" s="4">
        <v>1</v>
      </c>
      <c r="K39" s="4">
        <v>0</v>
      </c>
      <c r="L39" s="9"/>
      <c r="M39" s="9">
        <v>175</v>
      </c>
      <c r="N39" s="9">
        <v>1.5069999999999999</v>
      </c>
      <c r="O39" s="9">
        <v>408</v>
      </c>
      <c r="P39" s="9">
        <v>1.425</v>
      </c>
      <c r="Q39" s="9">
        <v>132</v>
      </c>
      <c r="R39" s="9">
        <f t="shared" si="1"/>
        <v>1.5510860215053759</v>
      </c>
      <c r="S39" s="9">
        <f t="shared" si="2"/>
        <v>276</v>
      </c>
      <c r="T39" s="9">
        <v>280</v>
      </c>
      <c r="U39" s="9">
        <v>38.97</v>
      </c>
      <c r="V39" s="9">
        <f t="shared" si="3"/>
        <v>61.03</v>
      </c>
      <c r="W39" s="9"/>
      <c r="X39" s="9">
        <v>171</v>
      </c>
      <c r="Y39" s="9">
        <v>1.843</v>
      </c>
      <c r="Z39" s="9">
        <v>494</v>
      </c>
      <c r="AA39" s="9">
        <v>1.9990000000000001</v>
      </c>
      <c r="AB39" s="9">
        <v>192</v>
      </c>
      <c r="AC39" s="9">
        <f t="shared" si="4"/>
        <v>1.7591290322580639</v>
      </c>
      <c r="AD39" s="9">
        <f t="shared" si="5"/>
        <v>302</v>
      </c>
      <c r="AE39" s="9">
        <v>480</v>
      </c>
      <c r="AF39" s="9">
        <v>39.92</v>
      </c>
      <c r="AG39" s="9">
        <f t="shared" si="14"/>
        <v>60.08</v>
      </c>
      <c r="AH39" s="4"/>
      <c r="AI39" s="4">
        <v>171</v>
      </c>
      <c r="AJ39" s="4">
        <v>2.262</v>
      </c>
      <c r="AK39" s="4">
        <v>609</v>
      </c>
      <c r="AL39" s="4">
        <v>2.7829999999999999</v>
      </c>
      <c r="AM39" s="4">
        <v>261</v>
      </c>
      <c r="AN39" s="4">
        <f t="shared" si="7"/>
        <v>1.9818924731182792</v>
      </c>
      <c r="AO39" s="4">
        <f t="shared" si="8"/>
        <v>348</v>
      </c>
      <c r="AP39" s="4">
        <v>380</v>
      </c>
      <c r="AQ39" s="4">
        <v>30.44</v>
      </c>
      <c r="AR39" s="2"/>
      <c r="AS39" s="1">
        <v>185</v>
      </c>
      <c r="AT39" s="1">
        <v>0</v>
      </c>
      <c r="AU39" s="1">
        <v>-1.625</v>
      </c>
      <c r="AV39" s="1">
        <v>17</v>
      </c>
      <c r="AW39" s="1">
        <v>1</v>
      </c>
      <c r="AX39" s="1">
        <f t="shared" si="9"/>
        <v>0</v>
      </c>
      <c r="AY39" s="1">
        <v>1.276</v>
      </c>
      <c r="AZ39" s="1">
        <v>413</v>
      </c>
      <c r="BA39" s="1">
        <v>1.2629999999999999</v>
      </c>
      <c r="BB39" s="1">
        <v>132</v>
      </c>
      <c r="BC39" s="1">
        <f t="shared" si="10"/>
        <v>1.2829892473118278</v>
      </c>
      <c r="BD39" s="1">
        <f t="shared" si="11"/>
        <v>281</v>
      </c>
      <c r="BE39" s="1">
        <v>165</v>
      </c>
      <c r="BG39" s="9">
        <v>175</v>
      </c>
      <c r="BH39" s="9">
        <v>2.0529999999999999</v>
      </c>
      <c r="BI39" s="9">
        <v>561</v>
      </c>
      <c r="BJ39" s="9">
        <v>2.2719999999999998</v>
      </c>
      <c r="BK39" s="9">
        <v>199</v>
      </c>
      <c r="BL39" s="9">
        <f t="shared" si="12"/>
        <v>1.935258064516129</v>
      </c>
      <c r="BM39" s="9">
        <f t="shared" si="13"/>
        <v>362</v>
      </c>
    </row>
    <row r="40" spans="1:65" x14ac:dyDescent="0.3">
      <c r="A40" s="4">
        <v>39</v>
      </c>
      <c r="B40" s="4">
        <v>1</v>
      </c>
      <c r="C40" s="4">
        <v>60</v>
      </c>
      <c r="D40" s="4">
        <v>1</v>
      </c>
      <c r="E40" s="4">
        <v>1</v>
      </c>
      <c r="F40" s="4">
        <v>1</v>
      </c>
      <c r="G40" s="4">
        <v>16</v>
      </c>
      <c r="H40" s="4">
        <v>0.16</v>
      </c>
      <c r="I40" s="4">
        <f t="shared" si="0"/>
        <v>0.79588001734407521</v>
      </c>
      <c r="J40" s="4">
        <v>0.32</v>
      </c>
      <c r="K40" s="4">
        <v>1</v>
      </c>
      <c r="L40" s="9"/>
      <c r="M40" s="9">
        <v>167</v>
      </c>
      <c r="N40" s="9">
        <v>1.458</v>
      </c>
      <c r="O40" s="9">
        <v>475</v>
      </c>
      <c r="P40" s="9">
        <v>1.1419999999999999</v>
      </c>
      <c r="Q40" s="9">
        <v>114</v>
      </c>
      <c r="R40" s="9">
        <f t="shared" si="1"/>
        <v>1.6278924731182793</v>
      </c>
      <c r="S40" s="9">
        <f t="shared" si="2"/>
        <v>361</v>
      </c>
      <c r="T40" s="9">
        <v>366</v>
      </c>
      <c r="U40" s="9">
        <v>39.119999999999997</v>
      </c>
      <c r="V40" s="9">
        <f t="shared" si="3"/>
        <v>60.88</v>
      </c>
      <c r="W40" s="9"/>
      <c r="X40" s="9">
        <v>175</v>
      </c>
      <c r="Y40" s="9">
        <v>1.569</v>
      </c>
      <c r="Z40" s="9">
        <v>500</v>
      </c>
      <c r="AA40" s="9">
        <v>1.7390000000000001</v>
      </c>
      <c r="AB40" s="9">
        <v>182</v>
      </c>
      <c r="AC40" s="9">
        <f t="shared" si="4"/>
        <v>1.477602150537634</v>
      </c>
      <c r="AD40" s="9">
        <f t="shared" si="5"/>
        <v>318</v>
      </c>
      <c r="AE40" s="9">
        <v>359</v>
      </c>
      <c r="AF40" s="9">
        <v>39.74</v>
      </c>
      <c r="AG40" s="9">
        <f t="shared" si="14"/>
        <v>60.26</v>
      </c>
      <c r="AH40" s="4"/>
      <c r="AI40" s="4">
        <v>173</v>
      </c>
      <c r="AJ40" s="4">
        <v>1.522</v>
      </c>
      <c r="AK40" s="4">
        <v>485</v>
      </c>
      <c r="AL40" s="4">
        <v>1.478</v>
      </c>
      <c r="AM40" s="4">
        <v>155</v>
      </c>
      <c r="AN40" s="4">
        <f t="shared" si="7"/>
        <v>1.5456559139784947</v>
      </c>
      <c r="AO40" s="4">
        <f t="shared" si="8"/>
        <v>330</v>
      </c>
      <c r="AP40" s="4">
        <v>294</v>
      </c>
      <c r="AQ40" s="4">
        <v>32.090000000000003</v>
      </c>
      <c r="AR40" s="2"/>
      <c r="AS40" s="1">
        <v>175</v>
      </c>
      <c r="AT40" s="1">
        <v>1</v>
      </c>
      <c r="AU40" s="1">
        <v>0.875</v>
      </c>
      <c r="AV40" s="1">
        <v>14</v>
      </c>
      <c r="AW40" s="1">
        <v>1</v>
      </c>
      <c r="AX40" s="1">
        <f t="shared" si="9"/>
        <v>0</v>
      </c>
      <c r="AY40" s="1">
        <v>1.3660000000000001</v>
      </c>
      <c r="AZ40" s="1">
        <v>430</v>
      </c>
      <c r="BA40" s="1">
        <v>0.92</v>
      </c>
      <c r="BB40" s="1">
        <v>97</v>
      </c>
      <c r="BC40" s="1">
        <f t="shared" si="10"/>
        <v>1.6057849462365592</v>
      </c>
      <c r="BD40" s="1">
        <f t="shared" si="11"/>
        <v>333</v>
      </c>
      <c r="BE40" s="1">
        <v>193</v>
      </c>
      <c r="BG40" s="9">
        <v>171</v>
      </c>
      <c r="BH40" s="9">
        <v>1.55</v>
      </c>
      <c r="BI40" s="9">
        <v>462</v>
      </c>
      <c r="BJ40" s="9">
        <v>1.575</v>
      </c>
      <c r="BK40" s="9">
        <v>148</v>
      </c>
      <c r="BL40" s="9">
        <f t="shared" si="12"/>
        <v>1.5365591397849463</v>
      </c>
      <c r="BM40" s="9">
        <f t="shared" si="13"/>
        <v>314</v>
      </c>
    </row>
    <row r="41" spans="1:65" x14ac:dyDescent="0.3">
      <c r="A41" s="4">
        <v>40</v>
      </c>
      <c r="B41" s="4">
        <v>1</v>
      </c>
      <c r="C41" s="4">
        <v>43</v>
      </c>
      <c r="D41" s="4">
        <v>1</v>
      </c>
      <c r="E41" s="4">
        <v>0</v>
      </c>
      <c r="F41" s="4">
        <v>-1.625</v>
      </c>
      <c r="G41" s="4">
        <v>15</v>
      </c>
      <c r="H41" s="4">
        <v>0.63</v>
      </c>
      <c r="I41" s="4">
        <f t="shared" si="0"/>
        <v>0.20065945054641826</v>
      </c>
      <c r="J41" s="4">
        <v>0.63</v>
      </c>
      <c r="K41" s="4">
        <v>0</v>
      </c>
      <c r="L41" s="9"/>
      <c r="M41" s="9">
        <v>169</v>
      </c>
      <c r="N41" s="9">
        <v>1.6519999999999999</v>
      </c>
      <c r="O41" s="9">
        <v>428</v>
      </c>
      <c r="P41" s="9">
        <v>1.7889999999999999</v>
      </c>
      <c r="Q41" s="9">
        <v>164</v>
      </c>
      <c r="R41" s="9">
        <f t="shared" si="1"/>
        <v>1.578344086021505</v>
      </c>
      <c r="S41" s="9">
        <f t="shared" si="2"/>
        <v>264</v>
      </c>
      <c r="T41" s="9">
        <v>415</v>
      </c>
      <c r="U41" s="9">
        <v>39.79</v>
      </c>
      <c r="V41" s="9">
        <f t="shared" si="3"/>
        <v>60.21</v>
      </c>
      <c r="W41" s="9"/>
      <c r="X41" s="9">
        <v>171</v>
      </c>
      <c r="Y41" s="9">
        <v>1.6890000000000001</v>
      </c>
      <c r="Z41" s="9">
        <v>473</v>
      </c>
      <c r="AA41" s="9">
        <v>2.8260000000000001</v>
      </c>
      <c r="AB41" s="9">
        <v>259</v>
      </c>
      <c r="AC41" s="9">
        <f t="shared" si="4"/>
        <v>1.0777096774193549</v>
      </c>
      <c r="AD41" s="9">
        <f t="shared" si="5"/>
        <v>214</v>
      </c>
      <c r="AE41" s="9">
        <v>443</v>
      </c>
      <c r="AF41" s="9">
        <v>38.21</v>
      </c>
      <c r="AG41" s="9">
        <f t="shared" si="14"/>
        <v>61.79</v>
      </c>
      <c r="AH41" s="4"/>
      <c r="AI41" s="4">
        <v>168</v>
      </c>
      <c r="AJ41" s="4">
        <v>1.651</v>
      </c>
      <c r="AK41" s="4">
        <v>451</v>
      </c>
      <c r="AL41" s="4">
        <v>1.863</v>
      </c>
      <c r="AM41" s="4">
        <v>169</v>
      </c>
      <c r="AN41" s="4">
        <f t="shared" si="7"/>
        <v>1.5370215053763441</v>
      </c>
      <c r="AO41" s="4">
        <f t="shared" si="8"/>
        <v>282</v>
      </c>
      <c r="AP41" s="4">
        <v>362</v>
      </c>
      <c r="AQ41" s="4">
        <v>30.09</v>
      </c>
      <c r="AR41" s="2"/>
      <c r="AS41" s="1">
        <v>180</v>
      </c>
      <c r="AT41" s="1">
        <v>0</v>
      </c>
      <c r="AU41" s="1">
        <v>-3.625</v>
      </c>
      <c r="AV41" s="1">
        <v>16</v>
      </c>
      <c r="AW41" s="1">
        <v>1</v>
      </c>
      <c r="AX41" s="1">
        <f t="shared" si="9"/>
        <v>0</v>
      </c>
      <c r="AY41" s="1">
        <v>1.2110000000000001</v>
      </c>
      <c r="AZ41" s="1">
        <v>378</v>
      </c>
      <c r="BA41" s="1">
        <v>0.9</v>
      </c>
      <c r="BB41" s="1">
        <v>108</v>
      </c>
      <c r="BC41" s="1">
        <f t="shared" si="10"/>
        <v>1.3782043010752687</v>
      </c>
      <c r="BD41" s="1">
        <f t="shared" si="11"/>
        <v>270</v>
      </c>
      <c r="BE41" s="1">
        <v>349</v>
      </c>
      <c r="BG41" s="9"/>
      <c r="BH41" s="9"/>
      <c r="BI41" s="9"/>
      <c r="BJ41" s="9"/>
      <c r="BK41" s="9"/>
      <c r="BL41" s="9"/>
      <c r="BM41" s="9"/>
    </row>
    <row r="42" spans="1:65" x14ac:dyDescent="0.3">
      <c r="A42" s="4">
        <v>41</v>
      </c>
      <c r="B42" s="4">
        <v>1</v>
      </c>
      <c r="C42" s="4">
        <v>37</v>
      </c>
      <c r="D42" s="4">
        <v>2</v>
      </c>
      <c r="E42" s="4">
        <v>0</v>
      </c>
      <c r="F42" s="4">
        <v>-1.375</v>
      </c>
      <c r="G42" s="4">
        <v>19</v>
      </c>
      <c r="H42" s="4">
        <v>1</v>
      </c>
      <c r="I42" s="4">
        <f t="shared" si="0"/>
        <v>0</v>
      </c>
      <c r="J42" s="4">
        <v>0.8</v>
      </c>
      <c r="K42" s="4">
        <v>0</v>
      </c>
      <c r="L42" s="9"/>
      <c r="M42" s="9">
        <v>161</v>
      </c>
      <c r="N42" s="9">
        <v>0.89200000000000002</v>
      </c>
      <c r="O42" s="9">
        <v>253</v>
      </c>
      <c r="P42" s="9">
        <v>0.16900000000000001</v>
      </c>
      <c r="Q42" s="9">
        <v>18</v>
      </c>
      <c r="R42" s="9">
        <f t="shared" si="1"/>
        <v>1.2807096774193547</v>
      </c>
      <c r="S42" s="9">
        <f t="shared" si="2"/>
        <v>235</v>
      </c>
      <c r="T42" s="9">
        <v>686</v>
      </c>
      <c r="U42" s="9">
        <v>39.72</v>
      </c>
      <c r="V42" s="9">
        <f t="shared" si="3"/>
        <v>60.28</v>
      </c>
      <c r="W42" s="9"/>
      <c r="X42" s="9">
        <v>167</v>
      </c>
      <c r="Y42" s="9">
        <v>1.0629999999999999</v>
      </c>
      <c r="Z42" s="9">
        <v>286</v>
      </c>
      <c r="AA42" s="9">
        <v>0.51</v>
      </c>
      <c r="AB42" s="9">
        <v>52</v>
      </c>
      <c r="AC42" s="9">
        <f t="shared" si="4"/>
        <v>1.360311827956989</v>
      </c>
      <c r="AD42" s="9">
        <f t="shared" si="5"/>
        <v>234</v>
      </c>
      <c r="AE42" s="9">
        <v>597</v>
      </c>
      <c r="AF42" s="9">
        <v>39.369999999999997</v>
      </c>
      <c r="AG42" s="9">
        <f t="shared" si="14"/>
        <v>60.63</v>
      </c>
      <c r="AH42" s="4"/>
      <c r="AI42" s="4">
        <v>168</v>
      </c>
      <c r="AJ42" s="4">
        <v>0.88300000000000001</v>
      </c>
      <c r="AK42" s="4">
        <v>243</v>
      </c>
      <c r="AL42" s="4">
        <v>1.0389999999999999</v>
      </c>
      <c r="AM42" s="4">
        <v>97</v>
      </c>
      <c r="AN42" s="4">
        <f t="shared" si="7"/>
        <v>0.79912903225806453</v>
      </c>
      <c r="AO42" s="4">
        <f t="shared" si="8"/>
        <v>146</v>
      </c>
      <c r="AP42" s="4">
        <v>544</v>
      </c>
      <c r="AQ42" s="4">
        <v>25.85</v>
      </c>
      <c r="AR42" s="2"/>
      <c r="AS42" s="1">
        <v>174</v>
      </c>
      <c r="AT42" s="1">
        <v>0</v>
      </c>
      <c r="AU42" s="1">
        <v>0</v>
      </c>
      <c r="AV42" s="1">
        <v>15</v>
      </c>
      <c r="AW42" s="1">
        <v>1</v>
      </c>
      <c r="AX42" s="1">
        <f t="shared" si="9"/>
        <v>0</v>
      </c>
      <c r="AY42" s="1">
        <v>1.4339999999999999</v>
      </c>
      <c r="AZ42" s="1">
        <v>435</v>
      </c>
      <c r="BA42" s="1">
        <v>1.4379999999999999</v>
      </c>
      <c r="BB42" s="1">
        <v>151</v>
      </c>
      <c r="BC42" s="1">
        <f t="shared" si="10"/>
        <v>1.4318494623655913</v>
      </c>
      <c r="BD42" s="1">
        <f t="shared" si="11"/>
        <v>284</v>
      </c>
      <c r="BE42" s="1">
        <v>476</v>
      </c>
      <c r="BG42" s="9"/>
      <c r="BH42" s="9"/>
      <c r="BI42" s="9"/>
      <c r="BJ42" s="9"/>
      <c r="BK42" s="9"/>
      <c r="BL42" s="9"/>
      <c r="BM42" s="9"/>
    </row>
    <row r="43" spans="1:65" x14ac:dyDescent="0.3">
      <c r="A43" s="4">
        <v>42</v>
      </c>
      <c r="B43" s="4">
        <v>2</v>
      </c>
      <c r="C43" s="4">
        <v>54</v>
      </c>
      <c r="D43" s="4">
        <v>1</v>
      </c>
      <c r="E43" s="4">
        <v>0</v>
      </c>
      <c r="F43" s="4">
        <v>-5.75</v>
      </c>
      <c r="G43" s="4">
        <v>13</v>
      </c>
      <c r="H43" s="4">
        <v>0.63</v>
      </c>
      <c r="I43" s="4">
        <f t="shared" si="0"/>
        <v>0.20065945054641826</v>
      </c>
      <c r="J43" s="4">
        <v>0.8</v>
      </c>
      <c r="K43" s="4">
        <v>1</v>
      </c>
      <c r="L43" s="9"/>
      <c r="M43" s="9">
        <v>191</v>
      </c>
      <c r="N43" s="9">
        <v>1.43</v>
      </c>
      <c r="O43" s="9">
        <v>484</v>
      </c>
      <c r="P43" s="9">
        <v>0.57299999999999995</v>
      </c>
      <c r="Q43" s="9">
        <v>59</v>
      </c>
      <c r="R43" s="9">
        <f t="shared" si="1"/>
        <v>1.8907526881720427</v>
      </c>
      <c r="S43" s="9">
        <f t="shared" si="2"/>
        <v>425</v>
      </c>
      <c r="T43" s="9">
        <v>280</v>
      </c>
      <c r="U43" s="9">
        <v>40.06</v>
      </c>
      <c r="V43" s="9">
        <f t="shared" si="3"/>
        <v>59.94</v>
      </c>
      <c r="W43" s="9"/>
      <c r="X43" s="9">
        <v>170</v>
      </c>
      <c r="Y43" s="9">
        <v>1.411</v>
      </c>
      <c r="Z43" s="9">
        <v>420</v>
      </c>
      <c r="AA43" s="9">
        <v>0.40200000000000002</v>
      </c>
      <c r="AB43" s="9">
        <v>50</v>
      </c>
      <c r="AC43" s="9">
        <f t="shared" si="4"/>
        <v>1.9534731182795697</v>
      </c>
      <c r="AD43" s="9">
        <f t="shared" si="5"/>
        <v>370</v>
      </c>
      <c r="AE43" s="9">
        <v>273</v>
      </c>
      <c r="AF43" s="9">
        <v>39.39</v>
      </c>
      <c r="AG43" s="9">
        <f t="shared" si="14"/>
        <v>60.61</v>
      </c>
      <c r="AH43" s="4"/>
      <c r="AI43" s="4">
        <v>182</v>
      </c>
      <c r="AJ43" s="4">
        <v>1.361</v>
      </c>
      <c r="AK43" s="4">
        <v>419</v>
      </c>
      <c r="AL43" s="4">
        <v>1.28</v>
      </c>
      <c r="AM43" s="4">
        <v>147</v>
      </c>
      <c r="AN43" s="4">
        <f t="shared" si="7"/>
        <v>1.4045483870967739</v>
      </c>
      <c r="AO43" s="4">
        <f t="shared" si="8"/>
        <v>272</v>
      </c>
      <c r="AP43" s="4">
        <v>218</v>
      </c>
      <c r="AQ43" s="4">
        <v>28.79</v>
      </c>
      <c r="AR43" s="2"/>
      <c r="AS43" s="1">
        <v>182</v>
      </c>
      <c r="AT43" s="1">
        <v>0</v>
      </c>
      <c r="AU43" s="1">
        <v>-4.5</v>
      </c>
      <c r="AV43" s="1">
        <v>15</v>
      </c>
      <c r="AW43" s="1">
        <v>0.63</v>
      </c>
      <c r="AX43" s="1">
        <f t="shared" si="9"/>
        <v>0.20065945054641826</v>
      </c>
      <c r="AY43" s="1">
        <v>1.2709999999999999</v>
      </c>
      <c r="AZ43" s="1">
        <v>373</v>
      </c>
      <c r="BA43" s="1">
        <v>0.45600000000000002</v>
      </c>
      <c r="BB43" s="1">
        <v>53</v>
      </c>
      <c r="BC43" s="1">
        <f t="shared" si="10"/>
        <v>1.7091720430107522</v>
      </c>
      <c r="BD43" s="1">
        <f t="shared" si="11"/>
        <v>320</v>
      </c>
      <c r="BE43" s="1">
        <v>234</v>
      </c>
      <c r="BG43" s="9"/>
      <c r="BH43" s="9"/>
      <c r="BI43" s="9"/>
      <c r="BJ43" s="9"/>
      <c r="BK43" s="9"/>
      <c r="BL43" s="9"/>
      <c r="BM43" s="9"/>
    </row>
    <row r="44" spans="1:65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</row>
    <row r="45" spans="1:65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</row>
    <row r="46" spans="1:65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2022-11-04T08:29:05Z</dcterms:created>
  <dcterms:modified xsi:type="dcterms:W3CDTF">2023-03-31T08:02:04Z</dcterms:modified>
</cp:coreProperties>
</file>