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rasmoniewski/Documents/Lab.to.backup/circRNA paper/circRNA_Supplemental/"/>
    </mc:Choice>
  </mc:AlternateContent>
  <xr:revisionPtr revIDLastSave="0" documentId="13_ncr:1_{650CA2B9-6AF2-E14C-BD05-047D43BF6DC9}" xr6:coauthVersionLast="47" xr6:coauthVersionMax="47" xr10:uidLastSave="{00000000-0000-0000-0000-000000000000}"/>
  <bookViews>
    <workbookView xWindow="31600" yWindow="-12640" windowWidth="29720" windowHeight="17520" xr2:uid="{049F7BE0-2726-9044-ABFA-D7DBF7480650}"/>
  </bookViews>
  <sheets>
    <sheet name="Reads in analysis" sheetId="1" r:id="rId1"/>
    <sheet name="Library divers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3" i="1"/>
  <c r="H21" i="1"/>
  <c r="H9" i="1"/>
  <c r="H3" i="1"/>
  <c r="H4" i="1"/>
  <c r="H5" i="1"/>
  <c r="H6" i="1"/>
  <c r="H7" i="1"/>
  <c r="H8" i="1"/>
  <c r="H10" i="1"/>
  <c r="H11" i="1"/>
  <c r="H12" i="1"/>
  <c r="H19" i="1"/>
  <c r="H17" i="1"/>
  <c r="H15" i="1"/>
  <c r="H13" i="1"/>
</calcChain>
</file>

<file path=xl/sharedStrings.xml><?xml version="1.0" encoding="utf-8"?>
<sst xmlns="http://schemas.openxmlformats.org/spreadsheetml/2006/main" count="103" uniqueCount="28">
  <si>
    <t>mRNA</t>
  </si>
  <si>
    <t>ND1</t>
  </si>
  <si>
    <t># of raw reads</t>
  </si>
  <si>
    <t>Library</t>
  </si>
  <si>
    <t>Replicate</t>
  </si>
  <si>
    <t>Total</t>
  </si>
  <si>
    <t>29-13</t>
  </si>
  <si>
    <t>EATRO</t>
  </si>
  <si>
    <t>Cell Line</t>
  </si>
  <si>
    <t>Control</t>
  </si>
  <si>
    <t>Circularized</t>
  </si>
  <si>
    <t>A6p</t>
  </si>
  <si>
    <t># of reads used in analysis</t>
  </si>
  <si>
    <t>CYbp</t>
  </si>
  <si>
    <t>CYbp and A6p</t>
  </si>
  <si>
    <t>Percent used in analysis</t>
  </si>
  <si>
    <t>CO1*</t>
  </si>
  <si>
    <t>Q1</t>
  </si>
  <si>
    <t>Q2</t>
  </si>
  <si>
    <t>Q3</t>
  </si>
  <si>
    <t>Total Reads</t>
  </si>
  <si>
    <t>Unique Reads</t>
  </si>
  <si>
    <t>Maximum frequency of aligned reads</t>
  </si>
  <si>
    <t>Maximum frequency of reads</t>
  </si>
  <si>
    <r>
      <t>Table S2</t>
    </r>
    <r>
      <rPr>
        <b/>
        <sz val="12"/>
        <color rgb="FF00000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 Characterization of amplicon libraries after Illumina sequencing. </t>
    </r>
    <r>
      <rPr>
        <b/>
        <sz val="12"/>
        <color rgb="FF000000"/>
        <rFont val="Calibri"/>
        <family val="2"/>
        <scheme val="minor"/>
      </rPr>
      <t>(Sheet 1)</t>
    </r>
    <r>
      <rPr>
        <sz val="12"/>
        <color rgb="FF000000"/>
        <rFont val="Calibri"/>
        <family val="2"/>
        <scheme val="minor"/>
      </rPr>
      <t xml:space="preserve"> Number of raw reads and reads used in analysis. The number of reads used in the analysis only includes those that aligned to the UTR templates and, for pre-edited transcripts, did not exhibit evidence of editing initiation. </t>
    </r>
    <r>
      <rPr>
        <i/>
        <sz val="12"/>
        <color rgb="FF000000"/>
        <rFont val="Calibri"/>
        <family val="2"/>
        <scheme val="minor"/>
      </rPr>
      <t>CYbp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A6p</t>
    </r>
    <r>
      <rPr>
        <sz val="12"/>
        <color rgb="FF000000"/>
        <rFont val="Calibri"/>
        <family val="2"/>
        <scheme val="minor"/>
      </rPr>
      <t xml:space="preserve"> were combined during sequencing and only separated once reads were merged, hence their raw read numbers are combined. </t>
    </r>
    <r>
      <rPr>
        <i/>
        <sz val="12"/>
        <color rgb="FF000000"/>
        <rFont val="Calibri"/>
        <family val="2"/>
        <scheme val="minor"/>
      </rPr>
      <t>CO1</t>
    </r>
    <r>
      <rPr>
        <sz val="12"/>
        <color rgb="FF000000"/>
        <rFont val="Calibri"/>
        <family val="2"/>
        <scheme val="minor"/>
      </rPr>
      <t xml:space="preserve"> library was only used in Figure S1. </t>
    </r>
    <r>
      <rPr>
        <b/>
        <sz val="12"/>
        <color rgb="FF000000"/>
        <rFont val="Calibri"/>
        <family val="2"/>
        <scheme val="minor"/>
      </rPr>
      <t>(Sheet 2)</t>
    </r>
    <r>
      <rPr>
        <sz val="12"/>
        <color rgb="FF000000"/>
        <rFont val="Calibri"/>
        <family val="2"/>
        <scheme val="minor"/>
      </rPr>
      <t xml:space="preserve"> Diversity metrics for each library used in downstream analysis. Unless otherwise noted, all reads were considered, even those that did not align to the DNA template. Q1, 1st quartile; Q2, 2nd quartile; Q3, 3rd quartile.</t>
    </r>
  </si>
  <si>
    <r>
      <t>Table S2</t>
    </r>
    <r>
      <rPr>
        <b/>
        <sz val="12"/>
        <color rgb="FF000000"/>
        <rFont val="Calibri"/>
        <family val="2"/>
        <scheme val="minor"/>
      </rPr>
      <t>.</t>
    </r>
    <r>
      <rPr>
        <sz val="12"/>
        <color rgb="FF000000"/>
        <rFont val="Calibri"/>
        <family val="2"/>
        <scheme val="minor"/>
      </rPr>
      <t xml:space="preserve"> Characterization of amplicon libraries after Illumina sequencing. </t>
    </r>
    <r>
      <rPr>
        <b/>
        <sz val="12"/>
        <color rgb="FF000000"/>
        <rFont val="Calibri"/>
        <family val="2"/>
        <scheme val="minor"/>
      </rPr>
      <t>(Sheet 1)</t>
    </r>
    <r>
      <rPr>
        <sz val="12"/>
        <color rgb="FF000000"/>
        <rFont val="Calibri"/>
        <family val="2"/>
        <scheme val="minor"/>
      </rPr>
      <t xml:space="preserve"> Number of raw reads and reads used in analysis. The number of reads used in the analysis only includes those that aligned to the UTR templates and, for pre-edited transcripts, did not exhibit evidence of editing initiation. </t>
    </r>
    <r>
      <rPr>
        <i/>
        <sz val="12"/>
        <color rgb="FF000000"/>
        <rFont val="Calibri"/>
        <family val="2"/>
        <scheme val="minor"/>
      </rPr>
      <t>CYbp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A6p</t>
    </r>
    <r>
      <rPr>
        <sz val="12"/>
        <color rgb="FF000000"/>
        <rFont val="Calibri"/>
        <family val="2"/>
        <scheme val="minor"/>
      </rPr>
      <t xml:space="preserve"> were combined during sequencing and only separated once reads were merged, hence their raw read numbers are combined. </t>
    </r>
    <r>
      <rPr>
        <i/>
        <sz val="12"/>
        <color rgb="FF000000"/>
        <rFont val="Calibri"/>
        <family val="2"/>
        <scheme val="minor"/>
      </rPr>
      <t>CO1</t>
    </r>
    <r>
      <rPr>
        <sz val="12"/>
        <color rgb="FF000000"/>
        <rFont val="Calibri"/>
        <family val="2"/>
        <scheme val="minor"/>
      </rPr>
      <t xml:space="preserve"> library was only used in Figure S1. </t>
    </r>
    <r>
      <rPr>
        <b/>
        <sz val="12"/>
        <color rgb="FF000000"/>
        <rFont val="Calibri"/>
        <family val="2"/>
        <scheme val="minor"/>
      </rPr>
      <t>(Sheet 2)</t>
    </r>
    <r>
      <rPr>
        <sz val="12"/>
        <color rgb="FF000000"/>
        <rFont val="Calibri"/>
        <family val="2"/>
        <scheme val="minor"/>
      </rPr>
      <t xml:space="preserve"> Diversity metrics for each library used in downstream analysis. Unless otherwise noted, all reads were considered, even those that did not align to the DNA template.</t>
    </r>
    <r>
      <rPr>
        <sz val="12"/>
        <color theme="1"/>
        <rFont val="Calibri"/>
        <family val="2"/>
        <scheme val="minor"/>
      </rPr>
      <t xml:space="preserve"> Q1, 1st quartile; Q2, 2nd quartile; Q3, 3rd quartile.</t>
    </r>
  </si>
  <si>
    <t>Sheet 1</t>
  </si>
  <si>
    <t>Sheet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</si>
</sst>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2" fontId="0" fillId="0" borderId="0" xfId="0" applyNumberFormat="1"/>
    <xf numFmtId="2" fontId="4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2" borderId="0" xfId="0" applyFill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58C9-7815-3140-8429-171EB4D2381D}">
  <dimension ref="A1:I26"/>
  <sheetViews>
    <sheetView tabSelected="1" workbookViewId="0">
      <selection activeCell="K13" sqref="K13"/>
    </sheetView>
  </sheetViews>
  <sheetFormatPr baseColWidth="10" defaultRowHeight="16" x14ac:dyDescent="0.2"/>
  <cols>
    <col min="1" max="1" width="9" style="1" customWidth="1"/>
    <col min="2" max="2" width="10.6640625" style="1" bestFit="1" customWidth="1"/>
    <col min="3" max="3" width="8" style="1" bestFit="1" customWidth="1"/>
    <col min="4" max="4" width="8.83203125" style="1" bestFit="1" customWidth="1"/>
    <col min="5" max="5" width="12.83203125" style="1" bestFit="1" customWidth="1"/>
    <col min="6" max="6" width="5.1640625" bestFit="1" customWidth="1"/>
    <col min="7" max="7" width="10.5" bestFit="1" customWidth="1"/>
    <col min="8" max="8" width="10.1640625" style="1" bestFit="1" customWidth="1"/>
    <col min="9" max="9" width="11.6640625" bestFit="1" customWidth="1"/>
  </cols>
  <sheetData>
    <row r="1" spans="1:8" x14ac:dyDescent="0.2">
      <c r="A1" s="1" t="s">
        <v>26</v>
      </c>
    </row>
    <row r="2" spans="1:8" s="7" customFormat="1" ht="51" customHeight="1" thickBot="1" x14ac:dyDescent="0.25">
      <c r="A2" s="48" t="s">
        <v>0</v>
      </c>
      <c r="B2" s="48" t="s">
        <v>3</v>
      </c>
      <c r="C2" s="48" t="s">
        <v>8</v>
      </c>
      <c r="D2" s="48" t="s">
        <v>4</v>
      </c>
      <c r="E2" s="48" t="s">
        <v>2</v>
      </c>
      <c r="F2" s="49" t="s">
        <v>12</v>
      </c>
      <c r="G2" s="49"/>
      <c r="H2" s="48" t="s">
        <v>15</v>
      </c>
    </row>
    <row r="3" spans="1:8" x14ac:dyDescent="0.2">
      <c r="A3" s="20" t="s">
        <v>1</v>
      </c>
      <c r="B3" s="21" t="s">
        <v>5</v>
      </c>
      <c r="C3" s="21" t="s">
        <v>9</v>
      </c>
      <c r="D3" s="21">
        <v>1</v>
      </c>
      <c r="E3" s="25">
        <v>1648931</v>
      </c>
      <c r="F3" s="23">
        <v>906878</v>
      </c>
      <c r="G3" s="23"/>
      <c r="H3" s="24">
        <f t="shared" ref="H3:H8" si="0">(F3/E3)*100</f>
        <v>54.99793502578337</v>
      </c>
    </row>
    <row r="4" spans="1:8" x14ac:dyDescent="0.2">
      <c r="A4" s="20"/>
      <c r="B4" s="21" t="s">
        <v>5</v>
      </c>
      <c r="C4" s="21" t="s">
        <v>9</v>
      </c>
      <c r="D4" s="21">
        <v>2</v>
      </c>
      <c r="E4" s="22">
        <v>1288520</v>
      </c>
      <c r="F4" s="23">
        <v>641086</v>
      </c>
      <c r="G4" s="23"/>
      <c r="H4" s="24">
        <f t="shared" si="0"/>
        <v>49.753670878216873</v>
      </c>
    </row>
    <row r="5" spans="1:8" x14ac:dyDescent="0.2">
      <c r="A5" s="20"/>
      <c r="B5" s="21" t="s">
        <v>10</v>
      </c>
      <c r="C5" s="21" t="s">
        <v>6</v>
      </c>
      <c r="D5" s="21">
        <v>1</v>
      </c>
      <c r="E5" s="25">
        <v>1407988</v>
      </c>
      <c r="F5" s="23">
        <v>172339</v>
      </c>
      <c r="G5" s="23"/>
      <c r="H5" s="24">
        <f t="shared" si="0"/>
        <v>12.240090114404383</v>
      </c>
    </row>
    <row r="6" spans="1:8" x14ac:dyDescent="0.2">
      <c r="A6" s="20"/>
      <c r="B6" s="21" t="s">
        <v>10</v>
      </c>
      <c r="C6" s="21" t="s">
        <v>6</v>
      </c>
      <c r="D6" s="21">
        <v>2</v>
      </c>
      <c r="E6" s="22">
        <v>1085838</v>
      </c>
      <c r="F6" s="23">
        <v>199080</v>
      </c>
      <c r="G6" s="23"/>
      <c r="H6" s="24">
        <f t="shared" si="0"/>
        <v>18.334226652594584</v>
      </c>
    </row>
    <row r="7" spans="1:8" x14ac:dyDescent="0.2">
      <c r="A7" s="20"/>
      <c r="B7" s="21" t="s">
        <v>10</v>
      </c>
      <c r="C7" s="21" t="s">
        <v>7</v>
      </c>
      <c r="D7" s="21">
        <v>1</v>
      </c>
      <c r="E7" s="22">
        <v>1168813</v>
      </c>
      <c r="F7" s="23">
        <v>86580</v>
      </c>
      <c r="G7" s="23"/>
      <c r="H7" s="24">
        <f t="shared" si="0"/>
        <v>7.4075151457076531</v>
      </c>
    </row>
    <row r="8" spans="1:8" x14ac:dyDescent="0.2">
      <c r="A8" s="14"/>
      <c r="B8" s="2" t="s">
        <v>10</v>
      </c>
      <c r="C8" s="2" t="s">
        <v>7</v>
      </c>
      <c r="D8" s="2">
        <v>2</v>
      </c>
      <c r="E8" s="26">
        <v>1582039</v>
      </c>
      <c r="F8" s="27">
        <v>196895</v>
      </c>
      <c r="G8" s="27"/>
      <c r="H8" s="6">
        <f t="shared" si="0"/>
        <v>12.445647673666704</v>
      </c>
    </row>
    <row r="9" spans="1:8" x14ac:dyDescent="0.2">
      <c r="A9" s="17" t="s">
        <v>13</v>
      </c>
      <c r="B9" s="18" t="s">
        <v>5</v>
      </c>
      <c r="C9" s="18" t="s">
        <v>9</v>
      </c>
      <c r="D9" s="18">
        <v>1</v>
      </c>
      <c r="E9" s="28">
        <v>2329146</v>
      </c>
      <c r="F9" s="29">
        <v>1859957</v>
      </c>
      <c r="G9" s="29"/>
      <c r="H9" s="30">
        <f>(F9/E9)*100</f>
        <v>79.855749703968755</v>
      </c>
    </row>
    <row r="10" spans="1:8" x14ac:dyDescent="0.2">
      <c r="A10" s="14"/>
      <c r="B10" s="2" t="s">
        <v>5</v>
      </c>
      <c r="C10" s="2" t="s">
        <v>9</v>
      </c>
      <c r="D10" s="2">
        <v>2</v>
      </c>
      <c r="E10" s="26">
        <v>2550879</v>
      </c>
      <c r="F10" s="31">
        <v>2110064</v>
      </c>
      <c r="G10" s="31"/>
      <c r="H10" s="32">
        <f>(F10/E10)*100</f>
        <v>82.719094084823311</v>
      </c>
    </row>
    <row r="11" spans="1:8" x14ac:dyDescent="0.2">
      <c r="A11" s="17" t="s">
        <v>11</v>
      </c>
      <c r="B11" s="18" t="s">
        <v>5</v>
      </c>
      <c r="C11" s="18" t="s">
        <v>9</v>
      </c>
      <c r="D11" s="18">
        <v>1</v>
      </c>
      <c r="E11" s="19">
        <v>1062517</v>
      </c>
      <c r="F11" s="29">
        <v>768962</v>
      </c>
      <c r="G11" s="29"/>
      <c r="H11" s="30">
        <f>(F11/E11)*100</f>
        <v>72.371736169868342</v>
      </c>
    </row>
    <row r="12" spans="1:8" x14ac:dyDescent="0.2">
      <c r="A12" s="14"/>
      <c r="B12" s="2" t="s">
        <v>5</v>
      </c>
      <c r="C12" s="2" t="s">
        <v>9</v>
      </c>
      <c r="D12" s="2">
        <v>2</v>
      </c>
      <c r="E12" s="33">
        <v>1243674</v>
      </c>
      <c r="F12" s="31">
        <v>926992</v>
      </c>
      <c r="G12" s="31"/>
      <c r="H12" s="32">
        <f>(F12/E12)*100</f>
        <v>74.536574697227735</v>
      </c>
    </row>
    <row r="13" spans="1:8" ht="16" customHeight="1" x14ac:dyDescent="0.2">
      <c r="A13" s="34" t="s">
        <v>14</v>
      </c>
      <c r="B13" s="17" t="s">
        <v>10</v>
      </c>
      <c r="C13" s="17" t="s">
        <v>6</v>
      </c>
      <c r="D13" s="17">
        <v>1</v>
      </c>
      <c r="E13" s="35">
        <v>2216573</v>
      </c>
      <c r="F13" s="18" t="s">
        <v>13</v>
      </c>
      <c r="G13" s="36">
        <v>883576</v>
      </c>
      <c r="H13" s="37">
        <f>((G13+G14)/E13)*100</f>
        <v>91.090164862605477</v>
      </c>
    </row>
    <row r="14" spans="1:8" x14ac:dyDescent="0.2">
      <c r="A14" s="38"/>
      <c r="B14" s="20"/>
      <c r="C14" s="20"/>
      <c r="D14" s="20"/>
      <c r="E14" s="39"/>
      <c r="F14" s="21" t="s">
        <v>11</v>
      </c>
      <c r="G14" s="3">
        <v>1135504</v>
      </c>
      <c r="H14" s="40"/>
    </row>
    <row r="15" spans="1:8" x14ac:dyDescent="0.2">
      <c r="A15" s="38"/>
      <c r="B15" s="20" t="s">
        <v>10</v>
      </c>
      <c r="C15" s="20" t="s">
        <v>6</v>
      </c>
      <c r="D15" s="20">
        <v>2</v>
      </c>
      <c r="E15" s="39">
        <v>2216573</v>
      </c>
      <c r="F15" s="21" t="s">
        <v>13</v>
      </c>
      <c r="G15" s="3">
        <v>623671</v>
      </c>
      <c r="H15" s="40">
        <f>((G15+G16)/E15)*100</f>
        <v>74.454619811754455</v>
      </c>
    </row>
    <row r="16" spans="1:8" x14ac:dyDescent="0.2">
      <c r="A16" s="38"/>
      <c r="B16" s="20"/>
      <c r="C16" s="20"/>
      <c r="D16" s="20"/>
      <c r="E16" s="39"/>
      <c r="F16" s="21" t="s">
        <v>11</v>
      </c>
      <c r="G16" s="3">
        <v>1026670</v>
      </c>
      <c r="H16" s="40"/>
    </row>
    <row r="17" spans="1:9" x14ac:dyDescent="0.2">
      <c r="A17" s="38"/>
      <c r="B17" s="20" t="s">
        <v>10</v>
      </c>
      <c r="C17" s="20" t="s">
        <v>7</v>
      </c>
      <c r="D17" s="20">
        <v>1</v>
      </c>
      <c r="E17" s="39">
        <v>2329712</v>
      </c>
      <c r="F17" s="21" t="s">
        <v>13</v>
      </c>
      <c r="G17" s="3">
        <v>695584</v>
      </c>
      <c r="H17" s="40">
        <f>((G17+G18)/E17)*100</f>
        <v>73.272576181090201</v>
      </c>
    </row>
    <row r="18" spans="1:9" x14ac:dyDescent="0.2">
      <c r="A18" s="38"/>
      <c r="B18" s="20"/>
      <c r="C18" s="20"/>
      <c r="D18" s="20"/>
      <c r="E18" s="39"/>
      <c r="F18" s="21" t="s">
        <v>11</v>
      </c>
      <c r="G18" s="3">
        <v>1011456</v>
      </c>
      <c r="H18" s="40"/>
    </row>
    <row r="19" spans="1:9" x14ac:dyDescent="0.2">
      <c r="A19" s="38"/>
      <c r="B19" s="20" t="s">
        <v>10</v>
      </c>
      <c r="C19" s="20" t="s">
        <v>7</v>
      </c>
      <c r="D19" s="20">
        <v>2</v>
      </c>
      <c r="E19" s="39">
        <v>2438581</v>
      </c>
      <c r="F19" s="21" t="s">
        <v>13</v>
      </c>
      <c r="G19" s="3">
        <v>649528</v>
      </c>
      <c r="H19" s="40">
        <f>((G19+G20)/E19)*100</f>
        <v>74.707217024982981</v>
      </c>
    </row>
    <row r="20" spans="1:9" x14ac:dyDescent="0.2">
      <c r="A20" s="10"/>
      <c r="B20" s="14"/>
      <c r="C20" s="14"/>
      <c r="D20" s="14"/>
      <c r="E20" s="16"/>
      <c r="F20" s="2" t="s">
        <v>11</v>
      </c>
      <c r="G20" s="4">
        <v>1172268</v>
      </c>
      <c r="H20" s="12"/>
    </row>
    <row r="21" spans="1:9" x14ac:dyDescent="0.2">
      <c r="A21" s="13" t="s">
        <v>16</v>
      </c>
      <c r="B21" s="13" t="s">
        <v>5</v>
      </c>
      <c r="C21" s="5">
        <v>1</v>
      </c>
      <c r="D21" s="5">
        <v>1</v>
      </c>
      <c r="E21" s="5">
        <v>991772</v>
      </c>
      <c r="F21" s="15">
        <v>829223</v>
      </c>
      <c r="G21" s="15"/>
      <c r="H21" s="9">
        <f>F21/E21*100</f>
        <v>83.610245096655277</v>
      </c>
      <c r="I21" s="8"/>
    </row>
    <row r="22" spans="1:9" x14ac:dyDescent="0.2">
      <c r="A22" s="41"/>
      <c r="B22" s="41"/>
      <c r="C22" s="42">
        <v>2</v>
      </c>
      <c r="D22" s="42">
        <v>1</v>
      </c>
      <c r="E22" s="42">
        <v>934068</v>
      </c>
      <c r="F22" s="43">
        <v>494781</v>
      </c>
      <c r="G22" s="43"/>
      <c r="H22" s="24">
        <f t="shared" ref="H22:H23" si="1">F22/E22*100</f>
        <v>52.970554606302755</v>
      </c>
    </row>
    <row r="23" spans="1:9" ht="17" thickBot="1" x14ac:dyDescent="0.25">
      <c r="A23" s="44"/>
      <c r="B23" s="44"/>
      <c r="C23" s="45">
        <v>3</v>
      </c>
      <c r="D23" s="45">
        <v>1</v>
      </c>
      <c r="E23" s="45">
        <v>1033253</v>
      </c>
      <c r="F23" s="46">
        <v>541030</v>
      </c>
      <c r="G23" s="46"/>
      <c r="H23" s="47">
        <f t="shared" si="1"/>
        <v>52.361812644144266</v>
      </c>
    </row>
    <row r="26" spans="1:9" ht="129" customHeight="1" x14ac:dyDescent="0.2">
      <c r="A26" s="11" t="s">
        <v>25</v>
      </c>
      <c r="B26" s="11"/>
      <c r="C26" s="11"/>
      <c r="D26" s="11"/>
      <c r="E26" s="11"/>
      <c r="F26" s="11"/>
      <c r="G26" s="11"/>
      <c r="H26" s="11"/>
    </row>
  </sheetData>
  <mergeCells count="41">
    <mergeCell ref="B21:B23"/>
    <mergeCell ref="F2:G2"/>
    <mergeCell ref="B13:B14"/>
    <mergeCell ref="B15:B16"/>
    <mergeCell ref="B17:B18"/>
    <mergeCell ref="B19:B20"/>
    <mergeCell ref="D13:D14"/>
    <mergeCell ref="D15:D16"/>
    <mergeCell ref="D17:D18"/>
    <mergeCell ref="D19:D20"/>
    <mergeCell ref="E13:E14"/>
    <mergeCell ref="E15:E16"/>
    <mergeCell ref="E17:E18"/>
    <mergeCell ref="F21:G21"/>
    <mergeCell ref="F22:G22"/>
    <mergeCell ref="F23:G23"/>
    <mergeCell ref="A26:H26"/>
    <mergeCell ref="F3:G3"/>
    <mergeCell ref="F8:G8"/>
    <mergeCell ref="F7:G7"/>
    <mergeCell ref="F6:G6"/>
    <mergeCell ref="F5:G5"/>
    <mergeCell ref="F4:G4"/>
    <mergeCell ref="H13:H14"/>
    <mergeCell ref="H15:H16"/>
    <mergeCell ref="H17:H18"/>
    <mergeCell ref="H19:H20"/>
    <mergeCell ref="F12:G12"/>
    <mergeCell ref="A3:A8"/>
    <mergeCell ref="C15:C16"/>
    <mergeCell ref="C13:C14"/>
    <mergeCell ref="A21:A23"/>
    <mergeCell ref="A11:A12"/>
    <mergeCell ref="A9:A10"/>
    <mergeCell ref="A13:A20"/>
    <mergeCell ref="F11:G11"/>
    <mergeCell ref="F10:G10"/>
    <mergeCell ref="F9:G9"/>
    <mergeCell ref="C19:C20"/>
    <mergeCell ref="C17:C18"/>
    <mergeCell ref="E19:E20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81DD-452D-E44E-9D21-49722BC4EEB2}">
  <dimension ref="A1:K23"/>
  <sheetViews>
    <sheetView workbookViewId="0">
      <selection activeCell="P22" sqref="P22"/>
    </sheetView>
  </sheetViews>
  <sheetFormatPr baseColWidth="10" defaultRowHeight="16" x14ac:dyDescent="0.2"/>
  <cols>
    <col min="1" max="4" width="10.83203125" style="1"/>
    <col min="5" max="5" width="10.83203125" style="1" bestFit="1" customWidth="1"/>
    <col min="6" max="6" width="10.1640625" style="1" customWidth="1"/>
    <col min="7" max="7" width="10.6640625" style="1" customWidth="1"/>
    <col min="8" max="10" width="3.5" style="1" bestFit="1" customWidth="1"/>
    <col min="11" max="16384" width="10.83203125" style="1"/>
  </cols>
  <sheetData>
    <row r="1" spans="1:11" x14ac:dyDescent="0.2">
      <c r="A1" s="1" t="s">
        <v>27</v>
      </c>
    </row>
    <row r="2" spans="1:11" ht="62" customHeight="1" thickBot="1" x14ac:dyDescent="0.25">
      <c r="A2" s="48" t="s">
        <v>0</v>
      </c>
      <c r="B2" s="48" t="s">
        <v>3</v>
      </c>
      <c r="C2" s="48" t="s">
        <v>8</v>
      </c>
      <c r="D2" s="48" t="s">
        <v>4</v>
      </c>
      <c r="E2" s="50" t="s">
        <v>20</v>
      </c>
      <c r="F2" s="48" t="s">
        <v>21</v>
      </c>
      <c r="G2" s="48" t="s">
        <v>23</v>
      </c>
      <c r="H2" s="50" t="s">
        <v>17</v>
      </c>
      <c r="I2" s="50" t="s">
        <v>18</v>
      </c>
      <c r="J2" s="50" t="s">
        <v>19</v>
      </c>
      <c r="K2" s="48" t="s">
        <v>22</v>
      </c>
    </row>
    <row r="3" spans="1:11" x14ac:dyDescent="0.2">
      <c r="A3" s="53" t="s">
        <v>1</v>
      </c>
      <c r="B3" s="54" t="s">
        <v>5</v>
      </c>
      <c r="C3" s="54" t="s">
        <v>9</v>
      </c>
      <c r="D3" s="54">
        <v>1</v>
      </c>
      <c r="E3" s="54">
        <v>1600685</v>
      </c>
      <c r="F3" s="54">
        <v>401221</v>
      </c>
      <c r="G3" s="54">
        <v>50697</v>
      </c>
      <c r="H3" s="54">
        <v>2</v>
      </c>
      <c r="I3" s="54">
        <v>3</v>
      </c>
      <c r="J3" s="54">
        <v>8</v>
      </c>
      <c r="K3" s="54">
        <v>8593</v>
      </c>
    </row>
    <row r="4" spans="1:11" x14ac:dyDescent="0.2">
      <c r="A4" s="20"/>
      <c r="B4" s="21" t="s">
        <v>5</v>
      </c>
      <c r="C4" s="21" t="s">
        <v>9</v>
      </c>
      <c r="D4" s="21">
        <v>2</v>
      </c>
      <c r="E4" s="21">
        <v>1250161</v>
      </c>
      <c r="F4" s="21">
        <v>281904</v>
      </c>
      <c r="G4" s="21">
        <v>67910</v>
      </c>
      <c r="H4" s="21">
        <v>2</v>
      </c>
      <c r="I4" s="21">
        <v>3</v>
      </c>
      <c r="J4" s="21">
        <v>7</v>
      </c>
      <c r="K4" s="21">
        <v>4977</v>
      </c>
    </row>
    <row r="5" spans="1:11" x14ac:dyDescent="0.2">
      <c r="A5" s="20"/>
      <c r="B5" s="21" t="s">
        <v>10</v>
      </c>
      <c r="C5" s="21" t="s">
        <v>6</v>
      </c>
      <c r="D5" s="21">
        <v>1</v>
      </c>
      <c r="E5" s="21">
        <v>1371284</v>
      </c>
      <c r="F5" s="21">
        <v>143204</v>
      </c>
      <c r="G5" s="21">
        <v>226791</v>
      </c>
      <c r="H5" s="21">
        <v>2</v>
      </c>
      <c r="I5" s="21">
        <v>3</v>
      </c>
      <c r="J5" s="21">
        <v>7</v>
      </c>
      <c r="K5" s="21">
        <v>6319</v>
      </c>
    </row>
    <row r="6" spans="1:11" x14ac:dyDescent="0.2">
      <c r="A6" s="20"/>
      <c r="B6" s="21" t="s">
        <v>10</v>
      </c>
      <c r="C6" s="21" t="s">
        <v>6</v>
      </c>
      <c r="D6" s="21">
        <v>2</v>
      </c>
      <c r="E6" s="21">
        <v>1058018</v>
      </c>
      <c r="F6" s="21">
        <v>138884</v>
      </c>
      <c r="G6" s="21">
        <v>126379</v>
      </c>
      <c r="H6" s="21">
        <v>2</v>
      </c>
      <c r="I6" s="21">
        <v>3</v>
      </c>
      <c r="J6" s="21">
        <v>9</v>
      </c>
      <c r="K6" s="21">
        <v>8494</v>
      </c>
    </row>
    <row r="7" spans="1:11" x14ac:dyDescent="0.2">
      <c r="A7" s="20"/>
      <c r="B7" s="21" t="s">
        <v>10</v>
      </c>
      <c r="C7" s="21" t="s">
        <v>7</v>
      </c>
      <c r="D7" s="21">
        <v>1</v>
      </c>
      <c r="E7" s="21">
        <v>1143199</v>
      </c>
      <c r="F7" s="21">
        <v>118235</v>
      </c>
      <c r="G7" s="21">
        <v>151199</v>
      </c>
      <c r="H7" s="21">
        <v>2</v>
      </c>
      <c r="I7" s="21">
        <v>3</v>
      </c>
      <c r="J7" s="21">
        <v>7</v>
      </c>
      <c r="K7" s="21">
        <v>5849</v>
      </c>
    </row>
    <row r="8" spans="1:11" x14ac:dyDescent="0.2">
      <c r="A8" s="14"/>
      <c r="B8" s="2" t="s">
        <v>10</v>
      </c>
      <c r="C8" s="2" t="s">
        <v>7</v>
      </c>
      <c r="D8" s="2">
        <v>2</v>
      </c>
      <c r="E8" s="2">
        <v>1537992</v>
      </c>
      <c r="F8" s="2">
        <v>154756</v>
      </c>
      <c r="G8" s="2">
        <v>185222</v>
      </c>
      <c r="H8" s="2">
        <v>2</v>
      </c>
      <c r="I8" s="2">
        <v>4</v>
      </c>
      <c r="J8" s="2">
        <v>9</v>
      </c>
      <c r="K8" s="2">
        <v>6405</v>
      </c>
    </row>
    <row r="9" spans="1:11" x14ac:dyDescent="0.2">
      <c r="A9" s="17" t="s">
        <v>13</v>
      </c>
      <c r="B9" s="18" t="s">
        <v>5</v>
      </c>
      <c r="C9" s="18" t="s">
        <v>9</v>
      </c>
      <c r="D9" s="18">
        <v>1</v>
      </c>
      <c r="E9" s="18">
        <v>2243642</v>
      </c>
      <c r="F9" s="18">
        <v>778858</v>
      </c>
      <c r="G9" s="18">
        <v>135329</v>
      </c>
      <c r="H9" s="18">
        <v>2</v>
      </c>
      <c r="I9" s="18">
        <v>3</v>
      </c>
      <c r="J9" s="18">
        <v>5</v>
      </c>
      <c r="K9" s="18">
        <v>135329</v>
      </c>
    </row>
    <row r="10" spans="1:11" x14ac:dyDescent="0.2">
      <c r="A10" s="20"/>
      <c r="B10" s="21" t="s">
        <v>5</v>
      </c>
      <c r="C10" s="21" t="s">
        <v>9</v>
      </c>
      <c r="D10" s="21">
        <v>2</v>
      </c>
      <c r="E10" s="21">
        <v>2480357</v>
      </c>
      <c r="F10" s="21">
        <v>501255</v>
      </c>
      <c r="G10" s="21">
        <v>199039</v>
      </c>
      <c r="H10" s="21">
        <v>2</v>
      </c>
      <c r="I10" s="21">
        <v>3</v>
      </c>
      <c r="J10" s="21">
        <v>6</v>
      </c>
      <c r="K10" s="21">
        <v>199039</v>
      </c>
    </row>
    <row r="11" spans="1:11" x14ac:dyDescent="0.2">
      <c r="A11" s="20"/>
      <c r="B11" s="21" t="s">
        <v>10</v>
      </c>
      <c r="C11" s="21" t="s">
        <v>6</v>
      </c>
      <c r="D11" s="21">
        <v>1</v>
      </c>
      <c r="E11" s="21">
        <v>1076902</v>
      </c>
      <c r="F11" s="21">
        <v>155579</v>
      </c>
      <c r="G11" s="21">
        <v>43422</v>
      </c>
      <c r="H11" s="21">
        <v>2</v>
      </c>
      <c r="I11" s="21">
        <v>3</v>
      </c>
      <c r="J11" s="21">
        <v>7</v>
      </c>
      <c r="K11" s="21">
        <v>33593</v>
      </c>
    </row>
    <row r="12" spans="1:11" x14ac:dyDescent="0.2">
      <c r="A12" s="20"/>
      <c r="B12" s="21" t="s">
        <v>10</v>
      </c>
      <c r="C12" s="21" t="s">
        <v>6</v>
      </c>
      <c r="D12" s="21">
        <v>2</v>
      </c>
      <c r="E12" s="21">
        <v>862798</v>
      </c>
      <c r="F12" s="21">
        <v>124488</v>
      </c>
      <c r="G12" s="21">
        <v>50757</v>
      </c>
      <c r="H12" s="21">
        <v>2</v>
      </c>
      <c r="I12" s="21">
        <v>3</v>
      </c>
      <c r="J12" s="21">
        <v>7</v>
      </c>
      <c r="K12" s="21">
        <v>20066</v>
      </c>
    </row>
    <row r="13" spans="1:11" ht="16" customHeight="1" x14ac:dyDescent="0.2">
      <c r="A13" s="20"/>
      <c r="B13" s="21" t="s">
        <v>10</v>
      </c>
      <c r="C13" s="21" t="s">
        <v>7</v>
      </c>
      <c r="D13" s="21">
        <v>1</v>
      </c>
      <c r="E13" s="21">
        <v>918761</v>
      </c>
      <c r="F13" s="21">
        <v>176993</v>
      </c>
      <c r="G13" s="21">
        <v>37823</v>
      </c>
      <c r="H13" s="21">
        <v>2</v>
      </c>
      <c r="I13" s="21">
        <v>3</v>
      </c>
      <c r="J13" s="21">
        <v>7</v>
      </c>
      <c r="K13" s="21">
        <v>34333</v>
      </c>
    </row>
    <row r="14" spans="1:11" x14ac:dyDescent="0.2">
      <c r="A14" s="14"/>
      <c r="B14" s="2" t="s">
        <v>10</v>
      </c>
      <c r="C14" s="2" t="s">
        <v>7</v>
      </c>
      <c r="D14" s="2">
        <v>2</v>
      </c>
      <c r="E14" s="2">
        <v>878598</v>
      </c>
      <c r="F14" s="2">
        <v>172051</v>
      </c>
      <c r="G14" s="2">
        <v>43371</v>
      </c>
      <c r="H14" s="2">
        <v>2</v>
      </c>
      <c r="I14" s="2">
        <v>3</v>
      </c>
      <c r="J14" s="2">
        <v>7</v>
      </c>
      <c r="K14" s="2">
        <v>37726</v>
      </c>
    </row>
    <row r="15" spans="1:11" x14ac:dyDescent="0.2">
      <c r="A15" s="20" t="s">
        <v>11</v>
      </c>
      <c r="B15" s="21" t="s">
        <v>5</v>
      </c>
      <c r="C15" s="21" t="s">
        <v>9</v>
      </c>
      <c r="D15" s="21">
        <v>1</v>
      </c>
      <c r="E15" s="21">
        <v>1027882</v>
      </c>
      <c r="F15" s="21">
        <v>287334</v>
      </c>
      <c r="G15" s="21">
        <v>22434</v>
      </c>
      <c r="H15" s="21">
        <v>2</v>
      </c>
      <c r="I15" s="21">
        <v>3</v>
      </c>
      <c r="J15" s="21">
        <v>5</v>
      </c>
      <c r="K15" s="21">
        <v>22434</v>
      </c>
    </row>
    <row r="16" spans="1:11" x14ac:dyDescent="0.2">
      <c r="A16" s="20"/>
      <c r="B16" s="21" t="s">
        <v>5</v>
      </c>
      <c r="C16" s="21" t="s">
        <v>9</v>
      </c>
      <c r="D16" s="21">
        <v>2</v>
      </c>
      <c r="E16" s="21">
        <v>1208236</v>
      </c>
      <c r="F16" s="21">
        <v>351475</v>
      </c>
      <c r="G16" s="21">
        <v>23531</v>
      </c>
      <c r="H16" s="21">
        <v>2</v>
      </c>
      <c r="I16" s="21">
        <v>3</v>
      </c>
      <c r="J16" s="21">
        <v>5</v>
      </c>
      <c r="K16" s="21">
        <v>23531</v>
      </c>
    </row>
    <row r="17" spans="1:11" x14ac:dyDescent="0.2">
      <c r="A17" s="20"/>
      <c r="B17" s="21" t="s">
        <v>10</v>
      </c>
      <c r="C17" s="21" t="s">
        <v>6</v>
      </c>
      <c r="D17" s="21">
        <v>1</v>
      </c>
      <c r="E17" s="21">
        <v>1466095</v>
      </c>
      <c r="F17" s="21">
        <v>118116</v>
      </c>
      <c r="G17" s="21">
        <v>378421</v>
      </c>
      <c r="H17" s="21">
        <v>2</v>
      </c>
      <c r="I17" s="21">
        <v>3</v>
      </c>
      <c r="J17" s="21">
        <v>6</v>
      </c>
      <c r="K17" s="21">
        <v>378421</v>
      </c>
    </row>
    <row r="18" spans="1:11" x14ac:dyDescent="0.2">
      <c r="A18" s="20"/>
      <c r="B18" s="21" t="s">
        <v>10</v>
      </c>
      <c r="C18" s="21" t="s">
        <v>6</v>
      </c>
      <c r="D18" s="21">
        <v>2</v>
      </c>
      <c r="E18" s="21">
        <v>1277501</v>
      </c>
      <c r="F18" s="21">
        <v>116189</v>
      </c>
      <c r="G18" s="21">
        <v>334479</v>
      </c>
      <c r="H18" s="21">
        <v>2</v>
      </c>
      <c r="I18" s="21">
        <v>3</v>
      </c>
      <c r="J18" s="21">
        <v>6</v>
      </c>
      <c r="K18" s="21">
        <v>334479</v>
      </c>
    </row>
    <row r="19" spans="1:11" x14ac:dyDescent="0.2">
      <c r="A19" s="20"/>
      <c r="B19" s="21" t="s">
        <v>10</v>
      </c>
      <c r="C19" s="21" t="s">
        <v>7</v>
      </c>
      <c r="D19" s="21">
        <v>1</v>
      </c>
      <c r="E19" s="21">
        <v>1330901</v>
      </c>
      <c r="F19" s="21">
        <v>59323</v>
      </c>
      <c r="G19" s="21">
        <v>661200</v>
      </c>
      <c r="H19" s="21">
        <v>2</v>
      </c>
      <c r="I19" s="21">
        <v>3</v>
      </c>
      <c r="J19" s="21">
        <v>7</v>
      </c>
      <c r="K19" s="21">
        <v>661200</v>
      </c>
    </row>
    <row r="20" spans="1:11" ht="17" thickBot="1" x14ac:dyDescent="0.25">
      <c r="A20" s="51"/>
      <c r="B20" s="52" t="s">
        <v>10</v>
      </c>
      <c r="C20" s="52" t="s">
        <v>7</v>
      </c>
      <c r="D20" s="52">
        <v>2</v>
      </c>
      <c r="E20" s="52">
        <v>1464050</v>
      </c>
      <c r="F20" s="52">
        <v>87266</v>
      </c>
      <c r="G20" s="52">
        <v>551559</v>
      </c>
      <c r="H20" s="52">
        <v>2</v>
      </c>
      <c r="I20" s="52">
        <v>3</v>
      </c>
      <c r="J20" s="52">
        <v>7</v>
      </c>
      <c r="K20" s="52">
        <v>551559</v>
      </c>
    </row>
    <row r="23" spans="1:11" ht="138" customHeight="1" x14ac:dyDescent="0.2">
      <c r="A23" s="11" t="s">
        <v>24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mergeCells count="4">
    <mergeCell ref="A15:A20"/>
    <mergeCell ref="A9:A14"/>
    <mergeCell ref="A3:A8"/>
    <mergeCell ref="A23:K23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Reads in analysis</vt:lpstr>
      <vt:lpstr>Library diversity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2023-02-28T22:12:09Z</cp:lastPrinted>
  <dcterms:created xsi:type="dcterms:W3CDTF">2023-01-24T00:05:33Z</dcterms:created>
  <dcterms:modified xsi:type="dcterms:W3CDTF">2023-02-28T22:12:52Z</dcterms:modified>
</cp:coreProperties>
</file>