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/>
  <mc:AlternateContent xmlns:mc="http://schemas.openxmlformats.org/markup-compatibility/2006">
    <mc:Choice Requires="x15">
      <x15ac:absPath xmlns:x15ac="http://schemas.microsoft.com/office/spreadsheetml/2010/11/ac" url="C:\Users\kbhwa\Downloads\"/>
    </mc:Choice>
  </mc:AlternateContent>
  <xr:revisionPtr revIDLastSave="0" documentId="13_ncr:1_{DF3070ED-1C78-4A1A-9888-DB0C8BFA4188}" xr6:coauthVersionLast="36" xr6:coauthVersionMax="47" xr10:uidLastSave="{00000000-0000-0000-0000-000000000000}"/>
  <bookViews>
    <workbookView xWindow="30168" yWindow="756" windowWidth="21012" windowHeight="19872" xr2:uid="{00000000-000D-0000-FFFF-FFFF00000000}"/>
  </bookViews>
  <sheets>
    <sheet name="BRCA1" sheetId="1" r:id="rId1"/>
  </sheets>
  <calcPr calcId="191029"/>
  <extLst>
    <ext uri="GoogleSheetsCustomDataVersion1">
      <go:sheetsCustomData xmlns:go="http://customooxmlschemas.google.com/" r:id="rId5" roundtripDataSignature="AMtx7mgJFZoCol0ORlEZt1IaOEe2n+hr9Q=="/>
    </ext>
  </extLst>
</workbook>
</file>

<file path=xl/calcChain.xml><?xml version="1.0" encoding="utf-8"?>
<calcChain xmlns="http://schemas.openxmlformats.org/spreadsheetml/2006/main">
  <c r="O13" i="1" l="1"/>
  <c r="M19" i="1" l="1"/>
  <c r="M20" i="1"/>
  <c r="O19" i="1"/>
  <c r="O17" i="1"/>
  <c r="O11" i="1"/>
  <c r="O9" i="1"/>
  <c r="O7" i="1"/>
  <c r="O5" i="1"/>
  <c r="O15" i="1"/>
  <c r="N20" i="1"/>
  <c r="N19" i="1"/>
  <c r="N18" i="1"/>
  <c r="M18" i="1"/>
  <c r="N17" i="1"/>
  <c r="M17" i="1"/>
  <c r="N16" i="1"/>
  <c r="M16" i="1"/>
  <c r="N15" i="1"/>
  <c r="M15" i="1"/>
  <c r="N14" i="1"/>
  <c r="M14" i="1"/>
  <c r="N13" i="1"/>
  <c r="M13" i="1"/>
  <c r="N12" i="1"/>
  <c r="M12" i="1"/>
  <c r="N11" i="1"/>
  <c r="M11" i="1"/>
  <c r="N10" i="1"/>
  <c r="M10" i="1"/>
  <c r="N9" i="1"/>
  <c r="M9" i="1"/>
  <c r="N8" i="1"/>
  <c r="M8" i="1"/>
  <c r="N7" i="1"/>
  <c r="M7" i="1"/>
  <c r="N6" i="1"/>
  <c r="M6" i="1"/>
  <c r="N5" i="1"/>
  <c r="M5" i="1"/>
</calcChain>
</file>

<file path=xl/sharedStrings.xml><?xml version="1.0" encoding="utf-8"?>
<sst xmlns="http://schemas.openxmlformats.org/spreadsheetml/2006/main" count="31" uniqueCount="17">
  <si>
    <t>Machine learning method</t>
  </si>
  <si>
    <t>Training variants</t>
  </si>
  <si>
    <t>Mean</t>
  </si>
  <si>
    <t>SD</t>
  </si>
  <si>
    <t>P-value of t-test</t>
  </si>
  <si>
    <t>P-value of Pitman-Morgan test</t>
  </si>
  <si>
    <t>Lasso</t>
  </si>
  <si>
    <t>Gene-specific</t>
  </si>
  <si>
    <t>Disease-specific</t>
  </si>
  <si>
    <t>Ridge</t>
  </si>
  <si>
    <t>Elastic net</t>
  </si>
  <si>
    <t>XGBoost</t>
  </si>
  <si>
    <t>RF</t>
  </si>
  <si>
    <t>Linear-SVM</t>
  </si>
  <si>
    <t>RBF-SVM</t>
  </si>
  <si>
    <t>DNN</t>
  </si>
  <si>
    <t>Supplementary Table S3. The area under the precision-recall curve of gene-specific and disease-specific machine learning models on ten test datasets generated through repeated random subsampling for BRCA1. Paired two-tailed t-tests and the Pitman-Morgan tests were conducted to compare the models generated using the same algorithm but trained with different types of variants. SD: standard deviation. XGBoost: extreme gradient boosting. RF: random forest. Linear-SVM: support vector machine with the linear kernel. RBF-SVM: support vector machine with the radial basis function kernel. DNN: deep neural network.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</si>
</sst>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_);[Red]\(0.0000\)"/>
  </numFmts>
  <fonts count="10">
    <font>
      <sz val="10"/>
      <color rgb="FF000000"/>
      <name val="Arial"/>
      <scheme val="minor"/>
    </font>
    <font>
      <b/>
      <sz val="10"/>
      <color rgb="FF000000"/>
      <name val="Arial"/>
    </font>
    <font>
      <sz val="10"/>
      <color theme="1"/>
      <name val="Arial"/>
      <scheme val="minor"/>
    </font>
    <font>
      <sz val="10"/>
      <color rgb="FF000000"/>
      <name val="Arial"/>
    </font>
    <font>
      <sz val="10"/>
      <color theme="1"/>
      <name val="Arial"/>
    </font>
    <font>
      <sz val="10"/>
      <color rgb="FF000000"/>
      <name val="Arial"/>
      <scheme val="minor"/>
    </font>
    <font>
      <sz val="8"/>
      <name val="Arial"/>
      <family val="3"/>
      <charset val="129"/>
      <scheme val="minor"/>
    </font>
    <font>
      <sz val="10"/>
      <name val="Arial"/>
      <family val="2"/>
    </font>
    <font>
      <sz val="10"/>
      <name val="Arial"/>
      <family val="2"/>
      <scheme val="minor"/>
    </font>
    <font>
      <sz val="10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64" fontId="3" fillId="0" borderId="0" xfId="0" applyNumberFormat="1" applyFont="1"/>
    <xf numFmtId="0" fontId="2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65" fontId="7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1012"/>
  <sheetViews>
    <sheetView tabSelected="1" zoomScale="90" zoomScaleNormal="90" workbookViewId="0">
      <selection activeCell="A2" sqref="A2"/>
    </sheetView>
  </sheetViews>
  <sheetFormatPr defaultColWidth="12.5546875" defaultRowHeight="15" customHeight="1"/>
  <cols>
    <col min="1" max="1" width="26.88671875" bestFit="1" customWidth="1"/>
    <col min="2" max="2" width="17.88671875" bestFit="1" customWidth="1"/>
    <col min="3" max="14" width="7.33203125" bestFit="1" customWidth="1"/>
    <col min="15" max="15" width="16.44140625" bestFit="1" customWidth="1"/>
    <col min="16" max="16" width="31.33203125" bestFit="1" customWidth="1"/>
    <col min="17" max="25" width="11.109375" customWidth="1"/>
  </cols>
  <sheetData>
    <row r="1" spans="1:16" ht="15" customHeight="1">
      <c r="A1" s="27" t="s">
        <v>16</v>
      </c>
    </row>
    <row r="4" spans="1:16" ht="15.75" customHeight="1">
      <c r="A4" s="9" t="s">
        <v>0</v>
      </c>
      <c r="B4" s="10" t="s">
        <v>1</v>
      </c>
      <c r="C4" s="10">
        <v>1</v>
      </c>
      <c r="D4" s="10">
        <v>2</v>
      </c>
      <c r="E4" s="10">
        <v>3</v>
      </c>
      <c r="F4" s="10">
        <v>4</v>
      </c>
      <c r="G4" s="10">
        <v>5</v>
      </c>
      <c r="H4" s="10">
        <v>6</v>
      </c>
      <c r="I4" s="10">
        <v>7</v>
      </c>
      <c r="J4" s="10">
        <v>8</v>
      </c>
      <c r="K4" s="10">
        <v>9</v>
      </c>
      <c r="L4" s="10">
        <v>10</v>
      </c>
      <c r="M4" s="10" t="s">
        <v>2</v>
      </c>
      <c r="N4" s="10" t="s">
        <v>3</v>
      </c>
      <c r="O4" s="11" t="s">
        <v>4</v>
      </c>
      <c r="P4" s="12" t="s">
        <v>5</v>
      </c>
    </row>
    <row r="5" spans="1:16" ht="15.75" customHeight="1">
      <c r="A5" s="13" t="s">
        <v>6</v>
      </c>
      <c r="B5" s="2" t="s">
        <v>7</v>
      </c>
      <c r="C5" s="3">
        <v>1</v>
      </c>
      <c r="D5" s="3">
        <v>0.96040000000000003</v>
      </c>
      <c r="E5" s="3">
        <v>0.94140000000000001</v>
      </c>
      <c r="F5" s="3">
        <v>0.95069999999999999</v>
      </c>
      <c r="G5" s="3">
        <v>0.9446</v>
      </c>
      <c r="H5" s="3">
        <v>0.96120000000000005</v>
      </c>
      <c r="I5" s="3">
        <v>0.73419999999999996</v>
      </c>
      <c r="J5" s="3">
        <v>0.72099999999999997</v>
      </c>
      <c r="K5" s="3">
        <v>0.94199999999999995</v>
      </c>
      <c r="L5" s="3">
        <v>0.96179999999999999</v>
      </c>
      <c r="M5" s="3">
        <f t="shared" ref="M5:M20" si="0">AVERAGE(C5:L5)</f>
        <v>0.91173000000000004</v>
      </c>
      <c r="N5" s="3">
        <f t="shared" ref="N5:N20" si="1">STDEV(C5:L5)</f>
        <v>9.8547879508163447E-2</v>
      </c>
      <c r="O5" s="18">
        <f>TTEST(C$6:L$6,C$5:L$5,2,1)</f>
        <v>0.49828032289751067</v>
      </c>
      <c r="P5" s="25">
        <v>1.3519999999999999E-3</v>
      </c>
    </row>
    <row r="6" spans="1:16" ht="15.75" customHeight="1">
      <c r="A6" s="14"/>
      <c r="B6" s="2" t="s">
        <v>8</v>
      </c>
      <c r="C6" s="3">
        <v>0.97103799999999996</v>
      </c>
      <c r="D6" s="3">
        <v>0.958395</v>
      </c>
      <c r="E6" s="3">
        <v>0.97784599999999999</v>
      </c>
      <c r="F6" s="3">
        <v>0.94369599999999998</v>
      </c>
      <c r="G6" s="3">
        <v>0.89089600000000002</v>
      </c>
      <c r="H6" s="3">
        <v>0.90849599999999997</v>
      </c>
      <c r="I6" s="3">
        <v>0.89586200000000005</v>
      </c>
      <c r="J6" s="3">
        <v>0.89319099999999996</v>
      </c>
      <c r="K6" s="3">
        <v>0.93838900000000003</v>
      </c>
      <c r="L6" s="3">
        <v>0.92421399999999998</v>
      </c>
      <c r="M6" s="3">
        <f t="shared" si="0"/>
        <v>0.93020229999999982</v>
      </c>
      <c r="N6" s="3">
        <f t="shared" si="1"/>
        <v>3.2630094871827199E-2</v>
      </c>
      <c r="O6" s="19"/>
      <c r="P6" s="26"/>
    </row>
    <row r="7" spans="1:16" ht="15.75" customHeight="1">
      <c r="A7" s="13" t="s">
        <v>9</v>
      </c>
      <c r="B7" s="2" t="s">
        <v>7</v>
      </c>
      <c r="C7" s="3">
        <v>1</v>
      </c>
      <c r="D7" s="3">
        <v>0.98170000000000002</v>
      </c>
      <c r="E7" s="3">
        <v>1</v>
      </c>
      <c r="F7" s="3">
        <v>0.89990000000000003</v>
      </c>
      <c r="G7" s="3">
        <v>0.94189999999999996</v>
      </c>
      <c r="H7" s="3">
        <v>0.96240000000000003</v>
      </c>
      <c r="I7" s="3">
        <v>0.79920000000000002</v>
      </c>
      <c r="J7" s="3">
        <v>0.88270000000000004</v>
      </c>
      <c r="K7" s="3">
        <v>0.89970000000000006</v>
      </c>
      <c r="L7" s="3">
        <v>0.99509999999999998</v>
      </c>
      <c r="M7" s="3">
        <f t="shared" si="0"/>
        <v>0.93626000000000009</v>
      </c>
      <c r="N7" s="3">
        <f t="shared" si="1"/>
        <v>6.5557798078404741E-2</v>
      </c>
      <c r="O7" s="18">
        <f>TTEST(C$7:L$7,C$8:L$8,2,1)</f>
        <v>0.22631977172538897</v>
      </c>
      <c r="P7" s="21">
        <v>0.11070000000000001</v>
      </c>
    </row>
    <row r="8" spans="1:16" ht="15.75" customHeight="1">
      <c r="A8" s="14"/>
      <c r="B8" s="2" t="s">
        <v>8</v>
      </c>
      <c r="C8" s="3">
        <v>0.96218400000000004</v>
      </c>
      <c r="D8" s="3">
        <v>0.95509900000000003</v>
      </c>
      <c r="E8" s="3">
        <v>1</v>
      </c>
      <c r="F8" s="3">
        <v>0.86471100000000001</v>
      </c>
      <c r="G8" s="3">
        <v>0.89474799999999999</v>
      </c>
      <c r="H8" s="3">
        <v>0.92186800000000002</v>
      </c>
      <c r="I8" s="3">
        <v>0.83853200000000006</v>
      </c>
      <c r="J8" s="3">
        <v>0.914906</v>
      </c>
      <c r="K8" s="3">
        <v>0.91709700000000005</v>
      </c>
      <c r="L8" s="3">
        <v>0.95922099999999999</v>
      </c>
      <c r="M8" s="3">
        <f t="shared" si="0"/>
        <v>0.9228365999999999</v>
      </c>
      <c r="N8" s="3">
        <f t="shared" si="1"/>
        <v>4.8578334471700894E-2</v>
      </c>
      <c r="O8" s="19"/>
      <c r="P8" s="15"/>
    </row>
    <row r="9" spans="1:16" ht="15.75" customHeight="1">
      <c r="A9" s="13" t="s">
        <v>10</v>
      </c>
      <c r="B9" s="2" t="s">
        <v>7</v>
      </c>
      <c r="C9" s="3">
        <v>1</v>
      </c>
      <c r="D9" s="3">
        <v>0.9375</v>
      </c>
      <c r="E9" s="3">
        <v>1</v>
      </c>
      <c r="F9" s="3">
        <v>0.94479999999999997</v>
      </c>
      <c r="G9" s="3">
        <v>0.95789999999999997</v>
      </c>
      <c r="H9" s="3">
        <v>0.98170000000000002</v>
      </c>
      <c r="I9" s="3">
        <v>0.80730000000000002</v>
      </c>
      <c r="J9" s="3">
        <v>0.84989999999999999</v>
      </c>
      <c r="K9" s="3">
        <v>0.91649999999999998</v>
      </c>
      <c r="L9" s="3">
        <v>0.98089999999999999</v>
      </c>
      <c r="M9" s="3">
        <f t="shared" si="0"/>
        <v>0.93764999999999987</v>
      </c>
      <c r="N9" s="3">
        <f t="shared" si="1"/>
        <v>6.4278668485137594E-2</v>
      </c>
      <c r="O9" s="18">
        <f>TTEST(C$9:L$9,C$10:L$10,2,1)</f>
        <v>0.78389784309079757</v>
      </c>
      <c r="P9" s="25">
        <v>1.9060000000000001E-2</v>
      </c>
    </row>
    <row r="10" spans="1:16" ht="15.75" customHeight="1">
      <c r="A10" s="14"/>
      <c r="B10" s="2" t="s">
        <v>8</v>
      </c>
      <c r="C10" s="3">
        <v>0.97103799999999996</v>
      </c>
      <c r="D10" s="3">
        <v>0.962592</v>
      </c>
      <c r="E10" s="3">
        <v>0.98406099999999996</v>
      </c>
      <c r="F10" s="3">
        <v>0.93348200000000003</v>
      </c>
      <c r="G10" s="3">
        <v>0.90806200000000004</v>
      </c>
      <c r="H10" s="3">
        <v>0.90625</v>
      </c>
      <c r="I10" s="3">
        <v>0.89106700000000005</v>
      </c>
      <c r="J10" s="3">
        <v>0.90826700000000005</v>
      </c>
      <c r="K10" s="3">
        <v>0.93420800000000004</v>
      </c>
      <c r="L10" s="3">
        <v>0.93238500000000002</v>
      </c>
      <c r="M10" s="3">
        <f t="shared" si="0"/>
        <v>0.9331412</v>
      </c>
      <c r="N10" s="3">
        <f t="shared" si="1"/>
        <v>3.0982497190797518E-2</v>
      </c>
      <c r="O10" s="19"/>
      <c r="P10" s="26"/>
    </row>
    <row r="11" spans="1:16" ht="15.75" customHeight="1">
      <c r="A11" s="20" t="s">
        <v>11</v>
      </c>
      <c r="B11" s="4" t="s">
        <v>7</v>
      </c>
      <c r="C11" s="5">
        <v>1</v>
      </c>
      <c r="D11" s="5">
        <v>0.97030000000000005</v>
      </c>
      <c r="E11" s="5">
        <v>0.97319999999999995</v>
      </c>
      <c r="F11" s="5">
        <v>0.98089999999999999</v>
      </c>
      <c r="G11" s="5">
        <v>0.99080000000000001</v>
      </c>
      <c r="H11" s="5">
        <v>0.98409999999999997</v>
      </c>
      <c r="I11" s="5">
        <v>0.96060000000000001</v>
      </c>
      <c r="J11" s="5">
        <v>0.93979999999999997</v>
      </c>
      <c r="K11" s="5">
        <v>0.97099999999999997</v>
      </c>
      <c r="L11" s="5">
        <v>0.95630000000000004</v>
      </c>
      <c r="M11" s="5">
        <f t="shared" si="0"/>
        <v>0.97270000000000001</v>
      </c>
      <c r="N11" s="5">
        <f t="shared" si="1"/>
        <v>1.7565053689388804E-2</v>
      </c>
      <c r="O11" s="18">
        <f>TTEST(C$12:L$12,C$11:L$11,2,1)</f>
        <v>0.5059085925900082</v>
      </c>
      <c r="P11" s="21">
        <v>0.85729999999999995</v>
      </c>
    </row>
    <row r="12" spans="1:16" ht="15.75" customHeight="1">
      <c r="A12" s="14"/>
      <c r="B12" s="4" t="s">
        <v>8</v>
      </c>
      <c r="C12" s="5">
        <v>0.99077999999999999</v>
      </c>
      <c r="D12" s="5">
        <v>0.97599800000000003</v>
      </c>
      <c r="E12" s="5">
        <v>1</v>
      </c>
      <c r="F12" s="5">
        <v>0.95080799999999999</v>
      </c>
      <c r="G12" s="5">
        <v>0.97317900000000002</v>
      </c>
      <c r="H12" s="5">
        <v>1</v>
      </c>
      <c r="I12" s="5">
        <v>0.95701099999999995</v>
      </c>
      <c r="J12" s="5">
        <v>0.99077999999999999</v>
      </c>
      <c r="K12" s="5">
        <v>0.95509900000000003</v>
      </c>
      <c r="L12" s="5">
        <v>0.98977899999999996</v>
      </c>
      <c r="M12" s="5">
        <f t="shared" si="0"/>
        <v>0.97834339999999997</v>
      </c>
      <c r="N12" s="5">
        <f t="shared" si="1"/>
        <v>1.8749433284472598E-2</v>
      </c>
      <c r="O12" s="19"/>
      <c r="P12" s="15"/>
    </row>
    <row r="13" spans="1:16" ht="15.75" customHeight="1">
      <c r="A13" s="20" t="s">
        <v>12</v>
      </c>
      <c r="B13" s="4" t="s">
        <v>7</v>
      </c>
      <c r="C13" s="5">
        <v>1</v>
      </c>
      <c r="D13" s="5">
        <v>0.9819</v>
      </c>
      <c r="E13" s="5">
        <v>1</v>
      </c>
      <c r="F13" s="5">
        <v>0.94910000000000005</v>
      </c>
      <c r="G13" s="5">
        <v>0.99509999999999998</v>
      </c>
      <c r="H13" s="5">
        <v>0.98550000000000004</v>
      </c>
      <c r="I13" s="5">
        <v>0.97340000000000004</v>
      </c>
      <c r="J13" s="5">
        <v>0.99509999999999998</v>
      </c>
      <c r="K13" s="5">
        <v>0.97540000000000004</v>
      </c>
      <c r="L13" s="5">
        <v>0.9798</v>
      </c>
      <c r="M13" s="5">
        <f t="shared" si="0"/>
        <v>0.98353000000000002</v>
      </c>
      <c r="N13" s="5">
        <f t="shared" si="1"/>
        <v>1.558076092850123E-2</v>
      </c>
      <c r="O13" s="16">
        <f>TTEST(C$13:L$13,C$14:L$14,2,1)</f>
        <v>1.6985737091946757E-2</v>
      </c>
      <c r="P13" s="21">
        <v>0.1203</v>
      </c>
    </row>
    <row r="14" spans="1:16" ht="15.75" customHeight="1">
      <c r="A14" s="14"/>
      <c r="B14" s="6" t="s">
        <v>8</v>
      </c>
      <c r="C14" s="3">
        <v>0.99507199999999996</v>
      </c>
      <c r="D14" s="3">
        <v>0.97599800000000003</v>
      </c>
      <c r="E14" s="3">
        <v>1</v>
      </c>
      <c r="F14" s="3">
        <v>0.93615499999999996</v>
      </c>
      <c r="G14" s="3">
        <v>0.96121299999999998</v>
      </c>
      <c r="H14" s="3">
        <v>0.99077999999999999</v>
      </c>
      <c r="I14" s="3">
        <v>0.93756600000000001</v>
      </c>
      <c r="J14" s="3">
        <v>0.98171600000000003</v>
      </c>
      <c r="K14" s="3">
        <v>0.96297500000000003</v>
      </c>
      <c r="L14" s="3">
        <v>0.97103799999999996</v>
      </c>
      <c r="M14" s="3">
        <f t="shared" si="0"/>
        <v>0.97125130000000015</v>
      </c>
      <c r="N14" s="3">
        <f t="shared" si="1"/>
        <v>2.2218822216260203E-2</v>
      </c>
      <c r="O14" s="17"/>
      <c r="P14" s="15"/>
    </row>
    <row r="15" spans="1:16" ht="15.75" customHeight="1">
      <c r="A15" s="13" t="s">
        <v>13</v>
      </c>
      <c r="B15" s="2" t="s">
        <v>7</v>
      </c>
      <c r="C15" s="3">
        <v>1</v>
      </c>
      <c r="D15" s="3">
        <v>0.93179999999999996</v>
      </c>
      <c r="E15" s="3">
        <v>0.80659999999999998</v>
      </c>
      <c r="F15" s="3">
        <v>0.76670000000000005</v>
      </c>
      <c r="G15" s="3">
        <v>0.65510000000000002</v>
      </c>
      <c r="H15" s="3">
        <v>0.92900000000000005</v>
      </c>
      <c r="I15" s="3">
        <v>0.73650000000000004</v>
      </c>
      <c r="J15" s="3">
        <v>0.92279999999999995</v>
      </c>
      <c r="K15" s="3">
        <v>0.65</v>
      </c>
      <c r="L15" s="3">
        <v>0.89500000000000002</v>
      </c>
      <c r="M15" s="3">
        <f t="shared" si="0"/>
        <v>0.82935000000000003</v>
      </c>
      <c r="N15" s="3">
        <f t="shared" si="1"/>
        <v>0.12391016683244589</v>
      </c>
      <c r="O15" s="16">
        <f>TTEST(C$16:L$16,C$15:L$15,2,1)</f>
        <v>6.3394643143881463E-2</v>
      </c>
      <c r="P15" s="25">
        <v>1.874E-3</v>
      </c>
    </row>
    <row r="16" spans="1:16" ht="15.75" customHeight="1">
      <c r="A16" s="14"/>
      <c r="B16" s="2" t="s">
        <v>8</v>
      </c>
      <c r="C16" s="3">
        <v>0.92152800000000001</v>
      </c>
      <c r="D16" s="3">
        <v>0.95303700000000002</v>
      </c>
      <c r="E16" s="3">
        <v>0.98406099999999996</v>
      </c>
      <c r="F16" s="3">
        <v>0.93670699999999996</v>
      </c>
      <c r="G16" s="3">
        <v>0.92114300000000005</v>
      </c>
      <c r="H16" s="3">
        <v>0.89887099999999998</v>
      </c>
      <c r="I16" s="3">
        <v>0.89262200000000003</v>
      </c>
      <c r="J16" s="3">
        <v>0.90052200000000004</v>
      </c>
      <c r="K16" s="3">
        <v>0.94134700000000004</v>
      </c>
      <c r="L16" s="3">
        <v>0.85520499999999999</v>
      </c>
      <c r="M16" s="3">
        <f t="shared" si="0"/>
        <v>0.92050429999999994</v>
      </c>
      <c r="N16" s="3">
        <f t="shared" si="1"/>
        <v>3.6063132035824799E-2</v>
      </c>
      <c r="O16" s="17"/>
      <c r="P16" s="26"/>
    </row>
    <row r="17" spans="1:16" ht="15.75" customHeight="1">
      <c r="A17" s="13" t="s">
        <v>14</v>
      </c>
      <c r="B17" s="2" t="s">
        <v>7</v>
      </c>
      <c r="C17" s="3">
        <v>0.98980000000000001</v>
      </c>
      <c r="D17" s="3">
        <v>0.91310000000000002</v>
      </c>
      <c r="E17" s="3">
        <v>1</v>
      </c>
      <c r="F17" s="3">
        <v>0.95189999999999997</v>
      </c>
      <c r="G17" s="3">
        <v>0.94010000000000005</v>
      </c>
      <c r="H17" s="3">
        <v>0.94240000000000002</v>
      </c>
      <c r="I17" s="3">
        <v>0.82950000000000002</v>
      </c>
      <c r="J17" s="3">
        <v>0.88239999999999996</v>
      </c>
      <c r="K17" s="3">
        <v>0.9234</v>
      </c>
      <c r="L17" s="3">
        <v>0.99509999999999998</v>
      </c>
      <c r="M17" s="3">
        <f t="shared" si="0"/>
        <v>0.9367700000000001</v>
      </c>
      <c r="N17" s="3">
        <f t="shared" si="1"/>
        <v>5.3423133773883219E-2</v>
      </c>
      <c r="O17" s="18">
        <f>TTEST(C$18:L$18,C$17:L$17,2,1)</f>
        <v>0.41047415218978878</v>
      </c>
      <c r="P17" s="25">
        <v>1.142E-2</v>
      </c>
    </row>
    <row r="18" spans="1:16" ht="15.75" customHeight="1">
      <c r="A18" s="14"/>
      <c r="B18" s="2" t="s">
        <v>8</v>
      </c>
      <c r="C18" s="3">
        <v>0.96351200000000004</v>
      </c>
      <c r="D18" s="3">
        <v>0.97103799999999996</v>
      </c>
      <c r="E18" s="3">
        <v>0.97355400000000003</v>
      </c>
      <c r="F18" s="3">
        <v>0.95619100000000001</v>
      </c>
      <c r="G18" s="3">
        <v>0.927037</v>
      </c>
      <c r="H18" s="3">
        <v>0.92818699999999998</v>
      </c>
      <c r="I18" s="3">
        <v>0.91735100000000003</v>
      </c>
      <c r="J18" s="3">
        <v>0.97355400000000003</v>
      </c>
      <c r="K18" s="3">
        <v>0.93399399999999999</v>
      </c>
      <c r="L18" s="3">
        <v>0.95545000000000002</v>
      </c>
      <c r="M18" s="3">
        <f t="shared" si="0"/>
        <v>0.94998680000000013</v>
      </c>
      <c r="N18" s="3">
        <f t="shared" si="1"/>
        <v>2.141660371871424E-2</v>
      </c>
      <c r="O18" s="19"/>
      <c r="P18" s="26"/>
    </row>
    <row r="19" spans="1:16" ht="15.75" customHeight="1">
      <c r="A19" s="13" t="s">
        <v>15</v>
      </c>
      <c r="B19" s="2" t="s">
        <v>7</v>
      </c>
      <c r="C19" s="3">
        <v>0.99509999999999998</v>
      </c>
      <c r="D19" s="3">
        <v>0.96350000000000002</v>
      </c>
      <c r="E19" s="3">
        <v>1</v>
      </c>
      <c r="F19" s="3">
        <v>0.86619999999999997</v>
      </c>
      <c r="G19" s="3">
        <v>0.95889999999999997</v>
      </c>
      <c r="H19" s="3">
        <v>0.9375</v>
      </c>
      <c r="I19" s="3">
        <v>0.85870000000000002</v>
      </c>
      <c r="J19" s="3">
        <v>0.84770000000000001</v>
      </c>
      <c r="K19" s="3">
        <v>0.94269999999999998</v>
      </c>
      <c r="L19" s="3">
        <v>0.99509999999999998</v>
      </c>
      <c r="M19" s="3">
        <f t="shared" si="0"/>
        <v>0.93654000000000015</v>
      </c>
      <c r="N19" s="3">
        <f t="shared" si="1"/>
        <v>5.8737385406948818E-2</v>
      </c>
      <c r="O19" s="16">
        <f>TTEST(C$19:L$19,C$20:L$20,2,1)</f>
        <v>0.18239229569797893</v>
      </c>
      <c r="P19" s="21">
        <v>0.35570000000000002</v>
      </c>
    </row>
    <row r="20" spans="1:16" ht="15.75" customHeight="1">
      <c r="A20" s="23"/>
      <c r="B20" s="7" t="s">
        <v>8</v>
      </c>
      <c r="C20" s="8">
        <v>0.9778</v>
      </c>
      <c r="D20" s="8">
        <v>0.95840000000000003</v>
      </c>
      <c r="E20" s="8">
        <v>0.98980000000000001</v>
      </c>
      <c r="F20" s="8">
        <v>0.90680000000000005</v>
      </c>
      <c r="G20" s="8">
        <v>0.89639999999999997</v>
      </c>
      <c r="H20" s="8">
        <v>0.90820000000000001</v>
      </c>
      <c r="I20" s="8">
        <v>0.84089999999999998</v>
      </c>
      <c r="J20" s="8">
        <v>0.85850000000000004</v>
      </c>
      <c r="K20" s="8">
        <v>0.94779999999999998</v>
      </c>
      <c r="L20" s="8">
        <v>0.9446</v>
      </c>
      <c r="M20" s="8">
        <f t="shared" si="0"/>
        <v>0.92292000000000007</v>
      </c>
      <c r="N20" s="8">
        <f t="shared" si="1"/>
        <v>4.9317200064705843E-2</v>
      </c>
      <c r="O20" s="24"/>
      <c r="P20" s="22"/>
    </row>
    <row r="29" spans="1:16" ht="15.75" customHeight="1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6" ht="15.75" customHeight="1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2" spans="1:16" ht="15.75" customHeight="1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3:14" ht="15.75" customHeight="1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3:14" ht="15.75" customHeight="1"/>
    <row r="35" spans="3:14" ht="15.75" customHeight="1"/>
    <row r="36" spans="3:14" ht="15.75" customHeight="1"/>
    <row r="37" spans="3:14" ht="15.75" customHeight="1"/>
    <row r="38" spans="3:14" ht="15.75" customHeight="1"/>
    <row r="39" spans="3:14" ht="15.75" customHeight="1"/>
    <row r="40" spans="3:14" ht="15.75" customHeight="1"/>
    <row r="41" spans="3:14" ht="15.75" customHeight="1"/>
    <row r="42" spans="3:14" ht="15.75" customHeight="1"/>
    <row r="43" spans="3:14" ht="15.75" customHeight="1"/>
    <row r="44" spans="3:14" ht="15.75" customHeight="1"/>
    <row r="45" spans="3:14" ht="15.75" customHeight="1"/>
    <row r="46" spans="3:14" ht="15.75" customHeight="1"/>
    <row r="47" spans="3:14" ht="15.75" customHeight="1"/>
    <row r="48" spans="3:14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</sheetData>
  <mergeCells count="24">
    <mergeCell ref="P19:P20"/>
    <mergeCell ref="P5:P6"/>
    <mergeCell ref="O5:O6"/>
    <mergeCell ref="P7:P8"/>
    <mergeCell ref="A9:A10"/>
    <mergeCell ref="P13:P14"/>
    <mergeCell ref="O11:O12"/>
    <mergeCell ref="P11:P12"/>
    <mergeCell ref="O13:O14"/>
    <mergeCell ref="A19:A20"/>
    <mergeCell ref="A5:A6"/>
    <mergeCell ref="A11:A12"/>
    <mergeCell ref="A7:A8"/>
    <mergeCell ref="O7:O8"/>
    <mergeCell ref="O17:O18"/>
    <mergeCell ref="O19:O20"/>
    <mergeCell ref="A17:A18"/>
    <mergeCell ref="P15:P16"/>
    <mergeCell ref="P17:P18"/>
    <mergeCell ref="O15:O16"/>
    <mergeCell ref="O9:O10"/>
    <mergeCell ref="P9:P10"/>
    <mergeCell ref="A13:A14"/>
    <mergeCell ref="A15:A16"/>
  </mergeCells>
  <phoneticPr fontId="6" type="noConversion"/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BRCA1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Kyu-Baek Hwang</cp:lastModifiedBy>
  <dcterms:modified xsi:type="dcterms:W3CDTF">2023-06-21T12:35:19Z</dcterms:modified>
</cp:coreProperties>
</file>