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35476D99-4530-41B8-BFFA-07A18B5ED3CE}" xr6:coauthVersionLast="36" xr6:coauthVersionMax="47" xr10:uidLastSave="{00000000-0000-0000-0000-000000000000}"/>
  <bookViews>
    <workbookView xWindow="29280" yWindow="600" windowWidth="21012" windowHeight="19872" xr2:uid="{00000000-000D-0000-FFFF-FFFF00000000}"/>
  </bookViews>
  <sheets>
    <sheet name="BRCA2" sheetId="1" r:id="rId1"/>
  </sheets>
  <calcPr calcId="191029"/>
  <extLst>
    <ext uri="GoogleSheetsCustomDataVersion1">
      <go:sheetsCustomData xmlns:go="http://customooxmlschemas.google.com/" r:id="rId5" roundtripDataSignature="AMtx7mgBv0R8L3/MC/yEqYaDifXAxUBHqQ=="/>
    </ext>
  </extLst>
</workbook>
</file>

<file path=xl/calcChain.xml><?xml version="1.0" encoding="utf-8"?>
<calcChain xmlns="http://schemas.openxmlformats.org/spreadsheetml/2006/main">
  <c r="O19" i="1" l="1"/>
  <c r="O17" i="1"/>
  <c r="O15" i="1"/>
  <c r="O13" i="1"/>
  <c r="O11" i="1"/>
  <c r="O9" i="1"/>
  <c r="O7" i="1"/>
  <c r="O5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<sst xmlns="http://schemas.openxmlformats.org/spreadsheetml/2006/main" count="62" uniqueCount="17">
  <si>
    <t>Machine learning method</t>
  </si>
  <si>
    <t>Training variants</t>
  </si>
  <si>
    <t>Mean</t>
  </si>
  <si>
    <t>SD</t>
  </si>
  <si>
    <t>P-value of t-test</t>
  </si>
  <si>
    <t>P-value of Pitman-Morgan test</t>
  </si>
  <si>
    <t>Lasso</t>
  </si>
  <si>
    <t>Gene-specific</t>
  </si>
  <si>
    <t>Disease-specific</t>
  </si>
  <si>
    <t>Ridge</t>
  </si>
  <si>
    <t>Elastic net</t>
  </si>
  <si>
    <t>XGBoost</t>
  </si>
  <si>
    <t>RF</t>
  </si>
  <si>
    <t>Linear-SVM</t>
  </si>
  <si>
    <t>RBF-SVM</t>
  </si>
  <si>
    <t>DNN</t>
  </si>
  <si>
    <t>Supplementary Table S5. The area under the precision-recall curve of gene-specific and disease-specific machine learning models on ten test datasets generated through repeated random subsampling for BRCA2. Paired two-tailed t-tests and the Pitman-Morgan tests were conducted to compare the models generated using the same algorithm but trained with different types of variants. SD: standard deviation. XGBoost: extreme gradient boosting. RF: random forest. Linear-SVM: support vector machine with the linear kernel. RBF-SVM: support vector machine with the radial basis function kernel. DNN: deep neural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</si>
</sst>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;[Red]\(0.0000\)"/>
    <numFmt numFmtId="165" formatCode="0.0000"/>
  </numFmts>
  <fonts count="8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8"/>
      <name val="Arial"/>
      <family val="3"/>
      <charset val="129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16"/>
  <sheetViews>
    <sheetView tabSelected="1" workbookViewId="0">
      <selection activeCell="C2" sqref="C2"/>
    </sheetView>
  </sheetViews>
  <sheetFormatPr defaultColWidth="12.5546875" defaultRowHeight="15" customHeight="1"/>
  <cols>
    <col min="1" max="1" width="26.88671875" style="6" bestFit="1" customWidth="1"/>
    <col min="2" max="2" width="17.88671875" style="6" bestFit="1" customWidth="1"/>
    <col min="3" max="14" width="7.88671875" style="6" bestFit="1" customWidth="1"/>
    <col min="15" max="15" width="16.44140625" style="6" bestFit="1" customWidth="1"/>
    <col min="16" max="16" width="31.33203125" style="6" bestFit="1" customWidth="1"/>
    <col min="17" max="25" width="11.109375" customWidth="1"/>
  </cols>
  <sheetData>
    <row r="1" spans="1:16" ht="15" customHeight="1">
      <c r="A1" s="17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15.75" customHeight="1">
      <c r="A4" s="9" t="s">
        <v>0</v>
      </c>
      <c r="B4" s="10" t="s">
        <v>1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 t="s">
        <v>2</v>
      </c>
      <c r="N4" s="10" t="s">
        <v>3</v>
      </c>
      <c r="O4" s="11" t="s">
        <v>4</v>
      </c>
      <c r="P4" s="12" t="s">
        <v>5</v>
      </c>
    </row>
    <row r="5" spans="1:16" ht="15.75" customHeight="1">
      <c r="A5" s="14" t="s">
        <v>6</v>
      </c>
      <c r="B5" s="1" t="s">
        <v>7</v>
      </c>
      <c r="C5" s="2">
        <v>1</v>
      </c>
      <c r="D5" s="2">
        <v>0.69189999999999996</v>
      </c>
      <c r="E5" s="2">
        <v>0.50870000000000004</v>
      </c>
      <c r="F5" s="2">
        <v>0.86299999999999999</v>
      </c>
      <c r="G5" s="2">
        <v>0.85250000000000004</v>
      </c>
      <c r="H5" s="2">
        <v>0.59789999999999999</v>
      </c>
      <c r="I5" s="2">
        <v>0.72219999999999995</v>
      </c>
      <c r="J5" s="2">
        <v>0.753</v>
      </c>
      <c r="K5" s="2">
        <v>0.89939999999999998</v>
      </c>
      <c r="L5" s="2">
        <v>0.70250000000000001</v>
      </c>
      <c r="M5" s="3">
        <f t="shared" ref="M5:M20" si="0">AVERAGE(C5:L5)</f>
        <v>0.75910999999999995</v>
      </c>
      <c r="N5" s="3">
        <f t="shared" ref="N5:N20" si="1">STDEV(C5:L5)</f>
        <v>0.14721091784692239</v>
      </c>
      <c r="O5" s="18">
        <f>TTEST(C$6:L$6,C$5:L$5,2,1)</f>
        <v>3.1696186033740054E-2</v>
      </c>
      <c r="P5" s="19">
        <v>2.5590000000000002E-2</v>
      </c>
    </row>
    <row r="6" spans="1:16" ht="15.75" customHeight="1">
      <c r="A6" s="15"/>
      <c r="B6" s="1" t="s">
        <v>8</v>
      </c>
      <c r="C6" s="2">
        <v>0.97430000000000005</v>
      </c>
      <c r="D6" s="2">
        <v>0.84</v>
      </c>
      <c r="E6" s="2">
        <v>0.97430000000000005</v>
      </c>
      <c r="F6" s="2">
        <v>0.82489999999999997</v>
      </c>
      <c r="G6" s="2">
        <v>0.87619999999999998</v>
      </c>
      <c r="H6" s="2">
        <v>0.79749999999999999</v>
      </c>
      <c r="I6" s="2">
        <v>0.95550000000000002</v>
      </c>
      <c r="J6" s="2">
        <v>0.87839999999999996</v>
      </c>
      <c r="K6" s="2">
        <v>0.85880000000000001</v>
      </c>
      <c r="L6" s="2">
        <v>0.87619999999999998</v>
      </c>
      <c r="M6" s="3">
        <f t="shared" si="0"/>
        <v>0.88561000000000012</v>
      </c>
      <c r="N6" s="3">
        <f t="shared" si="1"/>
        <v>6.2444329873362688E-2</v>
      </c>
      <c r="O6" s="20"/>
      <c r="P6" s="21"/>
    </row>
    <row r="7" spans="1:16" ht="15.75" customHeight="1">
      <c r="A7" s="14" t="s">
        <v>9</v>
      </c>
      <c r="B7" s="1" t="s">
        <v>7</v>
      </c>
      <c r="C7" s="2">
        <v>0.94389999999999996</v>
      </c>
      <c r="D7" s="2">
        <v>0.57740000000000002</v>
      </c>
      <c r="E7" s="2">
        <v>0.63749999999999996</v>
      </c>
      <c r="F7" s="2">
        <v>0.90410000000000001</v>
      </c>
      <c r="G7" s="2">
        <v>0.91069999999999995</v>
      </c>
      <c r="H7" s="2">
        <v>0.61229999999999996</v>
      </c>
      <c r="I7" s="2">
        <v>0.97430000000000005</v>
      </c>
      <c r="J7" s="2">
        <v>0.70209999999999995</v>
      </c>
      <c r="K7" s="2">
        <v>0.84209999999999996</v>
      </c>
      <c r="L7" s="2">
        <v>0.50790000000000002</v>
      </c>
      <c r="M7" s="3">
        <f t="shared" si="0"/>
        <v>0.76123000000000007</v>
      </c>
      <c r="N7" s="3">
        <f t="shared" si="1"/>
        <v>0.17224510991284689</v>
      </c>
      <c r="O7" s="18">
        <f>TTEST(C$8:L$8,C$7:L$7,2,1)</f>
        <v>1.6604581878789791E-2</v>
      </c>
      <c r="P7" s="19">
        <v>5.8870000000000005E-4</v>
      </c>
    </row>
    <row r="8" spans="1:16" ht="15.75" customHeight="1">
      <c r="A8" s="15"/>
      <c r="B8" s="1" t="s">
        <v>8</v>
      </c>
      <c r="C8" s="2">
        <v>1</v>
      </c>
      <c r="D8" s="2">
        <v>0.85880000000000001</v>
      </c>
      <c r="E8" s="2">
        <v>0.94389999999999996</v>
      </c>
      <c r="F8" s="2">
        <v>0.91300000000000003</v>
      </c>
      <c r="G8" s="2">
        <v>0.87619999999999998</v>
      </c>
      <c r="H8" s="2">
        <v>0.87350000000000005</v>
      </c>
      <c r="I8" s="2">
        <v>0.94389999999999996</v>
      </c>
      <c r="J8" s="2">
        <v>0.92510000000000003</v>
      </c>
      <c r="K8" s="2">
        <v>0.85880000000000001</v>
      </c>
      <c r="L8" s="2">
        <v>0.88790000000000002</v>
      </c>
      <c r="M8" s="3">
        <f t="shared" si="0"/>
        <v>0.90811000000000008</v>
      </c>
      <c r="N8" s="3">
        <f t="shared" si="1"/>
        <v>4.5711278695744213E-2</v>
      </c>
      <c r="O8" s="20"/>
      <c r="P8" s="21"/>
    </row>
    <row r="9" spans="1:16" ht="15.75" customHeight="1">
      <c r="A9" s="14" t="s">
        <v>10</v>
      </c>
      <c r="B9" s="1" t="s">
        <v>7</v>
      </c>
      <c r="C9" s="2">
        <v>0.67310000000000003</v>
      </c>
      <c r="D9" s="2">
        <v>0.56340000000000001</v>
      </c>
      <c r="E9" s="2">
        <v>0.69350000000000001</v>
      </c>
      <c r="F9" s="2">
        <v>0.87070000000000003</v>
      </c>
      <c r="G9" s="2">
        <v>0.92510000000000003</v>
      </c>
      <c r="H9" s="2">
        <v>0.61229999999999996</v>
      </c>
      <c r="I9" s="2">
        <v>0.90669999999999995</v>
      </c>
      <c r="J9" s="2">
        <v>0.70209999999999995</v>
      </c>
      <c r="K9" s="2">
        <v>0.94110000000000005</v>
      </c>
      <c r="L9" s="2">
        <v>0.38729999999999998</v>
      </c>
      <c r="M9" s="3">
        <f t="shared" si="0"/>
        <v>0.72753000000000001</v>
      </c>
      <c r="N9" s="3">
        <f t="shared" si="1"/>
        <v>0.18196031343858105</v>
      </c>
      <c r="O9" s="18">
        <f>TTEST(C$10:L$10,C$9:L$9,2,1)</f>
        <v>1.3280987242273754E-2</v>
      </c>
      <c r="P9" s="19">
        <v>1.5629999999999999E-3</v>
      </c>
    </row>
    <row r="10" spans="1:16" ht="15.75" customHeight="1">
      <c r="A10" s="15"/>
      <c r="B10" s="1" t="s">
        <v>8</v>
      </c>
      <c r="C10" s="2">
        <v>1</v>
      </c>
      <c r="D10" s="2">
        <v>0.85880000000000001</v>
      </c>
      <c r="E10" s="2">
        <v>0.97430000000000005</v>
      </c>
      <c r="F10" s="2">
        <v>0.9012</v>
      </c>
      <c r="G10" s="2">
        <v>0.87619999999999998</v>
      </c>
      <c r="H10" s="2">
        <v>0.87350000000000005</v>
      </c>
      <c r="I10" s="2">
        <v>0.94389999999999996</v>
      </c>
      <c r="J10" s="2">
        <v>0.91069999999999995</v>
      </c>
      <c r="K10" s="2">
        <v>0.85880000000000001</v>
      </c>
      <c r="L10" s="2">
        <v>0.86219999999999997</v>
      </c>
      <c r="M10" s="3">
        <f t="shared" si="0"/>
        <v>0.90595999999999999</v>
      </c>
      <c r="N10" s="3">
        <f t="shared" si="1"/>
        <v>5.0882024767538926E-2</v>
      </c>
      <c r="O10" s="20"/>
      <c r="P10" s="21"/>
    </row>
    <row r="11" spans="1:16" ht="15.75" customHeight="1">
      <c r="A11" s="14" t="s">
        <v>11</v>
      </c>
      <c r="B11" s="1" t="s">
        <v>7</v>
      </c>
      <c r="C11" s="3">
        <v>1</v>
      </c>
      <c r="D11" s="3">
        <v>0.93969999999999998</v>
      </c>
      <c r="E11" s="3">
        <v>0.8669</v>
      </c>
      <c r="F11" s="3">
        <v>0.95550000000000002</v>
      </c>
      <c r="G11" s="3">
        <v>1</v>
      </c>
      <c r="H11" s="3">
        <v>0.88790000000000002</v>
      </c>
      <c r="I11" s="3">
        <v>0.85880000000000001</v>
      </c>
      <c r="J11" s="3">
        <v>0.87350000000000005</v>
      </c>
      <c r="K11" s="3">
        <v>0.84330000000000005</v>
      </c>
      <c r="L11" s="3">
        <v>0.94110000000000005</v>
      </c>
      <c r="M11" s="3">
        <f t="shared" si="0"/>
        <v>0.9166700000000001</v>
      </c>
      <c r="N11" s="3">
        <f t="shared" si="1"/>
        <v>5.8140883492885896E-2</v>
      </c>
      <c r="O11" s="18">
        <f>TTEST(C$11:L$11,C$12:L$12,2,1)</f>
        <v>4.535379745067839E-3</v>
      </c>
      <c r="P11" s="19">
        <v>9.1570000000000002E-3</v>
      </c>
    </row>
    <row r="12" spans="1:16" ht="15.75" customHeight="1">
      <c r="A12" s="15"/>
      <c r="B12" s="1" t="s">
        <v>8</v>
      </c>
      <c r="C12" s="2">
        <v>1</v>
      </c>
      <c r="D12" s="2">
        <v>0.7278</v>
      </c>
      <c r="E12" s="2">
        <v>0.7954</v>
      </c>
      <c r="F12" s="2">
        <v>0.90669999999999995</v>
      </c>
      <c r="G12" s="2">
        <v>1</v>
      </c>
      <c r="H12" s="2">
        <v>0.7954</v>
      </c>
      <c r="I12" s="2">
        <v>0.79120000000000001</v>
      </c>
      <c r="J12" s="2">
        <v>0.81899999999999995</v>
      </c>
      <c r="K12" s="2">
        <v>0.63590000000000002</v>
      </c>
      <c r="L12" s="2">
        <v>0.79120000000000001</v>
      </c>
      <c r="M12" s="3">
        <f t="shared" si="0"/>
        <v>0.82626000000000011</v>
      </c>
      <c r="N12" s="3">
        <f t="shared" si="1"/>
        <v>0.11410953022814833</v>
      </c>
      <c r="O12" s="20"/>
      <c r="P12" s="21"/>
    </row>
    <row r="13" spans="1:16" ht="15.75" customHeight="1">
      <c r="A13" s="14" t="s">
        <v>12</v>
      </c>
      <c r="B13" s="1" t="s">
        <v>7</v>
      </c>
      <c r="C13" s="3">
        <v>1</v>
      </c>
      <c r="D13" s="3">
        <v>0.90669999999999995</v>
      </c>
      <c r="E13" s="3">
        <v>0.97430000000000005</v>
      </c>
      <c r="F13" s="3">
        <v>0.95550000000000002</v>
      </c>
      <c r="G13" s="3">
        <v>0.94389999999999996</v>
      </c>
      <c r="H13" s="3">
        <v>0.90669999999999995</v>
      </c>
      <c r="I13" s="3">
        <v>1</v>
      </c>
      <c r="J13" s="3">
        <v>1</v>
      </c>
      <c r="K13" s="3">
        <v>0.85880000000000001</v>
      </c>
      <c r="L13" s="3">
        <v>0.92059999999999997</v>
      </c>
      <c r="M13" s="3">
        <f t="shared" si="0"/>
        <v>0.94664999999999999</v>
      </c>
      <c r="N13" s="3">
        <f t="shared" si="1"/>
        <v>4.8278480368241374E-2</v>
      </c>
      <c r="O13" s="18">
        <f>TTEST(C$13:L$13,C$14:L$14,2,1)</f>
        <v>0.28718651638461368</v>
      </c>
      <c r="P13" s="19">
        <v>0.6321</v>
      </c>
    </row>
    <row r="14" spans="1:16" ht="15.75" customHeight="1">
      <c r="A14" s="15"/>
      <c r="B14" s="1" t="s">
        <v>8</v>
      </c>
      <c r="C14" s="3">
        <v>1</v>
      </c>
      <c r="D14" s="3">
        <v>0.90669999999999995</v>
      </c>
      <c r="E14" s="3">
        <v>0.97430000000000005</v>
      </c>
      <c r="F14" s="3">
        <v>0.90410000000000001</v>
      </c>
      <c r="G14" s="3">
        <v>0.92510000000000003</v>
      </c>
      <c r="H14" s="3">
        <v>0.88790000000000002</v>
      </c>
      <c r="I14" s="3">
        <v>1</v>
      </c>
      <c r="J14" s="3">
        <v>1</v>
      </c>
      <c r="K14" s="3">
        <v>0.85880000000000001</v>
      </c>
      <c r="L14" s="3">
        <v>0.94110000000000005</v>
      </c>
      <c r="M14" s="3">
        <f t="shared" si="0"/>
        <v>0.93980000000000019</v>
      </c>
      <c r="N14" s="3">
        <f t="shared" si="1"/>
        <v>5.1537321967245787E-2</v>
      </c>
      <c r="O14" s="20"/>
      <c r="P14" s="21"/>
    </row>
    <row r="15" spans="1:16" ht="15.75" customHeight="1">
      <c r="A15" s="14" t="s">
        <v>13</v>
      </c>
      <c r="B15" s="1" t="s">
        <v>7</v>
      </c>
      <c r="C15" s="2">
        <v>1</v>
      </c>
      <c r="D15" s="2">
        <v>0.79430000000000001</v>
      </c>
      <c r="E15" s="2">
        <v>0.28949999999999998</v>
      </c>
      <c r="F15" s="2">
        <v>0.66149999999999998</v>
      </c>
      <c r="G15" s="2">
        <v>0.78129999999999999</v>
      </c>
      <c r="H15" s="2">
        <v>0.5575</v>
      </c>
      <c r="I15" s="2">
        <v>1</v>
      </c>
      <c r="J15" s="2">
        <v>0.60260000000000002</v>
      </c>
      <c r="K15" s="2">
        <v>0.73799999999999999</v>
      </c>
      <c r="L15" s="2">
        <v>0.66569999999999996</v>
      </c>
      <c r="M15" s="3">
        <f t="shared" si="0"/>
        <v>0.70904</v>
      </c>
      <c r="N15" s="3">
        <f t="shared" si="1"/>
        <v>0.2100505135014486</v>
      </c>
      <c r="O15" s="18">
        <f>TTEST(C$16:L$16,C$15:L$15,2,1)</f>
        <v>1.2283434846935082E-2</v>
      </c>
      <c r="P15" s="19">
        <v>4.2180000000000004E-3</v>
      </c>
    </row>
    <row r="16" spans="1:16" ht="15.75" customHeight="1">
      <c r="A16" s="15"/>
      <c r="B16" s="1" t="s">
        <v>8</v>
      </c>
      <c r="C16" s="3">
        <v>1</v>
      </c>
      <c r="D16" s="3">
        <v>0.79320000000000002</v>
      </c>
      <c r="E16" s="3">
        <v>0.97430000000000005</v>
      </c>
      <c r="F16" s="3">
        <v>0.92979999999999996</v>
      </c>
      <c r="G16" s="3">
        <v>0.92059999999999997</v>
      </c>
      <c r="H16" s="3">
        <v>0.89939999999999998</v>
      </c>
      <c r="I16" s="3">
        <v>0.95550000000000002</v>
      </c>
      <c r="J16" s="3">
        <v>0.81769999999999998</v>
      </c>
      <c r="K16" s="3">
        <v>0.94389999999999996</v>
      </c>
      <c r="L16" s="3">
        <v>0.97430000000000005</v>
      </c>
      <c r="M16" s="3">
        <f t="shared" si="0"/>
        <v>0.92087000000000008</v>
      </c>
      <c r="N16" s="3">
        <f t="shared" si="1"/>
        <v>6.7647091585669825E-2</v>
      </c>
      <c r="O16" s="20"/>
      <c r="P16" s="21"/>
    </row>
    <row r="17" spans="1:16" ht="15.75" customHeight="1">
      <c r="A17" s="14" t="s">
        <v>14</v>
      </c>
      <c r="B17" s="1" t="s">
        <v>7</v>
      </c>
      <c r="C17" s="2">
        <v>1</v>
      </c>
      <c r="D17" s="2">
        <v>0.54649999999999999</v>
      </c>
      <c r="E17" s="2">
        <v>0.94389999999999996</v>
      </c>
      <c r="F17" s="2">
        <v>0.97430000000000005</v>
      </c>
      <c r="G17" s="2">
        <v>0.95550000000000002</v>
      </c>
      <c r="H17" s="2">
        <v>0.77239999999999998</v>
      </c>
      <c r="I17" s="2">
        <v>0.89939999999999998</v>
      </c>
      <c r="J17" s="2">
        <v>0.70889999999999997</v>
      </c>
      <c r="K17" s="2">
        <v>0.85299999999999998</v>
      </c>
      <c r="L17" s="2">
        <v>0.71089999999999998</v>
      </c>
      <c r="M17" s="3">
        <f t="shared" si="0"/>
        <v>0.83648000000000011</v>
      </c>
      <c r="N17" s="3">
        <f t="shared" si="1"/>
        <v>0.14753961275987329</v>
      </c>
      <c r="O17" s="18">
        <f>TTEST(C$18:L$18,C$17:L$17,2,1)</f>
        <v>0.1479957069503296</v>
      </c>
      <c r="P17" s="19">
        <v>4.7759999999999997E-2</v>
      </c>
    </row>
    <row r="18" spans="1:16" ht="15.75" customHeight="1">
      <c r="A18" s="15"/>
      <c r="B18" s="1" t="s">
        <v>8</v>
      </c>
      <c r="C18" s="2">
        <v>0.97430000000000005</v>
      </c>
      <c r="D18" s="2">
        <v>0.71650000000000003</v>
      </c>
      <c r="E18" s="2">
        <v>0.97430000000000005</v>
      </c>
      <c r="F18" s="2">
        <v>0.92979999999999996</v>
      </c>
      <c r="G18" s="2">
        <v>0.88790000000000002</v>
      </c>
      <c r="H18" s="2">
        <v>0.77239999999999998</v>
      </c>
      <c r="I18" s="2">
        <v>0.95550000000000002</v>
      </c>
      <c r="J18" s="2">
        <v>0.85119999999999996</v>
      </c>
      <c r="K18" s="2">
        <v>0.85880000000000001</v>
      </c>
      <c r="L18" s="2">
        <v>0.94389999999999996</v>
      </c>
      <c r="M18" s="3">
        <f t="shared" si="0"/>
        <v>0.88645999999999991</v>
      </c>
      <c r="N18" s="3">
        <f t="shared" si="1"/>
        <v>8.7738540878883761E-2</v>
      </c>
      <c r="O18" s="20"/>
      <c r="P18" s="21"/>
    </row>
    <row r="19" spans="1:16" ht="15.75" customHeight="1">
      <c r="A19" s="14" t="s">
        <v>15</v>
      </c>
      <c r="B19" s="1" t="s">
        <v>7</v>
      </c>
      <c r="C19" s="2">
        <v>1</v>
      </c>
      <c r="D19" s="2">
        <v>0.58660000000000001</v>
      </c>
      <c r="E19" s="2">
        <v>0.69640000000000002</v>
      </c>
      <c r="F19" s="2">
        <v>0.84760000000000002</v>
      </c>
      <c r="G19" s="2">
        <v>0.92510000000000003</v>
      </c>
      <c r="H19" s="2">
        <v>0.71340000000000003</v>
      </c>
      <c r="I19" s="2">
        <v>0.86150000000000004</v>
      </c>
      <c r="J19" s="2">
        <v>0.8256</v>
      </c>
      <c r="K19" s="2">
        <v>0.83720000000000006</v>
      </c>
      <c r="L19" s="2">
        <v>0.69699999999999995</v>
      </c>
      <c r="M19" s="3">
        <f t="shared" si="0"/>
        <v>0.79903999999999997</v>
      </c>
      <c r="N19" s="3">
        <f t="shared" si="1"/>
        <v>0.12387676851523721</v>
      </c>
      <c r="O19" s="18">
        <f>TTEST(C$20:L$20,C$19:L$19,2,1)</f>
        <v>7.5941190467014898E-3</v>
      </c>
      <c r="P19" s="19">
        <v>5.1000000000000004E-3</v>
      </c>
    </row>
    <row r="20" spans="1:16" ht="15.75" customHeight="1">
      <c r="A20" s="16"/>
      <c r="B20" s="7" t="s">
        <v>8</v>
      </c>
      <c r="C20" s="8">
        <v>1</v>
      </c>
      <c r="D20" s="8">
        <v>0.92510000000000003</v>
      </c>
      <c r="E20" s="8">
        <v>0.92510000000000003</v>
      </c>
      <c r="F20" s="8">
        <v>0.91069999999999995</v>
      </c>
      <c r="G20" s="8">
        <v>0.87429999999999997</v>
      </c>
      <c r="H20" s="8">
        <v>0.97430000000000005</v>
      </c>
      <c r="I20" s="8">
        <v>0.95550000000000002</v>
      </c>
      <c r="J20" s="8">
        <v>0.97430000000000005</v>
      </c>
      <c r="K20" s="8">
        <v>0.88790000000000002</v>
      </c>
      <c r="L20" s="8">
        <v>0.90410000000000001</v>
      </c>
      <c r="M20" s="8">
        <f t="shared" si="0"/>
        <v>0.93313000000000001</v>
      </c>
      <c r="N20" s="8">
        <f t="shared" si="1"/>
        <v>4.1289601865629841E-2</v>
      </c>
      <c r="O20" s="22"/>
      <c r="P20" s="23"/>
    </row>
    <row r="25" spans="1:16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3"/>
      <c r="O25" s="4"/>
      <c r="P25" s="4"/>
    </row>
    <row r="30" spans="1:16" ht="15.7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3"/>
      <c r="N30" s="3"/>
      <c r="O30" s="4"/>
      <c r="P30" s="4"/>
    </row>
    <row r="36" spans="1:16" ht="15.7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3"/>
      <c r="N36" s="3"/>
      <c r="O36" s="5"/>
      <c r="P36" s="4"/>
    </row>
    <row r="37" spans="1:16" ht="15.7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3"/>
      <c r="N37" s="3"/>
      <c r="O37" s="5"/>
      <c r="P37" s="4"/>
    </row>
    <row r="38" spans="1:16" ht="15.75" customHeight="1"/>
    <row r="39" spans="1:16" ht="15.75" customHeight="1"/>
    <row r="40" spans="1:16" ht="15.75" customHeight="1"/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24">
    <mergeCell ref="O5:O6"/>
    <mergeCell ref="P5:P6"/>
    <mergeCell ref="O17:O18"/>
    <mergeCell ref="O19:O20"/>
    <mergeCell ref="O13:O14"/>
    <mergeCell ref="O15:O16"/>
    <mergeCell ref="P15:P16"/>
    <mergeCell ref="P17:P18"/>
    <mergeCell ref="P19:P20"/>
    <mergeCell ref="O7:O8"/>
    <mergeCell ref="P7:P8"/>
    <mergeCell ref="P13:P14"/>
    <mergeCell ref="O9:O10"/>
    <mergeCell ref="P9:P10"/>
    <mergeCell ref="P11:P12"/>
    <mergeCell ref="O11:O12"/>
    <mergeCell ref="A13:A14"/>
    <mergeCell ref="A15:A16"/>
    <mergeCell ref="A17:A18"/>
    <mergeCell ref="A19:A20"/>
    <mergeCell ref="A5:A6"/>
    <mergeCell ref="A9:A10"/>
    <mergeCell ref="A11:A12"/>
    <mergeCell ref="A7:A8"/>
  </mergeCells>
  <phoneticPr fontId="4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BRCA2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Kyu-Baek Hwang</cp:lastModifiedBy>
  <dcterms:modified xsi:type="dcterms:W3CDTF">2023-06-21T12:39:58Z</dcterms:modified>
</cp:coreProperties>
</file>