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thcongdon/Desktop/"/>
    </mc:Choice>
  </mc:AlternateContent>
  <xr:revisionPtr revIDLastSave="0" documentId="13_ncr:1_{5B04EDF8-1306-B446-B568-412E3333B98B}" xr6:coauthVersionLast="47" xr6:coauthVersionMax="47" xr10:uidLastSave="{00000000-0000-0000-0000-000000000000}"/>
  <bookViews>
    <workbookView xWindow="320" yWindow="500" windowWidth="22680" windowHeight="15940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11" i="1" l="1"/>
  <c r="W510" i="1"/>
  <c r="W509" i="1"/>
  <c r="W508" i="1"/>
  <c r="W507" i="1"/>
  <c r="W256" i="1"/>
  <c r="W255" i="1"/>
  <c r="W254" i="1"/>
  <c r="W253" i="1"/>
  <c r="W252" i="1"/>
  <c r="AE428" i="1"/>
  <c r="U428" i="1"/>
  <c r="R509" i="1"/>
  <c r="R508" i="1"/>
  <c r="R507" i="1"/>
  <c r="R254" i="1"/>
  <c r="R253" i="1"/>
  <c r="R252" i="1"/>
  <c r="AC252" i="1"/>
  <c r="AB252" i="1"/>
  <c r="AA252" i="1"/>
  <c r="Z252" i="1"/>
  <c r="AD254" i="1"/>
  <c r="AD253" i="1"/>
  <c r="AD252" i="1"/>
  <c r="AD509" i="1"/>
  <c r="AD508" i="1"/>
  <c r="AD507" i="1"/>
  <c r="AC507" i="1"/>
  <c r="AB507" i="1"/>
  <c r="AA507" i="1"/>
  <c r="Z507" i="1"/>
  <c r="V253" i="1"/>
  <c r="V252" i="1"/>
  <c r="V508" i="1"/>
  <c r="V507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403" i="1"/>
  <c r="AE402" i="1"/>
  <c r="AE401" i="1"/>
  <c r="AE400" i="1"/>
  <c r="AE399" i="1"/>
  <c r="AE398" i="1"/>
  <c r="AE397" i="1"/>
  <c r="AE396" i="1"/>
  <c r="AE395" i="1"/>
  <c r="AE394" i="1"/>
  <c r="AE393" i="1"/>
  <c r="AE392" i="1"/>
  <c r="AE391" i="1"/>
  <c r="AE390" i="1"/>
  <c r="AE389" i="1"/>
  <c r="AE388" i="1"/>
  <c r="AE387" i="1"/>
  <c r="AE386" i="1"/>
  <c r="AE385" i="1"/>
  <c r="AE384" i="1"/>
  <c r="AE383" i="1"/>
  <c r="AE382" i="1"/>
  <c r="AE381" i="1"/>
  <c r="AE380" i="1"/>
  <c r="AE379" i="1"/>
  <c r="AE378" i="1"/>
  <c r="AE377" i="1"/>
  <c r="AE376" i="1"/>
  <c r="AE375" i="1"/>
  <c r="AE374" i="1"/>
  <c r="AE373" i="1"/>
  <c r="AE372" i="1"/>
  <c r="AE371" i="1"/>
  <c r="AE370" i="1"/>
  <c r="AE369" i="1"/>
  <c r="AE368" i="1"/>
  <c r="AE367" i="1"/>
  <c r="AE366" i="1"/>
  <c r="AE365" i="1"/>
  <c r="AE364" i="1"/>
  <c r="AE363" i="1"/>
  <c r="AE362" i="1"/>
  <c r="AE361" i="1"/>
  <c r="AE360" i="1"/>
  <c r="AE359" i="1"/>
  <c r="AE358" i="1"/>
  <c r="AE357" i="1"/>
  <c r="AE356" i="1"/>
  <c r="AE355" i="1"/>
  <c r="AE354" i="1"/>
  <c r="AE353" i="1"/>
  <c r="AE352" i="1"/>
  <c r="AE351" i="1"/>
  <c r="AE350" i="1"/>
  <c r="AE349" i="1"/>
  <c r="AE348" i="1"/>
  <c r="AE347" i="1"/>
  <c r="AE346" i="1"/>
  <c r="AE345" i="1"/>
  <c r="AE344" i="1"/>
  <c r="AE343" i="1"/>
  <c r="AE342" i="1"/>
  <c r="AE341" i="1"/>
  <c r="AE340" i="1"/>
  <c r="AE339" i="1"/>
  <c r="AE338" i="1"/>
  <c r="AE337" i="1"/>
  <c r="AE336" i="1"/>
  <c r="AE335" i="1"/>
  <c r="AE334" i="1"/>
  <c r="AE333" i="1"/>
  <c r="AE332" i="1"/>
  <c r="AE331" i="1"/>
  <c r="AE330" i="1"/>
  <c r="AE329" i="1"/>
  <c r="AE328" i="1"/>
  <c r="AE327" i="1"/>
  <c r="AE326" i="1"/>
  <c r="AE325" i="1"/>
  <c r="AE324" i="1"/>
  <c r="AE323" i="1"/>
  <c r="AE322" i="1"/>
  <c r="AE321" i="1"/>
  <c r="AE320" i="1"/>
  <c r="AE319" i="1"/>
  <c r="AE318" i="1"/>
  <c r="AE317" i="1"/>
  <c r="AE316" i="1"/>
  <c r="AE315" i="1"/>
  <c r="AE314" i="1"/>
  <c r="AE313" i="1"/>
  <c r="AE312" i="1"/>
  <c r="AE311" i="1"/>
  <c r="AE310" i="1"/>
  <c r="AE309" i="1"/>
  <c r="AE308" i="1"/>
  <c r="AE307" i="1"/>
  <c r="AE306" i="1"/>
  <c r="AE305" i="1"/>
  <c r="AE304" i="1"/>
  <c r="AE303" i="1"/>
  <c r="AE302" i="1"/>
  <c r="AE301" i="1"/>
  <c r="AE300" i="1"/>
  <c r="AE299" i="1"/>
  <c r="AE298" i="1"/>
  <c r="AE297" i="1"/>
  <c r="AE296" i="1"/>
  <c r="AE295" i="1"/>
  <c r="AE294" i="1"/>
  <c r="AE293" i="1"/>
  <c r="AE292" i="1"/>
  <c r="AE291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57" i="1"/>
  <c r="AE258" i="1"/>
  <c r="AE259" i="1"/>
  <c r="AE260" i="1"/>
  <c r="AE261" i="1"/>
  <c r="AE262" i="1"/>
  <c r="AE263" i="1"/>
  <c r="AE264" i="1"/>
  <c r="AE265" i="1"/>
  <c r="U364" i="1"/>
  <c r="T364" i="1" s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Q507" i="1"/>
  <c r="P507" i="1"/>
  <c r="O507" i="1"/>
  <c r="N507" i="1"/>
  <c r="M507" i="1"/>
  <c r="L507" i="1"/>
  <c r="F507" i="1"/>
  <c r="G507" i="1"/>
  <c r="H507" i="1"/>
  <c r="I507" i="1"/>
  <c r="J507" i="1"/>
  <c r="K507" i="1"/>
  <c r="F252" i="1"/>
  <c r="G252" i="1"/>
  <c r="I252" i="1"/>
  <c r="J252" i="1"/>
  <c r="K252" i="1"/>
  <c r="L252" i="1"/>
  <c r="M252" i="1"/>
  <c r="N252" i="1"/>
  <c r="O252" i="1"/>
  <c r="P252" i="1"/>
  <c r="Q252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3" i="1"/>
  <c r="AE4" i="1"/>
  <c r="AE5" i="1"/>
  <c r="AE2" i="1"/>
  <c r="U506" i="1"/>
  <c r="T506" i="1" s="1"/>
  <c r="U505" i="1"/>
  <c r="T505" i="1" s="1"/>
  <c r="U504" i="1"/>
  <c r="T504" i="1" s="1"/>
  <c r="U503" i="1"/>
  <c r="T503" i="1" s="1"/>
  <c r="U502" i="1"/>
  <c r="T502" i="1" s="1"/>
  <c r="U501" i="1"/>
  <c r="T501" i="1" s="1"/>
  <c r="U500" i="1"/>
  <c r="T500" i="1" s="1"/>
  <c r="U499" i="1"/>
  <c r="T499" i="1" s="1"/>
  <c r="U498" i="1"/>
  <c r="T498" i="1" s="1"/>
  <c r="U497" i="1"/>
  <c r="T497" i="1" s="1"/>
  <c r="U496" i="1"/>
  <c r="T496" i="1" s="1"/>
  <c r="U495" i="1"/>
  <c r="T495" i="1" s="1"/>
  <c r="U494" i="1"/>
  <c r="T494" i="1" s="1"/>
  <c r="U493" i="1"/>
  <c r="T493" i="1" s="1"/>
  <c r="U492" i="1"/>
  <c r="T492" i="1" s="1"/>
  <c r="U491" i="1"/>
  <c r="T491" i="1" s="1"/>
  <c r="U490" i="1"/>
  <c r="T490" i="1" s="1"/>
  <c r="U489" i="1"/>
  <c r="T489" i="1" s="1"/>
  <c r="U488" i="1"/>
  <c r="T488" i="1" s="1"/>
  <c r="U487" i="1"/>
  <c r="T487" i="1" s="1"/>
  <c r="U486" i="1"/>
  <c r="T486" i="1" s="1"/>
  <c r="U485" i="1"/>
  <c r="T485" i="1" s="1"/>
  <c r="U484" i="1"/>
  <c r="T484" i="1" s="1"/>
  <c r="U483" i="1"/>
  <c r="T483" i="1" s="1"/>
  <c r="U482" i="1"/>
  <c r="T482" i="1" s="1"/>
  <c r="U481" i="1"/>
  <c r="T481" i="1" s="1"/>
  <c r="U480" i="1"/>
  <c r="T480" i="1" s="1"/>
  <c r="U479" i="1"/>
  <c r="T479" i="1" s="1"/>
  <c r="U478" i="1"/>
  <c r="T478" i="1" s="1"/>
  <c r="U477" i="1"/>
  <c r="T477" i="1" s="1"/>
  <c r="U476" i="1"/>
  <c r="T476" i="1" s="1"/>
  <c r="U475" i="1"/>
  <c r="T475" i="1" s="1"/>
  <c r="U474" i="1"/>
  <c r="T474" i="1" s="1"/>
  <c r="U473" i="1"/>
  <c r="T473" i="1" s="1"/>
  <c r="U472" i="1"/>
  <c r="T472" i="1" s="1"/>
  <c r="U471" i="1"/>
  <c r="T471" i="1" s="1"/>
  <c r="U470" i="1"/>
  <c r="T470" i="1" s="1"/>
  <c r="U469" i="1"/>
  <c r="T469" i="1" s="1"/>
  <c r="U468" i="1"/>
  <c r="T468" i="1" s="1"/>
  <c r="U467" i="1"/>
  <c r="T467" i="1" s="1"/>
  <c r="U466" i="1"/>
  <c r="T466" i="1" s="1"/>
  <c r="U465" i="1"/>
  <c r="T465" i="1" s="1"/>
  <c r="U464" i="1"/>
  <c r="T464" i="1" s="1"/>
  <c r="U463" i="1"/>
  <c r="T463" i="1" s="1"/>
  <c r="U462" i="1"/>
  <c r="T462" i="1" s="1"/>
  <c r="U461" i="1"/>
  <c r="T461" i="1" s="1"/>
  <c r="U460" i="1"/>
  <c r="T460" i="1" s="1"/>
  <c r="U459" i="1"/>
  <c r="T459" i="1" s="1"/>
  <c r="U458" i="1"/>
  <c r="T458" i="1" s="1"/>
  <c r="U457" i="1"/>
  <c r="T457" i="1" s="1"/>
  <c r="U456" i="1"/>
  <c r="T456" i="1" s="1"/>
  <c r="U455" i="1"/>
  <c r="T455" i="1" s="1"/>
  <c r="U454" i="1"/>
  <c r="T454" i="1" s="1"/>
  <c r="U453" i="1"/>
  <c r="T453" i="1" s="1"/>
  <c r="U452" i="1"/>
  <c r="T452" i="1" s="1"/>
  <c r="U451" i="1"/>
  <c r="T451" i="1" s="1"/>
  <c r="U450" i="1"/>
  <c r="T450" i="1" s="1"/>
  <c r="U449" i="1"/>
  <c r="T449" i="1" s="1"/>
  <c r="U448" i="1"/>
  <c r="T448" i="1" s="1"/>
  <c r="U447" i="1"/>
  <c r="T447" i="1" s="1"/>
  <c r="U446" i="1"/>
  <c r="T446" i="1" s="1"/>
  <c r="U445" i="1"/>
  <c r="T445" i="1" s="1"/>
  <c r="U444" i="1"/>
  <c r="T444" i="1" s="1"/>
  <c r="U443" i="1"/>
  <c r="T443" i="1" s="1"/>
  <c r="U442" i="1"/>
  <c r="T442" i="1" s="1"/>
  <c r="U441" i="1"/>
  <c r="T441" i="1" s="1"/>
  <c r="U440" i="1"/>
  <c r="T440" i="1" s="1"/>
  <c r="U439" i="1"/>
  <c r="T439" i="1" s="1"/>
  <c r="U438" i="1"/>
  <c r="T438" i="1" s="1"/>
  <c r="U437" i="1"/>
  <c r="T437" i="1" s="1"/>
  <c r="U436" i="1"/>
  <c r="T436" i="1" s="1"/>
  <c r="U435" i="1"/>
  <c r="T435" i="1" s="1"/>
  <c r="U434" i="1"/>
  <c r="T434" i="1" s="1"/>
  <c r="U433" i="1"/>
  <c r="T433" i="1" s="1"/>
  <c r="U432" i="1"/>
  <c r="T432" i="1" s="1"/>
  <c r="U431" i="1"/>
  <c r="T431" i="1" s="1"/>
  <c r="U430" i="1"/>
  <c r="T430" i="1" s="1"/>
  <c r="U429" i="1"/>
  <c r="T429" i="1" s="1"/>
  <c r="U427" i="1"/>
  <c r="T427" i="1" s="1"/>
  <c r="U426" i="1"/>
  <c r="T426" i="1" s="1"/>
  <c r="U425" i="1"/>
  <c r="T425" i="1" s="1"/>
  <c r="U424" i="1"/>
  <c r="T424" i="1" s="1"/>
  <c r="U423" i="1"/>
  <c r="T423" i="1" s="1"/>
  <c r="U422" i="1"/>
  <c r="T422" i="1" s="1"/>
  <c r="U421" i="1"/>
  <c r="T421" i="1" s="1"/>
  <c r="U420" i="1"/>
  <c r="T420" i="1" s="1"/>
  <c r="U419" i="1"/>
  <c r="T419" i="1" s="1"/>
  <c r="U418" i="1"/>
  <c r="T418" i="1" s="1"/>
  <c r="U417" i="1"/>
  <c r="T417" i="1" s="1"/>
  <c r="U416" i="1"/>
  <c r="T416" i="1" s="1"/>
  <c r="U415" i="1"/>
  <c r="T415" i="1" s="1"/>
  <c r="U414" i="1"/>
  <c r="T414" i="1" s="1"/>
  <c r="U413" i="1"/>
  <c r="T413" i="1" s="1"/>
  <c r="U412" i="1"/>
  <c r="T412" i="1" s="1"/>
  <c r="U411" i="1"/>
  <c r="T411" i="1" s="1"/>
  <c r="U410" i="1"/>
  <c r="T410" i="1" s="1"/>
  <c r="U409" i="1"/>
  <c r="T409" i="1" s="1"/>
  <c r="U408" i="1"/>
  <c r="T408" i="1" s="1"/>
  <c r="U407" i="1"/>
  <c r="T407" i="1" s="1"/>
  <c r="U406" i="1"/>
  <c r="T406" i="1" s="1"/>
  <c r="U405" i="1"/>
  <c r="T405" i="1" s="1"/>
  <c r="U404" i="1"/>
  <c r="T404" i="1" s="1"/>
  <c r="U403" i="1"/>
  <c r="T403" i="1" s="1"/>
  <c r="U402" i="1"/>
  <c r="T402" i="1" s="1"/>
  <c r="U401" i="1"/>
  <c r="T401" i="1" s="1"/>
  <c r="U400" i="1"/>
  <c r="T400" i="1" s="1"/>
  <c r="U399" i="1"/>
  <c r="T399" i="1" s="1"/>
  <c r="U398" i="1"/>
  <c r="T398" i="1" s="1"/>
  <c r="U397" i="1"/>
  <c r="T397" i="1" s="1"/>
  <c r="U396" i="1"/>
  <c r="T396" i="1" s="1"/>
  <c r="U395" i="1"/>
  <c r="T395" i="1" s="1"/>
  <c r="U394" i="1"/>
  <c r="T394" i="1" s="1"/>
  <c r="U393" i="1"/>
  <c r="T393" i="1" s="1"/>
  <c r="U392" i="1"/>
  <c r="T392" i="1" s="1"/>
  <c r="U391" i="1"/>
  <c r="T391" i="1" s="1"/>
  <c r="U390" i="1"/>
  <c r="T390" i="1" s="1"/>
  <c r="U389" i="1"/>
  <c r="T389" i="1" s="1"/>
  <c r="U388" i="1"/>
  <c r="T388" i="1" s="1"/>
  <c r="U387" i="1"/>
  <c r="T387" i="1" s="1"/>
  <c r="U386" i="1"/>
  <c r="T386" i="1" s="1"/>
  <c r="U385" i="1"/>
  <c r="T385" i="1" s="1"/>
  <c r="U384" i="1"/>
  <c r="T384" i="1" s="1"/>
  <c r="U383" i="1"/>
  <c r="T383" i="1" s="1"/>
  <c r="U382" i="1"/>
  <c r="T382" i="1" s="1"/>
  <c r="U381" i="1"/>
  <c r="T381" i="1" s="1"/>
  <c r="U380" i="1"/>
  <c r="T380" i="1" s="1"/>
  <c r="U379" i="1"/>
  <c r="T379" i="1" s="1"/>
  <c r="U378" i="1"/>
  <c r="T378" i="1" s="1"/>
  <c r="U377" i="1"/>
  <c r="T377" i="1" s="1"/>
  <c r="U376" i="1"/>
  <c r="T376" i="1" s="1"/>
  <c r="U375" i="1"/>
  <c r="T375" i="1" s="1"/>
  <c r="U374" i="1"/>
  <c r="T374" i="1" s="1"/>
  <c r="U373" i="1"/>
  <c r="T373" i="1" s="1"/>
  <c r="U372" i="1"/>
  <c r="T372" i="1" s="1"/>
  <c r="U371" i="1"/>
  <c r="T371" i="1" s="1"/>
  <c r="U370" i="1"/>
  <c r="T370" i="1" s="1"/>
  <c r="U369" i="1"/>
  <c r="T369" i="1" s="1"/>
  <c r="U368" i="1"/>
  <c r="T368" i="1" s="1"/>
  <c r="U367" i="1"/>
  <c r="T367" i="1" s="1"/>
  <c r="U366" i="1"/>
  <c r="T366" i="1" s="1"/>
  <c r="U365" i="1"/>
  <c r="T365" i="1" s="1"/>
  <c r="U363" i="1"/>
  <c r="T363" i="1" s="1"/>
  <c r="U362" i="1"/>
  <c r="T362" i="1" s="1"/>
  <c r="U361" i="1"/>
  <c r="T361" i="1" s="1"/>
  <c r="U360" i="1"/>
  <c r="T360" i="1" s="1"/>
  <c r="U359" i="1"/>
  <c r="T359" i="1" s="1"/>
  <c r="U358" i="1"/>
  <c r="T358" i="1" s="1"/>
  <c r="U357" i="1"/>
  <c r="T357" i="1" s="1"/>
  <c r="U356" i="1"/>
  <c r="T356" i="1" s="1"/>
  <c r="U355" i="1"/>
  <c r="T355" i="1" s="1"/>
  <c r="U354" i="1"/>
  <c r="T354" i="1" s="1"/>
  <c r="U353" i="1"/>
  <c r="T353" i="1" s="1"/>
  <c r="U352" i="1"/>
  <c r="T352" i="1" s="1"/>
  <c r="U351" i="1"/>
  <c r="T351" i="1" s="1"/>
  <c r="U350" i="1"/>
  <c r="T350" i="1" s="1"/>
  <c r="U349" i="1"/>
  <c r="T349" i="1" s="1"/>
  <c r="U348" i="1"/>
  <c r="T348" i="1" s="1"/>
  <c r="U347" i="1"/>
  <c r="T347" i="1" s="1"/>
  <c r="U346" i="1"/>
  <c r="T346" i="1" s="1"/>
  <c r="U345" i="1"/>
  <c r="T345" i="1" s="1"/>
  <c r="U344" i="1"/>
  <c r="T344" i="1" s="1"/>
  <c r="U343" i="1"/>
  <c r="T343" i="1" s="1"/>
  <c r="U342" i="1"/>
  <c r="T342" i="1" s="1"/>
  <c r="U341" i="1"/>
  <c r="T341" i="1" s="1"/>
  <c r="U340" i="1"/>
  <c r="T340" i="1" s="1"/>
  <c r="U339" i="1"/>
  <c r="T339" i="1" s="1"/>
  <c r="U338" i="1"/>
  <c r="T338" i="1" s="1"/>
  <c r="U337" i="1"/>
  <c r="T337" i="1" s="1"/>
  <c r="U336" i="1"/>
  <c r="T336" i="1" s="1"/>
  <c r="U335" i="1"/>
  <c r="T335" i="1" s="1"/>
  <c r="U334" i="1"/>
  <c r="T334" i="1" s="1"/>
  <c r="U333" i="1"/>
  <c r="T333" i="1" s="1"/>
  <c r="U332" i="1"/>
  <c r="T332" i="1" s="1"/>
  <c r="U331" i="1"/>
  <c r="T331" i="1" s="1"/>
  <c r="U330" i="1"/>
  <c r="T330" i="1" s="1"/>
  <c r="U329" i="1"/>
  <c r="T329" i="1" s="1"/>
  <c r="U328" i="1"/>
  <c r="T328" i="1" s="1"/>
  <c r="U327" i="1"/>
  <c r="T327" i="1" s="1"/>
  <c r="U326" i="1"/>
  <c r="T326" i="1" s="1"/>
  <c r="U325" i="1"/>
  <c r="T325" i="1" s="1"/>
  <c r="U324" i="1"/>
  <c r="T324" i="1" s="1"/>
  <c r="U323" i="1"/>
  <c r="T323" i="1" s="1"/>
  <c r="U322" i="1"/>
  <c r="T322" i="1" s="1"/>
  <c r="U321" i="1"/>
  <c r="T321" i="1" s="1"/>
  <c r="U320" i="1"/>
  <c r="T320" i="1" s="1"/>
  <c r="U319" i="1"/>
  <c r="T319" i="1" s="1"/>
  <c r="U318" i="1"/>
  <c r="T318" i="1" s="1"/>
  <c r="U317" i="1"/>
  <c r="T317" i="1" s="1"/>
  <c r="U316" i="1"/>
  <c r="T316" i="1" s="1"/>
  <c r="U315" i="1"/>
  <c r="T315" i="1" s="1"/>
  <c r="U314" i="1"/>
  <c r="T314" i="1" s="1"/>
  <c r="U313" i="1"/>
  <c r="T313" i="1" s="1"/>
  <c r="U312" i="1"/>
  <c r="T312" i="1" s="1"/>
  <c r="U311" i="1"/>
  <c r="T311" i="1" s="1"/>
  <c r="U310" i="1"/>
  <c r="T310" i="1" s="1"/>
  <c r="U309" i="1"/>
  <c r="T309" i="1" s="1"/>
  <c r="U308" i="1"/>
  <c r="T308" i="1" s="1"/>
  <c r="U307" i="1"/>
  <c r="T307" i="1" s="1"/>
  <c r="U306" i="1"/>
  <c r="T306" i="1" s="1"/>
  <c r="U305" i="1"/>
  <c r="T305" i="1" s="1"/>
  <c r="U304" i="1"/>
  <c r="T304" i="1" s="1"/>
  <c r="U303" i="1"/>
  <c r="T303" i="1" s="1"/>
  <c r="U302" i="1"/>
  <c r="T302" i="1" s="1"/>
  <c r="U301" i="1"/>
  <c r="T301" i="1" s="1"/>
  <c r="U300" i="1"/>
  <c r="T300" i="1" s="1"/>
  <c r="U299" i="1"/>
  <c r="T299" i="1" s="1"/>
  <c r="U298" i="1"/>
  <c r="T298" i="1" s="1"/>
  <c r="U297" i="1"/>
  <c r="T297" i="1" s="1"/>
  <c r="U296" i="1"/>
  <c r="T296" i="1" s="1"/>
  <c r="U295" i="1"/>
  <c r="T295" i="1" s="1"/>
  <c r="U294" i="1"/>
  <c r="T294" i="1" s="1"/>
  <c r="U293" i="1"/>
  <c r="T293" i="1" s="1"/>
  <c r="U292" i="1"/>
  <c r="T292" i="1" s="1"/>
  <c r="U291" i="1"/>
  <c r="T291" i="1" s="1"/>
  <c r="U290" i="1"/>
  <c r="T290" i="1" s="1"/>
  <c r="U289" i="1"/>
  <c r="T289" i="1" s="1"/>
  <c r="U288" i="1"/>
  <c r="T288" i="1" s="1"/>
  <c r="U287" i="1"/>
  <c r="T287" i="1" s="1"/>
  <c r="U286" i="1"/>
  <c r="T286" i="1" s="1"/>
  <c r="U285" i="1"/>
  <c r="T285" i="1" s="1"/>
  <c r="U284" i="1"/>
  <c r="T284" i="1" s="1"/>
  <c r="U283" i="1"/>
  <c r="T283" i="1" s="1"/>
  <c r="U282" i="1"/>
  <c r="T282" i="1" s="1"/>
  <c r="U281" i="1"/>
  <c r="T281" i="1" s="1"/>
  <c r="U280" i="1"/>
  <c r="T280" i="1" s="1"/>
  <c r="U279" i="1"/>
  <c r="T279" i="1" s="1"/>
  <c r="U278" i="1"/>
  <c r="T278" i="1" s="1"/>
  <c r="U277" i="1"/>
  <c r="T277" i="1" s="1"/>
  <c r="U276" i="1"/>
  <c r="T276" i="1" s="1"/>
  <c r="U275" i="1"/>
  <c r="T275" i="1" s="1"/>
  <c r="U274" i="1"/>
  <c r="T274" i="1" s="1"/>
  <c r="U273" i="1"/>
  <c r="T273" i="1" s="1"/>
  <c r="U272" i="1"/>
  <c r="T272" i="1" s="1"/>
  <c r="U271" i="1"/>
  <c r="T271" i="1" s="1"/>
  <c r="U270" i="1"/>
  <c r="T270" i="1" s="1"/>
  <c r="U269" i="1"/>
  <c r="T269" i="1" s="1"/>
  <c r="U268" i="1"/>
  <c r="T268" i="1" s="1"/>
  <c r="U267" i="1"/>
  <c r="T267" i="1" s="1"/>
  <c r="U266" i="1"/>
  <c r="T266" i="1" s="1"/>
  <c r="U265" i="1"/>
  <c r="T265" i="1" s="1"/>
  <c r="U264" i="1"/>
  <c r="T264" i="1" s="1"/>
  <c r="U263" i="1"/>
  <c r="T263" i="1" s="1"/>
  <c r="U262" i="1"/>
  <c r="T262" i="1" s="1"/>
  <c r="U261" i="1"/>
  <c r="T261" i="1" s="1"/>
  <c r="U260" i="1"/>
  <c r="T260" i="1" s="1"/>
  <c r="U259" i="1"/>
  <c r="T259" i="1" s="1"/>
  <c r="U258" i="1"/>
  <c r="T258" i="1" s="1"/>
  <c r="U257" i="1"/>
  <c r="U50" i="1"/>
  <c r="T50" i="1" s="1"/>
  <c r="U51" i="1"/>
  <c r="T51" i="1" s="1"/>
  <c r="U52" i="1"/>
  <c r="T52" i="1" s="1"/>
  <c r="U53" i="1"/>
  <c r="T53" i="1" s="1"/>
  <c r="U54" i="1"/>
  <c r="T54" i="1" s="1"/>
  <c r="U55" i="1"/>
  <c r="T55" i="1" s="1"/>
  <c r="U56" i="1"/>
  <c r="T56" i="1" s="1"/>
  <c r="U57" i="1"/>
  <c r="T57" i="1" s="1"/>
  <c r="U58" i="1"/>
  <c r="T58" i="1" s="1"/>
  <c r="U59" i="1"/>
  <c r="T59" i="1" s="1"/>
  <c r="U60" i="1"/>
  <c r="T60" i="1" s="1"/>
  <c r="U61" i="1"/>
  <c r="T61" i="1" s="1"/>
  <c r="U62" i="1"/>
  <c r="T62" i="1" s="1"/>
  <c r="U63" i="1"/>
  <c r="T63" i="1" s="1"/>
  <c r="U64" i="1"/>
  <c r="T64" i="1" s="1"/>
  <c r="U65" i="1"/>
  <c r="T65" i="1" s="1"/>
  <c r="U66" i="1"/>
  <c r="T66" i="1" s="1"/>
  <c r="U67" i="1"/>
  <c r="T67" i="1" s="1"/>
  <c r="U68" i="1"/>
  <c r="T68" i="1" s="1"/>
  <c r="U69" i="1"/>
  <c r="T69" i="1" s="1"/>
  <c r="U70" i="1"/>
  <c r="T70" i="1" s="1"/>
  <c r="U71" i="1"/>
  <c r="T71" i="1" s="1"/>
  <c r="U72" i="1"/>
  <c r="T72" i="1" s="1"/>
  <c r="U73" i="1"/>
  <c r="T73" i="1" s="1"/>
  <c r="U74" i="1"/>
  <c r="T74" i="1" s="1"/>
  <c r="U75" i="1"/>
  <c r="T75" i="1" s="1"/>
  <c r="U76" i="1"/>
  <c r="T76" i="1" s="1"/>
  <c r="U77" i="1"/>
  <c r="T77" i="1" s="1"/>
  <c r="U78" i="1"/>
  <c r="T78" i="1" s="1"/>
  <c r="U79" i="1"/>
  <c r="T79" i="1" s="1"/>
  <c r="U80" i="1"/>
  <c r="T80" i="1" s="1"/>
  <c r="U81" i="1"/>
  <c r="T81" i="1" s="1"/>
  <c r="U82" i="1"/>
  <c r="T82" i="1" s="1"/>
  <c r="U83" i="1"/>
  <c r="T83" i="1" s="1"/>
  <c r="U84" i="1"/>
  <c r="T84" i="1" s="1"/>
  <c r="U85" i="1"/>
  <c r="T85" i="1" s="1"/>
  <c r="U86" i="1"/>
  <c r="T86" i="1" s="1"/>
  <c r="U87" i="1"/>
  <c r="T87" i="1" s="1"/>
  <c r="U88" i="1"/>
  <c r="T88" i="1" s="1"/>
  <c r="U89" i="1"/>
  <c r="T89" i="1" s="1"/>
  <c r="U90" i="1"/>
  <c r="T90" i="1" s="1"/>
  <c r="U91" i="1"/>
  <c r="T91" i="1" s="1"/>
  <c r="U92" i="1"/>
  <c r="T92" i="1" s="1"/>
  <c r="U93" i="1"/>
  <c r="T93" i="1" s="1"/>
  <c r="U94" i="1"/>
  <c r="T94" i="1" s="1"/>
  <c r="U95" i="1"/>
  <c r="T95" i="1" s="1"/>
  <c r="U96" i="1"/>
  <c r="T96" i="1" s="1"/>
  <c r="U97" i="1"/>
  <c r="T97" i="1" s="1"/>
  <c r="U98" i="1"/>
  <c r="T98" i="1" s="1"/>
  <c r="U99" i="1"/>
  <c r="T99" i="1" s="1"/>
  <c r="U100" i="1"/>
  <c r="T100" i="1" s="1"/>
  <c r="U101" i="1"/>
  <c r="T101" i="1" s="1"/>
  <c r="U102" i="1"/>
  <c r="T102" i="1" s="1"/>
  <c r="U103" i="1"/>
  <c r="T103" i="1" s="1"/>
  <c r="U104" i="1"/>
  <c r="T104" i="1" s="1"/>
  <c r="U105" i="1"/>
  <c r="T105" i="1" s="1"/>
  <c r="U106" i="1"/>
  <c r="T106" i="1" s="1"/>
  <c r="U107" i="1"/>
  <c r="T107" i="1" s="1"/>
  <c r="U108" i="1"/>
  <c r="T108" i="1" s="1"/>
  <c r="U109" i="1"/>
  <c r="T109" i="1" s="1"/>
  <c r="U110" i="1"/>
  <c r="T110" i="1" s="1"/>
  <c r="U111" i="1"/>
  <c r="T111" i="1" s="1"/>
  <c r="U112" i="1"/>
  <c r="T112" i="1" s="1"/>
  <c r="U113" i="1"/>
  <c r="T113" i="1" s="1"/>
  <c r="U114" i="1"/>
  <c r="T114" i="1" s="1"/>
  <c r="U115" i="1"/>
  <c r="T115" i="1" s="1"/>
  <c r="U116" i="1"/>
  <c r="T116" i="1" s="1"/>
  <c r="U117" i="1"/>
  <c r="T117" i="1" s="1"/>
  <c r="U118" i="1"/>
  <c r="T118" i="1" s="1"/>
  <c r="U119" i="1"/>
  <c r="T119" i="1" s="1"/>
  <c r="U120" i="1"/>
  <c r="T120" i="1" s="1"/>
  <c r="U121" i="1"/>
  <c r="T121" i="1" s="1"/>
  <c r="U122" i="1"/>
  <c r="T122" i="1" s="1"/>
  <c r="U123" i="1"/>
  <c r="T123" i="1" s="1"/>
  <c r="U124" i="1"/>
  <c r="T124" i="1" s="1"/>
  <c r="U125" i="1"/>
  <c r="T125" i="1" s="1"/>
  <c r="U126" i="1"/>
  <c r="T126" i="1" s="1"/>
  <c r="U127" i="1"/>
  <c r="T127" i="1" s="1"/>
  <c r="U128" i="1"/>
  <c r="T128" i="1" s="1"/>
  <c r="U129" i="1"/>
  <c r="T129" i="1" s="1"/>
  <c r="U130" i="1"/>
  <c r="T130" i="1" s="1"/>
  <c r="U131" i="1"/>
  <c r="T131" i="1" s="1"/>
  <c r="U132" i="1"/>
  <c r="T132" i="1" s="1"/>
  <c r="U133" i="1"/>
  <c r="T133" i="1" s="1"/>
  <c r="U134" i="1"/>
  <c r="T134" i="1" s="1"/>
  <c r="U135" i="1"/>
  <c r="T135" i="1" s="1"/>
  <c r="U136" i="1"/>
  <c r="T136" i="1" s="1"/>
  <c r="U137" i="1"/>
  <c r="T137" i="1" s="1"/>
  <c r="U138" i="1"/>
  <c r="T138" i="1" s="1"/>
  <c r="U139" i="1"/>
  <c r="T139" i="1" s="1"/>
  <c r="U140" i="1"/>
  <c r="T140" i="1" s="1"/>
  <c r="U141" i="1"/>
  <c r="T141" i="1" s="1"/>
  <c r="U142" i="1"/>
  <c r="T142" i="1" s="1"/>
  <c r="U143" i="1"/>
  <c r="T143" i="1" s="1"/>
  <c r="U144" i="1"/>
  <c r="T144" i="1" s="1"/>
  <c r="U145" i="1"/>
  <c r="T145" i="1" s="1"/>
  <c r="U146" i="1"/>
  <c r="T146" i="1" s="1"/>
  <c r="U147" i="1"/>
  <c r="T147" i="1" s="1"/>
  <c r="U148" i="1"/>
  <c r="T148" i="1" s="1"/>
  <c r="U149" i="1"/>
  <c r="T149" i="1" s="1"/>
  <c r="U150" i="1"/>
  <c r="T150" i="1" s="1"/>
  <c r="U151" i="1"/>
  <c r="T151" i="1" s="1"/>
  <c r="U152" i="1"/>
  <c r="T152" i="1" s="1"/>
  <c r="U153" i="1"/>
  <c r="T153" i="1" s="1"/>
  <c r="U154" i="1"/>
  <c r="T154" i="1" s="1"/>
  <c r="U155" i="1"/>
  <c r="T155" i="1" s="1"/>
  <c r="U156" i="1"/>
  <c r="T156" i="1" s="1"/>
  <c r="U157" i="1"/>
  <c r="T157" i="1" s="1"/>
  <c r="U158" i="1"/>
  <c r="T158" i="1" s="1"/>
  <c r="U159" i="1"/>
  <c r="T159" i="1" s="1"/>
  <c r="U160" i="1"/>
  <c r="T160" i="1" s="1"/>
  <c r="U161" i="1"/>
  <c r="T161" i="1" s="1"/>
  <c r="U162" i="1"/>
  <c r="T162" i="1" s="1"/>
  <c r="U163" i="1"/>
  <c r="T163" i="1" s="1"/>
  <c r="U164" i="1"/>
  <c r="T164" i="1" s="1"/>
  <c r="U165" i="1"/>
  <c r="T165" i="1" s="1"/>
  <c r="U166" i="1"/>
  <c r="T166" i="1" s="1"/>
  <c r="U167" i="1"/>
  <c r="T167" i="1" s="1"/>
  <c r="U168" i="1"/>
  <c r="T168" i="1" s="1"/>
  <c r="U169" i="1"/>
  <c r="T169" i="1" s="1"/>
  <c r="U170" i="1"/>
  <c r="T170" i="1" s="1"/>
  <c r="U171" i="1"/>
  <c r="T171" i="1" s="1"/>
  <c r="U172" i="1"/>
  <c r="T172" i="1" s="1"/>
  <c r="U173" i="1"/>
  <c r="T173" i="1" s="1"/>
  <c r="U174" i="1"/>
  <c r="T174" i="1" s="1"/>
  <c r="U175" i="1"/>
  <c r="T175" i="1" s="1"/>
  <c r="U176" i="1"/>
  <c r="T176" i="1" s="1"/>
  <c r="U177" i="1"/>
  <c r="T177" i="1" s="1"/>
  <c r="U178" i="1"/>
  <c r="T178" i="1" s="1"/>
  <c r="U179" i="1"/>
  <c r="T179" i="1" s="1"/>
  <c r="U180" i="1"/>
  <c r="T180" i="1" s="1"/>
  <c r="U181" i="1"/>
  <c r="T181" i="1" s="1"/>
  <c r="U182" i="1"/>
  <c r="T182" i="1" s="1"/>
  <c r="U183" i="1"/>
  <c r="T183" i="1" s="1"/>
  <c r="U184" i="1"/>
  <c r="T184" i="1" s="1"/>
  <c r="U185" i="1"/>
  <c r="T185" i="1" s="1"/>
  <c r="U186" i="1"/>
  <c r="T186" i="1" s="1"/>
  <c r="U187" i="1"/>
  <c r="T187" i="1" s="1"/>
  <c r="U188" i="1"/>
  <c r="T188" i="1" s="1"/>
  <c r="U189" i="1"/>
  <c r="T189" i="1" s="1"/>
  <c r="U190" i="1"/>
  <c r="T190" i="1" s="1"/>
  <c r="U191" i="1"/>
  <c r="T191" i="1" s="1"/>
  <c r="U192" i="1"/>
  <c r="T192" i="1" s="1"/>
  <c r="U193" i="1"/>
  <c r="T193" i="1" s="1"/>
  <c r="U194" i="1"/>
  <c r="T194" i="1" s="1"/>
  <c r="U195" i="1"/>
  <c r="T195" i="1" s="1"/>
  <c r="U196" i="1"/>
  <c r="T196" i="1" s="1"/>
  <c r="U197" i="1"/>
  <c r="T197" i="1" s="1"/>
  <c r="U198" i="1"/>
  <c r="T198" i="1" s="1"/>
  <c r="U199" i="1"/>
  <c r="T199" i="1" s="1"/>
  <c r="U200" i="1"/>
  <c r="T200" i="1" s="1"/>
  <c r="U201" i="1"/>
  <c r="T201" i="1" s="1"/>
  <c r="U202" i="1"/>
  <c r="T202" i="1" s="1"/>
  <c r="U203" i="1"/>
  <c r="T203" i="1" s="1"/>
  <c r="U204" i="1"/>
  <c r="T204" i="1" s="1"/>
  <c r="U205" i="1"/>
  <c r="T205" i="1" s="1"/>
  <c r="U206" i="1"/>
  <c r="T206" i="1" s="1"/>
  <c r="U207" i="1"/>
  <c r="T207" i="1" s="1"/>
  <c r="U208" i="1"/>
  <c r="T208" i="1" s="1"/>
  <c r="U209" i="1"/>
  <c r="T209" i="1" s="1"/>
  <c r="U210" i="1"/>
  <c r="T210" i="1" s="1"/>
  <c r="U211" i="1"/>
  <c r="T211" i="1" s="1"/>
  <c r="U212" i="1"/>
  <c r="T212" i="1" s="1"/>
  <c r="U213" i="1"/>
  <c r="T213" i="1" s="1"/>
  <c r="U214" i="1"/>
  <c r="T214" i="1" s="1"/>
  <c r="U215" i="1"/>
  <c r="T215" i="1" s="1"/>
  <c r="U216" i="1"/>
  <c r="T216" i="1" s="1"/>
  <c r="U217" i="1"/>
  <c r="T217" i="1" s="1"/>
  <c r="U218" i="1"/>
  <c r="T218" i="1" s="1"/>
  <c r="U219" i="1"/>
  <c r="T219" i="1" s="1"/>
  <c r="U220" i="1"/>
  <c r="T220" i="1" s="1"/>
  <c r="U221" i="1"/>
  <c r="T221" i="1" s="1"/>
  <c r="U222" i="1"/>
  <c r="T222" i="1" s="1"/>
  <c r="U223" i="1"/>
  <c r="T223" i="1" s="1"/>
  <c r="U224" i="1"/>
  <c r="T224" i="1" s="1"/>
  <c r="U225" i="1"/>
  <c r="T225" i="1" s="1"/>
  <c r="U226" i="1"/>
  <c r="T226" i="1" s="1"/>
  <c r="U227" i="1"/>
  <c r="T227" i="1" s="1"/>
  <c r="U228" i="1"/>
  <c r="T228" i="1" s="1"/>
  <c r="U229" i="1"/>
  <c r="T229" i="1" s="1"/>
  <c r="U230" i="1"/>
  <c r="T230" i="1" s="1"/>
  <c r="U231" i="1"/>
  <c r="T231" i="1" s="1"/>
  <c r="U232" i="1"/>
  <c r="T232" i="1" s="1"/>
  <c r="U233" i="1"/>
  <c r="T233" i="1" s="1"/>
  <c r="U234" i="1"/>
  <c r="T234" i="1" s="1"/>
  <c r="U235" i="1"/>
  <c r="T235" i="1" s="1"/>
  <c r="U236" i="1"/>
  <c r="T236" i="1" s="1"/>
  <c r="U237" i="1"/>
  <c r="T237" i="1" s="1"/>
  <c r="U238" i="1"/>
  <c r="T238" i="1" s="1"/>
  <c r="U239" i="1"/>
  <c r="T239" i="1" s="1"/>
  <c r="U240" i="1"/>
  <c r="T240" i="1" s="1"/>
  <c r="U241" i="1"/>
  <c r="T241" i="1" s="1"/>
  <c r="U242" i="1"/>
  <c r="T242" i="1" s="1"/>
  <c r="U243" i="1"/>
  <c r="T243" i="1" s="1"/>
  <c r="U244" i="1"/>
  <c r="T244" i="1" s="1"/>
  <c r="U245" i="1"/>
  <c r="T245" i="1" s="1"/>
  <c r="U246" i="1"/>
  <c r="T246" i="1" s="1"/>
  <c r="U248" i="1"/>
  <c r="T248" i="1" s="1"/>
  <c r="U249" i="1"/>
  <c r="T249" i="1" s="1"/>
  <c r="U250" i="1"/>
  <c r="T250" i="1" s="1"/>
  <c r="U251" i="1"/>
  <c r="T251" i="1" s="1"/>
  <c r="H247" i="1"/>
  <c r="H252" i="1" s="1"/>
  <c r="U49" i="1"/>
  <c r="T49" i="1" s="1"/>
  <c r="U48" i="1"/>
  <c r="T48" i="1" s="1"/>
  <c r="U47" i="1"/>
  <c r="T47" i="1" s="1"/>
  <c r="U46" i="1"/>
  <c r="T46" i="1" s="1"/>
  <c r="U45" i="1"/>
  <c r="T45" i="1" s="1"/>
  <c r="U44" i="1"/>
  <c r="T44" i="1" s="1"/>
  <c r="U43" i="1"/>
  <c r="T43" i="1" s="1"/>
  <c r="U42" i="1"/>
  <c r="T42" i="1" s="1"/>
  <c r="U41" i="1"/>
  <c r="T41" i="1" s="1"/>
  <c r="U40" i="1"/>
  <c r="T40" i="1" s="1"/>
  <c r="U39" i="1"/>
  <c r="T39" i="1" s="1"/>
  <c r="U38" i="1"/>
  <c r="T38" i="1" s="1"/>
  <c r="U37" i="1"/>
  <c r="T37" i="1" s="1"/>
  <c r="U36" i="1"/>
  <c r="T36" i="1" s="1"/>
  <c r="U35" i="1"/>
  <c r="T35" i="1" s="1"/>
  <c r="U34" i="1"/>
  <c r="T34" i="1" s="1"/>
  <c r="U33" i="1"/>
  <c r="T33" i="1" s="1"/>
  <c r="U32" i="1"/>
  <c r="T32" i="1" s="1"/>
  <c r="U31" i="1"/>
  <c r="T31" i="1" s="1"/>
  <c r="U30" i="1"/>
  <c r="T30" i="1" s="1"/>
  <c r="U29" i="1"/>
  <c r="T29" i="1" s="1"/>
  <c r="U28" i="1"/>
  <c r="T28" i="1" s="1"/>
  <c r="U27" i="1"/>
  <c r="T27" i="1" s="1"/>
  <c r="U26" i="1"/>
  <c r="T26" i="1" s="1"/>
  <c r="U25" i="1"/>
  <c r="T25" i="1" s="1"/>
  <c r="U24" i="1"/>
  <c r="T24" i="1" s="1"/>
  <c r="U23" i="1"/>
  <c r="T23" i="1" s="1"/>
  <c r="U22" i="1"/>
  <c r="T22" i="1" s="1"/>
  <c r="U21" i="1"/>
  <c r="T21" i="1" s="1"/>
  <c r="U20" i="1"/>
  <c r="T20" i="1" s="1"/>
  <c r="U19" i="1"/>
  <c r="T19" i="1" s="1"/>
  <c r="U18" i="1"/>
  <c r="T18" i="1" s="1"/>
  <c r="U17" i="1"/>
  <c r="T17" i="1" s="1"/>
  <c r="U16" i="1"/>
  <c r="T16" i="1" s="1"/>
  <c r="U15" i="1"/>
  <c r="T15" i="1" s="1"/>
  <c r="U14" i="1"/>
  <c r="T14" i="1" s="1"/>
  <c r="U13" i="1"/>
  <c r="T13" i="1" s="1"/>
  <c r="U12" i="1"/>
  <c r="T12" i="1" s="1"/>
  <c r="U11" i="1"/>
  <c r="T11" i="1" s="1"/>
  <c r="U10" i="1"/>
  <c r="T10" i="1" s="1"/>
  <c r="U9" i="1"/>
  <c r="T9" i="1" s="1"/>
  <c r="U8" i="1"/>
  <c r="T8" i="1" s="1"/>
  <c r="U7" i="1"/>
  <c r="T7" i="1" s="1"/>
  <c r="U6" i="1"/>
  <c r="T6" i="1" s="1"/>
  <c r="U5" i="1"/>
  <c r="T5" i="1" s="1"/>
  <c r="U4" i="1"/>
  <c r="T4" i="1" s="1"/>
  <c r="U3" i="1"/>
  <c r="T3" i="1" s="1"/>
  <c r="U2" i="1"/>
  <c r="T2" i="1" l="1"/>
  <c r="U507" i="1"/>
  <c r="T257" i="1"/>
  <c r="T507" i="1" s="1"/>
  <c r="U247" i="1"/>
  <c r="U252" i="1" l="1"/>
  <c r="T247" i="1"/>
  <c r="T252" i="1"/>
</calcChain>
</file>

<file path=xl/sharedStrings.xml><?xml version="1.0" encoding="utf-8"?>
<sst xmlns="http://schemas.openxmlformats.org/spreadsheetml/2006/main" count="947" uniqueCount="396">
  <si>
    <t>DOI</t>
  </si>
  <si>
    <t>StudyID</t>
  </si>
  <si>
    <t>DOS</t>
  </si>
  <si>
    <t>TookPax</t>
  </si>
  <si>
    <t>Dosestook</t>
  </si>
  <si>
    <t>LongCOVID</t>
  </si>
  <si>
    <t>SOB</t>
  </si>
  <si>
    <t>Tastesmell</t>
  </si>
  <si>
    <t>Headaches</t>
  </si>
  <si>
    <t>Dizzylighthead</t>
  </si>
  <si>
    <t>Chestpaintightness</t>
  </si>
  <si>
    <t>Palpitations</t>
  </si>
  <si>
    <t>Fatigue</t>
  </si>
  <si>
    <t>Activityintolerance</t>
  </si>
  <si>
    <t>NVAbd</t>
  </si>
  <si>
    <t>Brainfog</t>
  </si>
  <si>
    <t>Paresthesias</t>
  </si>
  <si>
    <t>Vaccinestatus</t>
  </si>
  <si>
    <t>OtherTreatments</t>
  </si>
  <si>
    <t>AnySx</t>
  </si>
  <si>
    <t>TotalSx</t>
  </si>
  <si>
    <t>Sex</t>
  </si>
  <si>
    <t>RaceEthnicity</t>
  </si>
  <si>
    <t>Age</t>
  </si>
  <si>
    <t>BMI</t>
  </si>
  <si>
    <t>HTN</t>
  </si>
  <si>
    <t>Diabetes</t>
  </si>
  <si>
    <t>AsthmaCOPD</t>
  </si>
  <si>
    <t>Mooddisorder</t>
  </si>
  <si>
    <t>Smoking</t>
  </si>
  <si>
    <t>TimeToSurvey</t>
  </si>
  <si>
    <t>002</t>
  </si>
  <si>
    <t>F</t>
  </si>
  <si>
    <t>003</t>
  </si>
  <si>
    <t>004</t>
  </si>
  <si>
    <t>005</t>
  </si>
  <si>
    <t>008</t>
  </si>
  <si>
    <t>009</t>
  </si>
  <si>
    <t>010</t>
  </si>
  <si>
    <t>012</t>
  </si>
  <si>
    <t>M</t>
  </si>
  <si>
    <t>013</t>
  </si>
  <si>
    <t>015</t>
  </si>
  <si>
    <t>016</t>
  </si>
  <si>
    <t>017</t>
  </si>
  <si>
    <t>018</t>
  </si>
  <si>
    <t>020</t>
  </si>
  <si>
    <t>023</t>
  </si>
  <si>
    <t>024</t>
  </si>
  <si>
    <t>025</t>
  </si>
  <si>
    <t>026</t>
  </si>
  <si>
    <t>033</t>
  </si>
  <si>
    <t>036</t>
  </si>
  <si>
    <t>037</t>
  </si>
  <si>
    <t>039</t>
  </si>
  <si>
    <t>040</t>
  </si>
  <si>
    <t>042</t>
  </si>
  <si>
    <t>043</t>
  </si>
  <si>
    <t>044</t>
  </si>
  <si>
    <t>046</t>
  </si>
  <si>
    <t>048</t>
  </si>
  <si>
    <t>049</t>
  </si>
  <si>
    <t>055</t>
  </si>
  <si>
    <t>057</t>
  </si>
  <si>
    <t>058</t>
  </si>
  <si>
    <t>070</t>
  </si>
  <si>
    <t>071</t>
  </si>
  <si>
    <t>072</t>
  </si>
  <si>
    <t>077</t>
  </si>
  <si>
    <t>079</t>
  </si>
  <si>
    <t>080</t>
  </si>
  <si>
    <t>081</t>
  </si>
  <si>
    <t>082</t>
  </si>
  <si>
    <t>083</t>
  </si>
  <si>
    <t>084</t>
  </si>
  <si>
    <t>085</t>
  </si>
  <si>
    <t>089</t>
  </si>
  <si>
    <t>094</t>
  </si>
  <si>
    <t>097</t>
  </si>
  <si>
    <t>098</t>
  </si>
  <si>
    <t>099</t>
  </si>
  <si>
    <t>102</t>
  </si>
  <si>
    <t>104</t>
  </si>
  <si>
    <t>106</t>
  </si>
  <si>
    <t>105</t>
  </si>
  <si>
    <t>111</t>
  </si>
  <si>
    <t>113</t>
  </si>
  <si>
    <t>114</t>
  </si>
  <si>
    <t>115</t>
  </si>
  <si>
    <t>116</t>
  </si>
  <si>
    <t>117</t>
  </si>
  <si>
    <t>119</t>
  </si>
  <si>
    <t>121</t>
  </si>
  <si>
    <t>125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</si>
  <si>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</si>
  <si>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</si>
  <si>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</si>
  <si>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</si>
  <si>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</si>
  <si>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</si>
  <si>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</si>
  <si>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</si>
  <si>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</si>
  <si>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</si>
  <si>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</si>
  <si>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</si>
  <si>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</si>
  <si>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</si>
  <si>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148</t>
  </si>
  <si>
    <t>155</t>
  </si>
  <si>
    <t>156</t>
  </si>
  <si>
    <t>158</t>
  </si>
  <si>
    <t>8/20/2022</t>
  </si>
  <si>
    <t>159</t>
  </si>
  <si>
    <t>170</t>
  </si>
  <si>
    <t>172</t>
  </si>
  <si>
    <t>181</t>
  </si>
  <si>
    <t>184</t>
  </si>
  <si>
    <t>187</t>
  </si>
  <si>
    <t>229</t>
  </si>
  <si>
    <t>230</t>
  </si>
  <si>
    <t>234</t>
  </si>
  <si>
    <t>245</t>
  </si>
  <si>
    <t>247</t>
  </si>
  <si>
    <t>272</t>
  </si>
  <si>
    <t>292</t>
  </si>
  <si>
    <t>300</t>
  </si>
  <si>
    <t>331</t>
  </si>
  <si>
    <t>412</t>
  </si>
  <si>
    <t>414</t>
  </si>
  <si>
    <t>440</t>
  </si>
  <si>
    <t>446</t>
  </si>
  <si>
    <t>CONTROLS</t>
  </si>
  <si>
    <t>001</t>
  </si>
  <si>
    <t>006</t>
  </si>
  <si>
    <t>007</t>
  </si>
  <si>
    <t>011</t>
  </si>
  <si>
    <t>014</t>
  </si>
  <si>
    <t>019</t>
  </si>
  <si>
    <t>021</t>
  </si>
  <si>
    <t>022</t>
  </si>
  <si>
    <t>027</t>
  </si>
  <si>
    <t>028</t>
  </si>
  <si>
    <t>029</t>
  </si>
  <si>
    <t>030</t>
  </si>
  <si>
    <t>031</t>
  </si>
  <si>
    <t>032</t>
  </si>
  <si>
    <t>034</t>
  </si>
  <si>
    <t>035</t>
  </si>
  <si>
    <t>038</t>
  </si>
  <si>
    <t>041</t>
  </si>
  <si>
    <t>045</t>
  </si>
  <si>
    <t>047</t>
  </si>
  <si>
    <t>050</t>
  </si>
  <si>
    <t>051</t>
  </si>
  <si>
    <t>052</t>
  </si>
  <si>
    <t>053</t>
  </si>
  <si>
    <t>054</t>
  </si>
  <si>
    <t>056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</si>
  <si>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</si>
  <si>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</si>
  <si>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</si>
  <si>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</si>
  <si>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</si>
  <si>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</si>
  <si>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</si>
  <si>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</si>
  <si>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</si>
  <si>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</si>
  <si>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</si>
  <si>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073</t>
  </si>
  <si>
    <t>074</t>
  </si>
  <si>
    <t>076</t>
  </si>
  <si>
    <t>078</t>
  </si>
  <si>
    <t>086</t>
  </si>
  <si>
    <t>087</t>
  </si>
  <si>
    <t>088</t>
  </si>
  <si>
    <t>090</t>
  </si>
  <si>
    <t>091</t>
  </si>
  <si>
    <t>092</t>
  </si>
  <si>
    <t>093</t>
  </si>
  <si>
    <t>095</t>
  </si>
  <si>
    <t>096</t>
  </si>
  <si>
    <t>100</t>
  </si>
  <si>
    <t>101</t>
  </si>
  <si>
    <t>103</t>
  </si>
  <si>
    <t>107</t>
  </si>
  <si>
    <t>108</t>
  </si>
  <si>
    <t>109</t>
  </si>
  <si>
    <t>110</t>
  </si>
  <si>
    <t>112</t>
  </si>
  <si>
    <t>118</t>
  </si>
  <si>
    <t>120</t>
  </si>
  <si>
    <t>122</t>
  </si>
  <si>
    <t>123</t>
  </si>
  <si>
    <t>124</t>
  </si>
  <si>
    <t>126</t>
  </si>
  <si>
    <t>127</t>
  </si>
  <si>
    <t>133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</si>
  <si>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</si>
  <si>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</si>
  <si>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</si>
  <si>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</si>
  <si>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</si>
  <si>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</si>
  <si>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</si>
  <si>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</si>
  <si>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</si>
  <si>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</si>
  <si>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154</t>
  </si>
  <si>
    <t>157</t>
  </si>
  <si>
    <t>160</t>
  </si>
  <si>
    <t>162</t>
  </si>
  <si>
    <t>163</t>
  </si>
  <si>
    <t>164</t>
  </si>
  <si>
    <t>165</t>
  </si>
  <si>
    <t>166</t>
  </si>
  <si>
    <t>168</t>
  </si>
  <si>
    <t>171</t>
  </si>
  <si>
    <t>173</t>
  </si>
  <si>
    <t>174</t>
  </si>
  <si>
    <t>177</t>
  </si>
  <si>
    <t>178</t>
  </si>
  <si>
    <t>179</t>
  </si>
  <si>
    <t>180</t>
  </si>
  <si>
    <t>182</t>
  </si>
  <si>
    <t>183</t>
  </si>
  <si>
    <t>185</t>
  </si>
  <si>
    <t>186</t>
  </si>
  <si>
    <t>188</t>
  </si>
  <si>
    <t>189</t>
  </si>
  <si>
    <t>207</t>
  </si>
  <si>
    <t>211</t>
  </si>
  <si>
    <t>212</t>
  </si>
  <si>
    <t>216</t>
  </si>
  <si>
    <t>218</t>
  </si>
  <si>
    <t>219</t>
  </si>
  <si>
    <t>220</t>
  </si>
  <si>
    <t>228</t>
  </si>
  <si>
    <t>243</t>
  </si>
  <si>
    <t>244</t>
  </si>
  <si>
    <t>246</t>
  </si>
  <si>
    <t>248</t>
  </si>
  <si>
    <t>249</t>
  </si>
  <si>
    <t>252</t>
  </si>
  <si>
    <t>253</t>
  </si>
  <si>
    <t>254</t>
  </si>
  <si>
    <t>258</t>
  </si>
  <si>
    <t>260</t>
  </si>
  <si>
    <t>262</t>
  </si>
  <si>
    <t>263</t>
  </si>
  <si>
    <t>264</t>
  </si>
  <si>
    <t>268</t>
  </si>
  <si>
    <t>270</t>
  </si>
  <si>
    <t>273</t>
  </si>
  <si>
    <t>274</t>
  </si>
  <si>
    <t>277</t>
  </si>
  <si>
    <t>278</t>
  </si>
  <si>
    <t>280</t>
  </si>
  <si>
    <t>281</t>
  </si>
  <si>
    <t>286</t>
  </si>
  <si>
    <t>289</t>
  </si>
  <si>
    <t>293</t>
  </si>
  <si>
    <t>298</t>
  </si>
  <si>
    <t>308</t>
  </si>
  <si>
    <t>316</t>
  </si>
  <si>
    <t>317</t>
  </si>
  <si>
    <t>0</t>
  </si>
  <si>
    <t>318</t>
  </si>
  <si>
    <t>319</t>
  </si>
  <si>
    <t>320</t>
  </si>
  <si>
    <t>328</t>
  </si>
  <si>
    <t>329</t>
  </si>
  <si>
    <t>330</t>
  </si>
  <si>
    <t>332</t>
  </si>
  <si>
    <t>333</t>
  </si>
  <si>
    <t>335</t>
  </si>
  <si>
    <t>336</t>
  </si>
  <si>
    <t>337</t>
  </si>
  <si>
    <t>338</t>
  </si>
  <si>
    <t>339</t>
  </si>
  <si>
    <t>342</t>
  </si>
  <si>
    <t>343</t>
  </si>
  <si>
    <t>350</t>
  </si>
  <si>
    <t>351</t>
  </si>
  <si>
    <t>353</t>
  </si>
  <si>
    <t>354</t>
  </si>
  <si>
    <t>357</t>
  </si>
  <si>
    <t>358</t>
  </si>
  <si>
    <t>396</t>
  </si>
  <si>
    <t>397</t>
  </si>
  <si>
    <t>398</t>
  </si>
  <si>
    <t>403</t>
  </si>
  <si>
    <t>404</t>
  </si>
  <si>
    <t>407</t>
  </si>
  <si>
    <t>408</t>
  </si>
  <si>
    <t>409</t>
  </si>
  <si>
    <t>410</t>
  </si>
  <si>
    <t>411</t>
  </si>
  <si>
    <t>413</t>
  </si>
  <si>
    <t>417</t>
  </si>
  <si>
    <t>418</t>
  </si>
  <si>
    <t>419</t>
  </si>
  <si>
    <t>422</t>
  </si>
  <si>
    <t>423</t>
  </si>
  <si>
    <t>424</t>
  </si>
  <si>
    <t>425</t>
  </si>
  <si>
    <t>426</t>
  </si>
  <si>
    <t>429</t>
  </si>
  <si>
    <t>430</t>
  </si>
  <si>
    <t>431</t>
  </si>
  <si>
    <t>433</t>
  </si>
  <si>
    <t>434</t>
  </si>
  <si>
    <t>435</t>
  </si>
  <si>
    <t>436</t>
  </si>
  <si>
    <t>437</t>
  </si>
  <si>
    <t>438</t>
  </si>
  <si>
    <t>439</t>
  </si>
  <si>
    <t>441</t>
  </si>
  <si>
    <t>448</t>
  </si>
  <si>
    <t>452</t>
  </si>
  <si>
    <t>457</t>
  </si>
  <si>
    <t>464</t>
  </si>
  <si>
    <t>466</t>
  </si>
  <si>
    <t>469</t>
  </si>
  <si>
    <t>470</t>
  </si>
  <si>
    <t>471</t>
  </si>
  <si>
    <t>476</t>
  </si>
  <si>
    <t>479</t>
  </si>
  <si>
    <t>481</t>
  </si>
  <si>
    <t>482</t>
  </si>
  <si>
    <t>483</t>
  </si>
  <si>
    <t>484</t>
  </si>
  <si>
    <t>485</t>
  </si>
  <si>
    <t>487</t>
  </si>
  <si>
    <t>489</t>
  </si>
  <si>
    <t>491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</si>
  <si>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</si>
  <si>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</si>
  <si>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</si>
  <si>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</si>
  <si>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</si>
  <si>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</si>
  <si>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</si>
  <si>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</si>
  <si>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</si>
  <si>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Date of COVID infection or date Paxlovid prescribed</t>
  </si>
  <si>
    <t>Study ID</t>
  </si>
  <si>
    <t>Date of survey</t>
  </si>
  <si>
    <t>Took Paxlovid?</t>
  </si>
  <si>
    <t># of Paxlovid doses took</t>
  </si>
  <si>
    <t>Shortness of breath or change in breathing</t>
  </si>
  <si>
    <t>Change in taste and/or smell</t>
  </si>
  <si>
    <t>Dizziness or lightheadness</t>
  </si>
  <si>
    <t>Chest pain or chest tightness</t>
  </si>
  <si>
    <t>Generalized fatigue</t>
  </si>
  <si>
    <t>Activity intolerance</t>
  </si>
  <si>
    <t>Nausea, vomiting or abdominal discomfort</t>
  </si>
  <si>
    <t>Brain fog</t>
  </si>
  <si>
    <t>Numbness, tingling, burning pain anywhere</t>
  </si>
  <si>
    <t>COVID vaccine status</t>
  </si>
  <si>
    <t>Other COVID treatments</t>
  </si>
  <si>
    <t>Reported 1 or more symptoms</t>
  </si>
  <si>
    <t>Total # of symptoms</t>
  </si>
  <si>
    <t>Race/Ethnicity</t>
  </si>
  <si>
    <t>Have hypertension?</t>
  </si>
  <si>
    <t>Have diabetes?</t>
  </si>
  <si>
    <t>Have asthma or COPD?</t>
  </si>
  <si>
    <t>Have a mood disorder (anxiety, depression, PTSD)?</t>
  </si>
  <si>
    <t>Tobacco smoking status</t>
  </si>
  <si>
    <t>Time (in days) from infection/Paxlovid prescribed to survey</t>
  </si>
  <si>
    <t>These are the 11 individual symptoms asked for the survey</t>
  </si>
  <si>
    <t>1=full course</t>
  </si>
  <si>
    <t>10 doses = full course, so range is 0 to 10</t>
  </si>
  <si>
    <t>1 = yes, 0 = no</t>
  </si>
  <si>
    <t>1=primary series + boosted</t>
  </si>
  <si>
    <t>1 = monoclonal antibodies</t>
  </si>
  <si>
    <t>sum of G to Q</t>
  </si>
  <si>
    <t>1 = F</t>
  </si>
  <si>
    <t>1 = Non-Hispanic Black</t>
  </si>
  <si>
    <t>1 = Current smoker</t>
  </si>
  <si>
    <t>2=partial course</t>
  </si>
  <si>
    <t>2=primary series only</t>
  </si>
  <si>
    <t>2 = steroids</t>
  </si>
  <si>
    <t>2 = M</t>
  </si>
  <si>
    <t>2 = Non-Hispanic White</t>
  </si>
  <si>
    <t>2 = Former smoker</t>
  </si>
  <si>
    <t>0=no</t>
  </si>
  <si>
    <t>0=unvaccinated</t>
  </si>
  <si>
    <t>3 = remdesivir</t>
  </si>
  <si>
    <t>3 = Hispanic</t>
  </si>
  <si>
    <t>0 = Never smoker</t>
  </si>
  <si>
    <t>4 = convalescent plasma</t>
  </si>
  <si>
    <t>4 = Asian</t>
  </si>
  <si>
    <t>5 = Unknown/other</t>
  </si>
  <si>
    <t>Self-identify long COIVD?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</si>
</sst>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11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  <scheme val="minor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/>
    <xf numFmtId="49" fontId="1" fillId="2" borderId="2" xfId="0" applyNumberFormat="1" applyFont="1" applyFill="1" applyBorder="1"/>
    <xf numFmtId="49" fontId="1" fillId="2" borderId="2" xfId="0" applyNumberFormat="1" applyFont="1" applyFill="1" applyBorder="1" applyAlignment="1">
      <alignment wrapText="1"/>
    </xf>
    <xf numFmtId="49" fontId="1" fillId="2" borderId="0" xfId="0" applyNumberFormat="1" applyFont="1" applyFill="1"/>
    <xf numFmtId="14" fontId="2" fillId="3" borderId="3" xfId="0" applyNumberFormat="1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14" fontId="2" fillId="4" borderId="3" xfId="0" applyNumberFormat="1" applyFont="1" applyFill="1" applyBorder="1"/>
    <xf numFmtId="1" fontId="0" fillId="0" borderId="0" xfId="0" applyNumberFormat="1"/>
    <xf numFmtId="14" fontId="3" fillId="0" borderId="0" xfId="0" applyNumberFormat="1" applyFont="1"/>
    <xf numFmtId="14" fontId="2" fillId="3" borderId="4" xfId="0" applyNumberFormat="1" applyFont="1" applyFill="1" applyBorder="1"/>
    <xf numFmtId="14" fontId="2" fillId="4" borderId="4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164" fontId="4" fillId="4" borderId="5" xfId="0" applyNumberFormat="1" applyFont="1" applyFill="1" applyBorder="1" applyAlignment="1">
      <alignment horizontal="left"/>
    </xf>
    <xf numFmtId="14" fontId="5" fillId="3" borderId="3" xfId="0" applyNumberFormat="1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14" fontId="5" fillId="4" borderId="3" xfId="0" applyNumberFormat="1" applyFont="1" applyFill="1" applyBorder="1"/>
    <xf numFmtId="14" fontId="6" fillId="0" borderId="0" xfId="0" applyNumberFormat="1" applyFont="1"/>
    <xf numFmtId="0" fontId="8" fillId="0" borderId="0" xfId="0" applyFont="1"/>
    <xf numFmtId="14" fontId="7" fillId="0" borderId="0" xfId="0" applyNumberFormat="1" applyFont="1"/>
    <xf numFmtId="14" fontId="4" fillId="4" borderId="6" xfId="0" applyNumberFormat="1" applyFont="1" applyFill="1" applyBorder="1"/>
    <xf numFmtId="14" fontId="2" fillId="0" borderId="4" xfId="0" applyNumberFormat="1" applyFont="1" applyBorder="1"/>
    <xf numFmtId="0" fontId="0" fillId="5" borderId="0" xfId="0" applyFill="1"/>
    <xf numFmtId="0" fontId="9" fillId="5" borderId="0" xfId="0" applyFont="1" applyFill="1"/>
    <xf numFmtId="49" fontId="0" fillId="5" borderId="0" xfId="0" applyNumberFormat="1" applyFill="1"/>
    <xf numFmtId="1" fontId="0" fillId="5" borderId="0" xfId="0" applyNumberFormat="1" applyFill="1"/>
    <xf numFmtId="49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10" fillId="0" borderId="0" xfId="0" quotePrefix="1" applyFont="1"/>
    <xf numFmtId="49" fontId="2" fillId="0" borderId="4" xfId="0" applyNumberFormat="1" applyFont="1" applyBorder="1"/>
    <xf numFmtId="49" fontId="0" fillId="0" borderId="0" xfId="0" applyNumberFormat="1"/>
    <xf numFmtId="0" fontId="7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Normal" xfId="0" builtinId="0"/>
  </cellStyles>
  <dxfs count="4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28"/>
  <sheetViews>
    <sheetView tabSelected="1" topLeftCell="Q1" workbookViewId="0">
      <pane ySplit="1" topLeftCell="A483" activePane="bottomLeft" state="frozen"/>
      <selection pane="bottomLeft" activeCell="W513" sqref="W513"/>
    </sheetView>
  </sheetViews>
  <sheetFormatPr baseColWidth="10" defaultColWidth="8.83203125" defaultRowHeight="15" x14ac:dyDescent="0.2"/>
  <cols>
    <col min="1" max="1" width="11.6640625" customWidth="1"/>
    <col min="2" max="2" width="8.5" customWidth="1"/>
    <col min="3" max="3" width="11.5" customWidth="1"/>
    <col min="4" max="5" width="9" customWidth="1"/>
    <col min="6" max="6" width="10" customWidth="1"/>
    <col min="7" max="7" width="6.1640625" customWidth="1"/>
    <col min="13" max="13" width="6.83203125" customWidth="1"/>
    <col min="18" max="18" width="11.83203125" customWidth="1"/>
    <col min="19" max="19" width="14.83203125" customWidth="1"/>
    <col min="20" max="20" width="11" style="31" customWidth="1"/>
    <col min="21" max="21" width="6.5" customWidth="1"/>
    <col min="23" max="23" width="16.6640625" customWidth="1"/>
    <col min="28" max="30" width="12.5" customWidth="1"/>
    <col min="31" max="31" width="13.1640625" customWidth="1"/>
  </cols>
  <sheetData>
    <row r="1" spans="1:3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0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x14ac:dyDescent="0.2">
      <c r="A2" s="5">
        <v>44559</v>
      </c>
      <c r="B2" s="34" t="s">
        <v>31</v>
      </c>
      <c r="C2" s="6">
        <v>44683</v>
      </c>
      <c r="D2">
        <v>1</v>
      </c>
      <c r="E2" s="7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2</v>
      </c>
      <c r="T2" s="31" t="str">
        <f>IF(U2&gt;0,"1","0")</f>
        <v>0</v>
      </c>
      <c r="U2">
        <f>SUM(G2:Q2)</f>
        <v>0</v>
      </c>
      <c r="V2" t="s">
        <v>32</v>
      </c>
      <c r="W2">
        <v>1</v>
      </c>
      <c r="X2">
        <v>62</v>
      </c>
      <c r="Y2">
        <v>38.299999999999997</v>
      </c>
      <c r="Z2">
        <v>0</v>
      </c>
      <c r="AA2">
        <v>0</v>
      </c>
      <c r="AB2">
        <v>1</v>
      </c>
      <c r="AC2">
        <v>0</v>
      </c>
      <c r="AD2">
        <v>0</v>
      </c>
      <c r="AE2">
        <f t="shared" ref="AE2:AE33" si="0">DATEDIF(A2,C2,"d")</f>
        <v>124</v>
      </c>
    </row>
    <row r="3" spans="1:31" x14ac:dyDescent="0.2">
      <c r="A3" s="5">
        <v>44559</v>
      </c>
      <c r="B3" s="34" t="s">
        <v>33</v>
      </c>
      <c r="C3" s="6">
        <v>44683</v>
      </c>
      <c r="D3">
        <v>2</v>
      </c>
      <c r="E3" s="7">
        <v>6</v>
      </c>
      <c r="F3">
        <v>1</v>
      </c>
      <c r="G3">
        <v>1</v>
      </c>
      <c r="H3">
        <v>0</v>
      </c>
      <c r="I3">
        <v>1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0</v>
      </c>
      <c r="R3">
        <v>2</v>
      </c>
      <c r="T3" s="31" t="str">
        <f t="shared" ref="T3:T66" si="1">IF(U3&gt;0,"1","0")</f>
        <v>1</v>
      </c>
      <c r="U3">
        <f>SUM(G3:Q3)</f>
        <v>4</v>
      </c>
      <c r="V3" t="s">
        <v>32</v>
      </c>
      <c r="W3">
        <v>2</v>
      </c>
      <c r="X3">
        <v>67</v>
      </c>
      <c r="Y3">
        <v>40.9</v>
      </c>
      <c r="Z3">
        <v>0</v>
      </c>
      <c r="AA3">
        <v>0</v>
      </c>
      <c r="AB3">
        <v>1</v>
      </c>
      <c r="AC3">
        <v>1</v>
      </c>
      <c r="AD3">
        <v>2</v>
      </c>
      <c r="AE3">
        <f t="shared" si="0"/>
        <v>124</v>
      </c>
    </row>
    <row r="4" spans="1:31" x14ac:dyDescent="0.2">
      <c r="A4" s="8">
        <v>44560</v>
      </c>
      <c r="B4" s="34" t="s">
        <v>34</v>
      </c>
      <c r="C4" s="6">
        <v>44683</v>
      </c>
      <c r="D4">
        <v>2</v>
      </c>
      <c r="E4" s="7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T4" s="31" t="str">
        <f t="shared" si="1"/>
        <v>0</v>
      </c>
      <c r="U4">
        <f t="shared" ref="U4:U67" si="2">SUM(G4:Q4)</f>
        <v>0</v>
      </c>
      <c r="V4" t="s">
        <v>32</v>
      </c>
      <c r="W4">
        <v>2</v>
      </c>
      <c r="X4">
        <v>60</v>
      </c>
      <c r="Y4">
        <v>19</v>
      </c>
      <c r="Z4">
        <v>0</v>
      </c>
      <c r="AA4">
        <v>0</v>
      </c>
      <c r="AB4">
        <v>0</v>
      </c>
      <c r="AC4">
        <v>0</v>
      </c>
      <c r="AD4">
        <v>0</v>
      </c>
      <c r="AE4">
        <f t="shared" si="0"/>
        <v>123</v>
      </c>
    </row>
    <row r="5" spans="1:31" x14ac:dyDescent="0.2">
      <c r="A5" s="8">
        <v>44560</v>
      </c>
      <c r="B5" s="34" t="s">
        <v>35</v>
      </c>
      <c r="C5" s="6">
        <v>44683</v>
      </c>
      <c r="D5">
        <v>1</v>
      </c>
      <c r="E5" s="7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T5" s="31" t="str">
        <f t="shared" si="1"/>
        <v>1</v>
      </c>
      <c r="U5">
        <f t="shared" si="2"/>
        <v>1</v>
      </c>
      <c r="V5" t="s">
        <v>32</v>
      </c>
      <c r="W5">
        <v>3</v>
      </c>
      <c r="X5">
        <v>64</v>
      </c>
      <c r="Y5">
        <v>35</v>
      </c>
      <c r="Z5">
        <v>1</v>
      </c>
      <c r="AA5">
        <v>0</v>
      </c>
      <c r="AB5">
        <v>0</v>
      </c>
      <c r="AC5">
        <v>1</v>
      </c>
      <c r="AD5">
        <v>0</v>
      </c>
      <c r="AE5">
        <f t="shared" si="0"/>
        <v>123</v>
      </c>
    </row>
    <row r="6" spans="1:31" x14ac:dyDescent="0.2">
      <c r="A6" s="8">
        <v>44561</v>
      </c>
      <c r="B6" s="34" t="s">
        <v>36</v>
      </c>
      <c r="C6" s="6">
        <v>44686</v>
      </c>
      <c r="D6">
        <v>1</v>
      </c>
      <c r="E6" s="7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</v>
      </c>
      <c r="T6" s="31" t="str">
        <f t="shared" si="1"/>
        <v>0</v>
      </c>
      <c r="U6">
        <f t="shared" si="2"/>
        <v>0</v>
      </c>
      <c r="V6" t="s">
        <v>32</v>
      </c>
      <c r="W6">
        <v>3</v>
      </c>
      <c r="X6">
        <v>55</v>
      </c>
      <c r="Y6">
        <v>17.899999999999999</v>
      </c>
      <c r="Z6">
        <v>0</v>
      </c>
      <c r="AA6">
        <v>0</v>
      </c>
      <c r="AB6">
        <v>0</v>
      </c>
      <c r="AC6">
        <v>1</v>
      </c>
      <c r="AD6">
        <v>2</v>
      </c>
      <c r="AE6">
        <f t="shared" si="0"/>
        <v>125</v>
      </c>
    </row>
    <row r="7" spans="1:31" x14ac:dyDescent="0.2">
      <c r="A7" s="5">
        <v>44564</v>
      </c>
      <c r="B7" s="34" t="s">
        <v>37</v>
      </c>
      <c r="C7" s="6">
        <v>44686</v>
      </c>
      <c r="D7">
        <v>1</v>
      </c>
      <c r="E7" s="7">
        <v>10</v>
      </c>
      <c r="F7">
        <v>1</v>
      </c>
      <c r="G7">
        <v>1</v>
      </c>
      <c r="H7">
        <v>0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  <c r="Q7">
        <v>0</v>
      </c>
      <c r="R7">
        <v>1</v>
      </c>
      <c r="T7" s="31" t="str">
        <f t="shared" si="1"/>
        <v>1</v>
      </c>
      <c r="U7">
        <f t="shared" si="2"/>
        <v>5</v>
      </c>
      <c r="V7" t="s">
        <v>32</v>
      </c>
      <c r="W7">
        <v>1</v>
      </c>
      <c r="X7">
        <v>54</v>
      </c>
      <c r="Y7">
        <v>28.5</v>
      </c>
      <c r="Z7">
        <v>1</v>
      </c>
      <c r="AA7">
        <v>1</v>
      </c>
      <c r="AB7">
        <v>0</v>
      </c>
      <c r="AC7">
        <v>0</v>
      </c>
      <c r="AD7">
        <v>1</v>
      </c>
      <c r="AE7">
        <f t="shared" si="0"/>
        <v>122</v>
      </c>
    </row>
    <row r="8" spans="1:31" x14ac:dyDescent="0.2">
      <c r="A8" s="8">
        <v>44564</v>
      </c>
      <c r="B8" s="34" t="s">
        <v>38</v>
      </c>
      <c r="C8" s="6">
        <v>44687</v>
      </c>
      <c r="D8">
        <v>1</v>
      </c>
      <c r="E8" s="7">
        <v>10</v>
      </c>
      <c r="F8">
        <v>1</v>
      </c>
      <c r="G8">
        <v>1</v>
      </c>
      <c r="H8">
        <v>0</v>
      </c>
      <c r="I8">
        <v>1</v>
      </c>
      <c r="J8">
        <v>0</v>
      </c>
      <c r="K8">
        <v>0</v>
      </c>
      <c r="L8">
        <v>1</v>
      </c>
      <c r="M8">
        <v>0</v>
      </c>
      <c r="N8">
        <v>1</v>
      </c>
      <c r="O8">
        <v>1</v>
      </c>
      <c r="P8">
        <v>0</v>
      </c>
      <c r="Q8">
        <v>0</v>
      </c>
      <c r="R8">
        <v>2</v>
      </c>
      <c r="T8" s="31" t="str">
        <f t="shared" si="1"/>
        <v>1</v>
      </c>
      <c r="U8">
        <f t="shared" si="2"/>
        <v>5</v>
      </c>
      <c r="V8" t="s">
        <v>32</v>
      </c>
      <c r="W8">
        <v>3</v>
      </c>
      <c r="X8">
        <v>55</v>
      </c>
      <c r="Y8">
        <v>43.4</v>
      </c>
      <c r="Z8">
        <v>1</v>
      </c>
      <c r="AA8">
        <v>1</v>
      </c>
      <c r="AB8">
        <v>1</v>
      </c>
      <c r="AC8">
        <v>1</v>
      </c>
      <c r="AD8">
        <v>2</v>
      </c>
      <c r="AE8">
        <f t="shared" si="0"/>
        <v>123</v>
      </c>
    </row>
    <row r="9" spans="1:31" x14ac:dyDescent="0.2">
      <c r="A9" s="8">
        <v>44561</v>
      </c>
      <c r="B9" s="34" t="s">
        <v>39</v>
      </c>
      <c r="C9" s="6">
        <v>44688</v>
      </c>
      <c r="D9">
        <v>1</v>
      </c>
      <c r="E9" s="7">
        <v>10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2</v>
      </c>
      <c r="T9" s="31" t="str">
        <f t="shared" si="1"/>
        <v>1</v>
      </c>
      <c r="U9">
        <f t="shared" si="2"/>
        <v>1</v>
      </c>
      <c r="V9" t="s">
        <v>40</v>
      </c>
      <c r="W9">
        <v>2</v>
      </c>
      <c r="X9">
        <v>69</v>
      </c>
      <c r="Y9">
        <v>27.4</v>
      </c>
      <c r="Z9">
        <v>1</v>
      </c>
      <c r="AA9">
        <v>0</v>
      </c>
      <c r="AB9">
        <v>0</v>
      </c>
      <c r="AC9">
        <v>0</v>
      </c>
      <c r="AD9">
        <v>2</v>
      </c>
      <c r="AE9">
        <f t="shared" si="0"/>
        <v>127</v>
      </c>
    </row>
    <row r="10" spans="1:31" x14ac:dyDescent="0.2">
      <c r="A10" s="5">
        <v>44559</v>
      </c>
      <c r="B10" s="34" t="s">
        <v>41</v>
      </c>
      <c r="C10" s="6">
        <v>44688</v>
      </c>
      <c r="D10">
        <v>1</v>
      </c>
      <c r="E10" s="7">
        <v>10</v>
      </c>
      <c r="F10">
        <v>1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T10" s="31" t="str">
        <f t="shared" si="1"/>
        <v>1</v>
      </c>
      <c r="U10">
        <f t="shared" si="2"/>
        <v>2</v>
      </c>
      <c r="V10" t="s">
        <v>32</v>
      </c>
      <c r="W10">
        <v>3</v>
      </c>
      <c r="X10">
        <v>33</v>
      </c>
      <c r="Y10">
        <v>33</v>
      </c>
      <c r="Z10">
        <v>0</v>
      </c>
      <c r="AA10">
        <v>0</v>
      </c>
      <c r="AB10">
        <v>0</v>
      </c>
      <c r="AC10">
        <v>1</v>
      </c>
      <c r="AD10">
        <v>0</v>
      </c>
      <c r="AE10">
        <f t="shared" si="0"/>
        <v>129</v>
      </c>
    </row>
    <row r="11" spans="1:31" x14ac:dyDescent="0.2">
      <c r="A11" s="8">
        <v>44564</v>
      </c>
      <c r="B11" s="34" t="s">
        <v>42</v>
      </c>
      <c r="C11" s="6">
        <v>44688</v>
      </c>
      <c r="D11">
        <v>1</v>
      </c>
      <c r="E11" s="7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3</v>
      </c>
      <c r="T11" s="31" t="str">
        <f t="shared" si="1"/>
        <v>0</v>
      </c>
      <c r="U11">
        <f t="shared" si="2"/>
        <v>0</v>
      </c>
      <c r="V11" t="s">
        <v>40</v>
      </c>
      <c r="W11">
        <v>3</v>
      </c>
      <c r="X11">
        <v>39</v>
      </c>
      <c r="Y11">
        <v>26.6</v>
      </c>
      <c r="Z11">
        <v>0</v>
      </c>
      <c r="AA11">
        <v>1</v>
      </c>
      <c r="AB11">
        <v>0</v>
      </c>
      <c r="AC11">
        <v>0</v>
      </c>
      <c r="AD11">
        <v>1</v>
      </c>
      <c r="AE11">
        <f t="shared" si="0"/>
        <v>124</v>
      </c>
    </row>
    <row r="12" spans="1:31" x14ac:dyDescent="0.2">
      <c r="A12" s="5">
        <v>44564</v>
      </c>
      <c r="B12" s="34" t="s">
        <v>43</v>
      </c>
      <c r="C12" s="6">
        <v>44688</v>
      </c>
      <c r="D12">
        <v>1</v>
      </c>
      <c r="E12" s="7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T12" s="31" t="str">
        <f t="shared" si="1"/>
        <v>0</v>
      </c>
      <c r="U12">
        <f t="shared" si="2"/>
        <v>0</v>
      </c>
      <c r="V12" t="s">
        <v>40</v>
      </c>
      <c r="W12">
        <v>1</v>
      </c>
      <c r="X12">
        <v>80</v>
      </c>
      <c r="Y12">
        <v>27.4</v>
      </c>
      <c r="Z12">
        <v>1</v>
      </c>
      <c r="AA12">
        <v>0</v>
      </c>
      <c r="AB12">
        <v>0</v>
      </c>
      <c r="AC12">
        <v>0</v>
      </c>
      <c r="AD12">
        <v>2</v>
      </c>
      <c r="AE12">
        <f t="shared" si="0"/>
        <v>124</v>
      </c>
    </row>
    <row r="13" spans="1:31" x14ac:dyDescent="0.2">
      <c r="A13" s="5">
        <v>44564</v>
      </c>
      <c r="B13" s="34" t="s">
        <v>44</v>
      </c>
      <c r="C13" s="6">
        <v>44690</v>
      </c>
      <c r="D13">
        <v>1</v>
      </c>
      <c r="E13" s="7">
        <v>10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  <c r="L13">
        <v>0</v>
      </c>
      <c r="M13">
        <v>1</v>
      </c>
      <c r="N13">
        <v>0</v>
      </c>
      <c r="O13">
        <v>0</v>
      </c>
      <c r="P13">
        <v>0</v>
      </c>
      <c r="Q13">
        <v>1</v>
      </c>
      <c r="R13">
        <v>2</v>
      </c>
      <c r="T13" s="31" t="str">
        <f t="shared" si="1"/>
        <v>1</v>
      </c>
      <c r="U13">
        <f t="shared" si="2"/>
        <v>4</v>
      </c>
      <c r="V13" t="s">
        <v>32</v>
      </c>
      <c r="W13">
        <v>2</v>
      </c>
      <c r="X13">
        <v>68</v>
      </c>
      <c r="Y13">
        <v>38.200000000000003</v>
      </c>
      <c r="Z13">
        <v>1</v>
      </c>
      <c r="AA13">
        <v>0</v>
      </c>
      <c r="AB13">
        <v>1</v>
      </c>
      <c r="AC13">
        <v>0</v>
      </c>
      <c r="AD13">
        <v>1</v>
      </c>
      <c r="AE13">
        <f t="shared" si="0"/>
        <v>126</v>
      </c>
    </row>
    <row r="14" spans="1:31" x14ac:dyDescent="0.2">
      <c r="A14" s="8">
        <v>44564</v>
      </c>
      <c r="B14" s="34" t="s">
        <v>45</v>
      </c>
      <c r="C14" s="6">
        <v>44690</v>
      </c>
      <c r="D14">
        <v>1</v>
      </c>
      <c r="E14" s="7">
        <v>10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T14" s="31" t="str">
        <f t="shared" si="1"/>
        <v>0</v>
      </c>
      <c r="U14">
        <f t="shared" si="2"/>
        <v>0</v>
      </c>
      <c r="V14" t="s">
        <v>32</v>
      </c>
      <c r="W14">
        <v>3</v>
      </c>
      <c r="X14">
        <v>44</v>
      </c>
      <c r="Y14">
        <v>36.9</v>
      </c>
      <c r="Z14">
        <v>0</v>
      </c>
      <c r="AA14">
        <v>0</v>
      </c>
      <c r="AB14">
        <v>1</v>
      </c>
      <c r="AC14">
        <v>0</v>
      </c>
      <c r="AD14">
        <v>0</v>
      </c>
      <c r="AE14">
        <f t="shared" si="0"/>
        <v>126</v>
      </c>
    </row>
    <row r="15" spans="1:31" x14ac:dyDescent="0.2">
      <c r="A15" s="8">
        <v>44565</v>
      </c>
      <c r="B15" s="34" t="s">
        <v>46</v>
      </c>
      <c r="C15" s="6">
        <v>44692</v>
      </c>
      <c r="D15">
        <v>2</v>
      </c>
      <c r="E15" s="7">
        <v>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T15" s="31" t="str">
        <f t="shared" si="1"/>
        <v>0</v>
      </c>
      <c r="U15">
        <f t="shared" si="2"/>
        <v>0</v>
      </c>
      <c r="V15" t="s">
        <v>32</v>
      </c>
      <c r="W15">
        <v>1</v>
      </c>
      <c r="X15">
        <v>68</v>
      </c>
      <c r="Y15">
        <v>35.799999999999997</v>
      </c>
      <c r="Z15">
        <v>1</v>
      </c>
      <c r="AA15">
        <v>1</v>
      </c>
      <c r="AB15">
        <v>1</v>
      </c>
      <c r="AC15">
        <v>1</v>
      </c>
      <c r="AD15">
        <v>1</v>
      </c>
      <c r="AE15">
        <f t="shared" si="0"/>
        <v>127</v>
      </c>
    </row>
    <row r="16" spans="1:31" x14ac:dyDescent="0.2">
      <c r="A16" s="5">
        <v>44565</v>
      </c>
      <c r="B16" s="34" t="s">
        <v>47</v>
      </c>
      <c r="C16" s="6">
        <v>44693</v>
      </c>
      <c r="D16">
        <v>1</v>
      </c>
      <c r="E16" s="7">
        <v>10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  <c r="O16">
        <v>0</v>
      </c>
      <c r="P16">
        <v>1</v>
      </c>
      <c r="Q16">
        <v>0</v>
      </c>
      <c r="R16">
        <v>1</v>
      </c>
      <c r="S16">
        <v>2</v>
      </c>
      <c r="T16" s="31" t="str">
        <f t="shared" si="1"/>
        <v>1</v>
      </c>
      <c r="U16">
        <f t="shared" si="2"/>
        <v>5</v>
      </c>
      <c r="V16" t="s">
        <v>32</v>
      </c>
      <c r="W16">
        <v>3</v>
      </c>
      <c r="X16">
        <v>50</v>
      </c>
      <c r="Y16">
        <v>38.799999999999997</v>
      </c>
      <c r="Z16">
        <v>0</v>
      </c>
      <c r="AA16">
        <v>0</v>
      </c>
      <c r="AB16">
        <v>1</v>
      </c>
      <c r="AC16">
        <v>1</v>
      </c>
      <c r="AD16">
        <v>2</v>
      </c>
      <c r="AE16">
        <f t="shared" si="0"/>
        <v>128</v>
      </c>
    </row>
    <row r="17" spans="1:31" x14ac:dyDescent="0.2">
      <c r="A17" s="8">
        <v>44565</v>
      </c>
      <c r="B17" s="34" t="s">
        <v>48</v>
      </c>
      <c r="C17" s="6">
        <v>44693</v>
      </c>
      <c r="D17">
        <v>1</v>
      </c>
      <c r="E17" s="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T17" s="31" t="str">
        <f t="shared" si="1"/>
        <v>1</v>
      </c>
      <c r="U17">
        <f t="shared" si="2"/>
        <v>1</v>
      </c>
      <c r="V17" t="s">
        <v>32</v>
      </c>
      <c r="W17">
        <v>3</v>
      </c>
      <c r="X17">
        <v>57</v>
      </c>
      <c r="Y17">
        <v>51.4</v>
      </c>
      <c r="Z17">
        <v>1</v>
      </c>
      <c r="AA17">
        <v>0</v>
      </c>
      <c r="AB17">
        <v>1</v>
      </c>
      <c r="AC17">
        <v>0</v>
      </c>
      <c r="AD17">
        <v>0</v>
      </c>
      <c r="AE17">
        <f t="shared" si="0"/>
        <v>128</v>
      </c>
    </row>
    <row r="18" spans="1:31" x14ac:dyDescent="0.2">
      <c r="A18" s="8">
        <v>44565</v>
      </c>
      <c r="B18" s="34" t="s">
        <v>49</v>
      </c>
      <c r="C18" s="6">
        <v>44705</v>
      </c>
      <c r="D18">
        <v>1</v>
      </c>
      <c r="E18" s="7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T18" s="31" t="str">
        <f t="shared" si="1"/>
        <v>0</v>
      </c>
      <c r="U18">
        <f t="shared" si="2"/>
        <v>0</v>
      </c>
      <c r="V18" t="s">
        <v>32</v>
      </c>
      <c r="W18">
        <v>2</v>
      </c>
      <c r="X18">
        <v>18</v>
      </c>
      <c r="Y18">
        <v>25.6</v>
      </c>
      <c r="Z18">
        <v>0</v>
      </c>
      <c r="AA18">
        <v>0</v>
      </c>
      <c r="AB18">
        <v>0</v>
      </c>
      <c r="AC18">
        <v>0</v>
      </c>
      <c r="AD18">
        <v>0</v>
      </c>
      <c r="AE18">
        <f t="shared" si="0"/>
        <v>140</v>
      </c>
    </row>
    <row r="19" spans="1:31" x14ac:dyDescent="0.2">
      <c r="A19" s="8">
        <v>44565</v>
      </c>
      <c r="B19" s="34" t="s">
        <v>50</v>
      </c>
      <c r="C19" s="6">
        <v>44705</v>
      </c>
      <c r="D19">
        <v>2</v>
      </c>
      <c r="E19" s="7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T19" s="31" t="str">
        <f t="shared" si="1"/>
        <v>0</v>
      </c>
      <c r="U19">
        <f t="shared" si="2"/>
        <v>0</v>
      </c>
      <c r="V19" t="s">
        <v>32</v>
      </c>
      <c r="W19">
        <v>1</v>
      </c>
      <c r="X19">
        <v>34</v>
      </c>
      <c r="Y19">
        <v>27.8</v>
      </c>
      <c r="Z19">
        <v>0</v>
      </c>
      <c r="AA19">
        <v>1</v>
      </c>
      <c r="AB19">
        <v>0</v>
      </c>
      <c r="AC19">
        <v>0</v>
      </c>
      <c r="AD19">
        <v>0</v>
      </c>
      <c r="AE19">
        <f t="shared" si="0"/>
        <v>140</v>
      </c>
    </row>
    <row r="20" spans="1:31" x14ac:dyDescent="0.2">
      <c r="A20" s="5">
        <v>44574</v>
      </c>
      <c r="B20" s="34" t="s">
        <v>51</v>
      </c>
      <c r="C20" s="6">
        <v>44717</v>
      </c>
      <c r="D20">
        <v>1</v>
      </c>
      <c r="E20" s="7">
        <v>10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  <c r="R20">
        <v>2</v>
      </c>
      <c r="T20" s="31" t="str">
        <f t="shared" si="1"/>
        <v>1</v>
      </c>
      <c r="U20">
        <f t="shared" si="2"/>
        <v>2</v>
      </c>
      <c r="V20" t="s">
        <v>32</v>
      </c>
      <c r="W20">
        <v>1</v>
      </c>
      <c r="X20">
        <v>64</v>
      </c>
      <c r="Y20">
        <v>34</v>
      </c>
      <c r="Z20">
        <v>1</v>
      </c>
      <c r="AA20">
        <v>1</v>
      </c>
      <c r="AB20">
        <v>0</v>
      </c>
      <c r="AC20">
        <v>0</v>
      </c>
      <c r="AD20">
        <v>0</v>
      </c>
      <c r="AE20">
        <f t="shared" si="0"/>
        <v>143</v>
      </c>
    </row>
    <row r="21" spans="1:31" x14ac:dyDescent="0.2">
      <c r="A21" s="5">
        <v>44565</v>
      </c>
      <c r="B21" s="34" t="s">
        <v>52</v>
      </c>
      <c r="C21" s="6">
        <v>44717</v>
      </c>
      <c r="D21">
        <v>1</v>
      </c>
      <c r="E21" s="7">
        <v>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T21" s="31" t="str">
        <f t="shared" si="1"/>
        <v>0</v>
      </c>
      <c r="U21">
        <f t="shared" si="2"/>
        <v>0</v>
      </c>
      <c r="V21" t="s">
        <v>32</v>
      </c>
      <c r="W21">
        <v>3</v>
      </c>
      <c r="X21">
        <v>76</v>
      </c>
      <c r="Y21">
        <v>36</v>
      </c>
      <c r="Z21">
        <v>0</v>
      </c>
      <c r="AA21">
        <v>0</v>
      </c>
      <c r="AB21">
        <v>0</v>
      </c>
      <c r="AC21">
        <v>0</v>
      </c>
      <c r="AD21">
        <v>0</v>
      </c>
      <c r="AE21">
        <f t="shared" si="0"/>
        <v>152</v>
      </c>
    </row>
    <row r="22" spans="1:31" x14ac:dyDescent="0.2">
      <c r="A22" s="8">
        <v>44576</v>
      </c>
      <c r="B22" s="34" t="s">
        <v>53</v>
      </c>
      <c r="C22" s="6">
        <v>44719</v>
      </c>
      <c r="D22">
        <v>1</v>
      </c>
      <c r="E22" s="7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1</v>
      </c>
      <c r="T22" s="31" t="str">
        <f t="shared" si="1"/>
        <v>1</v>
      </c>
      <c r="U22">
        <f t="shared" si="2"/>
        <v>2</v>
      </c>
      <c r="V22" t="s">
        <v>32</v>
      </c>
      <c r="W22">
        <v>1</v>
      </c>
      <c r="X22">
        <v>51</v>
      </c>
      <c r="Y22">
        <v>34</v>
      </c>
      <c r="Z22">
        <v>1</v>
      </c>
      <c r="AA22">
        <v>0</v>
      </c>
      <c r="AB22">
        <v>0</v>
      </c>
      <c r="AC22">
        <v>0</v>
      </c>
      <c r="AD22">
        <v>0</v>
      </c>
      <c r="AE22">
        <f t="shared" si="0"/>
        <v>143</v>
      </c>
    </row>
    <row r="23" spans="1:31" x14ac:dyDescent="0.2">
      <c r="A23" s="8">
        <v>44575</v>
      </c>
      <c r="B23" s="34" t="s">
        <v>54</v>
      </c>
      <c r="C23" s="6">
        <v>44719</v>
      </c>
      <c r="D23">
        <v>2</v>
      </c>
      <c r="E23" s="7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0</v>
      </c>
      <c r="R23">
        <v>2</v>
      </c>
      <c r="T23" s="31" t="str">
        <f t="shared" si="1"/>
        <v>1</v>
      </c>
      <c r="U23">
        <f t="shared" si="2"/>
        <v>2</v>
      </c>
      <c r="V23" t="s">
        <v>32</v>
      </c>
      <c r="W23">
        <v>3</v>
      </c>
      <c r="X23">
        <v>74</v>
      </c>
      <c r="Y23">
        <v>19.399999999999999</v>
      </c>
      <c r="Z23">
        <v>1</v>
      </c>
      <c r="AA23">
        <v>0</v>
      </c>
      <c r="AB23">
        <v>1</v>
      </c>
      <c r="AC23">
        <v>1</v>
      </c>
      <c r="AD23">
        <v>0</v>
      </c>
      <c r="AE23">
        <f t="shared" si="0"/>
        <v>144</v>
      </c>
    </row>
    <row r="24" spans="1:31" x14ac:dyDescent="0.2">
      <c r="A24" s="8">
        <v>44575</v>
      </c>
      <c r="B24" s="34" t="s">
        <v>55</v>
      </c>
      <c r="C24" s="6">
        <v>44719</v>
      </c>
      <c r="D24">
        <v>1</v>
      </c>
      <c r="E24" s="7">
        <v>10</v>
      </c>
      <c r="F24">
        <v>0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1</v>
      </c>
      <c r="T24" s="31" t="str">
        <f t="shared" si="1"/>
        <v>1</v>
      </c>
      <c r="U24">
        <f t="shared" si="2"/>
        <v>3</v>
      </c>
      <c r="V24" t="s">
        <v>32</v>
      </c>
      <c r="W24">
        <v>3</v>
      </c>
      <c r="X24">
        <v>66</v>
      </c>
      <c r="Y24">
        <v>40.799999999999997</v>
      </c>
      <c r="Z24">
        <v>1</v>
      </c>
      <c r="AA24">
        <v>1</v>
      </c>
      <c r="AB24">
        <v>0</v>
      </c>
      <c r="AC24">
        <v>0</v>
      </c>
      <c r="AD24">
        <v>0</v>
      </c>
      <c r="AE24">
        <f t="shared" si="0"/>
        <v>144</v>
      </c>
    </row>
    <row r="25" spans="1:31" x14ac:dyDescent="0.2">
      <c r="A25" s="5">
        <v>44578</v>
      </c>
      <c r="B25" s="34" t="s">
        <v>56</v>
      </c>
      <c r="C25" s="6">
        <v>44720</v>
      </c>
      <c r="D25">
        <v>1</v>
      </c>
      <c r="E25" s="7">
        <v>10</v>
      </c>
      <c r="F25">
        <v>0</v>
      </c>
      <c r="G25">
        <v>0</v>
      </c>
      <c r="H25">
        <v>0</v>
      </c>
      <c r="I25">
        <v>1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T25" s="31" t="str">
        <f t="shared" si="1"/>
        <v>1</v>
      </c>
      <c r="U25">
        <f t="shared" si="2"/>
        <v>4</v>
      </c>
      <c r="V25" t="s">
        <v>32</v>
      </c>
      <c r="W25">
        <v>1</v>
      </c>
      <c r="X25">
        <v>24</v>
      </c>
      <c r="Y25">
        <v>42.5</v>
      </c>
      <c r="Z25">
        <v>0</v>
      </c>
      <c r="AA25">
        <v>0</v>
      </c>
      <c r="AB25">
        <v>0</v>
      </c>
      <c r="AC25">
        <v>1</v>
      </c>
      <c r="AD25">
        <v>0</v>
      </c>
      <c r="AE25">
        <f t="shared" si="0"/>
        <v>142</v>
      </c>
    </row>
    <row r="26" spans="1:31" x14ac:dyDescent="0.2">
      <c r="A26" s="5">
        <v>44581</v>
      </c>
      <c r="B26" s="34" t="s">
        <v>57</v>
      </c>
      <c r="C26" s="6">
        <v>44722</v>
      </c>
      <c r="D26">
        <v>2</v>
      </c>
      <c r="E26" s="7">
        <v>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</v>
      </c>
      <c r="T26" s="31" t="str">
        <f t="shared" si="1"/>
        <v>0</v>
      </c>
      <c r="U26">
        <f t="shared" si="2"/>
        <v>0</v>
      </c>
      <c r="V26" t="s">
        <v>40</v>
      </c>
      <c r="W26">
        <v>2</v>
      </c>
      <c r="X26">
        <v>34</v>
      </c>
      <c r="Y26">
        <v>52.5</v>
      </c>
      <c r="Z26">
        <v>0</v>
      </c>
      <c r="AA26">
        <v>0</v>
      </c>
      <c r="AB26">
        <v>1</v>
      </c>
      <c r="AC26">
        <v>0</v>
      </c>
      <c r="AD26">
        <v>0</v>
      </c>
      <c r="AE26">
        <f t="shared" si="0"/>
        <v>141</v>
      </c>
    </row>
    <row r="27" spans="1:31" x14ac:dyDescent="0.2">
      <c r="A27" s="5">
        <v>44581</v>
      </c>
      <c r="B27" s="34" t="s">
        <v>58</v>
      </c>
      <c r="C27" s="6">
        <v>44722</v>
      </c>
      <c r="D27">
        <v>1</v>
      </c>
      <c r="E27" s="7">
        <v>10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0</v>
      </c>
      <c r="O27">
        <v>0</v>
      </c>
      <c r="P27">
        <v>1</v>
      </c>
      <c r="Q27">
        <v>0</v>
      </c>
      <c r="R27">
        <v>0</v>
      </c>
      <c r="T27" s="31" t="str">
        <f t="shared" si="1"/>
        <v>1</v>
      </c>
      <c r="U27">
        <f t="shared" si="2"/>
        <v>4</v>
      </c>
      <c r="V27" t="s">
        <v>32</v>
      </c>
      <c r="W27">
        <v>1</v>
      </c>
      <c r="X27">
        <v>38</v>
      </c>
      <c r="Y27">
        <v>27.8</v>
      </c>
      <c r="Z27">
        <v>1</v>
      </c>
      <c r="AA27">
        <v>0</v>
      </c>
      <c r="AB27">
        <v>0</v>
      </c>
      <c r="AC27">
        <v>1</v>
      </c>
      <c r="AD27">
        <v>0</v>
      </c>
      <c r="AE27">
        <f t="shared" si="0"/>
        <v>141</v>
      </c>
    </row>
    <row r="28" spans="1:31" x14ac:dyDescent="0.2">
      <c r="A28" s="5">
        <v>44588</v>
      </c>
      <c r="B28" s="34" t="s">
        <v>59</v>
      </c>
      <c r="C28" s="6">
        <v>44725</v>
      </c>
      <c r="D28">
        <v>1</v>
      </c>
      <c r="E28" s="7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T28" s="31" t="str">
        <f t="shared" si="1"/>
        <v>0</v>
      </c>
      <c r="U28">
        <f t="shared" si="2"/>
        <v>0</v>
      </c>
      <c r="V28" t="s">
        <v>32</v>
      </c>
      <c r="W28">
        <v>2</v>
      </c>
      <c r="X28">
        <v>80</v>
      </c>
      <c r="Y28">
        <v>23</v>
      </c>
      <c r="Z28">
        <v>0</v>
      </c>
      <c r="AA28">
        <v>0</v>
      </c>
      <c r="AB28">
        <v>0</v>
      </c>
      <c r="AC28">
        <v>1</v>
      </c>
      <c r="AD28">
        <v>0</v>
      </c>
      <c r="AE28">
        <f t="shared" si="0"/>
        <v>137</v>
      </c>
    </row>
    <row r="29" spans="1:31" x14ac:dyDescent="0.2">
      <c r="A29" s="5">
        <v>44593</v>
      </c>
      <c r="B29" s="34" t="s">
        <v>60</v>
      </c>
      <c r="C29" s="6">
        <v>44725</v>
      </c>
      <c r="D29">
        <v>1</v>
      </c>
      <c r="E29" s="7">
        <v>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T29" s="31" t="str">
        <f t="shared" si="1"/>
        <v>0</v>
      </c>
      <c r="U29">
        <f t="shared" si="2"/>
        <v>0</v>
      </c>
      <c r="V29" t="s">
        <v>40</v>
      </c>
      <c r="W29">
        <v>2</v>
      </c>
      <c r="X29">
        <v>66</v>
      </c>
      <c r="Y29">
        <v>21.1</v>
      </c>
      <c r="Z29">
        <v>0</v>
      </c>
      <c r="AA29">
        <v>0</v>
      </c>
      <c r="AB29">
        <v>0</v>
      </c>
      <c r="AC29">
        <v>0</v>
      </c>
      <c r="AD29">
        <v>0</v>
      </c>
      <c r="AE29">
        <f t="shared" si="0"/>
        <v>132</v>
      </c>
    </row>
    <row r="30" spans="1:31" x14ac:dyDescent="0.2">
      <c r="A30" s="5">
        <v>44583</v>
      </c>
      <c r="B30" s="34" t="s">
        <v>61</v>
      </c>
      <c r="C30" s="6">
        <v>44725</v>
      </c>
      <c r="D30">
        <v>1</v>
      </c>
      <c r="E30" s="7">
        <v>10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</v>
      </c>
      <c r="T30" s="31" t="str">
        <f t="shared" si="1"/>
        <v>0</v>
      </c>
      <c r="U30">
        <f t="shared" si="2"/>
        <v>0</v>
      </c>
      <c r="V30" t="s">
        <v>32</v>
      </c>
      <c r="W30">
        <v>1</v>
      </c>
      <c r="X30">
        <v>69</v>
      </c>
      <c r="Y30">
        <v>31.2</v>
      </c>
      <c r="Z30">
        <v>1</v>
      </c>
      <c r="AA30">
        <v>0</v>
      </c>
      <c r="AB30">
        <v>0</v>
      </c>
      <c r="AC30">
        <v>0</v>
      </c>
      <c r="AD30">
        <v>0</v>
      </c>
      <c r="AE30">
        <f t="shared" si="0"/>
        <v>142</v>
      </c>
    </row>
    <row r="31" spans="1:31" x14ac:dyDescent="0.2">
      <c r="A31" s="8">
        <v>44606</v>
      </c>
      <c r="B31" s="34" t="s">
        <v>62</v>
      </c>
      <c r="C31" s="6">
        <v>44733</v>
      </c>
      <c r="D31">
        <v>1</v>
      </c>
      <c r="E31" s="7">
        <v>10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0</v>
      </c>
      <c r="P31">
        <v>0</v>
      </c>
      <c r="Q31">
        <v>0</v>
      </c>
      <c r="R31">
        <v>1</v>
      </c>
      <c r="T31" s="31" t="str">
        <f t="shared" si="1"/>
        <v>1</v>
      </c>
      <c r="U31">
        <f t="shared" si="2"/>
        <v>3</v>
      </c>
      <c r="V31" t="s">
        <v>32</v>
      </c>
      <c r="W31">
        <v>3</v>
      </c>
      <c r="X31">
        <v>68</v>
      </c>
      <c r="Y31">
        <v>40.799999999999997</v>
      </c>
      <c r="Z31">
        <v>1</v>
      </c>
      <c r="AA31">
        <v>0</v>
      </c>
      <c r="AB31">
        <v>1</v>
      </c>
      <c r="AC31">
        <v>0</v>
      </c>
      <c r="AD31">
        <v>0</v>
      </c>
      <c r="AE31">
        <f t="shared" si="0"/>
        <v>127</v>
      </c>
    </row>
    <row r="32" spans="1:31" x14ac:dyDescent="0.2">
      <c r="A32" s="8">
        <v>44614</v>
      </c>
      <c r="B32" s="34" t="s">
        <v>63</v>
      </c>
      <c r="C32" s="6">
        <v>44739</v>
      </c>
      <c r="D32">
        <v>1</v>
      </c>
      <c r="E32" s="7">
        <v>10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1</v>
      </c>
      <c r="T32" s="31" t="str">
        <f t="shared" si="1"/>
        <v>1</v>
      </c>
      <c r="U32">
        <f t="shared" si="2"/>
        <v>1</v>
      </c>
      <c r="V32" t="s">
        <v>32</v>
      </c>
      <c r="W32">
        <v>2</v>
      </c>
      <c r="X32">
        <v>64</v>
      </c>
      <c r="Y32">
        <v>34.6</v>
      </c>
      <c r="Z32">
        <v>0</v>
      </c>
      <c r="AA32">
        <v>0</v>
      </c>
      <c r="AB32">
        <v>1</v>
      </c>
      <c r="AC32">
        <v>0</v>
      </c>
      <c r="AD32">
        <v>0</v>
      </c>
      <c r="AE32">
        <f t="shared" si="0"/>
        <v>125</v>
      </c>
    </row>
    <row r="33" spans="1:31" x14ac:dyDescent="0.2">
      <c r="A33" s="8">
        <v>44613</v>
      </c>
      <c r="B33" s="34" t="s">
        <v>64</v>
      </c>
      <c r="C33" s="6">
        <v>44739</v>
      </c>
      <c r="D33">
        <v>1</v>
      </c>
      <c r="E33" s="7">
        <v>10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T33" s="31" t="str">
        <f t="shared" si="1"/>
        <v>0</v>
      </c>
      <c r="U33">
        <f t="shared" si="2"/>
        <v>0</v>
      </c>
      <c r="V33" t="s">
        <v>40</v>
      </c>
      <c r="W33">
        <v>2</v>
      </c>
      <c r="X33">
        <v>64</v>
      </c>
      <c r="Y33">
        <v>24</v>
      </c>
      <c r="Z33">
        <v>1</v>
      </c>
      <c r="AA33">
        <v>0</v>
      </c>
      <c r="AB33">
        <v>1</v>
      </c>
      <c r="AC33">
        <v>0</v>
      </c>
      <c r="AD33">
        <v>0</v>
      </c>
      <c r="AE33">
        <f t="shared" si="0"/>
        <v>126</v>
      </c>
    </row>
    <row r="34" spans="1:31" x14ac:dyDescent="0.2">
      <c r="A34" s="5">
        <v>44623</v>
      </c>
      <c r="B34" s="34" t="s">
        <v>65</v>
      </c>
      <c r="C34" s="6">
        <v>44751</v>
      </c>
      <c r="D34">
        <v>1</v>
      </c>
      <c r="E34" s="7">
        <v>10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T34" s="31" t="str">
        <f t="shared" si="1"/>
        <v>0</v>
      </c>
      <c r="U34">
        <f t="shared" si="2"/>
        <v>0</v>
      </c>
      <c r="V34" t="s">
        <v>32</v>
      </c>
      <c r="W34">
        <v>2</v>
      </c>
      <c r="X34">
        <v>58</v>
      </c>
      <c r="Y34">
        <v>28.2</v>
      </c>
      <c r="Z34">
        <v>0</v>
      </c>
      <c r="AA34">
        <v>0</v>
      </c>
      <c r="AB34">
        <v>0</v>
      </c>
      <c r="AC34">
        <v>0</v>
      </c>
      <c r="AD34">
        <v>0</v>
      </c>
      <c r="AE34">
        <f t="shared" ref="AE34:AE65" si="3">DATEDIF(A34,C34,"d")</f>
        <v>128</v>
      </c>
    </row>
    <row r="35" spans="1:31" x14ac:dyDescent="0.2">
      <c r="A35" s="5">
        <v>44627</v>
      </c>
      <c r="B35" s="34" t="s">
        <v>66</v>
      </c>
      <c r="C35" s="6">
        <v>44754</v>
      </c>
      <c r="D35">
        <v>1</v>
      </c>
      <c r="E35" s="7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T35" s="31" t="str">
        <f t="shared" si="1"/>
        <v>0</v>
      </c>
      <c r="U35">
        <f t="shared" si="2"/>
        <v>0</v>
      </c>
      <c r="V35" t="s">
        <v>40</v>
      </c>
      <c r="W35">
        <v>2</v>
      </c>
      <c r="X35">
        <v>78</v>
      </c>
      <c r="Y35">
        <v>28.7</v>
      </c>
      <c r="Z35">
        <v>1</v>
      </c>
      <c r="AA35">
        <v>1</v>
      </c>
      <c r="AB35">
        <v>0</v>
      </c>
      <c r="AC35">
        <v>1</v>
      </c>
      <c r="AD35">
        <v>2</v>
      </c>
      <c r="AE35">
        <f t="shared" si="3"/>
        <v>127</v>
      </c>
    </row>
    <row r="36" spans="1:31" x14ac:dyDescent="0.2">
      <c r="A36" s="5">
        <v>44628</v>
      </c>
      <c r="B36" s="34" t="s">
        <v>67</v>
      </c>
      <c r="C36" s="6">
        <v>44754</v>
      </c>
      <c r="D36">
        <v>1</v>
      </c>
      <c r="E36" s="7">
        <v>10</v>
      </c>
      <c r="F36">
        <v>1</v>
      </c>
      <c r="G36">
        <v>1</v>
      </c>
      <c r="H36">
        <v>0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0</v>
      </c>
      <c r="P36">
        <v>1</v>
      </c>
      <c r="Q36">
        <v>1</v>
      </c>
      <c r="R36">
        <v>1</v>
      </c>
      <c r="S36">
        <v>1</v>
      </c>
      <c r="T36" s="31" t="str">
        <f t="shared" si="1"/>
        <v>1</v>
      </c>
      <c r="U36">
        <f t="shared" si="2"/>
        <v>9</v>
      </c>
      <c r="V36" t="s">
        <v>32</v>
      </c>
      <c r="W36">
        <v>2</v>
      </c>
      <c r="X36">
        <v>71</v>
      </c>
      <c r="Y36">
        <v>31.6</v>
      </c>
      <c r="Z36">
        <v>0</v>
      </c>
      <c r="AA36">
        <v>0</v>
      </c>
      <c r="AB36">
        <v>0</v>
      </c>
      <c r="AC36">
        <v>0</v>
      </c>
      <c r="AD36">
        <v>2</v>
      </c>
      <c r="AE36">
        <f t="shared" si="3"/>
        <v>126</v>
      </c>
    </row>
    <row r="37" spans="1:31" x14ac:dyDescent="0.2">
      <c r="A37" s="8">
        <v>44634</v>
      </c>
      <c r="B37" s="34" t="s">
        <v>68</v>
      </c>
      <c r="C37" s="6">
        <v>44756</v>
      </c>
      <c r="D37">
        <v>2</v>
      </c>
      <c r="E37" s="7">
        <v>4</v>
      </c>
      <c r="F37">
        <v>1</v>
      </c>
      <c r="G37">
        <v>0</v>
      </c>
      <c r="H37">
        <v>1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1</v>
      </c>
      <c r="T37" s="31" t="str">
        <f t="shared" si="1"/>
        <v>1</v>
      </c>
      <c r="U37">
        <f t="shared" si="2"/>
        <v>5</v>
      </c>
      <c r="V37" t="s">
        <v>32</v>
      </c>
      <c r="W37">
        <v>3</v>
      </c>
      <c r="X37">
        <v>26</v>
      </c>
      <c r="Y37">
        <v>39</v>
      </c>
      <c r="Z37">
        <v>0</v>
      </c>
      <c r="AA37">
        <v>0</v>
      </c>
      <c r="AB37">
        <v>1</v>
      </c>
      <c r="AC37">
        <v>0</v>
      </c>
      <c r="AD37">
        <v>0</v>
      </c>
      <c r="AE37">
        <f t="shared" si="3"/>
        <v>122</v>
      </c>
    </row>
    <row r="38" spans="1:31" x14ac:dyDescent="0.2">
      <c r="A38" s="5">
        <v>44635</v>
      </c>
      <c r="B38" s="34" t="s">
        <v>69</v>
      </c>
      <c r="C38" s="6">
        <v>44758</v>
      </c>
      <c r="D38">
        <v>1</v>
      </c>
      <c r="E38" s="7">
        <v>10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T38" s="31" t="str">
        <f t="shared" si="1"/>
        <v>0</v>
      </c>
      <c r="U38">
        <f t="shared" si="2"/>
        <v>0</v>
      </c>
      <c r="V38" t="s">
        <v>32</v>
      </c>
      <c r="W38">
        <v>5</v>
      </c>
      <c r="X38">
        <v>72</v>
      </c>
      <c r="Y38">
        <v>25</v>
      </c>
      <c r="Z38">
        <v>1</v>
      </c>
      <c r="AA38">
        <v>0</v>
      </c>
      <c r="AB38">
        <v>0</v>
      </c>
      <c r="AC38">
        <v>0</v>
      </c>
      <c r="AD38">
        <v>0</v>
      </c>
      <c r="AE38">
        <f t="shared" si="3"/>
        <v>123</v>
      </c>
    </row>
    <row r="39" spans="1:31" x14ac:dyDescent="0.2">
      <c r="A39" s="8">
        <v>44638</v>
      </c>
      <c r="B39" s="34" t="s">
        <v>70</v>
      </c>
      <c r="C39" s="6">
        <v>44760</v>
      </c>
      <c r="D39">
        <v>2</v>
      </c>
      <c r="E39" s="7">
        <v>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T39" s="31" t="str">
        <f t="shared" si="1"/>
        <v>0</v>
      </c>
      <c r="U39">
        <f t="shared" si="2"/>
        <v>0</v>
      </c>
      <c r="V39" t="s">
        <v>32</v>
      </c>
      <c r="W39">
        <v>2</v>
      </c>
      <c r="X39">
        <v>48</v>
      </c>
      <c r="Y39">
        <v>25.1</v>
      </c>
      <c r="Z39">
        <v>0</v>
      </c>
      <c r="AA39">
        <v>0</v>
      </c>
      <c r="AB39">
        <v>0</v>
      </c>
      <c r="AC39">
        <v>0</v>
      </c>
      <c r="AD39">
        <v>0</v>
      </c>
      <c r="AE39">
        <f t="shared" si="3"/>
        <v>122</v>
      </c>
    </row>
    <row r="40" spans="1:31" x14ac:dyDescent="0.2">
      <c r="A40" s="5">
        <v>44618</v>
      </c>
      <c r="B40" s="34" t="s">
        <v>71</v>
      </c>
      <c r="C40" s="6">
        <v>44760</v>
      </c>
      <c r="D40">
        <v>2</v>
      </c>
      <c r="E40" s="7">
        <v>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1</v>
      </c>
      <c r="R40">
        <v>1</v>
      </c>
      <c r="T40" s="31" t="str">
        <f t="shared" si="1"/>
        <v>1</v>
      </c>
      <c r="U40">
        <f t="shared" si="2"/>
        <v>2</v>
      </c>
      <c r="V40" t="s">
        <v>32</v>
      </c>
      <c r="W40">
        <v>1</v>
      </c>
      <c r="X40">
        <v>49</v>
      </c>
      <c r="Y40">
        <v>31.9</v>
      </c>
      <c r="Z40">
        <v>1</v>
      </c>
      <c r="AA40">
        <v>0</v>
      </c>
      <c r="AB40">
        <v>0</v>
      </c>
      <c r="AC40">
        <v>0</v>
      </c>
      <c r="AD40">
        <v>0</v>
      </c>
      <c r="AE40">
        <f t="shared" si="3"/>
        <v>142</v>
      </c>
    </row>
    <row r="41" spans="1:31" x14ac:dyDescent="0.2">
      <c r="A41" s="5">
        <v>44636</v>
      </c>
      <c r="B41" s="34" t="s">
        <v>72</v>
      </c>
      <c r="C41" s="6">
        <v>44760</v>
      </c>
      <c r="D41">
        <v>1</v>
      </c>
      <c r="E41" s="7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T41" s="31" t="str">
        <f t="shared" si="1"/>
        <v>0</v>
      </c>
      <c r="U41">
        <f t="shared" si="2"/>
        <v>0</v>
      </c>
      <c r="V41" t="s">
        <v>32</v>
      </c>
      <c r="W41">
        <v>2</v>
      </c>
      <c r="X41">
        <v>33</v>
      </c>
      <c r="Y41">
        <v>23.2</v>
      </c>
      <c r="Z41">
        <v>0</v>
      </c>
      <c r="AA41">
        <v>0</v>
      </c>
      <c r="AB41">
        <v>0</v>
      </c>
      <c r="AC41">
        <v>0</v>
      </c>
      <c r="AD41">
        <v>2</v>
      </c>
      <c r="AE41">
        <f t="shared" si="3"/>
        <v>124</v>
      </c>
    </row>
    <row r="42" spans="1:31" x14ac:dyDescent="0.2">
      <c r="A42" s="5">
        <v>44638</v>
      </c>
      <c r="B42" s="34" t="s">
        <v>73</v>
      </c>
      <c r="C42" s="6">
        <v>44761</v>
      </c>
      <c r="D42">
        <v>1</v>
      </c>
      <c r="E42" s="7">
        <v>10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T42" s="31" t="str">
        <f t="shared" si="1"/>
        <v>0</v>
      </c>
      <c r="U42">
        <f t="shared" si="2"/>
        <v>0</v>
      </c>
      <c r="V42" t="s">
        <v>40</v>
      </c>
      <c r="W42">
        <v>2</v>
      </c>
      <c r="X42">
        <v>58</v>
      </c>
      <c r="Y42">
        <v>29</v>
      </c>
      <c r="Z42">
        <v>0</v>
      </c>
      <c r="AA42">
        <v>0</v>
      </c>
      <c r="AB42">
        <v>0</v>
      </c>
      <c r="AC42">
        <v>0</v>
      </c>
      <c r="AD42">
        <v>0</v>
      </c>
      <c r="AE42">
        <f t="shared" si="3"/>
        <v>123</v>
      </c>
    </row>
    <row r="43" spans="1:31" x14ac:dyDescent="0.2">
      <c r="A43" s="8">
        <v>44639</v>
      </c>
      <c r="B43" s="34" t="s">
        <v>74</v>
      </c>
      <c r="C43" s="6">
        <v>44761</v>
      </c>
      <c r="D43">
        <v>1</v>
      </c>
      <c r="E43" s="7">
        <v>10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T43" s="31" t="str">
        <f t="shared" si="1"/>
        <v>0</v>
      </c>
      <c r="U43">
        <f t="shared" si="2"/>
        <v>0</v>
      </c>
      <c r="V43" t="s">
        <v>40</v>
      </c>
      <c r="W43">
        <v>2</v>
      </c>
      <c r="X43">
        <v>29</v>
      </c>
      <c r="Y43">
        <v>22.8</v>
      </c>
      <c r="Z43">
        <v>0</v>
      </c>
      <c r="AA43">
        <v>0</v>
      </c>
      <c r="AB43">
        <v>0</v>
      </c>
      <c r="AC43">
        <v>0</v>
      </c>
      <c r="AD43">
        <v>2</v>
      </c>
      <c r="AE43">
        <f t="shared" si="3"/>
        <v>122</v>
      </c>
    </row>
    <row r="44" spans="1:31" x14ac:dyDescent="0.2">
      <c r="A44" s="8">
        <v>44641</v>
      </c>
      <c r="B44" s="34" t="s">
        <v>75</v>
      </c>
      <c r="C44" s="6">
        <v>44763</v>
      </c>
      <c r="D44">
        <v>2</v>
      </c>
      <c r="E44" s="7">
        <v>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T44" s="31" t="str">
        <f t="shared" si="1"/>
        <v>0</v>
      </c>
      <c r="U44">
        <f t="shared" si="2"/>
        <v>0</v>
      </c>
      <c r="V44" t="s">
        <v>40</v>
      </c>
      <c r="W44">
        <v>2</v>
      </c>
      <c r="X44">
        <v>60</v>
      </c>
      <c r="Y44">
        <v>22.2</v>
      </c>
      <c r="Z44">
        <v>0</v>
      </c>
      <c r="AA44">
        <v>0</v>
      </c>
      <c r="AB44">
        <v>1</v>
      </c>
      <c r="AC44">
        <v>0</v>
      </c>
      <c r="AD44">
        <v>0</v>
      </c>
      <c r="AE44">
        <f t="shared" si="3"/>
        <v>122</v>
      </c>
    </row>
    <row r="45" spans="1:31" x14ac:dyDescent="0.2">
      <c r="A45" s="5">
        <v>44641</v>
      </c>
      <c r="B45" s="34" t="s">
        <v>76</v>
      </c>
      <c r="C45" s="6">
        <v>44766</v>
      </c>
      <c r="D45">
        <v>1</v>
      </c>
      <c r="E45" s="7">
        <v>10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1</v>
      </c>
      <c r="T45" s="31" t="str">
        <f t="shared" si="1"/>
        <v>1</v>
      </c>
      <c r="U45">
        <f t="shared" si="2"/>
        <v>1</v>
      </c>
      <c r="V45" t="s">
        <v>40</v>
      </c>
      <c r="W45">
        <v>4</v>
      </c>
      <c r="X45">
        <v>77</v>
      </c>
      <c r="Y45">
        <v>22</v>
      </c>
      <c r="Z45">
        <v>0</v>
      </c>
      <c r="AA45">
        <v>1</v>
      </c>
      <c r="AB45">
        <v>0</v>
      </c>
      <c r="AC45">
        <v>0</v>
      </c>
      <c r="AD45">
        <v>2</v>
      </c>
      <c r="AE45">
        <f t="shared" si="3"/>
        <v>125</v>
      </c>
    </row>
    <row r="46" spans="1:31" x14ac:dyDescent="0.2">
      <c r="A46" s="11">
        <v>44644</v>
      </c>
      <c r="B46" s="34" t="s">
        <v>77</v>
      </c>
      <c r="C46" s="6">
        <v>44770</v>
      </c>
      <c r="D46">
        <v>1</v>
      </c>
      <c r="E46" s="7">
        <v>10</v>
      </c>
      <c r="F46">
        <v>1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T46" s="31" t="str">
        <f t="shared" si="1"/>
        <v>1</v>
      </c>
      <c r="U46">
        <f t="shared" si="2"/>
        <v>3</v>
      </c>
      <c r="V46" t="s">
        <v>32</v>
      </c>
      <c r="W46">
        <v>2</v>
      </c>
      <c r="X46">
        <v>49</v>
      </c>
      <c r="Y46">
        <v>27.6</v>
      </c>
      <c r="Z46">
        <v>0</v>
      </c>
      <c r="AA46">
        <v>0</v>
      </c>
      <c r="AB46">
        <v>1</v>
      </c>
      <c r="AC46">
        <v>0</v>
      </c>
      <c r="AD46">
        <v>0</v>
      </c>
      <c r="AE46">
        <f t="shared" si="3"/>
        <v>126</v>
      </c>
    </row>
    <row r="47" spans="1:31" x14ac:dyDescent="0.2">
      <c r="A47" s="11">
        <v>44645</v>
      </c>
      <c r="B47" s="34" t="s">
        <v>78</v>
      </c>
      <c r="C47" s="6">
        <v>44771</v>
      </c>
      <c r="D47">
        <v>1</v>
      </c>
      <c r="E47" s="7">
        <v>10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1</v>
      </c>
      <c r="T47" s="31" t="str">
        <f t="shared" si="1"/>
        <v>0</v>
      </c>
      <c r="U47">
        <f t="shared" si="2"/>
        <v>0</v>
      </c>
      <c r="V47" t="s">
        <v>32</v>
      </c>
      <c r="W47">
        <v>2</v>
      </c>
      <c r="X47">
        <v>76</v>
      </c>
      <c r="Y47">
        <v>21</v>
      </c>
      <c r="Z47">
        <v>0</v>
      </c>
      <c r="AA47">
        <v>0</v>
      </c>
      <c r="AB47">
        <v>0</v>
      </c>
      <c r="AC47">
        <v>0</v>
      </c>
      <c r="AD47">
        <v>0</v>
      </c>
      <c r="AE47">
        <f t="shared" si="3"/>
        <v>126</v>
      </c>
    </row>
    <row r="48" spans="1:31" x14ac:dyDescent="0.2">
      <c r="A48" s="11">
        <v>44652</v>
      </c>
      <c r="B48" s="34" t="s">
        <v>79</v>
      </c>
      <c r="C48" s="6">
        <v>44775</v>
      </c>
      <c r="D48">
        <v>1</v>
      </c>
      <c r="E48" s="7">
        <v>10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T48" s="31" t="str">
        <f t="shared" si="1"/>
        <v>1</v>
      </c>
      <c r="U48">
        <f t="shared" si="2"/>
        <v>1</v>
      </c>
      <c r="V48" t="s">
        <v>40</v>
      </c>
      <c r="W48">
        <v>1</v>
      </c>
      <c r="X48">
        <v>31</v>
      </c>
      <c r="Y48">
        <v>52.2</v>
      </c>
      <c r="Z48">
        <v>0</v>
      </c>
      <c r="AA48">
        <v>0</v>
      </c>
      <c r="AB48">
        <v>1</v>
      </c>
      <c r="AC48">
        <v>1</v>
      </c>
      <c r="AD48">
        <v>0</v>
      </c>
      <c r="AE48">
        <f t="shared" si="3"/>
        <v>123</v>
      </c>
    </row>
    <row r="49" spans="1:31" x14ac:dyDescent="0.2">
      <c r="A49" s="11">
        <v>44641</v>
      </c>
      <c r="B49" s="34" t="s">
        <v>80</v>
      </c>
      <c r="C49" s="6">
        <v>44777</v>
      </c>
      <c r="D49">
        <v>2</v>
      </c>
      <c r="E49" s="7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1</v>
      </c>
      <c r="Q49">
        <v>0</v>
      </c>
      <c r="R49">
        <v>2</v>
      </c>
      <c r="T49" s="31" t="str">
        <f t="shared" si="1"/>
        <v>1</v>
      </c>
      <c r="U49">
        <f t="shared" si="2"/>
        <v>2</v>
      </c>
      <c r="V49" t="s">
        <v>32</v>
      </c>
      <c r="W49">
        <v>2</v>
      </c>
      <c r="X49">
        <v>45</v>
      </c>
      <c r="Y49">
        <v>31.6</v>
      </c>
      <c r="Z49">
        <v>0</v>
      </c>
      <c r="AA49">
        <v>0</v>
      </c>
      <c r="AB49">
        <v>0</v>
      </c>
      <c r="AC49">
        <v>1</v>
      </c>
      <c r="AD49">
        <v>0</v>
      </c>
      <c r="AE49">
        <f t="shared" si="3"/>
        <v>136</v>
      </c>
    </row>
    <row r="50" spans="1:31" x14ac:dyDescent="0.2">
      <c r="A50" s="12">
        <v>44650</v>
      </c>
      <c r="B50" s="34" t="s">
        <v>81</v>
      </c>
      <c r="C50" s="6">
        <v>44777</v>
      </c>
      <c r="D50">
        <v>1</v>
      </c>
      <c r="E50" s="7">
        <v>10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T50" s="31" t="str">
        <f t="shared" si="1"/>
        <v>0</v>
      </c>
      <c r="U50">
        <f t="shared" si="2"/>
        <v>0</v>
      </c>
      <c r="V50" t="s">
        <v>32</v>
      </c>
      <c r="W50">
        <v>2</v>
      </c>
      <c r="X50">
        <v>36</v>
      </c>
      <c r="Y50">
        <v>23.6</v>
      </c>
      <c r="Z50">
        <v>0</v>
      </c>
      <c r="AA50">
        <v>0</v>
      </c>
      <c r="AB50">
        <v>0</v>
      </c>
      <c r="AC50">
        <v>1</v>
      </c>
      <c r="AD50">
        <v>0</v>
      </c>
      <c r="AE50">
        <f t="shared" si="3"/>
        <v>127</v>
      </c>
    </row>
    <row r="51" spans="1:31" x14ac:dyDescent="0.2">
      <c r="A51" s="13">
        <v>44636</v>
      </c>
      <c r="B51" s="35" t="s">
        <v>82</v>
      </c>
      <c r="C51" s="6">
        <v>44777</v>
      </c>
      <c r="D51">
        <v>1</v>
      </c>
      <c r="E51" s="7">
        <v>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>
        <v>4</v>
      </c>
      <c r="T51" s="31" t="str">
        <f t="shared" si="1"/>
        <v>0</v>
      </c>
      <c r="U51">
        <f t="shared" si="2"/>
        <v>0</v>
      </c>
      <c r="V51" t="s">
        <v>32</v>
      </c>
      <c r="W51">
        <v>2</v>
      </c>
      <c r="X51">
        <v>30</v>
      </c>
      <c r="Y51">
        <v>22.7</v>
      </c>
      <c r="Z51">
        <v>0</v>
      </c>
      <c r="AA51">
        <v>0</v>
      </c>
      <c r="AB51">
        <v>1</v>
      </c>
      <c r="AC51">
        <v>1</v>
      </c>
      <c r="AD51">
        <v>0</v>
      </c>
      <c r="AE51">
        <f t="shared" si="3"/>
        <v>141</v>
      </c>
    </row>
    <row r="52" spans="1:31" x14ac:dyDescent="0.2">
      <c r="A52" s="12">
        <v>44655</v>
      </c>
      <c r="B52" s="34" t="s">
        <v>83</v>
      </c>
      <c r="C52" s="6">
        <v>44777</v>
      </c>
      <c r="D52">
        <v>1</v>
      </c>
      <c r="E52" s="7">
        <v>10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1</v>
      </c>
      <c r="T52" s="31" t="str">
        <f t="shared" si="1"/>
        <v>1</v>
      </c>
      <c r="U52">
        <f t="shared" si="2"/>
        <v>1</v>
      </c>
      <c r="V52" t="s">
        <v>32</v>
      </c>
      <c r="W52">
        <v>2</v>
      </c>
      <c r="X52">
        <v>54</v>
      </c>
      <c r="Y52">
        <v>28.2</v>
      </c>
      <c r="Z52">
        <v>0</v>
      </c>
      <c r="AA52">
        <v>0</v>
      </c>
      <c r="AB52">
        <v>0</v>
      </c>
      <c r="AC52">
        <v>1</v>
      </c>
      <c r="AD52">
        <v>0</v>
      </c>
      <c r="AE52">
        <f t="shared" si="3"/>
        <v>122</v>
      </c>
    </row>
    <row r="53" spans="1:31" x14ac:dyDescent="0.2">
      <c r="A53" s="12">
        <v>44654</v>
      </c>
      <c r="B53" s="39" t="s">
        <v>84</v>
      </c>
      <c r="C53" s="6">
        <v>44777</v>
      </c>
      <c r="D53">
        <v>1</v>
      </c>
      <c r="E53" s="7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T53" s="31" t="str">
        <f t="shared" si="1"/>
        <v>0</v>
      </c>
      <c r="U53">
        <f t="shared" si="2"/>
        <v>0</v>
      </c>
      <c r="V53" t="s">
        <v>40</v>
      </c>
      <c r="W53">
        <v>2</v>
      </c>
      <c r="X53">
        <v>21</v>
      </c>
      <c r="Y53">
        <v>22.2</v>
      </c>
      <c r="Z53">
        <v>0</v>
      </c>
      <c r="AA53">
        <v>1</v>
      </c>
      <c r="AB53">
        <v>0</v>
      </c>
      <c r="AC53">
        <v>1</v>
      </c>
      <c r="AD53">
        <v>0</v>
      </c>
      <c r="AE53">
        <f t="shared" si="3"/>
        <v>123</v>
      </c>
    </row>
    <row r="54" spans="1:31" x14ac:dyDescent="0.2">
      <c r="A54" s="12">
        <v>44652</v>
      </c>
      <c r="B54" s="34" t="s">
        <v>85</v>
      </c>
      <c r="C54" s="6">
        <v>44779</v>
      </c>
      <c r="D54">
        <v>1</v>
      </c>
      <c r="E54" s="7">
        <v>10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T54" s="31" t="str">
        <f t="shared" si="1"/>
        <v>1</v>
      </c>
      <c r="U54">
        <f t="shared" si="2"/>
        <v>2</v>
      </c>
      <c r="V54" t="s">
        <v>40</v>
      </c>
      <c r="W54">
        <v>2</v>
      </c>
      <c r="X54">
        <v>61</v>
      </c>
      <c r="Y54">
        <v>26.6</v>
      </c>
      <c r="Z54">
        <v>0</v>
      </c>
      <c r="AA54">
        <v>0</v>
      </c>
      <c r="AB54">
        <v>1</v>
      </c>
      <c r="AC54">
        <v>1</v>
      </c>
      <c r="AD54">
        <v>2</v>
      </c>
      <c r="AE54">
        <f t="shared" si="3"/>
        <v>127</v>
      </c>
    </row>
    <row r="55" spans="1:31" x14ac:dyDescent="0.2">
      <c r="A55" s="11">
        <v>44655</v>
      </c>
      <c r="B55" s="34" t="s">
        <v>86</v>
      </c>
      <c r="C55" s="6">
        <v>44780</v>
      </c>
      <c r="D55">
        <v>1</v>
      </c>
      <c r="E55" s="7">
        <v>10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2</v>
      </c>
      <c r="T55" s="31" t="str">
        <f t="shared" si="1"/>
        <v>1</v>
      </c>
      <c r="U55">
        <f t="shared" si="2"/>
        <v>1</v>
      </c>
      <c r="V55" t="s">
        <v>40</v>
      </c>
      <c r="W55">
        <v>3</v>
      </c>
      <c r="X55">
        <v>40</v>
      </c>
      <c r="Y55">
        <v>32.4</v>
      </c>
      <c r="Z55">
        <v>0</v>
      </c>
      <c r="AA55">
        <v>0</v>
      </c>
      <c r="AB55">
        <v>1</v>
      </c>
      <c r="AC55">
        <v>0</v>
      </c>
      <c r="AD55">
        <v>0</v>
      </c>
      <c r="AE55">
        <f t="shared" si="3"/>
        <v>125</v>
      </c>
    </row>
    <row r="56" spans="1:31" x14ac:dyDescent="0.2">
      <c r="A56" s="6">
        <v>44652</v>
      </c>
      <c r="B56" s="35" t="s">
        <v>87</v>
      </c>
      <c r="C56" s="6">
        <v>44780</v>
      </c>
      <c r="D56">
        <v>2</v>
      </c>
      <c r="E56">
        <v>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T56" s="31" t="str">
        <f t="shared" si="1"/>
        <v>0</v>
      </c>
      <c r="U56">
        <f t="shared" si="2"/>
        <v>0</v>
      </c>
      <c r="V56" t="s">
        <v>32</v>
      </c>
      <c r="W56">
        <v>2</v>
      </c>
      <c r="X56">
        <v>57</v>
      </c>
      <c r="Y56">
        <v>33.4</v>
      </c>
      <c r="Z56">
        <v>1</v>
      </c>
      <c r="AA56">
        <v>1</v>
      </c>
      <c r="AB56">
        <v>0</v>
      </c>
      <c r="AC56">
        <v>0</v>
      </c>
      <c r="AD56">
        <v>2</v>
      </c>
      <c r="AE56">
        <f t="shared" si="3"/>
        <v>128</v>
      </c>
    </row>
    <row r="57" spans="1:31" x14ac:dyDescent="0.2">
      <c r="A57" s="11">
        <v>44651</v>
      </c>
      <c r="B57" s="34" t="s">
        <v>88</v>
      </c>
      <c r="C57" s="6">
        <v>44780</v>
      </c>
      <c r="D57">
        <v>1</v>
      </c>
      <c r="E57" s="7">
        <v>10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1</v>
      </c>
      <c r="T57" s="31" t="str">
        <f t="shared" si="1"/>
        <v>1</v>
      </c>
      <c r="U57">
        <f t="shared" si="2"/>
        <v>1</v>
      </c>
      <c r="V57" t="s">
        <v>32</v>
      </c>
      <c r="W57">
        <v>3</v>
      </c>
      <c r="X57">
        <v>58</v>
      </c>
      <c r="Y57">
        <v>28.6</v>
      </c>
      <c r="Z57">
        <v>0</v>
      </c>
      <c r="AA57">
        <v>1</v>
      </c>
      <c r="AB57">
        <v>1</v>
      </c>
      <c r="AC57">
        <v>0</v>
      </c>
      <c r="AD57">
        <v>0</v>
      </c>
      <c r="AE57">
        <f t="shared" si="3"/>
        <v>129</v>
      </c>
    </row>
    <row r="58" spans="1:31" x14ac:dyDescent="0.2">
      <c r="A58" s="12">
        <v>44656</v>
      </c>
      <c r="B58" s="34" t="s">
        <v>89</v>
      </c>
      <c r="C58" s="6">
        <v>44780</v>
      </c>
      <c r="D58">
        <v>1</v>
      </c>
      <c r="E58" s="7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T58" s="31" t="str">
        <f t="shared" si="1"/>
        <v>0</v>
      </c>
      <c r="U58">
        <f t="shared" si="2"/>
        <v>0</v>
      </c>
      <c r="V58" t="s">
        <v>40</v>
      </c>
      <c r="W58">
        <v>1</v>
      </c>
      <c r="X58">
        <v>57</v>
      </c>
      <c r="Y58">
        <v>36.5</v>
      </c>
      <c r="Z58">
        <v>1</v>
      </c>
      <c r="AA58">
        <v>1</v>
      </c>
      <c r="AB58">
        <v>0</v>
      </c>
      <c r="AC58">
        <v>0</v>
      </c>
      <c r="AD58">
        <v>1</v>
      </c>
      <c r="AE58">
        <f t="shared" si="3"/>
        <v>124</v>
      </c>
    </row>
    <row r="59" spans="1:31" x14ac:dyDescent="0.2">
      <c r="A59" s="11">
        <v>44656</v>
      </c>
      <c r="B59" s="34" t="s">
        <v>90</v>
      </c>
      <c r="C59" s="6">
        <v>44780</v>
      </c>
      <c r="D59">
        <v>2</v>
      </c>
      <c r="E59" s="7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T59" s="31" t="str">
        <f t="shared" si="1"/>
        <v>0</v>
      </c>
      <c r="U59">
        <f t="shared" si="2"/>
        <v>0</v>
      </c>
      <c r="V59" t="s">
        <v>40</v>
      </c>
      <c r="W59">
        <v>2</v>
      </c>
      <c r="X59">
        <v>73</v>
      </c>
      <c r="Y59">
        <v>29.5</v>
      </c>
      <c r="Z59">
        <v>1</v>
      </c>
      <c r="AA59">
        <v>0</v>
      </c>
      <c r="AB59">
        <v>0</v>
      </c>
      <c r="AC59">
        <v>0</v>
      </c>
      <c r="AD59">
        <v>0</v>
      </c>
      <c r="AE59">
        <f t="shared" si="3"/>
        <v>124</v>
      </c>
    </row>
    <row r="60" spans="1:31" x14ac:dyDescent="0.2">
      <c r="A60" s="12">
        <v>44649</v>
      </c>
      <c r="B60" s="34" t="s">
        <v>91</v>
      </c>
      <c r="C60" s="6">
        <v>44781</v>
      </c>
      <c r="D60">
        <v>1</v>
      </c>
      <c r="E60" s="7">
        <v>10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T60" s="31" t="str">
        <f t="shared" si="1"/>
        <v>0</v>
      </c>
      <c r="U60">
        <f t="shared" si="2"/>
        <v>0</v>
      </c>
      <c r="V60" t="s">
        <v>40</v>
      </c>
      <c r="W60">
        <v>5</v>
      </c>
      <c r="X60">
        <v>59</v>
      </c>
      <c r="Y60">
        <v>24.7</v>
      </c>
      <c r="Z60">
        <v>1</v>
      </c>
      <c r="AA60">
        <v>1</v>
      </c>
      <c r="AB60">
        <v>0</v>
      </c>
      <c r="AC60">
        <v>0</v>
      </c>
      <c r="AD60">
        <v>2</v>
      </c>
      <c r="AE60">
        <f t="shared" si="3"/>
        <v>132</v>
      </c>
    </row>
    <row r="61" spans="1:31" x14ac:dyDescent="0.2">
      <c r="A61" s="12">
        <v>44643</v>
      </c>
      <c r="B61" s="34" t="s">
        <v>92</v>
      </c>
      <c r="C61" s="6">
        <v>44775</v>
      </c>
      <c r="D61">
        <v>1</v>
      </c>
      <c r="E61" s="7">
        <v>10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T61" s="31" t="str">
        <f t="shared" si="1"/>
        <v>1</v>
      </c>
      <c r="U61">
        <f t="shared" si="2"/>
        <v>2</v>
      </c>
      <c r="V61" t="s">
        <v>40</v>
      </c>
      <c r="W61">
        <v>2</v>
      </c>
      <c r="X61">
        <v>66</v>
      </c>
      <c r="Y61">
        <v>28.9</v>
      </c>
      <c r="Z61">
        <v>1</v>
      </c>
      <c r="AA61">
        <v>0</v>
      </c>
      <c r="AB61">
        <v>0</v>
      </c>
      <c r="AC61">
        <v>0</v>
      </c>
      <c r="AD61">
        <v>0</v>
      </c>
      <c r="AE61">
        <f t="shared" si="3"/>
        <v>132</v>
      </c>
    </row>
    <row r="62" spans="1:31" x14ac:dyDescent="0.2">
      <c r="A62" s="24">
        <v>44646</v>
      </c>
      <c r="B62" s="34" t="s">
        <v>93</v>
      </c>
      <c r="C62" s="6">
        <v>44782</v>
      </c>
      <c r="D62">
        <v>1</v>
      </c>
      <c r="E62" s="7">
        <v>10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T62" s="31" t="str">
        <f t="shared" si="1"/>
        <v>0</v>
      </c>
      <c r="U62">
        <f t="shared" si="2"/>
        <v>0</v>
      </c>
      <c r="V62" t="s">
        <v>40</v>
      </c>
      <c r="W62">
        <v>2</v>
      </c>
      <c r="X62">
        <v>52</v>
      </c>
      <c r="Y62">
        <v>26.4</v>
      </c>
      <c r="Z62">
        <v>0</v>
      </c>
      <c r="AA62">
        <v>0</v>
      </c>
      <c r="AB62">
        <v>0</v>
      </c>
      <c r="AC62">
        <v>0</v>
      </c>
      <c r="AD62">
        <v>0</v>
      </c>
      <c r="AE62">
        <f t="shared" si="3"/>
        <v>136</v>
      </c>
    </row>
    <row r="63" spans="1:31" x14ac:dyDescent="0.2">
      <c r="A63" s="11">
        <v>44656</v>
      </c>
      <c r="B63" s="34" t="s">
        <v>94</v>
      </c>
      <c r="C63" s="6">
        <v>44784</v>
      </c>
      <c r="D63">
        <v>1</v>
      </c>
      <c r="E63" s="7">
        <v>10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1</v>
      </c>
      <c r="T63" s="31" t="str">
        <f t="shared" si="1"/>
        <v>1</v>
      </c>
      <c r="U63">
        <f t="shared" si="2"/>
        <v>1</v>
      </c>
      <c r="V63" t="s">
        <v>40</v>
      </c>
      <c r="W63">
        <v>2</v>
      </c>
      <c r="X63">
        <v>34</v>
      </c>
      <c r="Y63">
        <v>21.6</v>
      </c>
      <c r="Z63">
        <v>0</v>
      </c>
      <c r="AA63">
        <v>0</v>
      </c>
      <c r="AB63">
        <v>0</v>
      </c>
      <c r="AC63">
        <v>0</v>
      </c>
      <c r="AD63">
        <v>2</v>
      </c>
      <c r="AE63">
        <f t="shared" si="3"/>
        <v>128</v>
      </c>
    </row>
    <row r="64" spans="1:31" x14ac:dyDescent="0.2">
      <c r="A64" s="12">
        <v>44656</v>
      </c>
      <c r="B64" s="34" t="s">
        <v>95</v>
      </c>
      <c r="C64" s="6">
        <v>44784</v>
      </c>
      <c r="D64">
        <v>1</v>
      </c>
      <c r="E64" s="7">
        <v>10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1</v>
      </c>
      <c r="M64">
        <v>1</v>
      </c>
      <c r="N64">
        <v>1</v>
      </c>
      <c r="O64">
        <v>1</v>
      </c>
      <c r="P64">
        <v>0</v>
      </c>
      <c r="Q64">
        <v>0</v>
      </c>
      <c r="R64">
        <v>2</v>
      </c>
      <c r="T64" s="31" t="str">
        <f t="shared" si="1"/>
        <v>1</v>
      </c>
      <c r="U64">
        <f t="shared" si="2"/>
        <v>5</v>
      </c>
      <c r="V64" t="s">
        <v>40</v>
      </c>
      <c r="W64">
        <v>2</v>
      </c>
      <c r="X64">
        <v>51</v>
      </c>
      <c r="Y64">
        <v>38.4</v>
      </c>
      <c r="Z64">
        <v>1</v>
      </c>
      <c r="AA64">
        <v>1</v>
      </c>
      <c r="AB64">
        <v>1</v>
      </c>
      <c r="AC64">
        <v>1</v>
      </c>
      <c r="AD64">
        <v>1</v>
      </c>
      <c r="AE64">
        <f t="shared" si="3"/>
        <v>128</v>
      </c>
    </row>
    <row r="65" spans="1:31" x14ac:dyDescent="0.2">
      <c r="A65" s="12">
        <v>44657</v>
      </c>
      <c r="B65" s="34" t="s">
        <v>96</v>
      </c>
      <c r="C65" s="6">
        <v>44784</v>
      </c>
      <c r="D65">
        <v>1</v>
      </c>
      <c r="E65" s="7">
        <v>10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2</v>
      </c>
      <c r="T65" s="31" t="str">
        <f t="shared" si="1"/>
        <v>1</v>
      </c>
      <c r="U65">
        <f t="shared" si="2"/>
        <v>2</v>
      </c>
      <c r="V65" t="s">
        <v>32</v>
      </c>
      <c r="W65">
        <v>1</v>
      </c>
      <c r="X65">
        <v>43</v>
      </c>
      <c r="Y65">
        <v>30</v>
      </c>
      <c r="Z65">
        <v>0</v>
      </c>
      <c r="AA65">
        <v>0</v>
      </c>
      <c r="AB65">
        <v>0</v>
      </c>
      <c r="AC65">
        <v>0</v>
      </c>
      <c r="AD65">
        <v>0</v>
      </c>
      <c r="AE65">
        <f t="shared" si="3"/>
        <v>127</v>
      </c>
    </row>
    <row r="66" spans="1:31" x14ac:dyDescent="0.2">
      <c r="A66" s="11">
        <v>44657</v>
      </c>
      <c r="B66" s="34" t="s">
        <v>97</v>
      </c>
      <c r="C66" s="6">
        <v>44784</v>
      </c>
      <c r="D66">
        <v>1</v>
      </c>
      <c r="E66" s="7">
        <v>10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1</v>
      </c>
      <c r="Q66">
        <v>1</v>
      </c>
      <c r="R66">
        <v>2</v>
      </c>
      <c r="T66" s="31" t="str">
        <f t="shared" si="1"/>
        <v>1</v>
      </c>
      <c r="U66">
        <f t="shared" si="2"/>
        <v>5</v>
      </c>
      <c r="V66" t="s">
        <v>40</v>
      </c>
      <c r="W66">
        <v>1</v>
      </c>
      <c r="X66">
        <v>41</v>
      </c>
      <c r="Y66">
        <v>36.1</v>
      </c>
      <c r="Z66">
        <v>1</v>
      </c>
      <c r="AA66">
        <v>1</v>
      </c>
      <c r="AB66">
        <v>1</v>
      </c>
      <c r="AC66">
        <v>0</v>
      </c>
      <c r="AD66">
        <v>0</v>
      </c>
      <c r="AE66">
        <f t="shared" ref="AE66:AE100" si="4">DATEDIF(A66,C66,"d")</f>
        <v>127</v>
      </c>
    </row>
    <row r="67" spans="1:31" x14ac:dyDescent="0.2">
      <c r="A67" s="12">
        <v>44657</v>
      </c>
      <c r="B67" s="34" t="s">
        <v>98</v>
      </c>
      <c r="C67" s="6">
        <v>44784</v>
      </c>
      <c r="D67">
        <v>1</v>
      </c>
      <c r="E67" s="7">
        <v>10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T67" s="31" t="str">
        <f t="shared" ref="T67:T130" si="5">IF(U67&gt;0,"1","0")</f>
        <v>0</v>
      </c>
      <c r="U67">
        <f t="shared" si="2"/>
        <v>0</v>
      </c>
      <c r="V67" t="s">
        <v>32</v>
      </c>
      <c r="W67">
        <v>2</v>
      </c>
      <c r="X67">
        <v>63</v>
      </c>
      <c r="Y67">
        <v>24.1</v>
      </c>
      <c r="Z67">
        <v>0</v>
      </c>
      <c r="AA67">
        <v>0</v>
      </c>
      <c r="AB67">
        <v>0</v>
      </c>
      <c r="AC67">
        <v>0</v>
      </c>
      <c r="AD67">
        <v>2</v>
      </c>
      <c r="AE67">
        <f t="shared" si="4"/>
        <v>127</v>
      </c>
    </row>
    <row r="68" spans="1:31" x14ac:dyDescent="0.2">
      <c r="A68" s="11">
        <v>44650</v>
      </c>
      <c r="B68" s="34" t="s">
        <v>99</v>
      </c>
      <c r="C68" s="6">
        <v>44785</v>
      </c>
      <c r="D68">
        <v>1</v>
      </c>
      <c r="E68" s="7">
        <v>10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T68" s="31" t="str">
        <f t="shared" si="5"/>
        <v>0</v>
      </c>
      <c r="U68">
        <f t="shared" ref="U68:U131" si="6">SUM(G68:Q68)</f>
        <v>0</v>
      </c>
      <c r="V68" t="s">
        <v>40</v>
      </c>
      <c r="W68">
        <v>2</v>
      </c>
      <c r="X68">
        <v>34</v>
      </c>
      <c r="Y68">
        <v>35.200000000000003</v>
      </c>
      <c r="Z68">
        <v>0</v>
      </c>
      <c r="AA68">
        <v>0</v>
      </c>
      <c r="AB68">
        <v>1</v>
      </c>
      <c r="AC68">
        <v>0</v>
      </c>
      <c r="AD68">
        <v>0</v>
      </c>
      <c r="AE68">
        <f t="shared" si="4"/>
        <v>135</v>
      </c>
    </row>
    <row r="69" spans="1:31" x14ac:dyDescent="0.2">
      <c r="A69" s="11">
        <v>44657</v>
      </c>
      <c r="B69" s="34" t="s">
        <v>100</v>
      </c>
      <c r="C69" s="6">
        <v>44785</v>
      </c>
      <c r="D69">
        <v>1</v>
      </c>
      <c r="E69" s="7">
        <v>10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T69" s="31" t="str">
        <f t="shared" si="5"/>
        <v>0</v>
      </c>
      <c r="U69">
        <f t="shared" si="6"/>
        <v>0</v>
      </c>
      <c r="V69" t="s">
        <v>32</v>
      </c>
      <c r="W69">
        <v>2</v>
      </c>
      <c r="X69">
        <v>28</v>
      </c>
      <c r="Y69">
        <v>28.3</v>
      </c>
      <c r="Z69">
        <v>0</v>
      </c>
      <c r="AA69">
        <v>0</v>
      </c>
      <c r="AB69">
        <v>0</v>
      </c>
      <c r="AC69">
        <v>0</v>
      </c>
      <c r="AD69">
        <v>0</v>
      </c>
      <c r="AE69">
        <f t="shared" si="4"/>
        <v>128</v>
      </c>
    </row>
    <row r="70" spans="1:31" x14ac:dyDescent="0.2">
      <c r="A70" s="11">
        <v>44657</v>
      </c>
      <c r="B70" s="34" t="s">
        <v>101</v>
      </c>
      <c r="C70" s="6">
        <v>44785</v>
      </c>
      <c r="D70">
        <v>1</v>
      </c>
      <c r="E70" s="7">
        <v>10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T70" s="31" t="str">
        <f t="shared" si="5"/>
        <v>0</v>
      </c>
      <c r="U70">
        <f t="shared" si="6"/>
        <v>0</v>
      </c>
      <c r="V70" t="s">
        <v>32</v>
      </c>
      <c r="W70">
        <v>2</v>
      </c>
      <c r="X70">
        <v>55</v>
      </c>
      <c r="Y70">
        <v>27.1</v>
      </c>
      <c r="Z70">
        <v>0</v>
      </c>
      <c r="AA70">
        <v>0</v>
      </c>
      <c r="AB70">
        <v>0</v>
      </c>
      <c r="AC70">
        <v>0</v>
      </c>
      <c r="AD70">
        <v>0</v>
      </c>
      <c r="AE70">
        <f t="shared" si="4"/>
        <v>128</v>
      </c>
    </row>
    <row r="71" spans="1:31" x14ac:dyDescent="0.2">
      <c r="A71" s="11">
        <v>44648</v>
      </c>
      <c r="B71" s="34" t="s">
        <v>102</v>
      </c>
      <c r="C71" s="6">
        <v>44788</v>
      </c>
      <c r="D71">
        <v>1</v>
      </c>
      <c r="E71" s="7">
        <v>10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T71" s="31" t="str">
        <f t="shared" si="5"/>
        <v>0</v>
      </c>
      <c r="U71">
        <f t="shared" si="6"/>
        <v>0</v>
      </c>
      <c r="V71" t="s">
        <v>32</v>
      </c>
      <c r="W71">
        <v>2</v>
      </c>
      <c r="X71">
        <v>40</v>
      </c>
      <c r="Y71">
        <v>19.3</v>
      </c>
      <c r="Z71">
        <v>0</v>
      </c>
      <c r="AA71">
        <v>0</v>
      </c>
      <c r="AB71">
        <v>0</v>
      </c>
      <c r="AC71">
        <v>0</v>
      </c>
      <c r="AD71">
        <v>0</v>
      </c>
      <c r="AE71">
        <f t="shared" si="4"/>
        <v>140</v>
      </c>
    </row>
    <row r="72" spans="1:31" x14ac:dyDescent="0.2">
      <c r="A72" s="12">
        <v>44657</v>
      </c>
      <c r="B72" s="34" t="s">
        <v>103</v>
      </c>
      <c r="C72" s="6">
        <v>44788</v>
      </c>
      <c r="D72">
        <v>1</v>
      </c>
      <c r="E72" s="7">
        <v>10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1</v>
      </c>
      <c r="T72" s="31" t="str">
        <f t="shared" si="5"/>
        <v>1</v>
      </c>
      <c r="U72">
        <f t="shared" si="6"/>
        <v>2</v>
      </c>
      <c r="V72" t="s">
        <v>32</v>
      </c>
      <c r="W72">
        <v>4</v>
      </c>
      <c r="X72">
        <v>59</v>
      </c>
      <c r="Y72">
        <v>26.3</v>
      </c>
      <c r="Z72">
        <v>1</v>
      </c>
      <c r="AA72">
        <v>0</v>
      </c>
      <c r="AB72">
        <v>1</v>
      </c>
      <c r="AC72">
        <v>0</v>
      </c>
      <c r="AD72">
        <v>0</v>
      </c>
      <c r="AE72">
        <f t="shared" si="4"/>
        <v>131</v>
      </c>
    </row>
    <row r="73" spans="1:31" x14ac:dyDescent="0.2">
      <c r="A73" s="11">
        <v>44657</v>
      </c>
      <c r="B73" s="34" t="s">
        <v>104</v>
      </c>
      <c r="C73" s="6">
        <v>44788</v>
      </c>
      <c r="D73">
        <v>1</v>
      </c>
      <c r="E73" s="7">
        <v>10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1</v>
      </c>
      <c r="T73" s="31" t="str">
        <f t="shared" si="5"/>
        <v>0</v>
      </c>
      <c r="U73">
        <f t="shared" si="6"/>
        <v>0</v>
      </c>
      <c r="V73" t="s">
        <v>40</v>
      </c>
      <c r="W73">
        <v>2</v>
      </c>
      <c r="X73">
        <v>85</v>
      </c>
      <c r="Y73">
        <v>26</v>
      </c>
      <c r="Z73">
        <v>1</v>
      </c>
      <c r="AA73">
        <v>0</v>
      </c>
      <c r="AB73">
        <v>0</v>
      </c>
      <c r="AC73">
        <v>0</v>
      </c>
      <c r="AD73">
        <v>2</v>
      </c>
      <c r="AE73">
        <f t="shared" si="4"/>
        <v>131</v>
      </c>
    </row>
    <row r="74" spans="1:31" x14ac:dyDescent="0.2">
      <c r="A74" s="11">
        <v>44658</v>
      </c>
      <c r="B74" s="34" t="s">
        <v>105</v>
      </c>
      <c r="C74" s="6">
        <v>44788</v>
      </c>
      <c r="D74">
        <v>1</v>
      </c>
      <c r="E74" s="7">
        <v>10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T74" s="31" t="str">
        <f t="shared" si="5"/>
        <v>0</v>
      </c>
      <c r="U74">
        <f t="shared" si="6"/>
        <v>0</v>
      </c>
      <c r="V74" t="s">
        <v>32</v>
      </c>
      <c r="W74">
        <v>2</v>
      </c>
      <c r="X74">
        <v>29</v>
      </c>
      <c r="Y74">
        <v>25.7</v>
      </c>
      <c r="Z74">
        <v>0</v>
      </c>
      <c r="AA74">
        <v>0</v>
      </c>
      <c r="AB74">
        <v>0</v>
      </c>
      <c r="AC74">
        <v>0</v>
      </c>
      <c r="AD74">
        <v>0</v>
      </c>
      <c r="AE74">
        <f t="shared" si="4"/>
        <v>130</v>
      </c>
    </row>
    <row r="75" spans="1:31" x14ac:dyDescent="0.2">
      <c r="A75" s="11">
        <v>44658</v>
      </c>
      <c r="B75" s="34" t="s">
        <v>106</v>
      </c>
      <c r="C75" s="6">
        <v>44788</v>
      </c>
      <c r="D75">
        <v>1</v>
      </c>
      <c r="E75" s="7">
        <v>10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T75" s="31" t="str">
        <f t="shared" si="5"/>
        <v>0</v>
      </c>
      <c r="U75">
        <f t="shared" si="6"/>
        <v>0</v>
      </c>
      <c r="V75" t="s">
        <v>32</v>
      </c>
      <c r="W75">
        <v>2</v>
      </c>
      <c r="X75">
        <v>26</v>
      </c>
      <c r="Y75">
        <v>20</v>
      </c>
      <c r="Z75">
        <v>0</v>
      </c>
      <c r="AA75">
        <v>0</v>
      </c>
      <c r="AB75">
        <v>0</v>
      </c>
      <c r="AC75">
        <v>0</v>
      </c>
      <c r="AD75">
        <v>0</v>
      </c>
      <c r="AE75">
        <f t="shared" si="4"/>
        <v>130</v>
      </c>
    </row>
    <row r="76" spans="1:31" x14ac:dyDescent="0.2">
      <c r="A76" s="12">
        <v>44659</v>
      </c>
      <c r="B76" s="34" t="s">
        <v>107</v>
      </c>
      <c r="C76" s="6">
        <v>44788</v>
      </c>
      <c r="D76">
        <v>1</v>
      </c>
      <c r="E76" s="7">
        <v>10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T76" s="31" t="str">
        <f t="shared" si="5"/>
        <v>0</v>
      </c>
      <c r="U76">
        <f t="shared" si="6"/>
        <v>0</v>
      </c>
      <c r="V76" t="s">
        <v>32</v>
      </c>
      <c r="W76">
        <v>1</v>
      </c>
      <c r="X76">
        <v>19</v>
      </c>
      <c r="Y76">
        <v>46.5</v>
      </c>
      <c r="Z76">
        <v>0</v>
      </c>
      <c r="AA76">
        <v>0</v>
      </c>
      <c r="AB76">
        <v>0</v>
      </c>
      <c r="AC76">
        <v>1</v>
      </c>
      <c r="AD76">
        <v>0</v>
      </c>
      <c r="AE76">
        <f t="shared" si="4"/>
        <v>129</v>
      </c>
    </row>
    <row r="77" spans="1:31" x14ac:dyDescent="0.2">
      <c r="A77" s="6">
        <v>44657</v>
      </c>
      <c r="B77" s="35" t="s">
        <v>108</v>
      </c>
      <c r="C77" s="6">
        <v>44791</v>
      </c>
      <c r="D77">
        <v>1</v>
      </c>
      <c r="E77" s="7">
        <v>10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1</v>
      </c>
      <c r="T77" s="31" t="str">
        <f t="shared" si="5"/>
        <v>1</v>
      </c>
      <c r="U77">
        <f t="shared" si="6"/>
        <v>1</v>
      </c>
      <c r="V77" t="s">
        <v>40</v>
      </c>
      <c r="W77">
        <v>1</v>
      </c>
      <c r="X77">
        <v>43</v>
      </c>
      <c r="Y77">
        <v>39.1</v>
      </c>
      <c r="Z77">
        <v>0</v>
      </c>
      <c r="AA77">
        <v>0</v>
      </c>
      <c r="AB77">
        <v>0</v>
      </c>
      <c r="AC77">
        <v>1</v>
      </c>
      <c r="AD77">
        <v>0</v>
      </c>
      <c r="AE77">
        <f t="shared" si="4"/>
        <v>134</v>
      </c>
    </row>
    <row r="78" spans="1:31" x14ac:dyDescent="0.2">
      <c r="A78" s="11">
        <v>44660</v>
      </c>
      <c r="B78" s="34" t="s">
        <v>109</v>
      </c>
      <c r="C78" s="6">
        <v>44793</v>
      </c>
      <c r="D78">
        <v>1</v>
      </c>
      <c r="E78" s="7">
        <v>10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1</v>
      </c>
      <c r="T78" s="31" t="str">
        <f t="shared" si="5"/>
        <v>1</v>
      </c>
      <c r="U78">
        <f t="shared" si="6"/>
        <v>1</v>
      </c>
      <c r="V78" t="s">
        <v>32</v>
      </c>
      <c r="W78">
        <v>3</v>
      </c>
      <c r="X78">
        <v>46</v>
      </c>
      <c r="Y78">
        <v>23.6</v>
      </c>
      <c r="Z78">
        <v>0</v>
      </c>
      <c r="AA78">
        <v>0</v>
      </c>
      <c r="AB78">
        <v>1</v>
      </c>
      <c r="AC78">
        <v>1</v>
      </c>
      <c r="AD78">
        <v>0</v>
      </c>
      <c r="AE78">
        <f t="shared" si="4"/>
        <v>133</v>
      </c>
    </row>
    <row r="79" spans="1:31" x14ac:dyDescent="0.2">
      <c r="A79" s="11">
        <v>44661</v>
      </c>
      <c r="B79" s="34" t="s">
        <v>110</v>
      </c>
      <c r="C79" s="6">
        <v>44793</v>
      </c>
      <c r="D79">
        <v>1</v>
      </c>
      <c r="E79" s="7">
        <v>10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  <c r="Q79">
        <v>1</v>
      </c>
      <c r="R79">
        <v>1</v>
      </c>
      <c r="T79" s="31" t="str">
        <f t="shared" si="5"/>
        <v>1</v>
      </c>
      <c r="U79">
        <f t="shared" si="6"/>
        <v>3</v>
      </c>
      <c r="V79" t="s">
        <v>32</v>
      </c>
      <c r="W79">
        <v>2</v>
      </c>
      <c r="X79">
        <v>65</v>
      </c>
      <c r="Y79">
        <v>27.4</v>
      </c>
      <c r="Z79">
        <v>0</v>
      </c>
      <c r="AA79">
        <v>0</v>
      </c>
      <c r="AB79">
        <v>0</v>
      </c>
      <c r="AC79">
        <v>1</v>
      </c>
      <c r="AD79">
        <v>2</v>
      </c>
      <c r="AE79">
        <f t="shared" si="4"/>
        <v>132</v>
      </c>
    </row>
    <row r="80" spans="1:31" x14ac:dyDescent="0.2">
      <c r="A80" s="15">
        <v>44662</v>
      </c>
      <c r="B80" s="16" t="s">
        <v>111</v>
      </c>
      <c r="C80" s="16" t="s">
        <v>112</v>
      </c>
      <c r="D80" s="16">
        <v>1</v>
      </c>
      <c r="E80" s="7">
        <v>10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>
        <v>1</v>
      </c>
      <c r="T80" s="31" t="str">
        <f t="shared" si="5"/>
        <v>0</v>
      </c>
      <c r="U80">
        <f t="shared" si="6"/>
        <v>0</v>
      </c>
      <c r="V80" t="s">
        <v>32</v>
      </c>
      <c r="W80">
        <v>1</v>
      </c>
      <c r="X80">
        <v>42</v>
      </c>
      <c r="Y80">
        <v>39</v>
      </c>
      <c r="Z80">
        <v>0</v>
      </c>
      <c r="AA80">
        <v>0</v>
      </c>
      <c r="AB80">
        <v>0</v>
      </c>
      <c r="AC80">
        <v>1</v>
      </c>
      <c r="AD80">
        <v>0</v>
      </c>
      <c r="AE80">
        <f t="shared" si="4"/>
        <v>131</v>
      </c>
    </row>
    <row r="81" spans="1:31" x14ac:dyDescent="0.2">
      <c r="A81" s="11">
        <v>44659</v>
      </c>
      <c r="B81" s="34" t="s">
        <v>113</v>
      </c>
      <c r="C81" s="6">
        <v>44794</v>
      </c>
      <c r="D81">
        <v>1</v>
      </c>
      <c r="E81" s="7">
        <v>10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1</v>
      </c>
      <c r="P81">
        <v>0</v>
      </c>
      <c r="Q81">
        <v>1</v>
      </c>
      <c r="R81">
        <v>2</v>
      </c>
      <c r="T81" s="31" t="str">
        <f t="shared" si="5"/>
        <v>1</v>
      </c>
      <c r="U81">
        <f t="shared" si="6"/>
        <v>4</v>
      </c>
      <c r="V81" t="s">
        <v>32</v>
      </c>
      <c r="W81">
        <v>3</v>
      </c>
      <c r="X81">
        <v>64</v>
      </c>
      <c r="Y81">
        <v>28.5</v>
      </c>
      <c r="Z81">
        <v>1</v>
      </c>
      <c r="AA81">
        <v>0</v>
      </c>
      <c r="AB81">
        <v>0</v>
      </c>
      <c r="AC81">
        <v>1</v>
      </c>
      <c r="AD81">
        <v>2</v>
      </c>
      <c r="AE81">
        <f t="shared" si="4"/>
        <v>135</v>
      </c>
    </row>
    <row r="82" spans="1:31" x14ac:dyDescent="0.2">
      <c r="A82" s="19">
        <v>44673</v>
      </c>
      <c r="B82" s="37">
        <v>161</v>
      </c>
      <c r="C82" s="20">
        <v>44795</v>
      </c>
      <c r="D82" s="16">
        <v>1</v>
      </c>
      <c r="E82" s="7">
        <v>10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1</v>
      </c>
      <c r="T82" s="31" t="str">
        <f t="shared" si="5"/>
        <v>0</v>
      </c>
      <c r="U82">
        <f t="shared" si="6"/>
        <v>0</v>
      </c>
      <c r="V82" t="s">
        <v>32</v>
      </c>
      <c r="W82">
        <v>3</v>
      </c>
      <c r="X82">
        <v>42</v>
      </c>
      <c r="Y82">
        <v>35.200000000000003</v>
      </c>
      <c r="Z82">
        <v>0</v>
      </c>
      <c r="AA82">
        <v>0</v>
      </c>
      <c r="AB82">
        <v>1</v>
      </c>
      <c r="AC82">
        <v>0</v>
      </c>
      <c r="AD82">
        <v>2</v>
      </c>
      <c r="AE82">
        <f t="shared" si="4"/>
        <v>122</v>
      </c>
    </row>
    <row r="83" spans="1:31" x14ac:dyDescent="0.2">
      <c r="A83" s="12">
        <v>44658</v>
      </c>
      <c r="B83" s="39" t="s">
        <v>114</v>
      </c>
      <c r="C83" s="6">
        <v>44797</v>
      </c>
      <c r="D83">
        <v>1</v>
      </c>
      <c r="E83" s="7">
        <v>10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T83" s="31" t="str">
        <f t="shared" si="5"/>
        <v>0</v>
      </c>
      <c r="U83">
        <f t="shared" si="6"/>
        <v>0</v>
      </c>
      <c r="V83" t="s">
        <v>32</v>
      </c>
      <c r="W83">
        <v>4</v>
      </c>
      <c r="X83">
        <v>37</v>
      </c>
      <c r="Y83">
        <v>20.9</v>
      </c>
      <c r="Z83">
        <v>0</v>
      </c>
      <c r="AA83">
        <v>0</v>
      </c>
      <c r="AB83">
        <v>0</v>
      </c>
      <c r="AC83">
        <v>0</v>
      </c>
      <c r="AD83">
        <v>0</v>
      </c>
      <c r="AE83">
        <f t="shared" si="4"/>
        <v>139</v>
      </c>
    </row>
    <row r="84" spans="1:31" x14ac:dyDescent="0.2">
      <c r="A84" s="6">
        <v>44662</v>
      </c>
      <c r="B84" s="40" t="s">
        <v>115</v>
      </c>
      <c r="C84" s="6">
        <v>44798</v>
      </c>
      <c r="D84">
        <v>1</v>
      </c>
      <c r="E84" s="7">
        <v>10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T84" s="31" t="str">
        <f t="shared" si="5"/>
        <v>0</v>
      </c>
      <c r="U84">
        <f t="shared" si="6"/>
        <v>0</v>
      </c>
      <c r="V84" t="s">
        <v>40</v>
      </c>
      <c r="W84">
        <v>2</v>
      </c>
      <c r="X84">
        <v>77</v>
      </c>
      <c r="Y84">
        <v>31.5</v>
      </c>
      <c r="Z84">
        <v>0</v>
      </c>
      <c r="AA84">
        <v>0</v>
      </c>
      <c r="AB84">
        <v>0</v>
      </c>
      <c r="AC84">
        <v>0</v>
      </c>
      <c r="AD84">
        <v>0</v>
      </c>
      <c r="AE84">
        <f t="shared" si="4"/>
        <v>136</v>
      </c>
    </row>
    <row r="85" spans="1:31" x14ac:dyDescent="0.2">
      <c r="A85" s="15">
        <v>44663</v>
      </c>
      <c r="B85" s="37">
        <v>175</v>
      </c>
      <c r="C85" s="20">
        <v>44798</v>
      </c>
      <c r="D85" s="16">
        <v>1</v>
      </c>
      <c r="E85" s="7">
        <v>10</v>
      </c>
      <c r="F85" s="16">
        <v>1</v>
      </c>
      <c r="G85" s="16">
        <v>1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16">
        <v>1</v>
      </c>
      <c r="N85" s="16">
        <v>0</v>
      </c>
      <c r="O85" s="16">
        <v>0</v>
      </c>
      <c r="P85" s="16">
        <v>1</v>
      </c>
      <c r="Q85" s="16">
        <v>0</v>
      </c>
      <c r="R85" s="16">
        <v>2</v>
      </c>
      <c r="T85" s="31" t="str">
        <f t="shared" si="5"/>
        <v>1</v>
      </c>
      <c r="U85">
        <f t="shared" si="6"/>
        <v>6</v>
      </c>
      <c r="V85" t="s">
        <v>32</v>
      </c>
      <c r="W85">
        <v>1</v>
      </c>
      <c r="X85">
        <v>65</v>
      </c>
      <c r="Y85">
        <v>28.9</v>
      </c>
      <c r="Z85">
        <v>0</v>
      </c>
      <c r="AA85">
        <v>0</v>
      </c>
      <c r="AB85">
        <v>0</v>
      </c>
      <c r="AC85">
        <v>0</v>
      </c>
      <c r="AD85">
        <v>0</v>
      </c>
      <c r="AE85">
        <f t="shared" si="4"/>
        <v>135</v>
      </c>
    </row>
    <row r="86" spans="1:31" x14ac:dyDescent="0.2">
      <c r="A86" s="19">
        <v>44663</v>
      </c>
      <c r="B86" s="37">
        <v>176</v>
      </c>
      <c r="C86" s="20">
        <v>44798</v>
      </c>
      <c r="D86" s="16">
        <v>1</v>
      </c>
      <c r="E86" s="7">
        <v>10</v>
      </c>
      <c r="F86" s="16">
        <v>1</v>
      </c>
      <c r="G86" s="16">
        <v>1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16">
        <v>1</v>
      </c>
      <c r="N86" s="16">
        <v>1</v>
      </c>
      <c r="O86" s="16">
        <v>1</v>
      </c>
      <c r="P86" s="16">
        <v>1</v>
      </c>
      <c r="Q86" s="16">
        <v>1</v>
      </c>
      <c r="R86" s="16">
        <v>0</v>
      </c>
      <c r="T86" s="31" t="str">
        <f t="shared" si="5"/>
        <v>1</v>
      </c>
      <c r="U86">
        <f t="shared" si="6"/>
        <v>10</v>
      </c>
      <c r="V86" t="s">
        <v>32</v>
      </c>
      <c r="W86">
        <v>3</v>
      </c>
      <c r="X86">
        <v>58</v>
      </c>
      <c r="Y86">
        <v>27.6</v>
      </c>
      <c r="Z86">
        <v>1</v>
      </c>
      <c r="AA86">
        <v>0</v>
      </c>
      <c r="AB86">
        <v>1</v>
      </c>
      <c r="AC86">
        <v>1</v>
      </c>
      <c r="AD86">
        <v>0</v>
      </c>
      <c r="AE86">
        <f t="shared" si="4"/>
        <v>135</v>
      </c>
    </row>
    <row r="87" spans="1:31" x14ac:dyDescent="0.2">
      <c r="A87" s="6">
        <v>44662</v>
      </c>
      <c r="B87" s="40" t="s">
        <v>116</v>
      </c>
      <c r="C87" s="6">
        <v>44801</v>
      </c>
      <c r="D87">
        <v>1</v>
      </c>
      <c r="E87" s="7">
        <v>10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T87" s="31" t="str">
        <f t="shared" si="5"/>
        <v>0</v>
      </c>
      <c r="U87">
        <f t="shared" si="6"/>
        <v>0</v>
      </c>
      <c r="V87" t="s">
        <v>32</v>
      </c>
      <c r="W87">
        <v>2</v>
      </c>
      <c r="X87">
        <v>77</v>
      </c>
      <c r="Y87">
        <v>21.5</v>
      </c>
      <c r="Z87">
        <v>1</v>
      </c>
      <c r="AA87">
        <v>0</v>
      </c>
      <c r="AB87">
        <v>0</v>
      </c>
      <c r="AC87">
        <v>1</v>
      </c>
      <c r="AD87">
        <v>2</v>
      </c>
      <c r="AE87">
        <f t="shared" si="4"/>
        <v>139</v>
      </c>
    </row>
    <row r="88" spans="1:31" x14ac:dyDescent="0.2">
      <c r="A88" s="6">
        <v>44666</v>
      </c>
      <c r="B88" s="40" t="s">
        <v>117</v>
      </c>
      <c r="C88" s="6">
        <v>44805</v>
      </c>
      <c r="D88">
        <v>1</v>
      </c>
      <c r="E88" s="7">
        <v>10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T88" s="31" t="str">
        <f t="shared" si="5"/>
        <v>0</v>
      </c>
      <c r="U88">
        <f t="shared" si="6"/>
        <v>0</v>
      </c>
      <c r="V88" t="s">
        <v>32</v>
      </c>
      <c r="W88">
        <v>1</v>
      </c>
      <c r="X88">
        <v>68</v>
      </c>
      <c r="Y88">
        <v>39.1</v>
      </c>
      <c r="Z88">
        <v>1</v>
      </c>
      <c r="AA88">
        <v>0</v>
      </c>
      <c r="AB88">
        <v>0</v>
      </c>
      <c r="AC88">
        <v>0</v>
      </c>
      <c r="AD88">
        <v>0</v>
      </c>
      <c r="AE88">
        <f t="shared" si="4"/>
        <v>139</v>
      </c>
    </row>
    <row r="89" spans="1:31" x14ac:dyDescent="0.2">
      <c r="A89" s="6">
        <v>44666</v>
      </c>
      <c r="B89" s="40" t="s">
        <v>118</v>
      </c>
      <c r="C89" s="6">
        <v>44805</v>
      </c>
      <c r="D89">
        <v>1</v>
      </c>
      <c r="E89" s="7">
        <v>10</v>
      </c>
      <c r="F89">
        <v>1</v>
      </c>
      <c r="G89">
        <v>0</v>
      </c>
      <c r="H89">
        <v>1</v>
      </c>
      <c r="I89">
        <v>0</v>
      </c>
      <c r="J89">
        <v>1</v>
      </c>
      <c r="K89">
        <v>0</v>
      </c>
      <c r="L89">
        <v>0</v>
      </c>
      <c r="M89">
        <v>1</v>
      </c>
      <c r="N89">
        <v>0</v>
      </c>
      <c r="O89">
        <v>0</v>
      </c>
      <c r="P89">
        <v>1</v>
      </c>
      <c r="Q89">
        <v>0</v>
      </c>
      <c r="R89">
        <v>1</v>
      </c>
      <c r="S89">
        <v>1</v>
      </c>
      <c r="T89" s="31" t="str">
        <f t="shared" si="5"/>
        <v>1</v>
      </c>
      <c r="U89">
        <f t="shared" si="6"/>
        <v>4</v>
      </c>
      <c r="V89" t="s">
        <v>32</v>
      </c>
      <c r="W89">
        <v>2</v>
      </c>
      <c r="X89">
        <v>56</v>
      </c>
      <c r="Y89">
        <v>42.6</v>
      </c>
      <c r="Z89">
        <v>1</v>
      </c>
      <c r="AA89">
        <v>0</v>
      </c>
      <c r="AB89">
        <v>1</v>
      </c>
      <c r="AC89">
        <v>1</v>
      </c>
      <c r="AD89">
        <v>1</v>
      </c>
      <c r="AE89">
        <f t="shared" si="4"/>
        <v>139</v>
      </c>
    </row>
    <row r="90" spans="1:31" x14ac:dyDescent="0.2">
      <c r="A90" s="19">
        <v>44667</v>
      </c>
      <c r="B90" s="37">
        <v>190</v>
      </c>
      <c r="C90" s="20">
        <v>44807</v>
      </c>
      <c r="D90">
        <v>2</v>
      </c>
      <c r="E90">
        <v>6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1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T90" s="31" t="str">
        <f t="shared" si="5"/>
        <v>1</v>
      </c>
      <c r="U90">
        <f t="shared" si="6"/>
        <v>5</v>
      </c>
      <c r="V90" t="s">
        <v>32</v>
      </c>
      <c r="W90">
        <v>1</v>
      </c>
      <c r="X90">
        <v>54</v>
      </c>
      <c r="Y90">
        <v>41</v>
      </c>
      <c r="Z90">
        <v>1</v>
      </c>
      <c r="AA90">
        <v>0</v>
      </c>
      <c r="AB90">
        <v>0</v>
      </c>
      <c r="AC90">
        <v>0</v>
      </c>
      <c r="AD90">
        <v>0</v>
      </c>
      <c r="AE90">
        <f t="shared" si="4"/>
        <v>140</v>
      </c>
    </row>
    <row r="91" spans="1:31" x14ac:dyDescent="0.2">
      <c r="A91" s="19">
        <v>44663</v>
      </c>
      <c r="B91" s="37">
        <v>191</v>
      </c>
      <c r="C91" s="20">
        <v>44808</v>
      </c>
      <c r="D91" s="16">
        <v>1</v>
      </c>
      <c r="E91" s="7">
        <v>10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1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T91" s="31" t="str">
        <f t="shared" si="5"/>
        <v>1</v>
      </c>
      <c r="U91">
        <f t="shared" si="6"/>
        <v>1</v>
      </c>
      <c r="V91" t="s">
        <v>32</v>
      </c>
      <c r="W91">
        <v>2</v>
      </c>
      <c r="X91">
        <v>65</v>
      </c>
      <c r="Y91">
        <v>25.3</v>
      </c>
      <c r="Z91">
        <v>0</v>
      </c>
      <c r="AA91">
        <v>0</v>
      </c>
      <c r="AB91">
        <v>0</v>
      </c>
      <c r="AC91">
        <v>0</v>
      </c>
      <c r="AD91">
        <v>0</v>
      </c>
      <c r="AE91">
        <f t="shared" si="4"/>
        <v>145</v>
      </c>
    </row>
    <row r="92" spans="1:31" x14ac:dyDescent="0.2">
      <c r="A92" s="15">
        <v>44664</v>
      </c>
      <c r="B92" s="37">
        <v>192</v>
      </c>
      <c r="C92" s="20">
        <v>44808</v>
      </c>
      <c r="D92" s="16">
        <v>1</v>
      </c>
      <c r="E92" s="7">
        <v>10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T92" s="31" t="str">
        <f t="shared" si="5"/>
        <v>0</v>
      </c>
      <c r="U92">
        <f t="shared" si="6"/>
        <v>0</v>
      </c>
      <c r="V92" t="s">
        <v>40</v>
      </c>
      <c r="W92">
        <v>2</v>
      </c>
      <c r="X92">
        <v>27</v>
      </c>
      <c r="Y92">
        <v>27.3</v>
      </c>
      <c r="Z92">
        <v>0</v>
      </c>
      <c r="AA92">
        <v>0</v>
      </c>
      <c r="AB92">
        <v>0</v>
      </c>
      <c r="AC92">
        <v>1</v>
      </c>
      <c r="AD92">
        <v>0</v>
      </c>
      <c r="AE92">
        <f t="shared" si="4"/>
        <v>144</v>
      </c>
    </row>
    <row r="93" spans="1:31" x14ac:dyDescent="0.2">
      <c r="A93" s="19">
        <v>44664</v>
      </c>
      <c r="B93" s="37">
        <v>193</v>
      </c>
      <c r="C93" s="20">
        <v>44808</v>
      </c>
      <c r="D93" s="16">
        <v>1</v>
      </c>
      <c r="E93" s="7">
        <v>10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1</v>
      </c>
      <c r="T93" s="31" t="str">
        <f t="shared" si="5"/>
        <v>0</v>
      </c>
      <c r="U93">
        <f t="shared" si="6"/>
        <v>0</v>
      </c>
      <c r="V93" t="s">
        <v>32</v>
      </c>
      <c r="W93">
        <v>2</v>
      </c>
      <c r="X93">
        <v>66</v>
      </c>
      <c r="Y93">
        <v>31</v>
      </c>
      <c r="Z93">
        <v>1</v>
      </c>
      <c r="AA93">
        <v>1</v>
      </c>
      <c r="AB93">
        <v>0</v>
      </c>
      <c r="AC93">
        <v>0</v>
      </c>
      <c r="AD93">
        <v>0</v>
      </c>
      <c r="AE93">
        <f t="shared" si="4"/>
        <v>144</v>
      </c>
    </row>
    <row r="94" spans="1:31" x14ac:dyDescent="0.2">
      <c r="A94" s="15">
        <v>44664</v>
      </c>
      <c r="B94" s="37">
        <v>194</v>
      </c>
      <c r="C94" s="20">
        <v>44808</v>
      </c>
      <c r="D94" s="16">
        <v>1</v>
      </c>
      <c r="E94" s="7">
        <v>10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1</v>
      </c>
      <c r="Q94" s="16">
        <v>0</v>
      </c>
      <c r="R94" s="16">
        <v>1</v>
      </c>
      <c r="T94" s="31" t="str">
        <f t="shared" si="5"/>
        <v>1</v>
      </c>
      <c r="U94">
        <f t="shared" si="6"/>
        <v>1</v>
      </c>
      <c r="V94" t="s">
        <v>32</v>
      </c>
      <c r="W94">
        <v>2</v>
      </c>
      <c r="X94">
        <v>45</v>
      </c>
      <c r="Y94">
        <v>21</v>
      </c>
      <c r="Z94">
        <v>0</v>
      </c>
      <c r="AA94">
        <v>0</v>
      </c>
      <c r="AB94">
        <v>0</v>
      </c>
      <c r="AC94">
        <v>1</v>
      </c>
      <c r="AD94">
        <v>0</v>
      </c>
      <c r="AE94">
        <f t="shared" si="4"/>
        <v>144</v>
      </c>
    </row>
    <row r="95" spans="1:31" x14ac:dyDescent="0.2">
      <c r="A95" s="19">
        <v>44665</v>
      </c>
      <c r="B95" s="37">
        <v>195</v>
      </c>
      <c r="C95" s="20">
        <v>44808</v>
      </c>
      <c r="D95" s="16">
        <v>1</v>
      </c>
      <c r="E95" s="7">
        <v>10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1</v>
      </c>
      <c r="T95" s="31" t="str">
        <f t="shared" si="5"/>
        <v>0</v>
      </c>
      <c r="U95">
        <f t="shared" si="6"/>
        <v>0</v>
      </c>
      <c r="V95" t="s">
        <v>40</v>
      </c>
      <c r="W95">
        <v>3</v>
      </c>
      <c r="X95">
        <v>45</v>
      </c>
      <c r="Y95">
        <v>35.5</v>
      </c>
      <c r="Z95">
        <v>0</v>
      </c>
      <c r="AA95">
        <v>0</v>
      </c>
      <c r="AB95">
        <v>0</v>
      </c>
      <c r="AC95">
        <v>1</v>
      </c>
      <c r="AD95">
        <v>2</v>
      </c>
      <c r="AE95">
        <f t="shared" si="4"/>
        <v>143</v>
      </c>
    </row>
    <row r="96" spans="1:31" x14ac:dyDescent="0.2">
      <c r="A96" s="15">
        <v>44665</v>
      </c>
      <c r="B96" s="37">
        <v>196</v>
      </c>
      <c r="C96" s="20">
        <v>44808</v>
      </c>
      <c r="D96" s="16">
        <v>1</v>
      </c>
      <c r="E96" s="7">
        <v>10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2</v>
      </c>
      <c r="T96" s="31" t="str">
        <f t="shared" si="5"/>
        <v>0</v>
      </c>
      <c r="U96">
        <f t="shared" si="6"/>
        <v>0</v>
      </c>
      <c r="V96" t="s">
        <v>40</v>
      </c>
      <c r="W96">
        <v>3</v>
      </c>
      <c r="X96">
        <v>37</v>
      </c>
      <c r="Y96">
        <v>42.7</v>
      </c>
      <c r="Z96">
        <v>0</v>
      </c>
      <c r="AA96">
        <v>0</v>
      </c>
      <c r="AB96">
        <v>0</v>
      </c>
      <c r="AC96">
        <v>0</v>
      </c>
      <c r="AD96">
        <v>1</v>
      </c>
      <c r="AE96">
        <f t="shared" si="4"/>
        <v>143</v>
      </c>
    </row>
    <row r="97" spans="1:31" x14ac:dyDescent="0.2">
      <c r="A97" s="15">
        <v>44665</v>
      </c>
      <c r="B97" s="37">
        <v>198</v>
      </c>
      <c r="C97" s="20">
        <v>44808</v>
      </c>
      <c r="D97" s="16">
        <v>1</v>
      </c>
      <c r="E97" s="7">
        <v>10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1</v>
      </c>
      <c r="N97" s="16">
        <v>1</v>
      </c>
      <c r="O97" s="16">
        <v>0</v>
      </c>
      <c r="P97" s="16">
        <v>1</v>
      </c>
      <c r="Q97" s="16">
        <v>0</v>
      </c>
      <c r="R97" s="16">
        <v>1</v>
      </c>
      <c r="T97" s="31" t="str">
        <f t="shared" si="5"/>
        <v>1</v>
      </c>
      <c r="U97">
        <f t="shared" si="6"/>
        <v>3</v>
      </c>
      <c r="V97" t="s">
        <v>40</v>
      </c>
      <c r="W97">
        <v>2</v>
      </c>
      <c r="X97">
        <v>63</v>
      </c>
      <c r="Y97">
        <v>31</v>
      </c>
      <c r="Z97">
        <v>1</v>
      </c>
      <c r="AA97">
        <v>0</v>
      </c>
      <c r="AB97">
        <v>0</v>
      </c>
      <c r="AC97">
        <v>1</v>
      </c>
      <c r="AD97">
        <v>0</v>
      </c>
      <c r="AE97">
        <f t="shared" si="4"/>
        <v>143</v>
      </c>
    </row>
    <row r="98" spans="1:31" x14ac:dyDescent="0.2">
      <c r="A98" s="19">
        <v>44665</v>
      </c>
      <c r="B98" s="37">
        <v>199</v>
      </c>
      <c r="C98" s="20">
        <v>44808</v>
      </c>
      <c r="D98" s="16">
        <v>2</v>
      </c>
      <c r="E98" s="17">
        <v>3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T98" s="31" t="str">
        <f t="shared" si="5"/>
        <v>0</v>
      </c>
      <c r="U98">
        <f t="shared" si="6"/>
        <v>0</v>
      </c>
      <c r="V98" t="s">
        <v>32</v>
      </c>
      <c r="W98">
        <v>3</v>
      </c>
      <c r="X98">
        <v>53</v>
      </c>
      <c r="Y98">
        <v>33.799999999999997</v>
      </c>
      <c r="Z98">
        <v>0</v>
      </c>
      <c r="AA98">
        <v>0</v>
      </c>
      <c r="AB98">
        <v>1</v>
      </c>
      <c r="AC98">
        <v>0</v>
      </c>
      <c r="AD98">
        <v>0</v>
      </c>
      <c r="AE98">
        <f t="shared" si="4"/>
        <v>143</v>
      </c>
    </row>
    <row r="99" spans="1:31" x14ac:dyDescent="0.2">
      <c r="A99" s="19">
        <v>44666</v>
      </c>
      <c r="B99" s="37">
        <v>202</v>
      </c>
      <c r="C99" s="20">
        <v>44814</v>
      </c>
      <c r="D99" s="16">
        <v>2</v>
      </c>
      <c r="E99" s="17">
        <v>6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T99" s="31" t="str">
        <f t="shared" si="5"/>
        <v>0</v>
      </c>
      <c r="U99">
        <f t="shared" si="6"/>
        <v>0</v>
      </c>
      <c r="V99" t="s">
        <v>40</v>
      </c>
      <c r="W99">
        <v>4</v>
      </c>
      <c r="X99">
        <v>28</v>
      </c>
      <c r="Y99">
        <v>28.3</v>
      </c>
      <c r="Z99">
        <v>0</v>
      </c>
      <c r="AA99">
        <v>0</v>
      </c>
      <c r="AB99">
        <v>0</v>
      </c>
      <c r="AC99">
        <v>0</v>
      </c>
      <c r="AD99">
        <v>0</v>
      </c>
      <c r="AE99">
        <f t="shared" si="4"/>
        <v>148</v>
      </c>
    </row>
    <row r="100" spans="1:31" x14ac:dyDescent="0.2">
      <c r="A100" s="15">
        <v>44666</v>
      </c>
      <c r="B100" s="37">
        <v>203</v>
      </c>
      <c r="C100" s="20">
        <v>44814</v>
      </c>
      <c r="D100" s="16">
        <v>2</v>
      </c>
      <c r="E100" s="17">
        <v>6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T100" s="31" t="str">
        <f t="shared" si="5"/>
        <v>0</v>
      </c>
      <c r="U100">
        <f t="shared" si="6"/>
        <v>0</v>
      </c>
      <c r="V100" t="s">
        <v>32</v>
      </c>
      <c r="W100">
        <v>2</v>
      </c>
      <c r="X100">
        <v>62</v>
      </c>
      <c r="Y100">
        <v>28.5</v>
      </c>
      <c r="Z100">
        <v>1</v>
      </c>
      <c r="AA100">
        <v>0</v>
      </c>
      <c r="AB100">
        <v>0</v>
      </c>
      <c r="AC100">
        <v>1</v>
      </c>
      <c r="AD100">
        <v>0</v>
      </c>
      <c r="AE100">
        <f t="shared" si="4"/>
        <v>148</v>
      </c>
    </row>
    <row r="101" spans="1:31" x14ac:dyDescent="0.2">
      <c r="A101" s="19">
        <v>44664</v>
      </c>
      <c r="B101" s="37">
        <v>204</v>
      </c>
      <c r="C101" s="20">
        <v>44816</v>
      </c>
      <c r="D101" s="16">
        <v>1</v>
      </c>
      <c r="E101" s="7">
        <v>10</v>
      </c>
      <c r="F101" s="16">
        <v>0</v>
      </c>
      <c r="G101" s="16">
        <v>0</v>
      </c>
      <c r="H101" s="16">
        <v>0</v>
      </c>
      <c r="I101" s="16">
        <v>1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1</v>
      </c>
      <c r="S101" s="16">
        <v>2</v>
      </c>
      <c r="T101" s="31" t="str">
        <f t="shared" si="5"/>
        <v>1</v>
      </c>
      <c r="U101">
        <f t="shared" si="6"/>
        <v>1</v>
      </c>
      <c r="V101" t="s">
        <v>40</v>
      </c>
      <c r="W101">
        <v>3</v>
      </c>
      <c r="X101">
        <v>57</v>
      </c>
      <c r="Y101">
        <v>40.4</v>
      </c>
      <c r="Z101">
        <v>1</v>
      </c>
      <c r="AA101">
        <v>0</v>
      </c>
      <c r="AB101">
        <v>1</v>
      </c>
      <c r="AC101">
        <v>0</v>
      </c>
      <c r="AD101">
        <v>0</v>
      </c>
      <c r="AE101">
        <f t="shared" ref="AE101:AE164" si="7">DATEDIF(A101,C101,"d")</f>
        <v>152</v>
      </c>
    </row>
    <row r="102" spans="1:31" x14ac:dyDescent="0.2">
      <c r="A102" s="19">
        <v>44669</v>
      </c>
      <c r="B102" s="37">
        <v>205</v>
      </c>
      <c r="C102" s="20">
        <v>44816</v>
      </c>
      <c r="D102" s="16">
        <v>2</v>
      </c>
      <c r="E102" s="17">
        <v>4</v>
      </c>
      <c r="F102" s="16">
        <v>0</v>
      </c>
      <c r="G102" s="16">
        <v>0</v>
      </c>
      <c r="H102" s="16">
        <v>0</v>
      </c>
      <c r="I102" s="16">
        <v>0</v>
      </c>
      <c r="J102" s="16">
        <v>1</v>
      </c>
      <c r="K102" s="16">
        <v>0</v>
      </c>
      <c r="L102" s="16">
        <v>0</v>
      </c>
      <c r="M102" s="16">
        <v>1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T102" s="31" t="str">
        <f t="shared" si="5"/>
        <v>1</v>
      </c>
      <c r="U102">
        <f t="shared" si="6"/>
        <v>2</v>
      </c>
      <c r="V102" t="s">
        <v>32</v>
      </c>
      <c r="W102">
        <v>2</v>
      </c>
      <c r="X102">
        <v>89</v>
      </c>
      <c r="Y102">
        <v>28.3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f t="shared" si="7"/>
        <v>147</v>
      </c>
    </row>
    <row r="103" spans="1:31" x14ac:dyDescent="0.2">
      <c r="A103" s="15">
        <v>44666</v>
      </c>
      <c r="B103" s="37">
        <v>206</v>
      </c>
      <c r="C103" s="20">
        <v>44817</v>
      </c>
      <c r="D103" s="16">
        <v>1</v>
      </c>
      <c r="E103" s="7">
        <v>10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1</v>
      </c>
      <c r="T103" s="31" t="str">
        <f t="shared" si="5"/>
        <v>0</v>
      </c>
      <c r="U103">
        <f t="shared" si="6"/>
        <v>0</v>
      </c>
      <c r="V103" t="s">
        <v>32</v>
      </c>
      <c r="W103">
        <v>1</v>
      </c>
      <c r="X103">
        <v>51</v>
      </c>
      <c r="Y103">
        <v>47.5</v>
      </c>
      <c r="Z103">
        <v>1</v>
      </c>
      <c r="AA103">
        <v>0</v>
      </c>
      <c r="AB103">
        <v>0</v>
      </c>
      <c r="AC103">
        <v>0</v>
      </c>
      <c r="AD103">
        <v>1</v>
      </c>
      <c r="AE103">
        <f t="shared" si="7"/>
        <v>151</v>
      </c>
    </row>
    <row r="104" spans="1:31" x14ac:dyDescent="0.2">
      <c r="A104" s="15">
        <v>44669</v>
      </c>
      <c r="B104" s="37">
        <v>209</v>
      </c>
      <c r="C104" s="20">
        <v>44819</v>
      </c>
      <c r="D104" s="16">
        <v>1</v>
      </c>
      <c r="E104" s="7">
        <v>10</v>
      </c>
      <c r="F104" s="16">
        <v>1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1</v>
      </c>
      <c r="O104" s="16">
        <v>0</v>
      </c>
      <c r="P104" s="16">
        <v>1</v>
      </c>
      <c r="Q104" s="16">
        <v>0</v>
      </c>
      <c r="R104" s="16">
        <v>1</v>
      </c>
      <c r="T104" s="31" t="str">
        <f t="shared" si="5"/>
        <v>1</v>
      </c>
      <c r="U104">
        <f t="shared" si="6"/>
        <v>3</v>
      </c>
      <c r="V104" t="s">
        <v>40</v>
      </c>
      <c r="W104">
        <v>3</v>
      </c>
      <c r="X104">
        <v>33</v>
      </c>
      <c r="Y104">
        <v>28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f t="shared" si="7"/>
        <v>150</v>
      </c>
    </row>
    <row r="105" spans="1:31" x14ac:dyDescent="0.2">
      <c r="A105" s="15">
        <v>44666</v>
      </c>
      <c r="B105" s="37">
        <v>210</v>
      </c>
      <c r="C105" s="20">
        <v>44819</v>
      </c>
      <c r="D105" s="16">
        <v>1</v>
      </c>
      <c r="E105" s="7">
        <v>10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1</v>
      </c>
      <c r="T105" s="31" t="str">
        <f t="shared" si="5"/>
        <v>1</v>
      </c>
      <c r="U105">
        <f t="shared" si="6"/>
        <v>1</v>
      </c>
      <c r="V105" t="s">
        <v>32</v>
      </c>
      <c r="W105">
        <v>2</v>
      </c>
      <c r="X105">
        <v>88</v>
      </c>
      <c r="Y105">
        <v>25</v>
      </c>
      <c r="Z105">
        <v>1</v>
      </c>
      <c r="AA105">
        <v>0</v>
      </c>
      <c r="AB105">
        <v>0</v>
      </c>
      <c r="AC105">
        <v>0</v>
      </c>
      <c r="AD105">
        <v>2</v>
      </c>
      <c r="AE105">
        <f t="shared" si="7"/>
        <v>153</v>
      </c>
    </row>
    <row r="106" spans="1:31" x14ac:dyDescent="0.2">
      <c r="A106" s="15">
        <v>44670</v>
      </c>
      <c r="B106" s="37">
        <v>213</v>
      </c>
      <c r="C106" s="20">
        <v>44819</v>
      </c>
      <c r="D106" s="16">
        <v>1</v>
      </c>
      <c r="E106" s="7">
        <v>10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1</v>
      </c>
      <c r="T106" s="31" t="str">
        <f t="shared" si="5"/>
        <v>0</v>
      </c>
      <c r="U106">
        <f t="shared" si="6"/>
        <v>0</v>
      </c>
      <c r="V106" t="s">
        <v>40</v>
      </c>
      <c r="W106">
        <v>3</v>
      </c>
      <c r="X106">
        <v>67</v>
      </c>
      <c r="Y106">
        <v>23.9</v>
      </c>
      <c r="Z106">
        <v>1</v>
      </c>
      <c r="AA106">
        <v>1</v>
      </c>
      <c r="AB106">
        <v>0</v>
      </c>
      <c r="AC106">
        <v>1</v>
      </c>
      <c r="AD106">
        <v>1</v>
      </c>
      <c r="AE106">
        <f t="shared" si="7"/>
        <v>149</v>
      </c>
    </row>
    <row r="107" spans="1:31" x14ac:dyDescent="0.2">
      <c r="A107" s="19">
        <v>44670</v>
      </c>
      <c r="B107" s="37">
        <v>214</v>
      </c>
      <c r="C107" s="20">
        <v>44819</v>
      </c>
      <c r="D107" s="16">
        <v>1</v>
      </c>
      <c r="E107" s="7">
        <v>10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1</v>
      </c>
      <c r="T107" s="31" t="str">
        <f t="shared" si="5"/>
        <v>0</v>
      </c>
      <c r="U107">
        <f t="shared" si="6"/>
        <v>0</v>
      </c>
      <c r="V107" t="s">
        <v>40</v>
      </c>
      <c r="W107">
        <v>3</v>
      </c>
      <c r="X107">
        <v>70</v>
      </c>
      <c r="Y107">
        <v>17.600000000000001</v>
      </c>
      <c r="Z107">
        <v>1</v>
      </c>
      <c r="AA107">
        <v>0</v>
      </c>
      <c r="AB107">
        <v>1</v>
      </c>
      <c r="AC107">
        <v>1</v>
      </c>
      <c r="AD107">
        <v>1</v>
      </c>
      <c r="AE107">
        <f t="shared" si="7"/>
        <v>149</v>
      </c>
    </row>
    <row r="108" spans="1:31" x14ac:dyDescent="0.2">
      <c r="A108" s="15">
        <v>44678</v>
      </c>
      <c r="B108" s="37">
        <v>221</v>
      </c>
      <c r="C108" s="20">
        <v>44823</v>
      </c>
      <c r="D108" s="16">
        <v>1</v>
      </c>
      <c r="E108" s="7">
        <v>10</v>
      </c>
      <c r="F108" s="16">
        <v>0</v>
      </c>
      <c r="G108" s="16">
        <v>0</v>
      </c>
      <c r="H108" s="16">
        <v>0</v>
      </c>
      <c r="I108" s="16">
        <v>0</v>
      </c>
      <c r="J108" s="16">
        <v>1</v>
      </c>
      <c r="K108" s="16">
        <v>0</v>
      </c>
      <c r="L108" s="16">
        <v>0</v>
      </c>
      <c r="M108" s="16">
        <v>1</v>
      </c>
      <c r="N108" s="16">
        <v>0</v>
      </c>
      <c r="O108" s="16">
        <v>0</v>
      </c>
      <c r="P108" s="16">
        <v>1</v>
      </c>
      <c r="Q108" s="16">
        <v>0</v>
      </c>
      <c r="R108" s="16">
        <v>1</v>
      </c>
      <c r="S108" s="16"/>
      <c r="T108" s="31" t="str">
        <f t="shared" si="5"/>
        <v>1</v>
      </c>
      <c r="U108">
        <f t="shared" si="6"/>
        <v>3</v>
      </c>
      <c r="V108" t="s">
        <v>32</v>
      </c>
      <c r="W108">
        <v>1</v>
      </c>
      <c r="X108">
        <v>32</v>
      </c>
      <c r="Y108">
        <v>51.2</v>
      </c>
      <c r="Z108">
        <v>0</v>
      </c>
      <c r="AA108">
        <v>0</v>
      </c>
      <c r="AB108">
        <v>1</v>
      </c>
      <c r="AC108">
        <v>1</v>
      </c>
      <c r="AD108">
        <v>0</v>
      </c>
      <c r="AE108">
        <f t="shared" si="7"/>
        <v>145</v>
      </c>
    </row>
    <row r="109" spans="1:31" x14ac:dyDescent="0.2">
      <c r="A109" s="19">
        <v>44670</v>
      </c>
      <c r="B109" s="37">
        <v>222</v>
      </c>
      <c r="C109" s="20">
        <v>44823</v>
      </c>
      <c r="D109" s="16">
        <v>1</v>
      </c>
      <c r="E109" s="7">
        <v>10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1</v>
      </c>
      <c r="S109" s="16"/>
      <c r="T109" s="31" t="str">
        <f t="shared" si="5"/>
        <v>0</v>
      </c>
      <c r="U109">
        <f t="shared" si="6"/>
        <v>0</v>
      </c>
      <c r="V109" t="s">
        <v>32</v>
      </c>
      <c r="W109">
        <v>3</v>
      </c>
      <c r="X109">
        <v>42</v>
      </c>
      <c r="Y109">
        <v>36.799999999999997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f t="shared" si="7"/>
        <v>153</v>
      </c>
    </row>
    <row r="110" spans="1:31" x14ac:dyDescent="0.2">
      <c r="A110" s="15">
        <v>44672</v>
      </c>
      <c r="B110" s="37">
        <v>225</v>
      </c>
      <c r="C110" s="20">
        <v>44824</v>
      </c>
      <c r="D110" s="16">
        <v>1</v>
      </c>
      <c r="E110" s="7">
        <v>10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/>
      <c r="T110" s="31" t="str">
        <f t="shared" si="5"/>
        <v>0</v>
      </c>
      <c r="U110">
        <f t="shared" si="6"/>
        <v>0</v>
      </c>
      <c r="V110" t="s">
        <v>32</v>
      </c>
      <c r="W110">
        <v>2</v>
      </c>
      <c r="X110">
        <v>37</v>
      </c>
      <c r="Y110">
        <v>34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f t="shared" si="7"/>
        <v>152</v>
      </c>
    </row>
    <row r="111" spans="1:31" x14ac:dyDescent="0.2">
      <c r="A111" s="19">
        <v>44671</v>
      </c>
      <c r="B111" s="37">
        <v>226</v>
      </c>
      <c r="C111" s="20">
        <v>44824</v>
      </c>
      <c r="D111" s="16">
        <v>1</v>
      </c>
      <c r="E111" s="7">
        <v>10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/>
      <c r="T111" s="31" t="str">
        <f t="shared" si="5"/>
        <v>0</v>
      </c>
      <c r="U111">
        <f t="shared" si="6"/>
        <v>0</v>
      </c>
      <c r="V111" t="s">
        <v>32</v>
      </c>
      <c r="W111">
        <v>2</v>
      </c>
      <c r="X111">
        <v>42</v>
      </c>
      <c r="Y111">
        <v>21.6</v>
      </c>
      <c r="Z111">
        <v>0</v>
      </c>
      <c r="AA111">
        <v>0</v>
      </c>
      <c r="AB111">
        <v>0</v>
      </c>
      <c r="AC111">
        <v>0</v>
      </c>
      <c r="AD111">
        <v>2</v>
      </c>
      <c r="AE111">
        <f t="shared" si="7"/>
        <v>153</v>
      </c>
    </row>
    <row r="112" spans="1:31" x14ac:dyDescent="0.2">
      <c r="A112" s="19">
        <v>44672</v>
      </c>
      <c r="B112" s="37">
        <v>227</v>
      </c>
      <c r="C112" s="20">
        <v>44824</v>
      </c>
      <c r="D112" s="16">
        <v>1</v>
      </c>
      <c r="E112" s="7">
        <v>10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/>
      <c r="T112" s="31" t="str">
        <f t="shared" si="5"/>
        <v>0</v>
      </c>
      <c r="U112">
        <f t="shared" si="6"/>
        <v>0</v>
      </c>
      <c r="V112" t="s">
        <v>32</v>
      </c>
      <c r="W112">
        <v>2</v>
      </c>
      <c r="X112">
        <v>26</v>
      </c>
      <c r="Y112">
        <v>38.1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f t="shared" si="7"/>
        <v>152</v>
      </c>
    </row>
    <row r="113" spans="1:31" x14ac:dyDescent="0.2">
      <c r="A113" s="6">
        <v>44676</v>
      </c>
      <c r="B113" s="35" t="s">
        <v>119</v>
      </c>
      <c r="C113" s="6">
        <v>44825</v>
      </c>
      <c r="D113">
        <v>1</v>
      </c>
      <c r="E113" s="7">
        <v>10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  <c r="T113" s="31" t="str">
        <f t="shared" si="5"/>
        <v>0</v>
      </c>
      <c r="U113">
        <f t="shared" si="6"/>
        <v>0</v>
      </c>
      <c r="V113" t="s">
        <v>40</v>
      </c>
      <c r="W113">
        <v>2</v>
      </c>
      <c r="X113">
        <v>70</v>
      </c>
      <c r="Y113">
        <v>35</v>
      </c>
      <c r="Z113">
        <v>1</v>
      </c>
      <c r="AA113">
        <v>1</v>
      </c>
      <c r="AB113">
        <v>1</v>
      </c>
      <c r="AC113">
        <v>0</v>
      </c>
      <c r="AD113">
        <v>0</v>
      </c>
      <c r="AE113">
        <f t="shared" si="7"/>
        <v>149</v>
      </c>
    </row>
    <row r="114" spans="1:31" x14ac:dyDescent="0.2">
      <c r="A114" s="6">
        <v>44677</v>
      </c>
      <c r="B114" s="35" t="s">
        <v>120</v>
      </c>
      <c r="C114" s="6">
        <v>44825</v>
      </c>
      <c r="D114">
        <v>1</v>
      </c>
      <c r="E114" s="7">
        <v>10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T114" s="31" t="str">
        <f t="shared" si="5"/>
        <v>0</v>
      </c>
      <c r="U114">
        <f t="shared" si="6"/>
        <v>0</v>
      </c>
      <c r="V114" t="s">
        <v>40</v>
      </c>
      <c r="W114">
        <v>2</v>
      </c>
      <c r="X114">
        <v>44</v>
      </c>
      <c r="Y114">
        <v>27.1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f t="shared" si="7"/>
        <v>148</v>
      </c>
    </row>
    <row r="115" spans="1:31" x14ac:dyDescent="0.2">
      <c r="A115" s="15">
        <v>44673</v>
      </c>
      <c r="B115" s="37">
        <v>231</v>
      </c>
      <c r="C115" s="20">
        <v>44825</v>
      </c>
      <c r="D115" s="16">
        <v>1</v>
      </c>
      <c r="E115" s="7">
        <v>10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0</v>
      </c>
      <c r="M115" s="16">
        <v>1</v>
      </c>
      <c r="N115" s="16">
        <v>0</v>
      </c>
      <c r="O115" s="16">
        <v>0</v>
      </c>
      <c r="P115" s="16">
        <v>0</v>
      </c>
      <c r="Q115" s="16">
        <v>0</v>
      </c>
      <c r="R115" s="16">
        <v>1</v>
      </c>
      <c r="S115" s="16"/>
      <c r="T115" s="31" t="str">
        <f t="shared" si="5"/>
        <v>1</v>
      </c>
      <c r="U115">
        <f t="shared" si="6"/>
        <v>2</v>
      </c>
      <c r="V115" t="s">
        <v>32</v>
      </c>
      <c r="W115">
        <v>1</v>
      </c>
      <c r="X115">
        <v>74</v>
      </c>
      <c r="Y115">
        <v>39.299999999999997</v>
      </c>
      <c r="Z115">
        <v>1</v>
      </c>
      <c r="AA115">
        <v>1</v>
      </c>
      <c r="AB115">
        <v>1</v>
      </c>
      <c r="AC115">
        <v>1</v>
      </c>
      <c r="AD115">
        <v>2</v>
      </c>
      <c r="AE115">
        <f t="shared" si="7"/>
        <v>152</v>
      </c>
    </row>
    <row r="116" spans="1:31" x14ac:dyDescent="0.2">
      <c r="A116" s="19">
        <v>44673</v>
      </c>
      <c r="B116" s="37">
        <v>232</v>
      </c>
      <c r="C116" s="20">
        <v>44825</v>
      </c>
      <c r="D116" s="16">
        <v>1</v>
      </c>
      <c r="E116" s="7">
        <v>10</v>
      </c>
      <c r="F116" s="16">
        <v>0</v>
      </c>
      <c r="G116" s="16">
        <v>1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1</v>
      </c>
      <c r="Q116" s="16">
        <v>0</v>
      </c>
      <c r="R116" s="16">
        <v>1</v>
      </c>
      <c r="S116" s="16"/>
      <c r="T116" s="31" t="str">
        <f t="shared" si="5"/>
        <v>1</v>
      </c>
      <c r="U116">
        <f t="shared" si="6"/>
        <v>2</v>
      </c>
      <c r="V116" t="s">
        <v>32</v>
      </c>
      <c r="W116">
        <v>4</v>
      </c>
      <c r="X116">
        <v>41</v>
      </c>
      <c r="Y116">
        <v>22.4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f t="shared" si="7"/>
        <v>152</v>
      </c>
    </row>
    <row r="117" spans="1:31" x14ac:dyDescent="0.2">
      <c r="A117" s="15">
        <v>44673</v>
      </c>
      <c r="B117" s="37">
        <v>233</v>
      </c>
      <c r="C117" s="20">
        <v>44825</v>
      </c>
      <c r="D117" s="16">
        <v>1</v>
      </c>
      <c r="E117" s="7">
        <v>10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1</v>
      </c>
      <c r="S117" s="16"/>
      <c r="T117" s="31" t="str">
        <f t="shared" si="5"/>
        <v>0</v>
      </c>
      <c r="U117">
        <f t="shared" si="6"/>
        <v>0</v>
      </c>
      <c r="V117" t="s">
        <v>32</v>
      </c>
      <c r="W117">
        <v>2</v>
      </c>
      <c r="X117">
        <v>66</v>
      </c>
      <c r="Y117">
        <v>24.9</v>
      </c>
      <c r="Z117">
        <v>1</v>
      </c>
      <c r="AA117">
        <v>0</v>
      </c>
      <c r="AB117">
        <v>0</v>
      </c>
      <c r="AC117">
        <v>1</v>
      </c>
      <c r="AD117">
        <v>0</v>
      </c>
      <c r="AE117">
        <f t="shared" si="7"/>
        <v>152</v>
      </c>
    </row>
    <row r="118" spans="1:31" x14ac:dyDescent="0.2">
      <c r="A118" s="6">
        <v>44678</v>
      </c>
      <c r="B118" s="35" t="s">
        <v>121</v>
      </c>
      <c r="C118" s="6">
        <v>44825</v>
      </c>
      <c r="D118">
        <v>2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T118" s="31" t="str">
        <f t="shared" si="5"/>
        <v>0</v>
      </c>
      <c r="U118">
        <f t="shared" si="6"/>
        <v>0</v>
      </c>
      <c r="V118" t="s">
        <v>32</v>
      </c>
      <c r="W118">
        <v>2</v>
      </c>
      <c r="X118">
        <v>40</v>
      </c>
      <c r="Y118">
        <v>25.6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f t="shared" si="7"/>
        <v>147</v>
      </c>
    </row>
    <row r="119" spans="1:31" x14ac:dyDescent="0.2">
      <c r="A119" s="15">
        <v>44673</v>
      </c>
      <c r="B119" s="37">
        <v>236</v>
      </c>
      <c r="C119" s="20">
        <v>44826</v>
      </c>
      <c r="D119" s="16">
        <v>1</v>
      </c>
      <c r="E119" s="7">
        <v>10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1</v>
      </c>
      <c r="S119" s="16"/>
      <c r="T119" s="31" t="str">
        <f t="shared" si="5"/>
        <v>0</v>
      </c>
      <c r="U119">
        <f t="shared" si="6"/>
        <v>0</v>
      </c>
      <c r="V119" t="s">
        <v>32</v>
      </c>
      <c r="W119">
        <v>3</v>
      </c>
      <c r="X119">
        <v>31</v>
      </c>
      <c r="Y119">
        <v>38.299999999999997</v>
      </c>
      <c r="Z119">
        <v>0</v>
      </c>
      <c r="AA119">
        <v>0</v>
      </c>
      <c r="AB119">
        <v>1</v>
      </c>
      <c r="AC119">
        <v>1</v>
      </c>
      <c r="AD119">
        <v>0</v>
      </c>
      <c r="AE119">
        <f t="shared" si="7"/>
        <v>153</v>
      </c>
    </row>
    <row r="120" spans="1:31" x14ac:dyDescent="0.2">
      <c r="A120" s="15">
        <v>44676</v>
      </c>
      <c r="B120" s="37">
        <v>237</v>
      </c>
      <c r="C120" s="20">
        <v>44826</v>
      </c>
      <c r="D120" s="16">
        <v>1</v>
      </c>
      <c r="E120" s="7">
        <v>10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1</v>
      </c>
      <c r="S120" s="16"/>
      <c r="T120" s="31" t="str">
        <f t="shared" si="5"/>
        <v>0</v>
      </c>
      <c r="U120">
        <f t="shared" si="6"/>
        <v>0</v>
      </c>
      <c r="V120" t="s">
        <v>40</v>
      </c>
      <c r="W120">
        <v>3</v>
      </c>
      <c r="X120">
        <v>72</v>
      </c>
      <c r="Y120">
        <v>28.9</v>
      </c>
      <c r="Z120">
        <v>1</v>
      </c>
      <c r="AA120">
        <v>0</v>
      </c>
      <c r="AB120">
        <v>1</v>
      </c>
      <c r="AC120">
        <v>0</v>
      </c>
      <c r="AD120">
        <v>2</v>
      </c>
      <c r="AE120">
        <f t="shared" si="7"/>
        <v>150</v>
      </c>
    </row>
    <row r="121" spans="1:31" x14ac:dyDescent="0.2">
      <c r="A121" s="15">
        <v>44676</v>
      </c>
      <c r="B121" s="37">
        <v>239</v>
      </c>
      <c r="C121" s="20">
        <v>44826</v>
      </c>
      <c r="D121" s="16">
        <v>2</v>
      </c>
      <c r="E121" s="17">
        <v>2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1</v>
      </c>
      <c r="S121" s="16"/>
      <c r="T121" s="31" t="str">
        <f t="shared" si="5"/>
        <v>0</v>
      </c>
      <c r="U121">
        <f t="shared" si="6"/>
        <v>0</v>
      </c>
      <c r="V121" t="s">
        <v>40</v>
      </c>
      <c r="W121">
        <v>1</v>
      </c>
      <c r="X121">
        <v>64</v>
      </c>
      <c r="Y121">
        <v>28.8</v>
      </c>
      <c r="Z121">
        <v>1</v>
      </c>
      <c r="AA121">
        <v>0</v>
      </c>
      <c r="AB121">
        <v>1</v>
      </c>
      <c r="AC121">
        <v>0</v>
      </c>
      <c r="AD121">
        <v>2</v>
      </c>
      <c r="AE121">
        <f t="shared" si="7"/>
        <v>150</v>
      </c>
    </row>
    <row r="122" spans="1:31" x14ac:dyDescent="0.2">
      <c r="A122" s="19">
        <v>44677</v>
      </c>
      <c r="B122" s="37">
        <v>240</v>
      </c>
      <c r="C122" s="20">
        <v>44827</v>
      </c>
      <c r="D122" s="16">
        <v>1</v>
      </c>
      <c r="E122" s="7">
        <v>10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T122" s="31" t="str">
        <f t="shared" si="5"/>
        <v>0</v>
      </c>
      <c r="U122">
        <f t="shared" si="6"/>
        <v>0</v>
      </c>
      <c r="V122" t="s">
        <v>40</v>
      </c>
      <c r="W122">
        <v>3</v>
      </c>
      <c r="X122">
        <v>68</v>
      </c>
      <c r="Y122">
        <v>21</v>
      </c>
      <c r="Z122">
        <v>0</v>
      </c>
      <c r="AA122">
        <v>1</v>
      </c>
      <c r="AB122">
        <v>0</v>
      </c>
      <c r="AC122">
        <v>0</v>
      </c>
      <c r="AD122">
        <v>1</v>
      </c>
      <c r="AE122">
        <f t="shared" si="7"/>
        <v>150</v>
      </c>
    </row>
    <row r="123" spans="1:31" x14ac:dyDescent="0.2">
      <c r="A123" s="6">
        <v>44678</v>
      </c>
      <c r="B123" s="35" t="s">
        <v>122</v>
      </c>
      <c r="C123" s="6">
        <v>44829</v>
      </c>
      <c r="D123">
        <v>1</v>
      </c>
      <c r="E123" s="7">
        <v>10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T123" s="31" t="str">
        <f t="shared" si="5"/>
        <v>0</v>
      </c>
      <c r="U123">
        <f t="shared" si="6"/>
        <v>0</v>
      </c>
      <c r="V123" t="s">
        <v>32</v>
      </c>
      <c r="W123">
        <v>1</v>
      </c>
      <c r="X123">
        <v>66</v>
      </c>
      <c r="Y123">
        <v>28.3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f t="shared" si="7"/>
        <v>151</v>
      </c>
    </row>
    <row r="124" spans="1:31" x14ac:dyDescent="0.2">
      <c r="A124" s="6">
        <v>44678</v>
      </c>
      <c r="B124" s="35" t="s">
        <v>123</v>
      </c>
      <c r="C124" s="6">
        <v>44829</v>
      </c>
      <c r="D124">
        <v>2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 s="16"/>
      <c r="T124" s="31" t="str">
        <f t="shared" si="5"/>
        <v>1</v>
      </c>
      <c r="U124">
        <f t="shared" si="6"/>
        <v>1</v>
      </c>
      <c r="V124" t="s">
        <v>40</v>
      </c>
      <c r="W124">
        <v>4</v>
      </c>
      <c r="X124">
        <v>51</v>
      </c>
      <c r="Y124">
        <v>25.2</v>
      </c>
      <c r="Z124">
        <v>1</v>
      </c>
      <c r="AA124">
        <v>0</v>
      </c>
      <c r="AB124">
        <v>0</v>
      </c>
      <c r="AC124">
        <v>0</v>
      </c>
      <c r="AD124">
        <v>2</v>
      </c>
      <c r="AE124">
        <f t="shared" si="7"/>
        <v>151</v>
      </c>
    </row>
    <row r="125" spans="1:31" x14ac:dyDescent="0.2">
      <c r="A125" s="19">
        <v>44679</v>
      </c>
      <c r="B125" s="37">
        <v>250</v>
      </c>
      <c r="C125" s="20">
        <v>44830</v>
      </c>
      <c r="D125" s="16">
        <v>1</v>
      </c>
      <c r="E125" s="7">
        <v>10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T125" s="31" t="str">
        <f t="shared" si="5"/>
        <v>0</v>
      </c>
      <c r="U125">
        <f t="shared" si="6"/>
        <v>0</v>
      </c>
      <c r="V125" t="s">
        <v>40</v>
      </c>
      <c r="W125">
        <v>1</v>
      </c>
      <c r="X125">
        <v>59</v>
      </c>
      <c r="Y125">
        <v>24.1</v>
      </c>
      <c r="Z125">
        <v>1</v>
      </c>
      <c r="AA125">
        <v>1</v>
      </c>
      <c r="AB125">
        <v>0</v>
      </c>
      <c r="AC125">
        <v>0</v>
      </c>
      <c r="AD125">
        <v>2</v>
      </c>
      <c r="AE125">
        <f t="shared" si="7"/>
        <v>151</v>
      </c>
    </row>
    <row r="126" spans="1:31" x14ac:dyDescent="0.2">
      <c r="A126" s="19">
        <v>44677</v>
      </c>
      <c r="B126" s="37">
        <v>251</v>
      </c>
      <c r="C126" s="20">
        <v>44830</v>
      </c>
      <c r="D126" s="16">
        <v>1</v>
      </c>
      <c r="E126" s="7">
        <v>10</v>
      </c>
      <c r="F126" s="16">
        <v>1</v>
      </c>
      <c r="G126" s="16">
        <v>0</v>
      </c>
      <c r="H126" s="16">
        <v>1</v>
      </c>
      <c r="I126" s="16">
        <v>0</v>
      </c>
      <c r="J126" s="16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T126" s="31" t="str">
        <f t="shared" si="5"/>
        <v>1</v>
      </c>
      <c r="U126">
        <f t="shared" si="6"/>
        <v>2</v>
      </c>
      <c r="V126" t="s">
        <v>32</v>
      </c>
      <c r="W126">
        <v>2</v>
      </c>
      <c r="X126">
        <v>50</v>
      </c>
      <c r="Y126">
        <v>22.5</v>
      </c>
      <c r="Z126">
        <v>0</v>
      </c>
      <c r="AA126">
        <v>0</v>
      </c>
      <c r="AB126">
        <v>0</v>
      </c>
      <c r="AC126">
        <v>1</v>
      </c>
      <c r="AD126">
        <v>2</v>
      </c>
      <c r="AE126">
        <f t="shared" si="7"/>
        <v>153</v>
      </c>
    </row>
    <row r="127" spans="1:31" x14ac:dyDescent="0.2">
      <c r="A127" s="15">
        <v>44678</v>
      </c>
      <c r="B127" s="37">
        <v>255</v>
      </c>
      <c r="C127" s="20">
        <v>44831</v>
      </c>
      <c r="D127" s="16">
        <v>1</v>
      </c>
      <c r="E127" s="7">
        <v>10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1</v>
      </c>
      <c r="S127" s="16"/>
      <c r="T127" s="31" t="str">
        <f t="shared" si="5"/>
        <v>0</v>
      </c>
      <c r="U127">
        <f t="shared" si="6"/>
        <v>0</v>
      </c>
      <c r="V127" t="s">
        <v>32</v>
      </c>
      <c r="W127">
        <v>2</v>
      </c>
      <c r="X127">
        <v>45</v>
      </c>
      <c r="Y127">
        <v>31.5</v>
      </c>
      <c r="Z127">
        <v>1</v>
      </c>
      <c r="AA127">
        <v>1</v>
      </c>
      <c r="AB127">
        <v>0</v>
      </c>
      <c r="AC127">
        <v>0</v>
      </c>
      <c r="AD127">
        <v>0</v>
      </c>
      <c r="AE127">
        <f t="shared" si="7"/>
        <v>153</v>
      </c>
    </row>
    <row r="128" spans="1:31" x14ac:dyDescent="0.2">
      <c r="A128" s="19">
        <v>44678</v>
      </c>
      <c r="B128" s="37">
        <v>256</v>
      </c>
      <c r="C128" s="20">
        <v>44831</v>
      </c>
      <c r="D128" s="16">
        <v>2</v>
      </c>
      <c r="E128" s="17">
        <v>6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/>
      <c r="T128" s="31" t="str">
        <f t="shared" si="5"/>
        <v>0</v>
      </c>
      <c r="U128">
        <f t="shared" si="6"/>
        <v>0</v>
      </c>
      <c r="V128" t="s">
        <v>32</v>
      </c>
      <c r="W128">
        <v>4</v>
      </c>
      <c r="X128">
        <v>48</v>
      </c>
      <c r="Y128">
        <v>49.4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f t="shared" si="7"/>
        <v>153</v>
      </c>
    </row>
    <row r="129" spans="1:31" x14ac:dyDescent="0.2">
      <c r="A129" s="15">
        <v>44678</v>
      </c>
      <c r="B129" s="37">
        <v>257</v>
      </c>
      <c r="C129" s="20">
        <v>44831</v>
      </c>
      <c r="D129" s="16">
        <v>1</v>
      </c>
      <c r="E129" s="7">
        <v>10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1</v>
      </c>
      <c r="N129" s="16">
        <v>0</v>
      </c>
      <c r="O129" s="16">
        <v>0</v>
      </c>
      <c r="P129" s="16">
        <v>0</v>
      </c>
      <c r="Q129" s="16">
        <v>1</v>
      </c>
      <c r="R129" s="16">
        <v>1</v>
      </c>
      <c r="S129" s="16"/>
      <c r="T129" s="31" t="str">
        <f t="shared" si="5"/>
        <v>1</v>
      </c>
      <c r="U129">
        <f t="shared" si="6"/>
        <v>2</v>
      </c>
      <c r="V129" t="s">
        <v>32</v>
      </c>
      <c r="W129">
        <v>3</v>
      </c>
      <c r="X129">
        <v>43</v>
      </c>
      <c r="Y129">
        <v>54.1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f t="shared" si="7"/>
        <v>153</v>
      </c>
    </row>
    <row r="130" spans="1:31" x14ac:dyDescent="0.2">
      <c r="A130" s="19">
        <v>44680</v>
      </c>
      <c r="B130" s="37">
        <v>259</v>
      </c>
      <c r="C130" s="20">
        <v>44831</v>
      </c>
      <c r="D130" s="16">
        <v>2</v>
      </c>
      <c r="E130" s="17">
        <v>6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/>
      <c r="T130" s="31" t="str">
        <f t="shared" si="5"/>
        <v>0</v>
      </c>
      <c r="U130">
        <f t="shared" si="6"/>
        <v>0</v>
      </c>
      <c r="V130" t="s">
        <v>32</v>
      </c>
      <c r="W130">
        <v>3</v>
      </c>
      <c r="X130">
        <v>29</v>
      </c>
      <c r="Y130">
        <v>35.799999999999997</v>
      </c>
      <c r="Z130">
        <v>0</v>
      </c>
      <c r="AA130">
        <v>0</v>
      </c>
      <c r="AB130">
        <v>1</v>
      </c>
      <c r="AC130">
        <v>1</v>
      </c>
      <c r="AD130">
        <v>0</v>
      </c>
      <c r="AE130">
        <f t="shared" si="7"/>
        <v>151</v>
      </c>
    </row>
    <row r="131" spans="1:31" x14ac:dyDescent="0.2">
      <c r="A131" s="15">
        <v>44682</v>
      </c>
      <c r="B131" s="37">
        <v>266</v>
      </c>
      <c r="C131" s="20">
        <v>44834</v>
      </c>
      <c r="D131" s="16">
        <v>1</v>
      </c>
      <c r="E131" s="7">
        <v>10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1</v>
      </c>
      <c r="S131" s="16"/>
      <c r="T131" s="31" t="str">
        <f t="shared" ref="T131:T194" si="8">IF(U131&gt;0,"1","0")</f>
        <v>0</v>
      </c>
      <c r="U131">
        <f t="shared" si="6"/>
        <v>0</v>
      </c>
      <c r="V131" t="s">
        <v>32</v>
      </c>
      <c r="W131">
        <v>1</v>
      </c>
      <c r="X131">
        <v>59</v>
      </c>
      <c r="Y131">
        <v>39.9</v>
      </c>
      <c r="Z131">
        <v>1</v>
      </c>
      <c r="AA131">
        <v>0</v>
      </c>
      <c r="AB131">
        <v>1</v>
      </c>
      <c r="AC131">
        <v>0</v>
      </c>
      <c r="AD131">
        <v>0</v>
      </c>
      <c r="AE131">
        <f t="shared" si="7"/>
        <v>152</v>
      </c>
    </row>
    <row r="132" spans="1:31" x14ac:dyDescent="0.2">
      <c r="A132" s="19">
        <v>44682</v>
      </c>
      <c r="B132" s="37">
        <v>267</v>
      </c>
      <c r="C132" s="20">
        <v>44834</v>
      </c>
      <c r="D132" s="16">
        <v>1</v>
      </c>
      <c r="E132" s="7">
        <v>10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/>
      <c r="T132" s="31" t="str">
        <f t="shared" si="8"/>
        <v>0</v>
      </c>
      <c r="U132">
        <f t="shared" ref="U132:U194" si="9">SUM(G132:Q132)</f>
        <v>0</v>
      </c>
      <c r="V132" t="s">
        <v>40</v>
      </c>
      <c r="W132">
        <v>3</v>
      </c>
      <c r="X132">
        <v>59</v>
      </c>
      <c r="Y132">
        <v>23</v>
      </c>
      <c r="Z132">
        <v>0</v>
      </c>
      <c r="AA132">
        <v>0</v>
      </c>
      <c r="AB132">
        <v>1</v>
      </c>
      <c r="AC132">
        <v>0</v>
      </c>
      <c r="AD132">
        <v>1</v>
      </c>
      <c r="AE132">
        <f t="shared" si="7"/>
        <v>152</v>
      </c>
    </row>
    <row r="133" spans="1:31" x14ac:dyDescent="0.2">
      <c r="A133" s="19">
        <v>44682</v>
      </c>
      <c r="B133" s="37">
        <v>271</v>
      </c>
      <c r="C133" s="20">
        <v>44835</v>
      </c>
      <c r="D133" s="16">
        <v>1</v>
      </c>
      <c r="E133" s="7">
        <v>10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2</v>
      </c>
      <c r="S133" s="16"/>
      <c r="T133" s="31" t="str">
        <f t="shared" si="8"/>
        <v>0</v>
      </c>
      <c r="U133">
        <f t="shared" si="9"/>
        <v>0</v>
      </c>
      <c r="V133" t="s">
        <v>32</v>
      </c>
      <c r="W133">
        <v>3</v>
      </c>
      <c r="X133">
        <v>73</v>
      </c>
      <c r="Y133">
        <v>29.9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f t="shared" si="7"/>
        <v>153</v>
      </c>
    </row>
    <row r="134" spans="1:31" x14ac:dyDescent="0.2">
      <c r="A134" s="6">
        <v>44682</v>
      </c>
      <c r="B134" s="35" t="s">
        <v>124</v>
      </c>
      <c r="C134" s="6">
        <v>44835</v>
      </c>
      <c r="D134">
        <v>1</v>
      </c>
      <c r="E134" s="7">
        <v>10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1</v>
      </c>
      <c r="T134" s="31" t="str">
        <f t="shared" si="8"/>
        <v>1</v>
      </c>
      <c r="U134">
        <f t="shared" si="9"/>
        <v>2</v>
      </c>
      <c r="V134" t="s">
        <v>32</v>
      </c>
      <c r="W134">
        <v>3</v>
      </c>
      <c r="X134">
        <v>51</v>
      </c>
      <c r="Y134">
        <v>41.1</v>
      </c>
      <c r="Z134">
        <v>1</v>
      </c>
      <c r="AA134">
        <v>1</v>
      </c>
      <c r="AB134">
        <v>1</v>
      </c>
      <c r="AC134">
        <v>1</v>
      </c>
      <c r="AD134">
        <v>0</v>
      </c>
      <c r="AE134">
        <f t="shared" si="7"/>
        <v>153</v>
      </c>
    </row>
    <row r="135" spans="1:31" x14ac:dyDescent="0.2">
      <c r="A135" s="15">
        <v>44683</v>
      </c>
      <c r="B135" s="37">
        <v>276</v>
      </c>
      <c r="C135" s="20">
        <v>44835</v>
      </c>
      <c r="D135" s="16">
        <v>2</v>
      </c>
      <c r="E135" s="17">
        <v>3</v>
      </c>
      <c r="F135" s="16">
        <v>0</v>
      </c>
      <c r="G135" s="16">
        <v>0</v>
      </c>
      <c r="H135" s="16">
        <v>0</v>
      </c>
      <c r="I135" s="16">
        <v>1</v>
      </c>
      <c r="J135" s="16">
        <v>0</v>
      </c>
      <c r="K135" s="16">
        <v>0</v>
      </c>
      <c r="L135" s="16">
        <v>0</v>
      </c>
      <c r="M135" s="16">
        <v>1</v>
      </c>
      <c r="N135" s="16">
        <v>1</v>
      </c>
      <c r="O135" s="16">
        <v>1</v>
      </c>
      <c r="P135" s="16">
        <v>0</v>
      </c>
      <c r="Q135" s="16">
        <v>0</v>
      </c>
      <c r="R135" s="16">
        <v>2</v>
      </c>
      <c r="S135" s="16"/>
      <c r="T135" s="31" t="str">
        <f t="shared" si="8"/>
        <v>1</v>
      </c>
      <c r="U135">
        <f t="shared" si="9"/>
        <v>4</v>
      </c>
      <c r="V135" t="s">
        <v>32</v>
      </c>
      <c r="W135">
        <v>4</v>
      </c>
      <c r="X135">
        <v>61</v>
      </c>
      <c r="Y135">
        <v>23.5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f t="shared" si="7"/>
        <v>152</v>
      </c>
    </row>
    <row r="136" spans="1:31" x14ac:dyDescent="0.2">
      <c r="A136" s="19">
        <v>44690</v>
      </c>
      <c r="B136" s="37">
        <v>279</v>
      </c>
      <c r="C136" s="20">
        <v>44836</v>
      </c>
      <c r="D136" s="16">
        <v>1</v>
      </c>
      <c r="E136" s="7">
        <v>10</v>
      </c>
      <c r="F136" s="16">
        <v>1</v>
      </c>
      <c r="G136" s="16">
        <v>0</v>
      </c>
      <c r="H136" s="16">
        <v>0</v>
      </c>
      <c r="I136" s="16">
        <v>0</v>
      </c>
      <c r="J136" s="16">
        <v>0</v>
      </c>
      <c r="K136" s="16">
        <v>1</v>
      </c>
      <c r="L136" s="16">
        <v>0</v>
      </c>
      <c r="M136" s="16">
        <v>1</v>
      </c>
      <c r="N136" s="16">
        <v>1</v>
      </c>
      <c r="O136" s="16">
        <v>0</v>
      </c>
      <c r="P136" s="16">
        <v>0</v>
      </c>
      <c r="Q136" s="16">
        <v>0</v>
      </c>
      <c r="R136" s="16">
        <v>1</v>
      </c>
      <c r="S136" s="16"/>
      <c r="T136" s="31" t="str">
        <f t="shared" si="8"/>
        <v>1</v>
      </c>
      <c r="U136">
        <f t="shared" si="9"/>
        <v>3</v>
      </c>
      <c r="V136" t="s">
        <v>32</v>
      </c>
      <c r="W136">
        <v>2</v>
      </c>
      <c r="X136">
        <v>57</v>
      </c>
      <c r="Y136">
        <v>22.8</v>
      </c>
      <c r="Z136">
        <v>0</v>
      </c>
      <c r="AA136">
        <v>0</v>
      </c>
      <c r="AB136">
        <v>1</v>
      </c>
      <c r="AC136">
        <v>0</v>
      </c>
      <c r="AD136">
        <v>2</v>
      </c>
      <c r="AE136">
        <f t="shared" si="7"/>
        <v>146</v>
      </c>
    </row>
    <row r="137" spans="1:31" x14ac:dyDescent="0.2">
      <c r="A137" s="15">
        <v>44683</v>
      </c>
      <c r="B137" s="37">
        <v>282</v>
      </c>
      <c r="C137" s="20">
        <v>44836</v>
      </c>
      <c r="D137" s="16">
        <v>1</v>
      </c>
      <c r="E137" s="7">
        <v>10</v>
      </c>
      <c r="F137" s="16">
        <v>1</v>
      </c>
      <c r="G137" s="16">
        <v>0</v>
      </c>
      <c r="H137" s="16">
        <v>0</v>
      </c>
      <c r="I137" s="16">
        <v>0</v>
      </c>
      <c r="J137" s="16">
        <v>1</v>
      </c>
      <c r="K137" s="16">
        <v>0</v>
      </c>
      <c r="L137" s="16">
        <v>0</v>
      </c>
      <c r="M137" s="16">
        <v>1</v>
      </c>
      <c r="N137" s="16">
        <v>1</v>
      </c>
      <c r="O137" s="16">
        <v>0</v>
      </c>
      <c r="P137" s="16">
        <v>1</v>
      </c>
      <c r="Q137" s="16">
        <v>0</v>
      </c>
      <c r="R137" s="16">
        <v>1</v>
      </c>
      <c r="S137" s="16"/>
      <c r="T137" s="31" t="str">
        <f t="shared" si="8"/>
        <v>1</v>
      </c>
      <c r="U137">
        <f t="shared" si="9"/>
        <v>4</v>
      </c>
      <c r="V137" t="s">
        <v>40</v>
      </c>
      <c r="W137">
        <v>5</v>
      </c>
      <c r="X137">
        <v>69</v>
      </c>
      <c r="Y137">
        <v>23.1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f t="shared" si="7"/>
        <v>153</v>
      </c>
    </row>
    <row r="138" spans="1:31" x14ac:dyDescent="0.2">
      <c r="A138" s="19">
        <v>44690</v>
      </c>
      <c r="B138" s="37">
        <v>283</v>
      </c>
      <c r="C138" s="20">
        <v>44837</v>
      </c>
      <c r="D138" s="16">
        <v>2</v>
      </c>
      <c r="E138" s="17">
        <v>1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/>
      <c r="T138" s="31" t="str">
        <f t="shared" si="8"/>
        <v>0</v>
      </c>
      <c r="U138">
        <f t="shared" si="9"/>
        <v>0</v>
      </c>
      <c r="V138" t="s">
        <v>32</v>
      </c>
      <c r="W138">
        <v>2</v>
      </c>
      <c r="X138">
        <v>47</v>
      </c>
      <c r="Y138">
        <v>26.6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f t="shared" si="7"/>
        <v>147</v>
      </c>
    </row>
    <row r="139" spans="1:31" x14ac:dyDescent="0.2">
      <c r="A139" s="15">
        <v>44683</v>
      </c>
      <c r="B139" s="37">
        <v>284</v>
      </c>
      <c r="C139" s="20">
        <v>44836</v>
      </c>
      <c r="D139" s="16">
        <v>1</v>
      </c>
      <c r="E139" s="7">
        <v>10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1</v>
      </c>
      <c r="O139" s="16">
        <v>0</v>
      </c>
      <c r="P139" s="16">
        <v>1</v>
      </c>
      <c r="Q139" s="16">
        <v>0</v>
      </c>
      <c r="R139" s="16">
        <v>1</v>
      </c>
      <c r="S139" s="16"/>
      <c r="T139" s="31" t="str">
        <f t="shared" si="8"/>
        <v>1</v>
      </c>
      <c r="U139">
        <f t="shared" si="9"/>
        <v>3</v>
      </c>
      <c r="V139" t="s">
        <v>32</v>
      </c>
      <c r="W139">
        <v>3</v>
      </c>
      <c r="X139">
        <v>57</v>
      </c>
      <c r="Y139">
        <v>28.9</v>
      </c>
      <c r="Z139">
        <v>1</v>
      </c>
      <c r="AA139">
        <v>1</v>
      </c>
      <c r="AB139">
        <v>0</v>
      </c>
      <c r="AC139">
        <v>0</v>
      </c>
      <c r="AD139">
        <v>0</v>
      </c>
      <c r="AE139">
        <f t="shared" si="7"/>
        <v>153</v>
      </c>
    </row>
    <row r="140" spans="1:31" x14ac:dyDescent="0.2">
      <c r="A140" s="15">
        <v>44685</v>
      </c>
      <c r="B140" s="37">
        <v>285</v>
      </c>
      <c r="C140" s="20">
        <v>44837</v>
      </c>
      <c r="D140" s="16">
        <v>2</v>
      </c>
      <c r="E140" s="17">
        <v>5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1</v>
      </c>
      <c r="Q140" s="16">
        <v>0</v>
      </c>
      <c r="R140" s="16">
        <v>1</v>
      </c>
      <c r="S140" s="16"/>
      <c r="T140" s="31" t="str">
        <f t="shared" si="8"/>
        <v>1</v>
      </c>
      <c r="U140">
        <f t="shared" si="9"/>
        <v>1</v>
      </c>
      <c r="V140" t="s">
        <v>32</v>
      </c>
      <c r="W140">
        <v>1</v>
      </c>
      <c r="X140">
        <v>52</v>
      </c>
      <c r="Y140">
        <v>30.8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f t="shared" si="7"/>
        <v>152</v>
      </c>
    </row>
    <row r="141" spans="1:31" x14ac:dyDescent="0.2">
      <c r="A141" s="15">
        <v>44691</v>
      </c>
      <c r="B141" s="37">
        <v>287</v>
      </c>
      <c r="C141" s="20">
        <v>44837</v>
      </c>
      <c r="D141" s="16">
        <v>1</v>
      </c>
      <c r="E141" s="7">
        <v>10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1</v>
      </c>
      <c r="S141" s="16"/>
      <c r="T141" s="31" t="str">
        <f t="shared" si="8"/>
        <v>0</v>
      </c>
      <c r="U141">
        <f t="shared" si="9"/>
        <v>0</v>
      </c>
      <c r="V141" t="s">
        <v>40</v>
      </c>
      <c r="W141">
        <v>2</v>
      </c>
      <c r="X141">
        <v>39</v>
      </c>
      <c r="Y141">
        <v>31.5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f t="shared" si="7"/>
        <v>146</v>
      </c>
    </row>
    <row r="142" spans="1:31" x14ac:dyDescent="0.2">
      <c r="A142" s="15">
        <v>44684</v>
      </c>
      <c r="B142" s="37">
        <v>288</v>
      </c>
      <c r="C142" s="20">
        <v>44837</v>
      </c>
      <c r="D142" s="16">
        <v>1</v>
      </c>
      <c r="E142" s="7">
        <v>10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1</v>
      </c>
      <c r="M142" s="16">
        <v>1</v>
      </c>
      <c r="N142" s="16">
        <v>0</v>
      </c>
      <c r="O142" s="16">
        <v>0</v>
      </c>
      <c r="P142" s="16">
        <v>1</v>
      </c>
      <c r="Q142" s="16">
        <v>0</v>
      </c>
      <c r="R142" s="16">
        <v>1</v>
      </c>
      <c r="S142" s="16"/>
      <c r="T142" s="31" t="str">
        <f t="shared" si="8"/>
        <v>1</v>
      </c>
      <c r="U142">
        <f t="shared" si="9"/>
        <v>3</v>
      </c>
      <c r="V142" t="s">
        <v>32</v>
      </c>
      <c r="W142">
        <v>4</v>
      </c>
      <c r="X142">
        <v>50</v>
      </c>
      <c r="Y142">
        <v>36.6</v>
      </c>
      <c r="Z142">
        <v>1</v>
      </c>
      <c r="AA142">
        <v>1</v>
      </c>
      <c r="AB142">
        <v>0</v>
      </c>
      <c r="AC142">
        <v>0</v>
      </c>
      <c r="AD142">
        <v>0</v>
      </c>
      <c r="AE142">
        <f t="shared" si="7"/>
        <v>153</v>
      </c>
    </row>
    <row r="143" spans="1:31" x14ac:dyDescent="0.2">
      <c r="A143" s="19">
        <v>44691</v>
      </c>
      <c r="B143" s="37">
        <v>290</v>
      </c>
      <c r="C143" s="20">
        <v>44838</v>
      </c>
      <c r="D143" s="16">
        <v>1</v>
      </c>
      <c r="E143" s="7">
        <v>10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2</v>
      </c>
      <c r="S143" s="16"/>
      <c r="T143" s="31" t="str">
        <f t="shared" si="8"/>
        <v>0</v>
      </c>
      <c r="U143">
        <f t="shared" si="9"/>
        <v>0</v>
      </c>
      <c r="V143" t="s">
        <v>32</v>
      </c>
      <c r="W143">
        <v>3</v>
      </c>
      <c r="X143">
        <v>46</v>
      </c>
      <c r="Y143">
        <v>28.9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f t="shared" si="7"/>
        <v>147</v>
      </c>
    </row>
    <row r="144" spans="1:31" x14ac:dyDescent="0.2">
      <c r="A144" s="19">
        <v>44692</v>
      </c>
      <c r="B144" s="37">
        <v>291</v>
      </c>
      <c r="C144" s="20">
        <v>44838</v>
      </c>
      <c r="D144" s="16">
        <v>1</v>
      </c>
      <c r="E144" s="7">
        <v>10</v>
      </c>
      <c r="F144" s="16">
        <v>0</v>
      </c>
      <c r="G144" s="16">
        <v>0</v>
      </c>
      <c r="H144" s="16">
        <v>0</v>
      </c>
      <c r="I144" s="16">
        <v>0</v>
      </c>
      <c r="J144" s="16">
        <v>1</v>
      </c>
      <c r="K144" s="16">
        <v>1</v>
      </c>
      <c r="L144" s="16">
        <v>0</v>
      </c>
      <c r="M144" s="16">
        <v>1</v>
      </c>
      <c r="N144" s="16">
        <v>0</v>
      </c>
      <c r="O144" s="16">
        <v>0</v>
      </c>
      <c r="P144" s="16">
        <v>1</v>
      </c>
      <c r="Q144" s="16">
        <v>0</v>
      </c>
      <c r="R144" s="16">
        <v>1</v>
      </c>
      <c r="S144" s="16"/>
      <c r="T144" s="31" t="str">
        <f t="shared" si="8"/>
        <v>1</v>
      </c>
      <c r="U144">
        <f t="shared" si="9"/>
        <v>4</v>
      </c>
      <c r="V144" t="s">
        <v>32</v>
      </c>
      <c r="W144">
        <v>2</v>
      </c>
      <c r="X144">
        <v>53</v>
      </c>
      <c r="Y144">
        <v>25.1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f t="shared" si="7"/>
        <v>146</v>
      </c>
    </row>
    <row r="145" spans="1:31" x14ac:dyDescent="0.2">
      <c r="A145" s="6">
        <v>44685</v>
      </c>
      <c r="B145" s="35" t="s">
        <v>125</v>
      </c>
      <c r="C145" s="6">
        <v>44838</v>
      </c>
      <c r="D145">
        <v>1</v>
      </c>
      <c r="E145" s="7">
        <v>10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1</v>
      </c>
      <c r="T145" s="31" t="str">
        <f t="shared" si="8"/>
        <v>1</v>
      </c>
      <c r="U145">
        <f t="shared" si="9"/>
        <v>2</v>
      </c>
      <c r="V145" t="s">
        <v>32</v>
      </c>
      <c r="W145">
        <v>3</v>
      </c>
      <c r="X145">
        <v>44</v>
      </c>
      <c r="Y145">
        <v>29.6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f t="shared" si="7"/>
        <v>153</v>
      </c>
    </row>
    <row r="146" spans="1:31" x14ac:dyDescent="0.2">
      <c r="A146" s="15">
        <v>44686</v>
      </c>
      <c r="B146" s="37">
        <v>294</v>
      </c>
      <c r="C146" s="20">
        <v>44838</v>
      </c>
      <c r="D146">
        <v>1</v>
      </c>
      <c r="E146" s="7">
        <v>10</v>
      </c>
      <c r="F146">
        <v>0</v>
      </c>
      <c r="G146">
        <v>0</v>
      </c>
      <c r="H146">
        <v>0</v>
      </c>
      <c r="I146">
        <v>1</v>
      </c>
      <c r="J146">
        <v>1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2</v>
      </c>
      <c r="S146" s="16"/>
      <c r="T146" s="31" t="str">
        <f t="shared" si="8"/>
        <v>1</v>
      </c>
      <c r="U146">
        <f t="shared" si="9"/>
        <v>4</v>
      </c>
      <c r="V146" t="s">
        <v>32</v>
      </c>
      <c r="W146">
        <v>2</v>
      </c>
      <c r="X146">
        <v>43</v>
      </c>
      <c r="Y146">
        <v>35.200000000000003</v>
      </c>
      <c r="Z146">
        <v>0</v>
      </c>
      <c r="AA146">
        <v>0</v>
      </c>
      <c r="AB146">
        <v>0</v>
      </c>
      <c r="AC146">
        <v>1</v>
      </c>
      <c r="AD146">
        <v>2</v>
      </c>
      <c r="AE146">
        <f t="shared" si="7"/>
        <v>152</v>
      </c>
    </row>
    <row r="147" spans="1:31" x14ac:dyDescent="0.2">
      <c r="A147" s="15">
        <v>44692</v>
      </c>
      <c r="B147" s="37">
        <v>295</v>
      </c>
      <c r="C147" s="20">
        <v>44838</v>
      </c>
      <c r="D147" s="16">
        <v>1</v>
      </c>
      <c r="E147" s="7">
        <v>10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/>
      <c r="T147" s="31" t="str">
        <f t="shared" si="8"/>
        <v>0</v>
      </c>
      <c r="U147">
        <f t="shared" si="9"/>
        <v>0</v>
      </c>
      <c r="V147" t="s">
        <v>40</v>
      </c>
      <c r="W147">
        <v>2</v>
      </c>
      <c r="X147">
        <v>62</v>
      </c>
      <c r="Y147">
        <v>27.4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f t="shared" si="7"/>
        <v>146</v>
      </c>
    </row>
    <row r="148" spans="1:31" x14ac:dyDescent="0.2">
      <c r="A148" s="19">
        <v>44692</v>
      </c>
      <c r="B148" s="37">
        <v>296</v>
      </c>
      <c r="C148" s="20">
        <v>44838</v>
      </c>
      <c r="D148" s="16">
        <v>1</v>
      </c>
      <c r="E148" s="7">
        <v>10</v>
      </c>
      <c r="F148" s="16">
        <v>1</v>
      </c>
      <c r="G148" s="16">
        <v>1</v>
      </c>
      <c r="H148" s="16">
        <v>1</v>
      </c>
      <c r="I148" s="16">
        <v>0</v>
      </c>
      <c r="J148" s="16">
        <v>0</v>
      </c>
      <c r="K148" s="16">
        <v>1</v>
      </c>
      <c r="L148" s="16">
        <v>0</v>
      </c>
      <c r="M148" s="16">
        <v>0</v>
      </c>
      <c r="N148" s="16">
        <v>1</v>
      </c>
      <c r="O148" s="16">
        <v>0</v>
      </c>
      <c r="P148" s="16">
        <v>1</v>
      </c>
      <c r="Q148" s="16">
        <v>0</v>
      </c>
      <c r="R148" s="16">
        <v>1</v>
      </c>
      <c r="S148" s="16"/>
      <c r="T148" s="31" t="str">
        <f t="shared" si="8"/>
        <v>1</v>
      </c>
      <c r="U148">
        <f t="shared" si="9"/>
        <v>5</v>
      </c>
      <c r="V148" t="s">
        <v>32</v>
      </c>
      <c r="W148">
        <v>2</v>
      </c>
      <c r="X148">
        <v>59</v>
      </c>
      <c r="Y148">
        <v>33.799999999999997</v>
      </c>
      <c r="Z148">
        <v>1</v>
      </c>
      <c r="AA148">
        <v>0</v>
      </c>
      <c r="AB148">
        <v>0</v>
      </c>
      <c r="AC148">
        <v>0</v>
      </c>
      <c r="AD148">
        <v>1</v>
      </c>
      <c r="AE148">
        <f t="shared" si="7"/>
        <v>146</v>
      </c>
    </row>
    <row r="149" spans="1:31" x14ac:dyDescent="0.2">
      <c r="A149" s="19">
        <v>44692</v>
      </c>
      <c r="B149" s="37">
        <v>297</v>
      </c>
      <c r="C149" s="20">
        <v>44838</v>
      </c>
      <c r="D149" s="16">
        <v>1</v>
      </c>
      <c r="E149" s="7">
        <v>10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1</v>
      </c>
      <c r="S149" s="16"/>
      <c r="T149" s="31" t="str">
        <f t="shared" si="8"/>
        <v>0</v>
      </c>
      <c r="U149">
        <f t="shared" si="9"/>
        <v>0</v>
      </c>
      <c r="V149" t="s">
        <v>40</v>
      </c>
      <c r="W149">
        <v>4</v>
      </c>
      <c r="X149">
        <v>56</v>
      </c>
      <c r="Y149">
        <v>23</v>
      </c>
      <c r="Z149">
        <v>0</v>
      </c>
      <c r="AA149">
        <v>1</v>
      </c>
      <c r="AB149">
        <v>0</v>
      </c>
      <c r="AC149">
        <v>0</v>
      </c>
      <c r="AD149">
        <v>0</v>
      </c>
      <c r="AE149">
        <f t="shared" si="7"/>
        <v>146</v>
      </c>
    </row>
    <row r="150" spans="1:31" x14ac:dyDescent="0.2">
      <c r="A150" s="15">
        <v>44693</v>
      </c>
      <c r="B150" s="37">
        <v>299</v>
      </c>
      <c r="C150" s="20">
        <v>44839</v>
      </c>
      <c r="D150" s="16">
        <v>1</v>
      </c>
      <c r="E150" s="7">
        <v>10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1</v>
      </c>
      <c r="T150" s="31" t="str">
        <f t="shared" si="8"/>
        <v>0</v>
      </c>
      <c r="U150">
        <f t="shared" si="9"/>
        <v>0</v>
      </c>
      <c r="V150" t="s">
        <v>40</v>
      </c>
      <c r="W150">
        <v>2</v>
      </c>
      <c r="X150">
        <v>59</v>
      </c>
      <c r="Y150">
        <v>35.6</v>
      </c>
      <c r="Z150">
        <v>1</v>
      </c>
      <c r="AA150">
        <v>1</v>
      </c>
      <c r="AB150">
        <v>0</v>
      </c>
      <c r="AC150">
        <v>0</v>
      </c>
      <c r="AD150">
        <v>0</v>
      </c>
      <c r="AE150">
        <f t="shared" si="7"/>
        <v>146</v>
      </c>
    </row>
    <row r="151" spans="1:31" x14ac:dyDescent="0.2">
      <c r="A151" s="6">
        <v>44687</v>
      </c>
      <c r="B151" s="35" t="s">
        <v>126</v>
      </c>
      <c r="C151" s="6">
        <v>44839</v>
      </c>
      <c r="D151">
        <v>1</v>
      </c>
      <c r="E151" s="7">
        <v>10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  <c r="T151" s="31" t="str">
        <f t="shared" si="8"/>
        <v>1</v>
      </c>
      <c r="U151">
        <f t="shared" si="9"/>
        <v>1</v>
      </c>
      <c r="V151" t="s">
        <v>32</v>
      </c>
      <c r="W151">
        <v>1</v>
      </c>
      <c r="X151">
        <v>56</v>
      </c>
      <c r="Y151">
        <v>38</v>
      </c>
      <c r="Z151">
        <v>1</v>
      </c>
      <c r="AA151">
        <v>1</v>
      </c>
      <c r="AB151">
        <v>0</v>
      </c>
      <c r="AC151">
        <v>0</v>
      </c>
      <c r="AD151">
        <v>1</v>
      </c>
      <c r="AE151">
        <f t="shared" si="7"/>
        <v>152</v>
      </c>
    </row>
    <row r="152" spans="1:31" x14ac:dyDescent="0.2">
      <c r="A152" s="19">
        <v>44689</v>
      </c>
      <c r="B152" s="37">
        <v>301</v>
      </c>
      <c r="C152" s="20">
        <v>44839</v>
      </c>
      <c r="D152" s="16">
        <v>1</v>
      </c>
      <c r="E152" s="7">
        <v>10</v>
      </c>
      <c r="F152" s="16">
        <v>0</v>
      </c>
      <c r="G152" s="16">
        <v>1</v>
      </c>
      <c r="H152" s="16">
        <v>0</v>
      </c>
      <c r="I152" s="16">
        <v>1</v>
      </c>
      <c r="J152" s="16">
        <v>0</v>
      </c>
      <c r="K152" s="16">
        <v>1</v>
      </c>
      <c r="L152" s="16">
        <v>0</v>
      </c>
      <c r="M152" s="16">
        <v>0</v>
      </c>
      <c r="N152" s="16">
        <v>0</v>
      </c>
      <c r="O152" s="16">
        <v>0</v>
      </c>
      <c r="P152" s="16">
        <v>1</v>
      </c>
      <c r="Q152" s="16">
        <v>0</v>
      </c>
      <c r="R152" s="16">
        <v>0</v>
      </c>
      <c r="S152" s="16"/>
      <c r="T152" s="31" t="str">
        <f t="shared" si="8"/>
        <v>1</v>
      </c>
      <c r="U152">
        <f t="shared" si="9"/>
        <v>4</v>
      </c>
      <c r="V152" t="s">
        <v>40</v>
      </c>
      <c r="W152">
        <v>3</v>
      </c>
      <c r="X152">
        <v>32</v>
      </c>
      <c r="Y152">
        <v>43.2</v>
      </c>
      <c r="Z152">
        <v>0</v>
      </c>
      <c r="AA152">
        <v>0</v>
      </c>
      <c r="AB152">
        <v>1</v>
      </c>
      <c r="AC152">
        <v>0</v>
      </c>
      <c r="AD152">
        <v>2</v>
      </c>
      <c r="AE152">
        <f t="shared" si="7"/>
        <v>150</v>
      </c>
    </row>
    <row r="153" spans="1:31" x14ac:dyDescent="0.2">
      <c r="A153" s="15">
        <v>44689</v>
      </c>
      <c r="B153" s="37">
        <v>302</v>
      </c>
      <c r="C153" s="20">
        <v>44839</v>
      </c>
      <c r="D153" s="16">
        <v>1</v>
      </c>
      <c r="E153" s="7">
        <v>10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1</v>
      </c>
      <c r="N153" s="16">
        <v>0</v>
      </c>
      <c r="O153" s="16">
        <v>0</v>
      </c>
      <c r="P153" s="16">
        <v>0</v>
      </c>
      <c r="Q153" s="16">
        <v>0</v>
      </c>
      <c r="R153" s="16">
        <v>1</v>
      </c>
      <c r="S153" s="16"/>
      <c r="T153" s="31" t="str">
        <f t="shared" si="8"/>
        <v>1</v>
      </c>
      <c r="U153">
        <f t="shared" si="9"/>
        <v>1</v>
      </c>
      <c r="V153" t="s">
        <v>40</v>
      </c>
      <c r="W153">
        <v>2</v>
      </c>
      <c r="X153">
        <v>66</v>
      </c>
      <c r="Y153">
        <v>25.5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f t="shared" si="7"/>
        <v>150</v>
      </c>
    </row>
    <row r="154" spans="1:31" x14ac:dyDescent="0.2">
      <c r="A154" s="19">
        <v>44694</v>
      </c>
      <c r="B154" s="37">
        <v>303</v>
      </c>
      <c r="C154" s="20">
        <v>44840</v>
      </c>
      <c r="D154" s="16">
        <v>1</v>
      </c>
      <c r="E154" s="7">
        <v>10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1</v>
      </c>
      <c r="N154" s="16">
        <v>1</v>
      </c>
      <c r="O154" s="16">
        <v>0</v>
      </c>
      <c r="P154" s="16">
        <v>1</v>
      </c>
      <c r="Q154" s="16">
        <v>0</v>
      </c>
      <c r="R154" s="16">
        <v>1</v>
      </c>
      <c r="S154" s="16"/>
      <c r="T154" s="31" t="str">
        <f t="shared" si="8"/>
        <v>1</v>
      </c>
      <c r="U154">
        <f t="shared" si="9"/>
        <v>3</v>
      </c>
      <c r="V154" t="s">
        <v>40</v>
      </c>
      <c r="W154">
        <v>2</v>
      </c>
      <c r="X154">
        <v>66</v>
      </c>
      <c r="Y154">
        <v>28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f t="shared" si="7"/>
        <v>146</v>
      </c>
    </row>
    <row r="155" spans="1:31" x14ac:dyDescent="0.2">
      <c r="A155" s="19">
        <v>44692</v>
      </c>
      <c r="B155" s="37">
        <v>304</v>
      </c>
      <c r="C155" s="20">
        <v>44840</v>
      </c>
      <c r="D155" s="16">
        <v>1</v>
      </c>
      <c r="E155" s="7">
        <v>10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1</v>
      </c>
      <c r="Q155" s="16">
        <v>0</v>
      </c>
      <c r="R155" s="16">
        <v>1</v>
      </c>
      <c r="S155" s="16"/>
      <c r="T155" s="31" t="str">
        <f t="shared" si="8"/>
        <v>1</v>
      </c>
      <c r="U155">
        <f t="shared" si="9"/>
        <v>1</v>
      </c>
      <c r="V155" t="s">
        <v>32</v>
      </c>
      <c r="W155">
        <v>2</v>
      </c>
      <c r="X155">
        <v>43</v>
      </c>
      <c r="Y155">
        <v>29.3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f t="shared" si="7"/>
        <v>148</v>
      </c>
    </row>
    <row r="156" spans="1:31" x14ac:dyDescent="0.2">
      <c r="A156" s="19">
        <v>44690</v>
      </c>
      <c r="B156" s="37">
        <v>305</v>
      </c>
      <c r="C156" s="20">
        <v>44840</v>
      </c>
      <c r="D156" s="16">
        <v>1</v>
      </c>
      <c r="E156" s="7">
        <v>10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1</v>
      </c>
      <c r="S156" s="16"/>
      <c r="T156" s="31" t="str">
        <f t="shared" si="8"/>
        <v>0</v>
      </c>
      <c r="U156">
        <f t="shared" si="9"/>
        <v>0</v>
      </c>
      <c r="V156" t="s">
        <v>40</v>
      </c>
      <c r="W156">
        <v>4</v>
      </c>
      <c r="X156">
        <v>48</v>
      </c>
      <c r="Y156">
        <v>25.3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f t="shared" si="7"/>
        <v>150</v>
      </c>
    </row>
    <row r="157" spans="1:31" x14ac:dyDescent="0.2">
      <c r="A157" s="15">
        <v>44693</v>
      </c>
      <c r="B157" s="37">
        <v>306</v>
      </c>
      <c r="C157" s="20">
        <v>44840</v>
      </c>
      <c r="D157" s="16">
        <v>1</v>
      </c>
      <c r="E157" s="7">
        <v>10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1</v>
      </c>
      <c r="S157" s="16"/>
      <c r="T157" s="31" t="str">
        <f t="shared" si="8"/>
        <v>0</v>
      </c>
      <c r="U157">
        <f t="shared" si="9"/>
        <v>0</v>
      </c>
      <c r="V157" t="s">
        <v>32</v>
      </c>
      <c r="W157">
        <v>2</v>
      </c>
      <c r="X157">
        <v>34</v>
      </c>
      <c r="Y157">
        <v>26.1</v>
      </c>
      <c r="Z157">
        <v>0</v>
      </c>
      <c r="AA157">
        <v>0</v>
      </c>
      <c r="AB157">
        <v>0</v>
      </c>
      <c r="AC157">
        <v>0</v>
      </c>
      <c r="AD157">
        <v>2</v>
      </c>
      <c r="AE157">
        <f t="shared" si="7"/>
        <v>147</v>
      </c>
    </row>
    <row r="158" spans="1:31" x14ac:dyDescent="0.2">
      <c r="A158" s="15">
        <v>44690</v>
      </c>
      <c r="B158" s="37">
        <v>310</v>
      </c>
      <c r="C158" s="20">
        <v>44840</v>
      </c>
      <c r="D158" s="16">
        <v>2</v>
      </c>
      <c r="E158" s="17">
        <v>4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1</v>
      </c>
      <c r="S158" s="16"/>
      <c r="T158" s="31" t="str">
        <f t="shared" si="8"/>
        <v>0</v>
      </c>
      <c r="U158">
        <f t="shared" si="9"/>
        <v>0</v>
      </c>
      <c r="V158" t="s">
        <v>32</v>
      </c>
      <c r="W158">
        <v>1</v>
      </c>
      <c r="X158">
        <v>38</v>
      </c>
      <c r="Y158">
        <v>27.9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f t="shared" si="7"/>
        <v>150</v>
      </c>
    </row>
    <row r="159" spans="1:31" x14ac:dyDescent="0.2">
      <c r="A159" s="15">
        <v>44690</v>
      </c>
      <c r="B159" s="37">
        <v>311</v>
      </c>
      <c r="C159" s="20">
        <v>44840</v>
      </c>
      <c r="D159" s="16">
        <v>1</v>
      </c>
      <c r="E159" s="7">
        <v>10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0</v>
      </c>
      <c r="L159" s="16">
        <v>0</v>
      </c>
      <c r="M159" s="16">
        <v>1</v>
      </c>
      <c r="N159" s="16">
        <v>1</v>
      </c>
      <c r="O159" s="16">
        <v>1</v>
      </c>
      <c r="P159" s="16">
        <v>1</v>
      </c>
      <c r="Q159" s="16">
        <v>0</v>
      </c>
      <c r="R159" s="16">
        <v>1</v>
      </c>
      <c r="S159" s="16"/>
      <c r="T159" s="31" t="str">
        <f t="shared" si="8"/>
        <v>1</v>
      </c>
      <c r="U159">
        <f t="shared" si="9"/>
        <v>6</v>
      </c>
      <c r="V159" t="s">
        <v>32</v>
      </c>
      <c r="W159">
        <v>1</v>
      </c>
      <c r="X159">
        <v>59</v>
      </c>
      <c r="Y159">
        <v>23.6</v>
      </c>
      <c r="Z159">
        <v>1</v>
      </c>
      <c r="AA159">
        <v>0</v>
      </c>
      <c r="AB159">
        <v>1</v>
      </c>
      <c r="AC159">
        <v>0</v>
      </c>
      <c r="AD159">
        <v>2</v>
      </c>
      <c r="AE159">
        <f t="shared" si="7"/>
        <v>150</v>
      </c>
    </row>
    <row r="160" spans="1:31" x14ac:dyDescent="0.2">
      <c r="A160" s="19">
        <v>44690</v>
      </c>
      <c r="B160" s="37">
        <v>312</v>
      </c>
      <c r="C160" s="20">
        <v>44840</v>
      </c>
      <c r="D160" s="16">
        <v>1</v>
      </c>
      <c r="E160" s="7">
        <v>10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1</v>
      </c>
      <c r="S160" s="16"/>
      <c r="T160" s="31" t="str">
        <f t="shared" si="8"/>
        <v>0</v>
      </c>
      <c r="U160">
        <f t="shared" si="9"/>
        <v>0</v>
      </c>
      <c r="V160" t="s">
        <v>32</v>
      </c>
      <c r="W160">
        <v>1</v>
      </c>
      <c r="X160">
        <v>65</v>
      </c>
      <c r="Y160">
        <v>30.9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f t="shared" si="7"/>
        <v>150</v>
      </c>
    </row>
    <row r="161" spans="1:31" x14ac:dyDescent="0.2">
      <c r="A161" s="19">
        <v>44694</v>
      </c>
      <c r="B161" s="37">
        <v>313</v>
      </c>
      <c r="C161" s="20">
        <v>44841</v>
      </c>
      <c r="D161" s="16">
        <v>1</v>
      </c>
      <c r="E161" s="7">
        <v>10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1</v>
      </c>
      <c r="S161" s="16"/>
      <c r="T161" s="31" t="str">
        <f t="shared" si="8"/>
        <v>0</v>
      </c>
      <c r="U161">
        <f t="shared" si="9"/>
        <v>0</v>
      </c>
      <c r="V161" t="s">
        <v>40</v>
      </c>
      <c r="W161">
        <v>2</v>
      </c>
      <c r="X161">
        <v>49</v>
      </c>
      <c r="Y161">
        <v>28.6</v>
      </c>
      <c r="Z161">
        <v>0</v>
      </c>
      <c r="AA161">
        <v>0</v>
      </c>
      <c r="AB161">
        <v>1</v>
      </c>
      <c r="AC161">
        <v>0</v>
      </c>
      <c r="AD161">
        <v>0</v>
      </c>
      <c r="AE161">
        <f t="shared" si="7"/>
        <v>147</v>
      </c>
    </row>
    <row r="162" spans="1:31" x14ac:dyDescent="0.2">
      <c r="A162" s="19">
        <v>44690</v>
      </c>
      <c r="B162" s="37">
        <v>314</v>
      </c>
      <c r="C162" s="20">
        <v>44841</v>
      </c>
      <c r="D162" s="16">
        <v>1</v>
      </c>
      <c r="E162" s="7">
        <v>10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1</v>
      </c>
      <c r="S162" s="16"/>
      <c r="T162" s="31" t="str">
        <f t="shared" si="8"/>
        <v>0</v>
      </c>
      <c r="U162">
        <f t="shared" si="9"/>
        <v>0</v>
      </c>
      <c r="V162" t="s">
        <v>32</v>
      </c>
      <c r="W162">
        <v>4</v>
      </c>
      <c r="X162">
        <v>60</v>
      </c>
      <c r="Y162">
        <v>30.4</v>
      </c>
      <c r="Z162">
        <v>1</v>
      </c>
      <c r="AA162">
        <v>0</v>
      </c>
      <c r="AB162">
        <v>0</v>
      </c>
      <c r="AC162">
        <v>0</v>
      </c>
      <c r="AD162">
        <v>2</v>
      </c>
      <c r="AE162">
        <f t="shared" si="7"/>
        <v>151</v>
      </c>
    </row>
    <row r="163" spans="1:31" x14ac:dyDescent="0.2">
      <c r="A163" s="15">
        <v>44696</v>
      </c>
      <c r="B163" s="37">
        <v>315</v>
      </c>
      <c r="C163" s="20">
        <v>44841</v>
      </c>
      <c r="D163" s="16">
        <v>1</v>
      </c>
      <c r="E163" s="7">
        <v>10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1</v>
      </c>
      <c r="S163" s="16"/>
      <c r="T163" s="31" t="str">
        <f t="shared" si="8"/>
        <v>0</v>
      </c>
      <c r="U163">
        <f t="shared" si="9"/>
        <v>0</v>
      </c>
      <c r="V163" t="s">
        <v>40</v>
      </c>
      <c r="W163">
        <v>3</v>
      </c>
      <c r="X163">
        <v>70</v>
      </c>
      <c r="Y163">
        <v>32.799999999999997</v>
      </c>
      <c r="Z163">
        <v>0</v>
      </c>
      <c r="AA163">
        <v>1</v>
      </c>
      <c r="AB163">
        <v>0</v>
      </c>
      <c r="AC163">
        <v>0</v>
      </c>
      <c r="AD163">
        <v>0</v>
      </c>
      <c r="AE163">
        <f t="shared" si="7"/>
        <v>145</v>
      </c>
    </row>
    <row r="164" spans="1:31" x14ac:dyDescent="0.2">
      <c r="A164" s="19">
        <v>44691</v>
      </c>
      <c r="B164" s="37">
        <v>321</v>
      </c>
      <c r="C164" s="20">
        <v>44842</v>
      </c>
      <c r="D164" s="16">
        <v>2</v>
      </c>
      <c r="E164" s="17">
        <v>1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1</v>
      </c>
      <c r="Q164" s="16">
        <v>0</v>
      </c>
      <c r="R164" s="16">
        <v>1</v>
      </c>
      <c r="S164" s="16"/>
      <c r="T164" s="31" t="str">
        <f t="shared" si="8"/>
        <v>1</v>
      </c>
      <c r="U164">
        <f t="shared" si="9"/>
        <v>2</v>
      </c>
      <c r="V164" t="s">
        <v>32</v>
      </c>
      <c r="W164">
        <v>4</v>
      </c>
      <c r="X164">
        <v>33</v>
      </c>
      <c r="Y164">
        <v>36.1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f t="shared" si="7"/>
        <v>151</v>
      </c>
    </row>
    <row r="165" spans="1:31" x14ac:dyDescent="0.2">
      <c r="A165" s="15">
        <v>44692</v>
      </c>
      <c r="B165" s="37">
        <v>322</v>
      </c>
      <c r="C165" s="20">
        <v>44844</v>
      </c>
      <c r="D165" s="16">
        <v>1</v>
      </c>
      <c r="E165" s="7">
        <v>10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/>
      <c r="T165" s="31" t="str">
        <f t="shared" si="8"/>
        <v>0</v>
      </c>
      <c r="U165">
        <f t="shared" si="9"/>
        <v>0</v>
      </c>
      <c r="V165" t="s">
        <v>32</v>
      </c>
      <c r="W165">
        <v>3</v>
      </c>
      <c r="X165">
        <v>32</v>
      </c>
      <c r="Y165">
        <v>46.5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f t="shared" ref="AE165:AE228" si="10">DATEDIF(A165,C165,"d")</f>
        <v>152</v>
      </c>
    </row>
    <row r="166" spans="1:31" x14ac:dyDescent="0.2">
      <c r="A166" s="15">
        <v>44697</v>
      </c>
      <c r="B166" s="37">
        <v>323</v>
      </c>
      <c r="C166" s="20">
        <v>44844</v>
      </c>
      <c r="D166" s="16">
        <v>2</v>
      </c>
      <c r="E166" s="17">
        <v>5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/>
      <c r="T166" s="31" t="str">
        <f t="shared" si="8"/>
        <v>0</v>
      </c>
      <c r="U166">
        <f t="shared" si="9"/>
        <v>0</v>
      </c>
      <c r="V166" t="s">
        <v>32</v>
      </c>
      <c r="W166">
        <v>4</v>
      </c>
      <c r="X166">
        <v>51</v>
      </c>
      <c r="Y166">
        <v>24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f t="shared" si="10"/>
        <v>147</v>
      </c>
    </row>
    <row r="167" spans="1:31" x14ac:dyDescent="0.2">
      <c r="A167" s="15">
        <v>44694</v>
      </c>
      <c r="B167" s="37">
        <v>324</v>
      </c>
      <c r="C167" s="20">
        <v>44844</v>
      </c>
      <c r="D167" s="16">
        <v>1</v>
      </c>
      <c r="E167" s="7">
        <v>10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2</v>
      </c>
      <c r="S167" s="16"/>
      <c r="T167" s="31" t="str">
        <f t="shared" si="8"/>
        <v>0</v>
      </c>
      <c r="U167">
        <f t="shared" si="9"/>
        <v>0</v>
      </c>
      <c r="V167" t="s">
        <v>40</v>
      </c>
      <c r="W167">
        <v>3</v>
      </c>
      <c r="X167">
        <v>40</v>
      </c>
      <c r="Y167">
        <v>48.8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f t="shared" si="10"/>
        <v>150</v>
      </c>
    </row>
    <row r="168" spans="1:31" x14ac:dyDescent="0.2">
      <c r="A168" s="19">
        <v>44698</v>
      </c>
      <c r="B168" s="37">
        <v>325</v>
      </c>
      <c r="C168" s="20">
        <v>44844</v>
      </c>
      <c r="D168" s="16">
        <v>1</v>
      </c>
      <c r="E168" s="7">
        <v>10</v>
      </c>
      <c r="F168" s="16">
        <v>0</v>
      </c>
      <c r="G168" s="16">
        <v>0</v>
      </c>
      <c r="H168" s="16">
        <v>1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1</v>
      </c>
      <c r="S168" s="16"/>
      <c r="T168" s="31" t="str">
        <f t="shared" si="8"/>
        <v>1</v>
      </c>
      <c r="U168">
        <f t="shared" si="9"/>
        <v>1</v>
      </c>
      <c r="V168" t="s">
        <v>32</v>
      </c>
      <c r="W168">
        <v>1</v>
      </c>
      <c r="X168">
        <v>46</v>
      </c>
      <c r="Y168">
        <v>29.1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f t="shared" si="10"/>
        <v>146</v>
      </c>
    </row>
    <row r="169" spans="1:31" x14ac:dyDescent="0.2">
      <c r="A169" s="15">
        <v>44697</v>
      </c>
      <c r="B169" s="37">
        <v>326</v>
      </c>
      <c r="C169" s="20">
        <v>44844</v>
      </c>
      <c r="D169" s="16">
        <v>2</v>
      </c>
      <c r="E169" s="21">
        <v>4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1</v>
      </c>
      <c r="S169" s="16"/>
      <c r="T169" s="31" t="str">
        <f t="shared" si="8"/>
        <v>0</v>
      </c>
      <c r="U169">
        <f t="shared" si="9"/>
        <v>0</v>
      </c>
      <c r="V169" t="s">
        <v>32</v>
      </c>
      <c r="W169">
        <v>2</v>
      </c>
      <c r="X169">
        <v>58</v>
      </c>
      <c r="Y169">
        <v>21.8</v>
      </c>
      <c r="Z169">
        <v>0</v>
      </c>
      <c r="AA169">
        <v>0</v>
      </c>
      <c r="AB169">
        <v>0</v>
      </c>
      <c r="AC169">
        <v>0</v>
      </c>
      <c r="AD169">
        <v>2</v>
      </c>
      <c r="AE169">
        <f t="shared" si="10"/>
        <v>147</v>
      </c>
    </row>
    <row r="170" spans="1:31" x14ac:dyDescent="0.2">
      <c r="A170" s="15">
        <v>44692</v>
      </c>
      <c r="B170" s="37">
        <v>327</v>
      </c>
      <c r="C170" s="20">
        <v>44844</v>
      </c>
      <c r="D170" s="16">
        <v>1</v>
      </c>
      <c r="E170" s="7">
        <v>10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1</v>
      </c>
      <c r="S170" s="16"/>
      <c r="T170" s="31" t="str">
        <f t="shared" si="8"/>
        <v>0</v>
      </c>
      <c r="U170">
        <f t="shared" si="9"/>
        <v>0</v>
      </c>
      <c r="V170" t="s">
        <v>40</v>
      </c>
      <c r="W170">
        <v>1</v>
      </c>
      <c r="X170">
        <v>65</v>
      </c>
      <c r="Y170">
        <v>22.2</v>
      </c>
      <c r="Z170">
        <v>0</v>
      </c>
      <c r="AA170">
        <v>0</v>
      </c>
      <c r="AB170">
        <v>0</v>
      </c>
      <c r="AC170">
        <v>0</v>
      </c>
      <c r="AD170">
        <v>2</v>
      </c>
      <c r="AE170">
        <f t="shared" si="10"/>
        <v>152</v>
      </c>
    </row>
    <row r="171" spans="1:31" x14ac:dyDescent="0.2">
      <c r="A171" s="6">
        <v>44692</v>
      </c>
      <c r="B171" s="35" t="s">
        <v>127</v>
      </c>
      <c r="C171" s="6">
        <v>44845</v>
      </c>
      <c r="D171">
        <v>1</v>
      </c>
      <c r="E171" s="7">
        <v>10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1</v>
      </c>
      <c r="N171">
        <v>1</v>
      </c>
      <c r="O171">
        <v>0</v>
      </c>
      <c r="P171">
        <v>0</v>
      </c>
      <c r="Q171">
        <v>1</v>
      </c>
      <c r="R171">
        <v>1</v>
      </c>
      <c r="S171">
        <v>2</v>
      </c>
      <c r="T171" s="31" t="str">
        <f t="shared" si="8"/>
        <v>1</v>
      </c>
      <c r="U171">
        <f t="shared" si="9"/>
        <v>4</v>
      </c>
      <c r="V171" t="s">
        <v>32</v>
      </c>
      <c r="W171">
        <v>1</v>
      </c>
      <c r="X171">
        <v>47</v>
      </c>
      <c r="Y171">
        <v>36</v>
      </c>
      <c r="Z171">
        <v>1</v>
      </c>
      <c r="AA171">
        <v>0</v>
      </c>
      <c r="AB171">
        <v>1</v>
      </c>
      <c r="AC171">
        <v>0</v>
      </c>
      <c r="AD171">
        <v>0</v>
      </c>
      <c r="AE171">
        <f t="shared" si="10"/>
        <v>153</v>
      </c>
    </row>
    <row r="172" spans="1:31" x14ac:dyDescent="0.2">
      <c r="A172" s="19">
        <v>44693</v>
      </c>
      <c r="B172" s="37">
        <v>334</v>
      </c>
      <c r="C172" s="20">
        <v>44845</v>
      </c>
      <c r="D172" s="16">
        <v>1</v>
      </c>
      <c r="E172" s="7">
        <v>10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1</v>
      </c>
      <c r="T172" s="31" t="str">
        <f t="shared" si="8"/>
        <v>0</v>
      </c>
      <c r="U172">
        <f t="shared" si="9"/>
        <v>0</v>
      </c>
      <c r="V172" t="s">
        <v>32</v>
      </c>
      <c r="W172">
        <v>3</v>
      </c>
      <c r="X172">
        <v>55</v>
      </c>
      <c r="Y172">
        <v>27.9</v>
      </c>
      <c r="Z172">
        <v>1</v>
      </c>
      <c r="AA172">
        <v>0</v>
      </c>
      <c r="AB172">
        <v>0</v>
      </c>
      <c r="AC172">
        <v>0</v>
      </c>
      <c r="AD172">
        <v>0</v>
      </c>
      <c r="AE172">
        <f t="shared" si="10"/>
        <v>152</v>
      </c>
    </row>
    <row r="173" spans="1:31" x14ac:dyDescent="0.2">
      <c r="A173" s="15">
        <v>44692</v>
      </c>
      <c r="B173" s="37">
        <v>340</v>
      </c>
      <c r="C173" s="20">
        <v>44845</v>
      </c>
      <c r="D173" s="16">
        <v>1</v>
      </c>
      <c r="E173" s="7">
        <v>10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1</v>
      </c>
      <c r="S173" s="16"/>
      <c r="T173" s="31" t="str">
        <f t="shared" si="8"/>
        <v>0</v>
      </c>
      <c r="U173">
        <f t="shared" si="9"/>
        <v>0</v>
      </c>
      <c r="V173" t="s">
        <v>40</v>
      </c>
      <c r="W173">
        <v>1</v>
      </c>
      <c r="X173">
        <v>67</v>
      </c>
      <c r="Y173">
        <v>28.9</v>
      </c>
      <c r="Z173">
        <v>1</v>
      </c>
      <c r="AA173">
        <v>0</v>
      </c>
      <c r="AB173">
        <v>1</v>
      </c>
      <c r="AC173">
        <v>0</v>
      </c>
      <c r="AD173">
        <v>2</v>
      </c>
      <c r="AE173">
        <f t="shared" si="10"/>
        <v>153</v>
      </c>
    </row>
    <row r="174" spans="1:31" x14ac:dyDescent="0.2">
      <c r="A174" s="15">
        <v>44698</v>
      </c>
      <c r="B174" s="37">
        <v>341</v>
      </c>
      <c r="C174" s="20">
        <v>44846</v>
      </c>
      <c r="D174" s="16">
        <v>1</v>
      </c>
      <c r="E174" s="7">
        <v>10</v>
      </c>
      <c r="F174" s="16">
        <v>1</v>
      </c>
      <c r="G174" s="16">
        <v>0</v>
      </c>
      <c r="H174" s="16">
        <v>0</v>
      </c>
      <c r="I174" s="16">
        <v>1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1</v>
      </c>
      <c r="S174" s="16"/>
      <c r="T174" s="31" t="str">
        <f t="shared" si="8"/>
        <v>1</v>
      </c>
      <c r="U174">
        <f t="shared" si="9"/>
        <v>1</v>
      </c>
      <c r="V174" t="s">
        <v>32</v>
      </c>
      <c r="W174">
        <v>3</v>
      </c>
      <c r="X174">
        <v>45</v>
      </c>
      <c r="Y174">
        <v>37.6</v>
      </c>
      <c r="Z174">
        <v>0</v>
      </c>
      <c r="AA174">
        <v>0</v>
      </c>
      <c r="AB174">
        <v>0</v>
      </c>
      <c r="AC174">
        <v>0</v>
      </c>
      <c r="AD174">
        <v>2</v>
      </c>
      <c r="AE174">
        <f t="shared" si="10"/>
        <v>148</v>
      </c>
    </row>
    <row r="175" spans="1:31" x14ac:dyDescent="0.2">
      <c r="A175" s="19">
        <v>44697</v>
      </c>
      <c r="B175" s="37">
        <v>344</v>
      </c>
      <c r="C175" s="20">
        <v>44846</v>
      </c>
      <c r="D175" s="16">
        <v>1</v>
      </c>
      <c r="E175" s="7">
        <v>10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1</v>
      </c>
      <c r="S175" s="16"/>
      <c r="T175" s="31" t="str">
        <f t="shared" si="8"/>
        <v>0</v>
      </c>
      <c r="U175">
        <f t="shared" si="9"/>
        <v>0</v>
      </c>
      <c r="V175" t="s">
        <v>32</v>
      </c>
      <c r="W175">
        <v>4</v>
      </c>
      <c r="X175">
        <v>46</v>
      </c>
      <c r="Y175">
        <v>26.3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f t="shared" si="10"/>
        <v>149</v>
      </c>
    </row>
    <row r="176" spans="1:31" x14ac:dyDescent="0.2">
      <c r="A176" s="15">
        <v>44698</v>
      </c>
      <c r="B176" s="37">
        <v>345</v>
      </c>
      <c r="C176" s="20">
        <v>44846</v>
      </c>
      <c r="D176" s="16">
        <v>1</v>
      </c>
      <c r="E176" s="7">
        <v>10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/>
      <c r="T176" s="31" t="str">
        <f t="shared" si="8"/>
        <v>0</v>
      </c>
      <c r="U176">
        <f t="shared" si="9"/>
        <v>0</v>
      </c>
      <c r="V176" t="s">
        <v>32</v>
      </c>
      <c r="W176">
        <v>2</v>
      </c>
      <c r="X176">
        <v>25</v>
      </c>
      <c r="Y176">
        <v>23.5</v>
      </c>
      <c r="Z176">
        <v>0</v>
      </c>
      <c r="AA176">
        <v>1</v>
      </c>
      <c r="AB176">
        <v>0</v>
      </c>
      <c r="AC176">
        <v>1</v>
      </c>
      <c r="AD176">
        <v>0</v>
      </c>
      <c r="AE176">
        <f t="shared" si="10"/>
        <v>148</v>
      </c>
    </row>
    <row r="177" spans="1:31" x14ac:dyDescent="0.2">
      <c r="A177" s="15">
        <v>44698</v>
      </c>
      <c r="B177" s="37">
        <v>346</v>
      </c>
      <c r="C177" s="20">
        <v>44847</v>
      </c>
      <c r="D177" s="16">
        <v>1</v>
      </c>
      <c r="E177" s="7">
        <v>10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1</v>
      </c>
      <c r="S177" s="16"/>
      <c r="T177" s="31" t="str">
        <f t="shared" si="8"/>
        <v>0</v>
      </c>
      <c r="U177">
        <f t="shared" si="9"/>
        <v>0</v>
      </c>
      <c r="V177" t="s">
        <v>32</v>
      </c>
      <c r="W177">
        <v>2</v>
      </c>
      <c r="X177">
        <v>32</v>
      </c>
      <c r="Y177">
        <v>30.7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f t="shared" si="10"/>
        <v>149</v>
      </c>
    </row>
    <row r="178" spans="1:31" x14ac:dyDescent="0.2">
      <c r="A178" s="15">
        <v>44699</v>
      </c>
      <c r="B178" s="37">
        <v>347</v>
      </c>
      <c r="C178" s="20">
        <v>44847</v>
      </c>
      <c r="D178" s="16">
        <v>1</v>
      </c>
      <c r="E178" s="7">
        <v>10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1</v>
      </c>
      <c r="S178" s="16"/>
      <c r="T178" s="31" t="str">
        <f t="shared" si="8"/>
        <v>0</v>
      </c>
      <c r="U178">
        <f t="shared" si="9"/>
        <v>0</v>
      </c>
      <c r="V178" t="s">
        <v>40</v>
      </c>
      <c r="W178">
        <v>2</v>
      </c>
      <c r="X178">
        <v>48</v>
      </c>
      <c r="Y178">
        <v>23.3</v>
      </c>
      <c r="Z178">
        <v>0</v>
      </c>
      <c r="AA178">
        <v>0</v>
      </c>
      <c r="AB178">
        <v>1</v>
      </c>
      <c r="AC178">
        <v>1</v>
      </c>
      <c r="AD178">
        <v>2</v>
      </c>
      <c r="AE178">
        <f t="shared" si="10"/>
        <v>148</v>
      </c>
    </row>
    <row r="179" spans="1:31" x14ac:dyDescent="0.2">
      <c r="A179" s="15">
        <v>44698</v>
      </c>
      <c r="B179" s="37">
        <v>348</v>
      </c>
      <c r="C179" s="20">
        <v>44847</v>
      </c>
      <c r="D179" s="16">
        <v>2</v>
      </c>
      <c r="E179" s="17">
        <v>8</v>
      </c>
      <c r="F179" s="16">
        <v>1</v>
      </c>
      <c r="G179" s="16">
        <v>1</v>
      </c>
      <c r="H179" s="16">
        <v>0</v>
      </c>
      <c r="I179" s="16">
        <v>0</v>
      </c>
      <c r="J179" s="16">
        <v>1</v>
      </c>
      <c r="K179" s="16">
        <v>0</v>
      </c>
      <c r="L179" s="16">
        <v>1</v>
      </c>
      <c r="M179" s="16">
        <v>1</v>
      </c>
      <c r="N179" s="16">
        <v>1</v>
      </c>
      <c r="O179" s="16">
        <v>1</v>
      </c>
      <c r="P179" s="16">
        <v>1</v>
      </c>
      <c r="Q179" s="16">
        <v>0</v>
      </c>
      <c r="R179" s="16">
        <v>1</v>
      </c>
      <c r="T179" s="31" t="str">
        <f t="shared" si="8"/>
        <v>1</v>
      </c>
      <c r="U179">
        <f t="shared" si="9"/>
        <v>7</v>
      </c>
      <c r="V179" t="s">
        <v>32</v>
      </c>
      <c r="W179">
        <v>2</v>
      </c>
      <c r="X179">
        <v>42</v>
      </c>
      <c r="Y179">
        <v>37.200000000000003</v>
      </c>
      <c r="Z179">
        <v>0</v>
      </c>
      <c r="AA179">
        <v>0</v>
      </c>
      <c r="AB179">
        <v>0</v>
      </c>
      <c r="AC179">
        <v>0</v>
      </c>
      <c r="AD179">
        <v>2</v>
      </c>
      <c r="AE179">
        <f t="shared" si="10"/>
        <v>149</v>
      </c>
    </row>
    <row r="180" spans="1:31" x14ac:dyDescent="0.2">
      <c r="A180" s="19">
        <v>44697</v>
      </c>
      <c r="B180" s="37">
        <v>349</v>
      </c>
      <c r="C180" s="20">
        <v>44847</v>
      </c>
      <c r="D180" s="16">
        <v>1</v>
      </c>
      <c r="E180" s="7">
        <v>10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1</v>
      </c>
      <c r="S180" s="16"/>
      <c r="T180" s="31" t="str">
        <f t="shared" si="8"/>
        <v>0</v>
      </c>
      <c r="U180">
        <f t="shared" si="9"/>
        <v>0</v>
      </c>
      <c r="V180" t="s">
        <v>40</v>
      </c>
      <c r="W180">
        <v>2</v>
      </c>
      <c r="X180">
        <v>40</v>
      </c>
      <c r="Y180">
        <v>24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f t="shared" si="10"/>
        <v>150</v>
      </c>
    </row>
    <row r="181" spans="1:31" x14ac:dyDescent="0.2">
      <c r="A181" s="15">
        <v>44697</v>
      </c>
      <c r="B181" s="37">
        <v>355</v>
      </c>
      <c r="C181" s="20">
        <v>44847</v>
      </c>
      <c r="D181" s="16">
        <v>2</v>
      </c>
      <c r="E181" s="17">
        <v>6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1</v>
      </c>
      <c r="S181" s="16"/>
      <c r="T181" s="31" t="str">
        <f t="shared" si="8"/>
        <v>0</v>
      </c>
      <c r="U181">
        <f t="shared" si="9"/>
        <v>0</v>
      </c>
      <c r="V181" t="s">
        <v>40</v>
      </c>
      <c r="W181">
        <v>2</v>
      </c>
      <c r="X181">
        <v>56</v>
      </c>
      <c r="Y181">
        <v>25.3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f t="shared" si="10"/>
        <v>150</v>
      </c>
    </row>
    <row r="182" spans="1:31" x14ac:dyDescent="0.2">
      <c r="A182" s="15">
        <v>44698</v>
      </c>
      <c r="B182" s="37">
        <v>356</v>
      </c>
      <c r="C182" s="20">
        <v>44847</v>
      </c>
      <c r="D182" s="16">
        <v>1</v>
      </c>
      <c r="E182" s="7">
        <v>10</v>
      </c>
      <c r="F182" s="16">
        <v>1</v>
      </c>
      <c r="G182" s="16">
        <v>0</v>
      </c>
      <c r="H182" s="16">
        <v>0</v>
      </c>
      <c r="I182" s="16">
        <v>0</v>
      </c>
      <c r="J182" s="16">
        <v>0</v>
      </c>
      <c r="K182" s="16">
        <v>1</v>
      </c>
      <c r="L182" s="16">
        <v>0</v>
      </c>
      <c r="M182" s="16">
        <v>1</v>
      </c>
      <c r="N182" s="16">
        <v>1</v>
      </c>
      <c r="O182" s="16">
        <v>0</v>
      </c>
      <c r="P182" s="16">
        <v>1</v>
      </c>
      <c r="Q182" s="16">
        <v>1</v>
      </c>
      <c r="R182" s="16">
        <v>1</v>
      </c>
      <c r="S182" s="16"/>
      <c r="T182" s="31" t="str">
        <f t="shared" si="8"/>
        <v>1</v>
      </c>
      <c r="U182">
        <f t="shared" si="9"/>
        <v>5</v>
      </c>
      <c r="V182" t="s">
        <v>32</v>
      </c>
      <c r="W182">
        <v>3</v>
      </c>
      <c r="X182">
        <v>62</v>
      </c>
      <c r="Y182">
        <v>28.5</v>
      </c>
      <c r="Z182">
        <v>1</v>
      </c>
      <c r="AA182">
        <v>0</v>
      </c>
      <c r="AB182">
        <v>1</v>
      </c>
      <c r="AC182">
        <v>1</v>
      </c>
      <c r="AD182">
        <v>2</v>
      </c>
      <c r="AE182">
        <f t="shared" si="10"/>
        <v>149</v>
      </c>
    </row>
    <row r="183" spans="1:31" x14ac:dyDescent="0.2">
      <c r="A183" s="15">
        <v>44696</v>
      </c>
      <c r="B183" s="37">
        <v>362</v>
      </c>
      <c r="C183" s="20">
        <v>44849</v>
      </c>
      <c r="D183" s="16">
        <v>1</v>
      </c>
      <c r="E183" s="7">
        <v>10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1</v>
      </c>
      <c r="S183" s="16"/>
      <c r="T183" s="31" t="str">
        <f t="shared" si="8"/>
        <v>0</v>
      </c>
      <c r="U183">
        <f t="shared" si="9"/>
        <v>0</v>
      </c>
      <c r="V183" t="s">
        <v>40</v>
      </c>
      <c r="W183">
        <v>2</v>
      </c>
      <c r="X183">
        <v>65</v>
      </c>
      <c r="Y183">
        <v>28.3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f t="shared" si="10"/>
        <v>153</v>
      </c>
    </row>
    <row r="184" spans="1:31" x14ac:dyDescent="0.2">
      <c r="A184" s="15">
        <v>44697</v>
      </c>
      <c r="B184" s="37">
        <v>363</v>
      </c>
      <c r="C184" s="20">
        <v>44849</v>
      </c>
      <c r="D184" s="16">
        <v>1</v>
      </c>
      <c r="E184" s="7">
        <v>10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1</v>
      </c>
      <c r="Q184" s="16">
        <v>0</v>
      </c>
      <c r="R184" s="16">
        <v>1</v>
      </c>
      <c r="S184" s="16"/>
      <c r="T184" s="31" t="str">
        <f t="shared" si="8"/>
        <v>1</v>
      </c>
      <c r="U184">
        <f t="shared" si="9"/>
        <v>1</v>
      </c>
      <c r="V184" t="s">
        <v>40</v>
      </c>
      <c r="W184">
        <v>2</v>
      </c>
      <c r="X184">
        <v>56</v>
      </c>
      <c r="Y184">
        <v>33.700000000000003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f t="shared" si="10"/>
        <v>152</v>
      </c>
    </row>
    <row r="185" spans="1:31" x14ac:dyDescent="0.2">
      <c r="A185" s="19">
        <v>44697</v>
      </c>
      <c r="B185" s="37">
        <v>364</v>
      </c>
      <c r="C185" s="20">
        <v>44849</v>
      </c>
      <c r="D185" s="16">
        <v>1</v>
      </c>
      <c r="E185" s="7">
        <v>10</v>
      </c>
      <c r="F185" s="16">
        <v>1</v>
      </c>
      <c r="G185" s="16">
        <v>1</v>
      </c>
      <c r="H185" s="16">
        <v>0</v>
      </c>
      <c r="I185" s="16">
        <v>0</v>
      </c>
      <c r="J185" s="16">
        <v>0</v>
      </c>
      <c r="K185" s="16">
        <v>1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0</v>
      </c>
      <c r="R185" s="16">
        <v>1</v>
      </c>
      <c r="S185" s="16"/>
      <c r="T185" s="31" t="str">
        <f t="shared" si="8"/>
        <v>1</v>
      </c>
      <c r="U185">
        <f t="shared" si="9"/>
        <v>3</v>
      </c>
      <c r="V185" t="s">
        <v>40</v>
      </c>
      <c r="W185">
        <v>2</v>
      </c>
      <c r="X185">
        <v>47</v>
      </c>
      <c r="Y185">
        <v>32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f t="shared" si="10"/>
        <v>152</v>
      </c>
    </row>
    <row r="186" spans="1:31" x14ac:dyDescent="0.2">
      <c r="A186" s="15">
        <v>44697</v>
      </c>
      <c r="B186" s="37">
        <v>365</v>
      </c>
      <c r="C186" s="20">
        <v>44849</v>
      </c>
      <c r="D186" s="16">
        <v>1</v>
      </c>
      <c r="E186" s="7">
        <v>10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/>
      <c r="T186" s="31" t="str">
        <f t="shared" si="8"/>
        <v>0</v>
      </c>
      <c r="U186">
        <f t="shared" si="9"/>
        <v>0</v>
      </c>
      <c r="V186" t="s">
        <v>40</v>
      </c>
      <c r="W186">
        <v>1</v>
      </c>
      <c r="X186">
        <v>38</v>
      </c>
      <c r="Y186">
        <v>57.5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f t="shared" si="10"/>
        <v>152</v>
      </c>
    </row>
    <row r="187" spans="1:31" x14ac:dyDescent="0.2">
      <c r="A187" s="19">
        <v>44697</v>
      </c>
      <c r="B187" s="37">
        <v>367</v>
      </c>
      <c r="C187" s="20">
        <v>44849</v>
      </c>
      <c r="D187" s="16">
        <v>1</v>
      </c>
      <c r="E187" s="7">
        <v>10</v>
      </c>
      <c r="F187" s="16">
        <v>1</v>
      </c>
      <c r="G187" s="16">
        <v>1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1</v>
      </c>
      <c r="R187" s="16">
        <v>1</v>
      </c>
      <c r="S187" s="16"/>
      <c r="T187" s="31" t="str">
        <f t="shared" si="8"/>
        <v>1</v>
      </c>
      <c r="U187">
        <f t="shared" si="9"/>
        <v>3</v>
      </c>
      <c r="V187" t="s">
        <v>40</v>
      </c>
      <c r="W187">
        <v>4</v>
      </c>
      <c r="X187">
        <v>54</v>
      </c>
      <c r="Y187">
        <v>26.1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f t="shared" si="10"/>
        <v>152</v>
      </c>
    </row>
    <row r="188" spans="1:31" x14ac:dyDescent="0.2">
      <c r="A188" s="19">
        <v>44697</v>
      </c>
      <c r="B188" s="37">
        <v>368</v>
      </c>
      <c r="C188" s="20">
        <v>44849</v>
      </c>
      <c r="D188" s="16">
        <v>1</v>
      </c>
      <c r="E188" s="7">
        <v>10</v>
      </c>
      <c r="F188" s="16">
        <v>0</v>
      </c>
      <c r="G188" s="16">
        <v>0</v>
      </c>
      <c r="H188" s="16">
        <v>0</v>
      </c>
      <c r="I188" s="16">
        <v>1</v>
      </c>
      <c r="J188" s="16">
        <v>0</v>
      </c>
      <c r="K188" s="16">
        <v>0</v>
      </c>
      <c r="L188" s="16">
        <v>1</v>
      </c>
      <c r="M188" s="16">
        <v>0</v>
      </c>
      <c r="N188" s="16">
        <v>1</v>
      </c>
      <c r="O188" s="16">
        <v>0</v>
      </c>
      <c r="P188" s="16">
        <v>0</v>
      </c>
      <c r="Q188" s="16">
        <v>0</v>
      </c>
      <c r="R188" s="16">
        <v>2</v>
      </c>
      <c r="S188" s="16"/>
      <c r="T188" s="31" t="str">
        <f t="shared" si="8"/>
        <v>1</v>
      </c>
      <c r="U188">
        <f t="shared" si="9"/>
        <v>3</v>
      </c>
      <c r="V188" t="s">
        <v>32</v>
      </c>
      <c r="W188">
        <v>3</v>
      </c>
      <c r="X188">
        <v>47</v>
      </c>
      <c r="Y188">
        <v>34.700000000000003</v>
      </c>
      <c r="Z188">
        <v>0</v>
      </c>
      <c r="AA188">
        <v>1</v>
      </c>
      <c r="AB188">
        <v>1</v>
      </c>
      <c r="AC188">
        <v>0</v>
      </c>
      <c r="AD188">
        <v>2</v>
      </c>
      <c r="AE188">
        <f t="shared" si="10"/>
        <v>152</v>
      </c>
    </row>
    <row r="189" spans="1:31" x14ac:dyDescent="0.2">
      <c r="A189" s="19">
        <v>44697</v>
      </c>
      <c r="B189" s="37">
        <v>370</v>
      </c>
      <c r="C189" s="20">
        <v>44849</v>
      </c>
      <c r="D189" s="16">
        <v>1</v>
      </c>
      <c r="E189" s="7">
        <v>10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1</v>
      </c>
      <c r="S189" s="16"/>
      <c r="T189" s="31" t="str">
        <f t="shared" si="8"/>
        <v>0</v>
      </c>
      <c r="U189">
        <f t="shared" si="9"/>
        <v>0</v>
      </c>
      <c r="V189" t="s">
        <v>40</v>
      </c>
      <c r="W189">
        <v>2</v>
      </c>
      <c r="X189">
        <v>69</v>
      </c>
      <c r="Y189">
        <v>37.4</v>
      </c>
      <c r="Z189">
        <v>1</v>
      </c>
      <c r="AA189">
        <v>0</v>
      </c>
      <c r="AB189">
        <v>0</v>
      </c>
      <c r="AC189">
        <v>1</v>
      </c>
      <c r="AD189">
        <v>0</v>
      </c>
      <c r="AE189">
        <f t="shared" si="10"/>
        <v>152</v>
      </c>
    </row>
    <row r="190" spans="1:31" x14ac:dyDescent="0.2">
      <c r="A190" s="15">
        <v>44698</v>
      </c>
      <c r="B190" s="37">
        <v>372</v>
      </c>
      <c r="C190" s="20">
        <v>44850</v>
      </c>
      <c r="D190" s="16">
        <v>1</v>
      </c>
      <c r="E190" s="7">
        <v>10</v>
      </c>
      <c r="F190" s="16">
        <v>0</v>
      </c>
      <c r="G190" s="16">
        <v>0</v>
      </c>
      <c r="H190" s="16">
        <v>0</v>
      </c>
      <c r="I190" s="16">
        <v>1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1</v>
      </c>
      <c r="S190" s="16"/>
      <c r="T190" s="31" t="str">
        <f t="shared" si="8"/>
        <v>1</v>
      </c>
      <c r="U190">
        <f t="shared" si="9"/>
        <v>1</v>
      </c>
      <c r="V190" t="s">
        <v>32</v>
      </c>
      <c r="W190">
        <v>3</v>
      </c>
      <c r="X190">
        <v>45</v>
      </c>
      <c r="Y190">
        <v>42.3</v>
      </c>
      <c r="Z190">
        <v>1</v>
      </c>
      <c r="AA190">
        <v>0</v>
      </c>
      <c r="AB190">
        <v>0</v>
      </c>
      <c r="AC190">
        <v>1</v>
      </c>
      <c r="AD190">
        <v>2</v>
      </c>
      <c r="AE190">
        <f t="shared" si="10"/>
        <v>152</v>
      </c>
    </row>
    <row r="191" spans="1:31" x14ac:dyDescent="0.2">
      <c r="A191" s="19">
        <v>44698</v>
      </c>
      <c r="B191" s="37">
        <v>373</v>
      </c>
      <c r="C191" s="20">
        <v>44850</v>
      </c>
      <c r="D191" s="16">
        <v>1</v>
      </c>
      <c r="E191" s="7">
        <v>10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/>
      <c r="T191" s="31" t="str">
        <f t="shared" si="8"/>
        <v>0</v>
      </c>
      <c r="U191">
        <f t="shared" si="9"/>
        <v>0</v>
      </c>
      <c r="V191" t="s">
        <v>32</v>
      </c>
      <c r="W191">
        <v>3</v>
      </c>
      <c r="X191">
        <v>91</v>
      </c>
      <c r="Y191">
        <v>28.7</v>
      </c>
      <c r="Z191">
        <v>0</v>
      </c>
      <c r="AA191">
        <v>1</v>
      </c>
      <c r="AB191">
        <v>1</v>
      </c>
      <c r="AC191">
        <v>0</v>
      </c>
      <c r="AD191">
        <v>0</v>
      </c>
      <c r="AE191">
        <f t="shared" si="10"/>
        <v>152</v>
      </c>
    </row>
    <row r="192" spans="1:31" x14ac:dyDescent="0.2">
      <c r="A192" s="19">
        <v>44698</v>
      </c>
      <c r="B192" s="37">
        <v>374</v>
      </c>
      <c r="C192" s="20">
        <v>44850</v>
      </c>
      <c r="D192" s="16">
        <v>1</v>
      </c>
      <c r="E192" s="7">
        <v>10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/>
      <c r="T192" s="31" t="str">
        <f t="shared" si="8"/>
        <v>0</v>
      </c>
      <c r="U192">
        <f t="shared" si="9"/>
        <v>0</v>
      </c>
      <c r="V192" t="s">
        <v>32</v>
      </c>
      <c r="W192">
        <v>2</v>
      </c>
      <c r="X192">
        <v>63</v>
      </c>
      <c r="Y192">
        <v>31.1</v>
      </c>
      <c r="Z192">
        <v>1</v>
      </c>
      <c r="AA192">
        <v>1</v>
      </c>
      <c r="AB192">
        <v>1</v>
      </c>
      <c r="AC192">
        <v>0</v>
      </c>
      <c r="AD192">
        <v>0</v>
      </c>
      <c r="AE192">
        <f t="shared" si="10"/>
        <v>152</v>
      </c>
    </row>
    <row r="193" spans="1:31" x14ac:dyDescent="0.2">
      <c r="A193" s="19">
        <v>44697</v>
      </c>
      <c r="B193" s="37">
        <v>376</v>
      </c>
      <c r="C193" s="20">
        <v>44850</v>
      </c>
      <c r="D193" s="16">
        <v>1</v>
      </c>
      <c r="E193" s="7">
        <v>10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/>
      <c r="T193" s="31" t="str">
        <f t="shared" si="8"/>
        <v>0</v>
      </c>
      <c r="U193">
        <f t="shared" si="9"/>
        <v>0</v>
      </c>
      <c r="V193" t="s">
        <v>40</v>
      </c>
      <c r="W193">
        <v>4</v>
      </c>
      <c r="X193">
        <v>40</v>
      </c>
      <c r="Y193">
        <v>25.1</v>
      </c>
      <c r="Z193">
        <v>0</v>
      </c>
      <c r="AA193">
        <v>0</v>
      </c>
      <c r="AB193">
        <v>0</v>
      </c>
      <c r="AC193">
        <v>1</v>
      </c>
      <c r="AD193">
        <v>2</v>
      </c>
      <c r="AE193">
        <f t="shared" si="10"/>
        <v>153</v>
      </c>
    </row>
    <row r="194" spans="1:31" x14ac:dyDescent="0.2">
      <c r="A194" s="19">
        <v>44698</v>
      </c>
      <c r="B194" s="37">
        <v>377</v>
      </c>
      <c r="C194" s="20">
        <v>44850</v>
      </c>
      <c r="D194" s="16">
        <v>1</v>
      </c>
      <c r="E194" s="7">
        <v>10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/>
      <c r="T194" s="31" t="str">
        <f t="shared" si="8"/>
        <v>0</v>
      </c>
      <c r="U194">
        <f t="shared" si="9"/>
        <v>0</v>
      </c>
      <c r="V194" t="s">
        <v>40</v>
      </c>
      <c r="W194">
        <v>3</v>
      </c>
      <c r="X194">
        <v>79</v>
      </c>
      <c r="Y194">
        <v>21.6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f t="shared" si="10"/>
        <v>152</v>
      </c>
    </row>
    <row r="195" spans="1:31" x14ac:dyDescent="0.2">
      <c r="A195" s="15">
        <v>44698</v>
      </c>
      <c r="B195" s="37">
        <v>378</v>
      </c>
      <c r="C195" s="20">
        <v>44850</v>
      </c>
      <c r="D195" s="16">
        <v>1</v>
      </c>
      <c r="E195" s="7">
        <v>10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T195" s="31" t="str">
        <f t="shared" ref="T195:T251" si="11">IF(U195&gt;0,"1","0")</f>
        <v>0</v>
      </c>
      <c r="U195">
        <f t="shared" ref="U195:U251" si="12">SUM(G195:Q195)</f>
        <v>0</v>
      </c>
      <c r="V195" t="s">
        <v>40</v>
      </c>
      <c r="W195">
        <v>3</v>
      </c>
      <c r="X195">
        <v>34</v>
      </c>
      <c r="Y195">
        <v>27.8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f t="shared" si="10"/>
        <v>152</v>
      </c>
    </row>
    <row r="196" spans="1:31" x14ac:dyDescent="0.2">
      <c r="A196" s="19">
        <v>44699</v>
      </c>
      <c r="B196" s="37">
        <v>380</v>
      </c>
      <c r="C196" s="20">
        <v>44850</v>
      </c>
      <c r="D196" s="16">
        <v>1</v>
      </c>
      <c r="E196" s="7">
        <v>10</v>
      </c>
      <c r="F196" s="16">
        <v>0</v>
      </c>
      <c r="G196" s="16">
        <v>0</v>
      </c>
      <c r="H196" s="16">
        <v>0</v>
      </c>
      <c r="I196" s="16">
        <v>0</v>
      </c>
      <c r="J196" s="16">
        <v>1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/>
      <c r="T196" s="31" t="str">
        <f t="shared" si="11"/>
        <v>1</v>
      </c>
      <c r="U196">
        <f t="shared" si="12"/>
        <v>1</v>
      </c>
      <c r="V196" t="s">
        <v>40</v>
      </c>
      <c r="W196">
        <v>2</v>
      </c>
      <c r="X196">
        <v>57</v>
      </c>
      <c r="Y196">
        <v>41.6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f t="shared" si="10"/>
        <v>151</v>
      </c>
    </row>
    <row r="197" spans="1:31" x14ac:dyDescent="0.2">
      <c r="A197" s="15">
        <v>44698</v>
      </c>
      <c r="B197" s="37">
        <v>381</v>
      </c>
      <c r="C197" s="20">
        <v>44850</v>
      </c>
      <c r="D197" s="16">
        <v>1</v>
      </c>
      <c r="E197" s="7">
        <v>10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2</v>
      </c>
      <c r="S197" s="16"/>
      <c r="T197" s="31" t="str">
        <f t="shared" si="11"/>
        <v>0</v>
      </c>
      <c r="U197">
        <f t="shared" si="12"/>
        <v>0</v>
      </c>
      <c r="V197" t="s">
        <v>32</v>
      </c>
      <c r="W197">
        <v>2</v>
      </c>
      <c r="X197">
        <v>29</v>
      </c>
      <c r="Y197">
        <v>22.5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f t="shared" si="10"/>
        <v>152</v>
      </c>
    </row>
    <row r="198" spans="1:31" x14ac:dyDescent="0.2">
      <c r="A198" s="19">
        <v>44699</v>
      </c>
      <c r="B198" s="37">
        <v>383</v>
      </c>
      <c r="C198" s="20">
        <v>44851</v>
      </c>
      <c r="D198" s="16">
        <v>1</v>
      </c>
      <c r="E198" s="7">
        <v>10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1</v>
      </c>
      <c r="S198" s="16"/>
      <c r="T198" s="31" t="str">
        <f t="shared" si="11"/>
        <v>0</v>
      </c>
      <c r="U198">
        <f t="shared" si="12"/>
        <v>0</v>
      </c>
      <c r="V198" t="s">
        <v>32</v>
      </c>
      <c r="W198">
        <v>1</v>
      </c>
      <c r="X198">
        <v>61</v>
      </c>
      <c r="Y198">
        <v>29.1</v>
      </c>
      <c r="Z198">
        <v>1</v>
      </c>
      <c r="AA198">
        <v>0</v>
      </c>
      <c r="AB198">
        <v>1</v>
      </c>
      <c r="AC198">
        <v>0</v>
      </c>
      <c r="AD198">
        <v>2</v>
      </c>
      <c r="AE198">
        <f t="shared" si="10"/>
        <v>152</v>
      </c>
    </row>
    <row r="199" spans="1:31" x14ac:dyDescent="0.2">
      <c r="A199" s="19">
        <v>44705</v>
      </c>
      <c r="B199" s="37">
        <v>384</v>
      </c>
      <c r="C199" s="20">
        <v>44851</v>
      </c>
      <c r="D199" s="16">
        <v>2</v>
      </c>
      <c r="E199" s="17">
        <v>6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1</v>
      </c>
      <c r="S199" s="16"/>
      <c r="T199" s="31" t="str">
        <f t="shared" si="11"/>
        <v>0</v>
      </c>
      <c r="U199">
        <f t="shared" si="12"/>
        <v>0</v>
      </c>
      <c r="V199" t="s">
        <v>32</v>
      </c>
      <c r="W199">
        <v>2</v>
      </c>
      <c r="X199">
        <v>53</v>
      </c>
      <c r="Y199">
        <v>29.6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f t="shared" si="10"/>
        <v>146</v>
      </c>
    </row>
    <row r="200" spans="1:31" x14ac:dyDescent="0.2">
      <c r="A200" s="15">
        <v>44698</v>
      </c>
      <c r="B200" s="37">
        <v>385</v>
      </c>
      <c r="C200" s="20">
        <v>44851</v>
      </c>
      <c r="D200" s="16">
        <v>1</v>
      </c>
      <c r="E200" s="7">
        <v>10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1</v>
      </c>
      <c r="O200" s="16">
        <v>1</v>
      </c>
      <c r="P200" s="16">
        <v>0</v>
      </c>
      <c r="Q200" s="16">
        <v>0</v>
      </c>
      <c r="R200" s="16">
        <v>1</v>
      </c>
      <c r="S200" s="16"/>
      <c r="T200" s="31" t="str">
        <f t="shared" si="11"/>
        <v>1</v>
      </c>
      <c r="U200">
        <f t="shared" si="12"/>
        <v>2</v>
      </c>
      <c r="V200" t="s">
        <v>40</v>
      </c>
      <c r="W200">
        <v>3</v>
      </c>
      <c r="X200">
        <v>65</v>
      </c>
      <c r="Y200">
        <v>27.4</v>
      </c>
      <c r="Z200">
        <v>1</v>
      </c>
      <c r="AA200">
        <v>0</v>
      </c>
      <c r="AB200">
        <v>0</v>
      </c>
      <c r="AC200">
        <v>1</v>
      </c>
      <c r="AD200">
        <v>0</v>
      </c>
      <c r="AE200">
        <f t="shared" si="10"/>
        <v>153</v>
      </c>
    </row>
    <row r="201" spans="1:31" x14ac:dyDescent="0.2">
      <c r="A201" s="15">
        <v>44698</v>
      </c>
      <c r="B201" s="37">
        <v>386</v>
      </c>
      <c r="C201" s="20">
        <v>44851</v>
      </c>
      <c r="D201" s="16">
        <v>1</v>
      </c>
      <c r="E201" s="7">
        <v>10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/>
      <c r="T201" s="31" t="str">
        <f t="shared" si="11"/>
        <v>0</v>
      </c>
      <c r="U201">
        <f t="shared" si="12"/>
        <v>0</v>
      </c>
      <c r="V201" t="s">
        <v>32</v>
      </c>
      <c r="W201">
        <v>4</v>
      </c>
      <c r="X201">
        <v>75</v>
      </c>
      <c r="Y201">
        <v>30.1</v>
      </c>
      <c r="Z201">
        <v>1</v>
      </c>
      <c r="AA201">
        <v>0</v>
      </c>
      <c r="AB201">
        <v>1</v>
      </c>
      <c r="AC201">
        <v>0</v>
      </c>
      <c r="AD201">
        <v>0</v>
      </c>
      <c r="AE201">
        <f t="shared" si="10"/>
        <v>153</v>
      </c>
    </row>
    <row r="202" spans="1:31" x14ac:dyDescent="0.2">
      <c r="A202" s="15">
        <v>44705</v>
      </c>
      <c r="B202" s="37">
        <v>387</v>
      </c>
      <c r="C202" s="20">
        <v>44851</v>
      </c>
      <c r="D202" s="16">
        <v>1</v>
      </c>
      <c r="E202" s="7">
        <v>10</v>
      </c>
      <c r="F202" s="16">
        <v>1</v>
      </c>
      <c r="G202" s="16">
        <v>0</v>
      </c>
      <c r="H202" s="16">
        <v>1</v>
      </c>
      <c r="I202" s="16">
        <v>1</v>
      </c>
      <c r="J202" s="16">
        <v>0</v>
      </c>
      <c r="K202" s="16">
        <v>1</v>
      </c>
      <c r="L202" s="16">
        <v>1</v>
      </c>
      <c r="M202" s="16">
        <v>1</v>
      </c>
      <c r="N202" s="16">
        <v>1</v>
      </c>
      <c r="O202" s="16">
        <v>1</v>
      </c>
      <c r="P202" s="16">
        <v>1</v>
      </c>
      <c r="Q202" s="16">
        <v>1</v>
      </c>
      <c r="R202" s="16">
        <v>2</v>
      </c>
      <c r="S202" s="16"/>
      <c r="T202" s="31" t="str">
        <f t="shared" si="11"/>
        <v>1</v>
      </c>
      <c r="U202">
        <f t="shared" si="12"/>
        <v>9</v>
      </c>
      <c r="V202" t="s">
        <v>32</v>
      </c>
      <c r="W202">
        <v>3</v>
      </c>
      <c r="X202">
        <v>42</v>
      </c>
      <c r="Y202">
        <v>16.8</v>
      </c>
      <c r="Z202">
        <v>0</v>
      </c>
      <c r="AA202">
        <v>0</v>
      </c>
      <c r="AB202">
        <v>1</v>
      </c>
      <c r="AC202">
        <v>1</v>
      </c>
      <c r="AD202">
        <v>2</v>
      </c>
      <c r="AE202">
        <f t="shared" si="10"/>
        <v>146</v>
      </c>
    </row>
    <row r="203" spans="1:31" x14ac:dyDescent="0.2">
      <c r="A203" s="15">
        <v>44699</v>
      </c>
      <c r="B203" s="37">
        <v>389</v>
      </c>
      <c r="C203" s="20">
        <v>44851</v>
      </c>
      <c r="D203" s="16">
        <v>1</v>
      </c>
      <c r="E203" s="7">
        <v>10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/>
      <c r="T203" s="31" t="str">
        <f t="shared" si="11"/>
        <v>0</v>
      </c>
      <c r="U203">
        <f t="shared" si="12"/>
        <v>0</v>
      </c>
      <c r="V203" t="s">
        <v>32</v>
      </c>
      <c r="W203">
        <v>4</v>
      </c>
      <c r="X203">
        <v>26</v>
      </c>
      <c r="Y203">
        <v>25.2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f t="shared" si="10"/>
        <v>152</v>
      </c>
    </row>
    <row r="204" spans="1:31" x14ac:dyDescent="0.2">
      <c r="A204" s="19">
        <v>44699</v>
      </c>
      <c r="B204" s="37">
        <v>390</v>
      </c>
      <c r="C204" s="20">
        <v>44851</v>
      </c>
      <c r="D204" s="16">
        <v>1</v>
      </c>
      <c r="E204" s="7">
        <v>10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/>
      <c r="T204" s="31" t="str">
        <f t="shared" si="11"/>
        <v>0</v>
      </c>
      <c r="U204">
        <f t="shared" si="12"/>
        <v>0</v>
      </c>
      <c r="V204" t="s">
        <v>32</v>
      </c>
      <c r="W204">
        <v>4</v>
      </c>
      <c r="X204">
        <v>43</v>
      </c>
      <c r="Y204">
        <v>29.1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f t="shared" si="10"/>
        <v>152</v>
      </c>
    </row>
    <row r="205" spans="1:31" x14ac:dyDescent="0.2">
      <c r="A205" s="15">
        <v>44699</v>
      </c>
      <c r="B205" s="37">
        <v>391</v>
      </c>
      <c r="C205" s="20">
        <v>44851</v>
      </c>
      <c r="D205" s="16">
        <v>1</v>
      </c>
      <c r="E205" s="7">
        <v>10</v>
      </c>
      <c r="F205" s="16">
        <v>0</v>
      </c>
      <c r="G205" s="16">
        <v>0</v>
      </c>
      <c r="H205" s="16">
        <v>0</v>
      </c>
      <c r="I205" s="16">
        <v>1</v>
      </c>
      <c r="J205" s="16">
        <v>0</v>
      </c>
      <c r="K205" s="16">
        <v>0</v>
      </c>
      <c r="L205" s="16">
        <v>0</v>
      </c>
      <c r="M205" s="16">
        <v>0</v>
      </c>
      <c r="N205" s="16">
        <v>1</v>
      </c>
      <c r="O205" s="16">
        <v>0</v>
      </c>
      <c r="P205" s="16">
        <v>1</v>
      </c>
      <c r="Q205" s="16">
        <v>1</v>
      </c>
      <c r="R205" s="16">
        <v>1</v>
      </c>
      <c r="S205" s="16">
        <v>2</v>
      </c>
      <c r="T205" s="31" t="str">
        <f t="shared" si="11"/>
        <v>1</v>
      </c>
      <c r="U205">
        <f t="shared" si="12"/>
        <v>4</v>
      </c>
      <c r="V205" t="s">
        <v>32</v>
      </c>
      <c r="W205">
        <v>2</v>
      </c>
      <c r="X205">
        <v>63</v>
      </c>
      <c r="Y205">
        <v>40.799999999999997</v>
      </c>
      <c r="Z205">
        <v>1</v>
      </c>
      <c r="AA205">
        <v>0</v>
      </c>
      <c r="AB205">
        <v>1</v>
      </c>
      <c r="AC205">
        <v>1</v>
      </c>
      <c r="AD205">
        <v>2</v>
      </c>
      <c r="AE205">
        <f t="shared" si="10"/>
        <v>152</v>
      </c>
    </row>
    <row r="206" spans="1:31" x14ac:dyDescent="0.2">
      <c r="A206" s="15">
        <v>44699</v>
      </c>
      <c r="B206" s="37">
        <v>392</v>
      </c>
      <c r="C206" s="22">
        <v>44851</v>
      </c>
      <c r="D206" s="16">
        <v>2</v>
      </c>
      <c r="E206" s="17">
        <v>6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2</v>
      </c>
      <c r="S206" s="16"/>
      <c r="T206" s="31" t="str">
        <f t="shared" si="11"/>
        <v>0</v>
      </c>
      <c r="U206">
        <f t="shared" si="12"/>
        <v>0</v>
      </c>
      <c r="V206" t="s">
        <v>32</v>
      </c>
      <c r="W206">
        <v>1</v>
      </c>
      <c r="X206">
        <v>49</v>
      </c>
      <c r="Y206">
        <v>32.799999999999997</v>
      </c>
      <c r="Z206">
        <v>1</v>
      </c>
      <c r="AA206">
        <v>0</v>
      </c>
      <c r="AB206">
        <v>0</v>
      </c>
      <c r="AC206">
        <v>0</v>
      </c>
      <c r="AD206">
        <v>0</v>
      </c>
      <c r="AE206">
        <f t="shared" si="10"/>
        <v>152</v>
      </c>
    </row>
    <row r="207" spans="1:31" x14ac:dyDescent="0.2">
      <c r="A207" s="19">
        <v>44698</v>
      </c>
      <c r="B207" s="37">
        <v>393</v>
      </c>
      <c r="C207" s="20">
        <v>44851</v>
      </c>
      <c r="D207" s="16">
        <v>1</v>
      </c>
      <c r="E207" s="7">
        <v>10</v>
      </c>
      <c r="F207" s="16">
        <v>0</v>
      </c>
      <c r="G207" s="16">
        <v>0</v>
      </c>
      <c r="H207" s="16">
        <v>0</v>
      </c>
      <c r="I207" s="16">
        <v>1</v>
      </c>
      <c r="J207" s="16">
        <v>0</v>
      </c>
      <c r="K207" s="16">
        <v>0</v>
      </c>
      <c r="L207" s="16">
        <v>0</v>
      </c>
      <c r="M207" s="16">
        <v>1</v>
      </c>
      <c r="N207" s="16">
        <v>0</v>
      </c>
      <c r="O207" s="16">
        <v>0</v>
      </c>
      <c r="P207" s="16">
        <v>1</v>
      </c>
      <c r="Q207" s="16">
        <v>0</v>
      </c>
      <c r="R207" s="16">
        <v>1</v>
      </c>
      <c r="S207" s="16"/>
      <c r="T207" s="31" t="str">
        <f t="shared" si="11"/>
        <v>1</v>
      </c>
      <c r="U207">
        <f t="shared" si="12"/>
        <v>3</v>
      </c>
      <c r="V207" t="s">
        <v>32</v>
      </c>
      <c r="W207">
        <v>3</v>
      </c>
      <c r="X207">
        <v>30</v>
      </c>
      <c r="Y207">
        <v>27.4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f t="shared" si="10"/>
        <v>153</v>
      </c>
    </row>
    <row r="208" spans="1:31" x14ac:dyDescent="0.2">
      <c r="A208" s="15">
        <v>44699</v>
      </c>
      <c r="B208" s="37">
        <v>394</v>
      </c>
      <c r="C208" s="20">
        <v>44851</v>
      </c>
      <c r="D208" s="16">
        <v>2</v>
      </c>
      <c r="E208" s="17">
        <v>6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/>
      <c r="T208" s="31" t="str">
        <f t="shared" si="11"/>
        <v>0</v>
      </c>
      <c r="U208">
        <f t="shared" si="12"/>
        <v>0</v>
      </c>
      <c r="V208" t="s">
        <v>32</v>
      </c>
      <c r="W208">
        <v>2</v>
      </c>
      <c r="X208">
        <v>80</v>
      </c>
      <c r="Y208">
        <v>23.3</v>
      </c>
      <c r="Z208">
        <v>0</v>
      </c>
      <c r="AA208">
        <v>0</v>
      </c>
      <c r="AB208">
        <v>1</v>
      </c>
      <c r="AC208">
        <v>1</v>
      </c>
      <c r="AD208">
        <v>2</v>
      </c>
      <c r="AE208">
        <f t="shared" si="10"/>
        <v>152</v>
      </c>
    </row>
    <row r="209" spans="1:31" x14ac:dyDescent="0.2">
      <c r="A209" s="15">
        <v>44704</v>
      </c>
      <c r="B209" s="37">
        <v>395</v>
      </c>
      <c r="C209" s="20">
        <v>44852</v>
      </c>
      <c r="D209" s="16">
        <v>1</v>
      </c>
      <c r="E209" s="7">
        <v>10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T209" s="31" t="str">
        <f t="shared" si="11"/>
        <v>0</v>
      </c>
      <c r="U209">
        <f t="shared" si="12"/>
        <v>0</v>
      </c>
      <c r="V209" t="s">
        <v>32</v>
      </c>
      <c r="W209">
        <v>2</v>
      </c>
      <c r="X209">
        <v>65</v>
      </c>
      <c r="Y209">
        <v>38.299999999999997</v>
      </c>
      <c r="Z209">
        <v>1</v>
      </c>
      <c r="AA209">
        <v>1</v>
      </c>
      <c r="AB209">
        <v>0</v>
      </c>
      <c r="AC209">
        <v>0</v>
      </c>
      <c r="AD209">
        <v>1</v>
      </c>
      <c r="AE209">
        <f t="shared" si="10"/>
        <v>148</v>
      </c>
    </row>
    <row r="210" spans="1:31" x14ac:dyDescent="0.2">
      <c r="A210" s="19">
        <v>44701</v>
      </c>
      <c r="B210" s="37">
        <v>399</v>
      </c>
      <c r="C210" s="20">
        <v>44852</v>
      </c>
      <c r="D210" s="16">
        <v>1</v>
      </c>
      <c r="E210" s="7">
        <v>10</v>
      </c>
      <c r="F210" s="16">
        <v>1</v>
      </c>
      <c r="G210" s="16">
        <v>0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1</v>
      </c>
      <c r="O210" s="16">
        <v>1</v>
      </c>
      <c r="P210" s="16">
        <v>1</v>
      </c>
      <c r="Q210" s="16">
        <v>1</v>
      </c>
      <c r="R210" s="16">
        <v>1</v>
      </c>
      <c r="S210" s="16"/>
      <c r="T210" s="31" t="str">
        <f t="shared" si="11"/>
        <v>1</v>
      </c>
      <c r="U210">
        <f t="shared" si="12"/>
        <v>5</v>
      </c>
      <c r="V210" t="s">
        <v>32</v>
      </c>
      <c r="W210">
        <v>3</v>
      </c>
      <c r="X210">
        <v>59</v>
      </c>
      <c r="Y210">
        <v>30.1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f t="shared" si="10"/>
        <v>151</v>
      </c>
    </row>
    <row r="211" spans="1:31" x14ac:dyDescent="0.2">
      <c r="A211" s="19">
        <v>44701</v>
      </c>
      <c r="B211" s="37">
        <v>401</v>
      </c>
      <c r="C211" s="20">
        <v>44852</v>
      </c>
      <c r="D211" s="16">
        <v>1</v>
      </c>
      <c r="E211" s="7">
        <v>10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/>
      <c r="T211" s="31" t="str">
        <f t="shared" si="11"/>
        <v>0</v>
      </c>
      <c r="U211">
        <f t="shared" si="12"/>
        <v>0</v>
      </c>
      <c r="V211" t="s">
        <v>32</v>
      </c>
      <c r="W211">
        <v>3</v>
      </c>
      <c r="X211">
        <v>78</v>
      </c>
      <c r="Y211">
        <v>31.1</v>
      </c>
      <c r="Z211">
        <v>1</v>
      </c>
      <c r="AA211">
        <v>0</v>
      </c>
      <c r="AB211">
        <v>0</v>
      </c>
      <c r="AC211">
        <v>1</v>
      </c>
      <c r="AD211">
        <v>0</v>
      </c>
      <c r="AE211">
        <f t="shared" si="10"/>
        <v>151</v>
      </c>
    </row>
    <row r="212" spans="1:31" x14ac:dyDescent="0.2">
      <c r="A212" s="15">
        <v>44701</v>
      </c>
      <c r="B212" s="37">
        <v>402</v>
      </c>
      <c r="C212" s="20">
        <v>44852</v>
      </c>
      <c r="D212" s="16">
        <v>2</v>
      </c>
      <c r="E212" s="17">
        <v>8</v>
      </c>
      <c r="F212" s="16">
        <v>1</v>
      </c>
      <c r="G212" s="16">
        <v>1</v>
      </c>
      <c r="H212" s="16">
        <v>0</v>
      </c>
      <c r="I212" s="16">
        <v>1</v>
      </c>
      <c r="J212" s="16">
        <v>0</v>
      </c>
      <c r="K212" s="16">
        <v>0</v>
      </c>
      <c r="L212" s="16">
        <v>0</v>
      </c>
      <c r="M212" s="16">
        <v>1</v>
      </c>
      <c r="N212" s="16">
        <v>1</v>
      </c>
      <c r="O212" s="16">
        <v>0</v>
      </c>
      <c r="P212" s="16">
        <v>0</v>
      </c>
      <c r="Q212" s="16">
        <v>0</v>
      </c>
      <c r="R212" s="16">
        <v>2</v>
      </c>
      <c r="S212" s="16"/>
      <c r="T212" s="31" t="str">
        <f t="shared" si="11"/>
        <v>1</v>
      </c>
      <c r="U212">
        <f t="shared" si="12"/>
        <v>4</v>
      </c>
      <c r="V212" t="s">
        <v>40</v>
      </c>
      <c r="W212">
        <v>3</v>
      </c>
      <c r="X212">
        <v>41</v>
      </c>
      <c r="Y212">
        <v>31.5</v>
      </c>
      <c r="Z212">
        <v>0</v>
      </c>
      <c r="AA212">
        <v>0</v>
      </c>
      <c r="AB212">
        <v>0</v>
      </c>
      <c r="AC212">
        <v>0</v>
      </c>
      <c r="AD212">
        <v>2</v>
      </c>
      <c r="AE212">
        <f t="shared" si="10"/>
        <v>151</v>
      </c>
    </row>
    <row r="213" spans="1:31" x14ac:dyDescent="0.2">
      <c r="A213" s="15">
        <v>44701</v>
      </c>
      <c r="B213" s="37">
        <v>405</v>
      </c>
      <c r="C213" s="20">
        <v>44853</v>
      </c>
      <c r="D213" s="16">
        <v>1</v>
      </c>
      <c r="E213" s="7">
        <v>10</v>
      </c>
      <c r="F213" s="16">
        <v>0</v>
      </c>
      <c r="G213" s="16">
        <v>0</v>
      </c>
      <c r="H213" s="16">
        <v>1</v>
      </c>
      <c r="I213" s="16">
        <v>1</v>
      </c>
      <c r="J213" s="16">
        <v>0</v>
      </c>
      <c r="K213" s="16">
        <v>0</v>
      </c>
      <c r="L213" s="16">
        <v>0</v>
      </c>
      <c r="M213" s="16">
        <v>1</v>
      </c>
      <c r="N213" s="16">
        <v>1</v>
      </c>
      <c r="O213" s="16">
        <v>0</v>
      </c>
      <c r="P213" s="16">
        <v>0</v>
      </c>
      <c r="Q213" s="16">
        <v>1</v>
      </c>
      <c r="R213" s="16">
        <v>0</v>
      </c>
      <c r="S213" s="16"/>
      <c r="T213" s="31" t="str">
        <f t="shared" si="11"/>
        <v>1</v>
      </c>
      <c r="U213">
        <f t="shared" si="12"/>
        <v>5</v>
      </c>
      <c r="V213" t="s">
        <v>32</v>
      </c>
      <c r="W213">
        <v>5</v>
      </c>
      <c r="X213">
        <v>30</v>
      </c>
      <c r="Y213">
        <v>42.2</v>
      </c>
      <c r="Z213">
        <v>0</v>
      </c>
      <c r="AA213">
        <v>0</v>
      </c>
      <c r="AB213">
        <v>1</v>
      </c>
      <c r="AC213">
        <v>1</v>
      </c>
      <c r="AD213">
        <v>0</v>
      </c>
      <c r="AE213">
        <f t="shared" si="10"/>
        <v>152</v>
      </c>
    </row>
    <row r="214" spans="1:31" x14ac:dyDescent="0.2">
      <c r="A214" s="19">
        <v>44702</v>
      </c>
      <c r="B214" s="37">
        <v>406</v>
      </c>
      <c r="C214" s="20">
        <v>44853</v>
      </c>
      <c r="D214" s="16">
        <v>1</v>
      </c>
      <c r="E214" s="7">
        <v>10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/>
      <c r="T214" s="31" t="str">
        <f t="shared" si="11"/>
        <v>0</v>
      </c>
      <c r="U214">
        <f t="shared" si="12"/>
        <v>0</v>
      </c>
      <c r="V214" t="s">
        <v>32</v>
      </c>
      <c r="W214">
        <v>3</v>
      </c>
      <c r="X214">
        <v>31</v>
      </c>
      <c r="Y214">
        <v>34.200000000000003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f t="shared" si="10"/>
        <v>151</v>
      </c>
    </row>
    <row r="215" spans="1:31" x14ac:dyDescent="0.2">
      <c r="A215" s="6">
        <v>44700</v>
      </c>
      <c r="B215" s="35" t="s">
        <v>128</v>
      </c>
      <c r="C215" s="6">
        <v>44853</v>
      </c>
      <c r="D215">
        <v>1</v>
      </c>
      <c r="E215" s="7">
        <v>10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2</v>
      </c>
      <c r="T215" s="31" t="str">
        <f t="shared" si="11"/>
        <v>0</v>
      </c>
      <c r="U215">
        <f t="shared" si="12"/>
        <v>0</v>
      </c>
      <c r="V215" t="s">
        <v>32</v>
      </c>
      <c r="W215">
        <v>2</v>
      </c>
      <c r="X215">
        <v>31</v>
      </c>
      <c r="Y215">
        <v>40.6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f t="shared" si="10"/>
        <v>153</v>
      </c>
    </row>
    <row r="216" spans="1:31" x14ac:dyDescent="0.2">
      <c r="A216" s="6">
        <v>44701</v>
      </c>
      <c r="B216" s="35" t="s">
        <v>129</v>
      </c>
      <c r="C216" s="6">
        <v>44854</v>
      </c>
      <c r="D216">
        <v>2</v>
      </c>
      <c r="E216">
        <v>1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1</v>
      </c>
      <c r="T216" s="31" t="str">
        <f t="shared" si="11"/>
        <v>1</v>
      </c>
      <c r="U216">
        <f t="shared" si="12"/>
        <v>2</v>
      </c>
      <c r="V216" t="s">
        <v>40</v>
      </c>
      <c r="W216">
        <v>2</v>
      </c>
      <c r="X216">
        <v>65</v>
      </c>
      <c r="Y216">
        <v>31.9</v>
      </c>
      <c r="Z216">
        <v>1</v>
      </c>
      <c r="AA216">
        <v>0</v>
      </c>
      <c r="AB216">
        <v>0</v>
      </c>
      <c r="AC216">
        <v>0</v>
      </c>
      <c r="AD216">
        <v>0</v>
      </c>
      <c r="AE216">
        <f t="shared" si="10"/>
        <v>153</v>
      </c>
    </row>
    <row r="217" spans="1:31" x14ac:dyDescent="0.2">
      <c r="A217" s="19">
        <v>44703</v>
      </c>
      <c r="B217" s="37">
        <v>415</v>
      </c>
      <c r="C217" s="20">
        <v>44854</v>
      </c>
      <c r="D217" s="16">
        <v>2</v>
      </c>
      <c r="E217" s="17">
        <v>5</v>
      </c>
      <c r="F217" s="16">
        <v>0</v>
      </c>
      <c r="G217" s="16">
        <v>0</v>
      </c>
      <c r="H217" s="16">
        <v>0</v>
      </c>
      <c r="I217" s="16">
        <v>0</v>
      </c>
      <c r="J217" s="16">
        <v>1</v>
      </c>
      <c r="K217" s="16">
        <v>0</v>
      </c>
      <c r="L217" s="16">
        <v>0</v>
      </c>
      <c r="M217" s="16">
        <v>1</v>
      </c>
      <c r="N217" s="16">
        <v>1</v>
      </c>
      <c r="O217" s="16">
        <v>0</v>
      </c>
      <c r="P217" s="16">
        <v>1</v>
      </c>
      <c r="Q217" s="16">
        <v>1</v>
      </c>
      <c r="R217" s="16">
        <v>0</v>
      </c>
      <c r="T217" s="31" t="str">
        <f t="shared" si="11"/>
        <v>1</v>
      </c>
      <c r="U217">
        <f t="shared" si="12"/>
        <v>5</v>
      </c>
      <c r="V217" t="s">
        <v>40</v>
      </c>
      <c r="W217">
        <v>2</v>
      </c>
      <c r="X217">
        <v>34</v>
      </c>
      <c r="Y217">
        <v>27.1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f t="shared" si="10"/>
        <v>151</v>
      </c>
    </row>
    <row r="218" spans="1:31" x14ac:dyDescent="0.2">
      <c r="A218" s="15">
        <v>44704</v>
      </c>
      <c r="B218" s="37">
        <v>416</v>
      </c>
      <c r="C218" s="20">
        <v>44854</v>
      </c>
      <c r="D218" s="16">
        <v>1</v>
      </c>
      <c r="E218" s="7">
        <v>10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/>
      <c r="T218" s="31" t="str">
        <f t="shared" si="11"/>
        <v>0</v>
      </c>
      <c r="U218">
        <f t="shared" si="12"/>
        <v>0</v>
      </c>
      <c r="V218" t="s">
        <v>40</v>
      </c>
      <c r="W218">
        <v>2</v>
      </c>
      <c r="X218">
        <v>59</v>
      </c>
      <c r="Y218">
        <v>25.5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f t="shared" si="10"/>
        <v>150</v>
      </c>
    </row>
    <row r="219" spans="1:31" x14ac:dyDescent="0.2">
      <c r="A219" s="15">
        <v>44704</v>
      </c>
      <c r="B219" s="37">
        <v>420</v>
      </c>
      <c r="C219" s="20">
        <v>44855</v>
      </c>
      <c r="D219" s="16">
        <v>1</v>
      </c>
      <c r="E219" s="7">
        <v>10</v>
      </c>
      <c r="F219" s="16">
        <v>1</v>
      </c>
      <c r="G219" s="16">
        <v>1</v>
      </c>
      <c r="H219" s="16">
        <v>1</v>
      </c>
      <c r="I219" s="16">
        <v>1</v>
      </c>
      <c r="J219" s="16">
        <v>0</v>
      </c>
      <c r="K219" s="16">
        <v>1</v>
      </c>
      <c r="L219" s="16">
        <v>1</v>
      </c>
      <c r="M219" s="16">
        <v>1</v>
      </c>
      <c r="N219" s="16">
        <v>1</v>
      </c>
      <c r="O219" s="16">
        <v>0</v>
      </c>
      <c r="P219" s="16">
        <v>0</v>
      </c>
      <c r="Q219" s="16">
        <v>0</v>
      </c>
      <c r="R219" s="16">
        <v>1</v>
      </c>
      <c r="S219" s="16"/>
      <c r="T219" s="31" t="str">
        <f t="shared" si="11"/>
        <v>1</v>
      </c>
      <c r="U219">
        <f t="shared" si="12"/>
        <v>7</v>
      </c>
      <c r="V219" t="s">
        <v>32</v>
      </c>
      <c r="W219">
        <v>3</v>
      </c>
      <c r="X219">
        <v>61</v>
      </c>
      <c r="Y219">
        <v>52.5</v>
      </c>
      <c r="Z219">
        <v>1</v>
      </c>
      <c r="AA219">
        <v>1</v>
      </c>
      <c r="AB219">
        <v>1</v>
      </c>
      <c r="AC219">
        <v>0</v>
      </c>
      <c r="AD219">
        <v>2</v>
      </c>
      <c r="AE219">
        <f t="shared" si="10"/>
        <v>151</v>
      </c>
    </row>
    <row r="220" spans="1:31" x14ac:dyDescent="0.2">
      <c r="A220" s="15">
        <v>44704</v>
      </c>
      <c r="B220" s="37">
        <v>421</v>
      </c>
      <c r="C220" s="20">
        <v>44855</v>
      </c>
      <c r="D220" s="16">
        <v>1</v>
      </c>
      <c r="E220" s="7">
        <v>10</v>
      </c>
      <c r="F220" s="16">
        <v>1</v>
      </c>
      <c r="G220" s="16">
        <v>0</v>
      </c>
      <c r="H220" s="16">
        <v>0</v>
      </c>
      <c r="I220" s="16">
        <v>1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/>
      <c r="T220" s="31" t="str">
        <f t="shared" si="11"/>
        <v>1</v>
      </c>
      <c r="U220">
        <f t="shared" si="12"/>
        <v>1</v>
      </c>
      <c r="V220" t="s">
        <v>32</v>
      </c>
      <c r="W220">
        <v>1</v>
      </c>
      <c r="X220">
        <v>59</v>
      </c>
      <c r="Y220">
        <v>35.4</v>
      </c>
      <c r="Z220">
        <v>0</v>
      </c>
      <c r="AA220">
        <v>1</v>
      </c>
      <c r="AB220">
        <v>1</v>
      </c>
      <c r="AC220">
        <v>0</v>
      </c>
      <c r="AD220">
        <v>1</v>
      </c>
      <c r="AE220">
        <f t="shared" si="10"/>
        <v>151</v>
      </c>
    </row>
    <row r="221" spans="1:31" x14ac:dyDescent="0.2">
      <c r="A221" s="19">
        <v>44704</v>
      </c>
      <c r="B221" s="37">
        <v>427</v>
      </c>
      <c r="C221" s="20">
        <v>44855</v>
      </c>
      <c r="D221" s="16">
        <v>2</v>
      </c>
      <c r="E221" s="17">
        <v>6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/>
      <c r="T221" s="31" t="str">
        <f t="shared" si="11"/>
        <v>0</v>
      </c>
      <c r="U221">
        <f t="shared" si="12"/>
        <v>0</v>
      </c>
      <c r="V221" t="s">
        <v>32</v>
      </c>
      <c r="W221">
        <v>3</v>
      </c>
      <c r="X221">
        <v>35</v>
      </c>
      <c r="Y221">
        <v>31.4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f t="shared" si="10"/>
        <v>151</v>
      </c>
    </row>
    <row r="222" spans="1:31" x14ac:dyDescent="0.2">
      <c r="A222" s="15">
        <v>44705</v>
      </c>
      <c r="B222" s="37">
        <v>428</v>
      </c>
      <c r="C222" s="20">
        <v>44856</v>
      </c>
      <c r="D222" s="16">
        <v>1</v>
      </c>
      <c r="E222" s="7">
        <v>10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/>
      <c r="T222" s="31" t="str">
        <f t="shared" si="11"/>
        <v>0</v>
      </c>
      <c r="U222">
        <f t="shared" si="12"/>
        <v>0</v>
      </c>
      <c r="V222" t="s">
        <v>40</v>
      </c>
      <c r="W222">
        <v>2</v>
      </c>
      <c r="X222">
        <v>44</v>
      </c>
      <c r="Y222">
        <v>37.4</v>
      </c>
      <c r="Z222">
        <v>1</v>
      </c>
      <c r="AA222">
        <v>1</v>
      </c>
      <c r="AB222">
        <v>0</v>
      </c>
      <c r="AC222">
        <v>1</v>
      </c>
      <c r="AD222">
        <v>0</v>
      </c>
      <c r="AE222">
        <f t="shared" si="10"/>
        <v>151</v>
      </c>
    </row>
    <row r="223" spans="1:31" x14ac:dyDescent="0.2">
      <c r="A223" s="19">
        <v>44702</v>
      </c>
      <c r="B223" s="37">
        <v>432</v>
      </c>
      <c r="C223" s="20">
        <v>44856</v>
      </c>
      <c r="D223" s="16">
        <v>1</v>
      </c>
      <c r="E223" s="7">
        <v>10</v>
      </c>
      <c r="F223" s="16">
        <v>0</v>
      </c>
      <c r="G223" s="16">
        <v>0</v>
      </c>
      <c r="H223" s="16">
        <v>0</v>
      </c>
      <c r="I223" s="16">
        <v>1</v>
      </c>
      <c r="J223" s="16">
        <v>0</v>
      </c>
      <c r="K223" s="16">
        <v>0</v>
      </c>
      <c r="L223" s="16">
        <v>0</v>
      </c>
      <c r="M223" s="16">
        <v>1</v>
      </c>
      <c r="N223" s="16">
        <v>1</v>
      </c>
      <c r="O223" s="16">
        <v>0</v>
      </c>
      <c r="P223" s="16">
        <v>0</v>
      </c>
      <c r="Q223" s="16">
        <v>0</v>
      </c>
      <c r="R223" s="16">
        <v>1</v>
      </c>
      <c r="S223" s="16"/>
      <c r="T223" s="31" t="str">
        <f t="shared" si="11"/>
        <v>1</v>
      </c>
      <c r="U223">
        <f t="shared" si="12"/>
        <v>3</v>
      </c>
      <c r="V223" t="s">
        <v>32</v>
      </c>
      <c r="W223">
        <v>1</v>
      </c>
      <c r="X223">
        <v>74</v>
      </c>
      <c r="Y223">
        <v>27.6</v>
      </c>
      <c r="Z223">
        <v>1</v>
      </c>
      <c r="AA223">
        <v>0</v>
      </c>
      <c r="AB223">
        <v>1</v>
      </c>
      <c r="AC223">
        <v>0</v>
      </c>
      <c r="AD223">
        <v>0</v>
      </c>
      <c r="AE223">
        <f t="shared" si="10"/>
        <v>154</v>
      </c>
    </row>
    <row r="224" spans="1:31" x14ac:dyDescent="0.2">
      <c r="A224" s="6">
        <v>44704</v>
      </c>
      <c r="B224" s="35" t="s">
        <v>130</v>
      </c>
      <c r="C224" s="6">
        <v>44857</v>
      </c>
      <c r="D224">
        <v>1</v>
      </c>
      <c r="E224" s="7">
        <v>10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</v>
      </c>
      <c r="T224" s="31" t="str">
        <f t="shared" si="11"/>
        <v>0</v>
      </c>
      <c r="U224">
        <f t="shared" si="12"/>
        <v>0</v>
      </c>
      <c r="V224" t="s">
        <v>32</v>
      </c>
      <c r="W224">
        <v>3</v>
      </c>
      <c r="X224">
        <v>25</v>
      </c>
      <c r="Y224">
        <v>51.2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f t="shared" si="10"/>
        <v>153</v>
      </c>
    </row>
    <row r="225" spans="1:31" x14ac:dyDescent="0.2">
      <c r="A225" s="19">
        <v>44705</v>
      </c>
      <c r="B225" s="37">
        <v>443</v>
      </c>
      <c r="C225" s="20">
        <v>44857</v>
      </c>
      <c r="D225" s="16">
        <v>1</v>
      </c>
      <c r="E225" s="7">
        <v>10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2</v>
      </c>
      <c r="S225" s="16"/>
      <c r="T225" s="31" t="str">
        <f t="shared" si="11"/>
        <v>0</v>
      </c>
      <c r="U225">
        <f t="shared" si="12"/>
        <v>0</v>
      </c>
      <c r="V225" t="s">
        <v>32</v>
      </c>
      <c r="W225">
        <v>2</v>
      </c>
      <c r="X225">
        <v>41</v>
      </c>
      <c r="Y225">
        <v>51.8</v>
      </c>
      <c r="Z225">
        <v>0</v>
      </c>
      <c r="AA225">
        <v>0</v>
      </c>
      <c r="AB225">
        <v>1</v>
      </c>
      <c r="AC225">
        <v>1</v>
      </c>
      <c r="AD225">
        <v>2</v>
      </c>
      <c r="AE225">
        <f t="shared" si="10"/>
        <v>152</v>
      </c>
    </row>
    <row r="226" spans="1:31" x14ac:dyDescent="0.2">
      <c r="A226" s="15">
        <v>44705</v>
      </c>
      <c r="B226" s="37">
        <v>444</v>
      </c>
      <c r="C226" s="20">
        <v>44857</v>
      </c>
      <c r="D226" s="16">
        <v>2</v>
      </c>
      <c r="E226" s="17">
        <v>6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/>
      <c r="T226" s="31" t="str">
        <f t="shared" si="11"/>
        <v>0</v>
      </c>
      <c r="U226">
        <f t="shared" si="12"/>
        <v>0</v>
      </c>
      <c r="V226" t="s">
        <v>40</v>
      </c>
      <c r="W226">
        <v>3</v>
      </c>
      <c r="X226">
        <v>45</v>
      </c>
      <c r="Y226">
        <v>44.6</v>
      </c>
      <c r="Z226">
        <v>0</v>
      </c>
      <c r="AA226">
        <v>1</v>
      </c>
      <c r="AB226">
        <v>0</v>
      </c>
      <c r="AC226">
        <v>0</v>
      </c>
      <c r="AD226">
        <v>2</v>
      </c>
      <c r="AE226">
        <f t="shared" si="10"/>
        <v>152</v>
      </c>
    </row>
    <row r="227" spans="1:31" x14ac:dyDescent="0.2">
      <c r="A227" s="15">
        <v>44705</v>
      </c>
      <c r="B227" s="37">
        <v>445</v>
      </c>
      <c r="C227" s="20">
        <v>44858</v>
      </c>
      <c r="D227" s="16">
        <v>1</v>
      </c>
      <c r="E227" s="7">
        <v>10</v>
      </c>
      <c r="F227" s="16">
        <v>1</v>
      </c>
      <c r="G227" s="16">
        <v>1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1</v>
      </c>
      <c r="N227" s="16">
        <v>1</v>
      </c>
      <c r="O227" s="16">
        <v>0</v>
      </c>
      <c r="P227" s="16">
        <v>1</v>
      </c>
      <c r="Q227" s="16">
        <v>0</v>
      </c>
      <c r="R227" s="16">
        <v>1</v>
      </c>
      <c r="S227" s="16"/>
      <c r="T227" s="31" t="str">
        <f t="shared" si="11"/>
        <v>1</v>
      </c>
      <c r="U227">
        <f t="shared" si="12"/>
        <v>4</v>
      </c>
      <c r="V227" t="s">
        <v>40</v>
      </c>
      <c r="W227">
        <v>2</v>
      </c>
      <c r="X227">
        <v>64</v>
      </c>
      <c r="Y227">
        <v>26.1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f t="shared" si="10"/>
        <v>153</v>
      </c>
    </row>
    <row r="228" spans="1:31" x14ac:dyDescent="0.2">
      <c r="A228" s="23">
        <v>44704</v>
      </c>
      <c r="B228" s="35" t="s">
        <v>131</v>
      </c>
      <c r="C228" s="6">
        <v>44857</v>
      </c>
      <c r="D228">
        <v>1</v>
      </c>
      <c r="E228" s="7">
        <v>10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2</v>
      </c>
      <c r="T228" s="31" t="str">
        <f t="shared" si="11"/>
        <v>0</v>
      </c>
      <c r="U228">
        <f t="shared" si="12"/>
        <v>0</v>
      </c>
      <c r="V228" t="s">
        <v>40</v>
      </c>
      <c r="W228">
        <v>5</v>
      </c>
      <c r="X228">
        <v>72</v>
      </c>
      <c r="Y228">
        <v>20.2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f t="shared" si="10"/>
        <v>153</v>
      </c>
    </row>
    <row r="229" spans="1:31" x14ac:dyDescent="0.2">
      <c r="A229" s="19">
        <v>44707</v>
      </c>
      <c r="B229" s="37">
        <v>447</v>
      </c>
      <c r="C229" s="20">
        <v>44858</v>
      </c>
      <c r="D229" s="16">
        <v>1</v>
      </c>
      <c r="E229" s="7">
        <v>10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1</v>
      </c>
      <c r="N229" s="16">
        <v>0</v>
      </c>
      <c r="O229" s="16">
        <v>0</v>
      </c>
      <c r="P229" s="16">
        <v>0</v>
      </c>
      <c r="Q229" s="16">
        <v>0</v>
      </c>
      <c r="R229" s="16">
        <v>1</v>
      </c>
      <c r="S229" s="16"/>
      <c r="T229" s="31" t="str">
        <f t="shared" si="11"/>
        <v>1</v>
      </c>
      <c r="U229">
        <f t="shared" si="12"/>
        <v>1</v>
      </c>
      <c r="V229" t="s">
        <v>32</v>
      </c>
      <c r="W229">
        <v>1</v>
      </c>
      <c r="X229">
        <v>35</v>
      </c>
      <c r="Y229">
        <v>29.4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f t="shared" ref="AE229:AE293" si="13">DATEDIF(A229,C229,"d")</f>
        <v>151</v>
      </c>
    </row>
    <row r="230" spans="1:31" x14ac:dyDescent="0.2">
      <c r="A230" s="15">
        <v>44705</v>
      </c>
      <c r="B230" s="37">
        <v>449</v>
      </c>
      <c r="C230" s="20">
        <v>44858</v>
      </c>
      <c r="D230" s="16">
        <v>2</v>
      </c>
      <c r="E230" s="17">
        <v>4</v>
      </c>
      <c r="F230" s="16">
        <v>0</v>
      </c>
      <c r="G230" s="16">
        <v>0</v>
      </c>
      <c r="H230" s="16">
        <v>0</v>
      </c>
      <c r="I230" s="16">
        <v>1</v>
      </c>
      <c r="J230" s="16">
        <v>1</v>
      </c>
      <c r="K230" s="16">
        <v>0</v>
      </c>
      <c r="L230" s="16">
        <v>1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/>
      <c r="T230" s="31" t="str">
        <f t="shared" si="11"/>
        <v>1</v>
      </c>
      <c r="U230">
        <f t="shared" si="12"/>
        <v>4</v>
      </c>
      <c r="V230" t="s">
        <v>32</v>
      </c>
      <c r="W230">
        <v>3</v>
      </c>
      <c r="X230">
        <v>58</v>
      </c>
      <c r="Y230">
        <v>36.799999999999997</v>
      </c>
      <c r="Z230">
        <v>1</v>
      </c>
      <c r="AA230">
        <v>0</v>
      </c>
      <c r="AB230">
        <v>0</v>
      </c>
      <c r="AC230">
        <v>1</v>
      </c>
      <c r="AD230">
        <v>0</v>
      </c>
      <c r="AE230">
        <f t="shared" si="13"/>
        <v>153</v>
      </c>
    </row>
    <row r="231" spans="1:31" x14ac:dyDescent="0.2">
      <c r="A231" s="19">
        <v>44707</v>
      </c>
      <c r="B231" s="37">
        <v>450</v>
      </c>
      <c r="C231" s="20">
        <v>44858</v>
      </c>
      <c r="D231" s="16">
        <v>1</v>
      </c>
      <c r="E231" s="7">
        <v>10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/>
      <c r="T231" s="31" t="str">
        <f t="shared" si="11"/>
        <v>0</v>
      </c>
      <c r="U231">
        <f t="shared" si="12"/>
        <v>0</v>
      </c>
      <c r="V231" t="s">
        <v>32</v>
      </c>
      <c r="W231">
        <v>2</v>
      </c>
      <c r="X231">
        <v>51</v>
      </c>
      <c r="Y231">
        <v>33.200000000000003</v>
      </c>
      <c r="Z231">
        <v>1</v>
      </c>
      <c r="AA231">
        <v>1</v>
      </c>
      <c r="AB231">
        <v>0</v>
      </c>
      <c r="AC231">
        <v>0</v>
      </c>
      <c r="AD231">
        <v>0</v>
      </c>
      <c r="AE231">
        <f t="shared" si="13"/>
        <v>151</v>
      </c>
    </row>
    <row r="232" spans="1:31" x14ac:dyDescent="0.2">
      <c r="A232" s="15">
        <v>44707</v>
      </c>
      <c r="B232" s="37">
        <v>451</v>
      </c>
      <c r="C232" s="20">
        <v>44858</v>
      </c>
      <c r="D232" s="16">
        <v>2</v>
      </c>
      <c r="E232" s="17">
        <v>4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1</v>
      </c>
      <c r="S232" s="16"/>
      <c r="T232" s="31" t="str">
        <f t="shared" si="11"/>
        <v>0</v>
      </c>
      <c r="U232">
        <f t="shared" si="12"/>
        <v>0</v>
      </c>
      <c r="V232" t="s">
        <v>32</v>
      </c>
      <c r="W232">
        <v>1</v>
      </c>
      <c r="X232">
        <v>46</v>
      </c>
      <c r="Y232">
        <v>38.1</v>
      </c>
      <c r="Z232">
        <v>1</v>
      </c>
      <c r="AA232">
        <v>0</v>
      </c>
      <c r="AB232">
        <v>0</v>
      </c>
      <c r="AC232">
        <v>0</v>
      </c>
      <c r="AD232">
        <v>1</v>
      </c>
      <c r="AE232">
        <f t="shared" si="13"/>
        <v>151</v>
      </c>
    </row>
    <row r="233" spans="1:31" x14ac:dyDescent="0.2">
      <c r="A233" s="19">
        <v>44707</v>
      </c>
      <c r="B233" s="37">
        <v>453</v>
      </c>
      <c r="C233" s="20">
        <v>44859</v>
      </c>
      <c r="D233" s="16">
        <v>2</v>
      </c>
      <c r="E233" s="17">
        <v>9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1</v>
      </c>
      <c r="S233" s="16"/>
      <c r="T233" s="31" t="str">
        <f t="shared" si="11"/>
        <v>0</v>
      </c>
      <c r="U233">
        <f t="shared" si="12"/>
        <v>0</v>
      </c>
      <c r="V233" t="s">
        <v>32</v>
      </c>
      <c r="W233">
        <v>3</v>
      </c>
      <c r="X233">
        <v>64</v>
      </c>
      <c r="Y233">
        <v>31.6</v>
      </c>
      <c r="Z233">
        <v>1</v>
      </c>
      <c r="AA233">
        <v>1</v>
      </c>
      <c r="AB233">
        <v>1</v>
      </c>
      <c r="AC233">
        <v>0</v>
      </c>
      <c r="AD233">
        <v>0</v>
      </c>
      <c r="AE233">
        <f t="shared" si="13"/>
        <v>152</v>
      </c>
    </row>
    <row r="234" spans="1:31" x14ac:dyDescent="0.2">
      <c r="A234" s="19">
        <v>44706</v>
      </c>
      <c r="B234" s="37">
        <v>454</v>
      </c>
      <c r="C234" s="20">
        <v>44859</v>
      </c>
      <c r="D234" s="16">
        <v>2</v>
      </c>
      <c r="E234" s="17">
        <v>6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2</v>
      </c>
      <c r="S234" s="16"/>
      <c r="T234" s="31" t="str">
        <f t="shared" si="11"/>
        <v>0</v>
      </c>
      <c r="U234">
        <f t="shared" si="12"/>
        <v>0</v>
      </c>
      <c r="V234" t="s">
        <v>32</v>
      </c>
      <c r="W234">
        <v>3</v>
      </c>
      <c r="X234">
        <v>41</v>
      </c>
      <c r="Y234">
        <v>54</v>
      </c>
      <c r="Z234">
        <v>1</v>
      </c>
      <c r="AA234">
        <v>1</v>
      </c>
      <c r="AB234">
        <v>1</v>
      </c>
      <c r="AC234">
        <v>0</v>
      </c>
      <c r="AD234">
        <v>0</v>
      </c>
      <c r="AE234">
        <f t="shared" si="13"/>
        <v>153</v>
      </c>
    </row>
    <row r="235" spans="1:31" x14ac:dyDescent="0.2">
      <c r="A235" s="15">
        <v>44706</v>
      </c>
      <c r="B235" s="37">
        <v>455</v>
      </c>
      <c r="C235" s="20">
        <v>44859</v>
      </c>
      <c r="D235" s="16">
        <v>1</v>
      </c>
      <c r="E235" s="7">
        <v>10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1</v>
      </c>
      <c r="S235" s="16"/>
      <c r="T235" s="31" t="str">
        <f t="shared" si="11"/>
        <v>0</v>
      </c>
      <c r="U235">
        <f t="shared" si="12"/>
        <v>0</v>
      </c>
      <c r="V235" t="s">
        <v>32</v>
      </c>
      <c r="W235">
        <v>3</v>
      </c>
      <c r="X235">
        <v>64</v>
      </c>
      <c r="Y235">
        <v>28.2</v>
      </c>
      <c r="Z235">
        <v>1</v>
      </c>
      <c r="AA235">
        <v>1</v>
      </c>
      <c r="AB235">
        <v>0</v>
      </c>
      <c r="AC235">
        <v>1</v>
      </c>
      <c r="AD235">
        <v>0</v>
      </c>
      <c r="AE235">
        <f t="shared" si="13"/>
        <v>153</v>
      </c>
    </row>
    <row r="236" spans="1:31" x14ac:dyDescent="0.2">
      <c r="A236" s="19">
        <v>44707</v>
      </c>
      <c r="B236" s="37">
        <v>458</v>
      </c>
      <c r="C236" s="20">
        <v>44859</v>
      </c>
      <c r="D236" s="16">
        <v>1</v>
      </c>
      <c r="E236" s="7">
        <v>10</v>
      </c>
      <c r="F236" s="16">
        <v>1</v>
      </c>
      <c r="G236" s="16">
        <v>0</v>
      </c>
      <c r="H236" s="16">
        <v>0</v>
      </c>
      <c r="I236" s="16">
        <v>0</v>
      </c>
      <c r="J236" s="16">
        <v>0</v>
      </c>
      <c r="K236" s="16">
        <v>1</v>
      </c>
      <c r="L236" s="16">
        <v>0</v>
      </c>
      <c r="M236" s="16">
        <v>1</v>
      </c>
      <c r="N236" s="16">
        <v>1</v>
      </c>
      <c r="O236" s="16">
        <v>0</v>
      </c>
      <c r="P236" s="16">
        <v>0</v>
      </c>
      <c r="Q236" s="16">
        <v>0</v>
      </c>
      <c r="R236" s="16">
        <v>1</v>
      </c>
      <c r="S236" s="16"/>
      <c r="T236" s="31" t="str">
        <f t="shared" si="11"/>
        <v>1</v>
      </c>
      <c r="U236">
        <f t="shared" si="12"/>
        <v>3</v>
      </c>
      <c r="V236" t="s">
        <v>32</v>
      </c>
      <c r="W236">
        <v>2</v>
      </c>
      <c r="X236">
        <v>65</v>
      </c>
      <c r="Y236">
        <v>31.1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f t="shared" si="13"/>
        <v>152</v>
      </c>
    </row>
    <row r="237" spans="1:31" x14ac:dyDescent="0.2">
      <c r="A237" s="19">
        <v>44708</v>
      </c>
      <c r="B237" s="37">
        <v>459</v>
      </c>
      <c r="C237" s="20">
        <v>44859</v>
      </c>
      <c r="D237" s="16">
        <v>1</v>
      </c>
      <c r="E237" s="7">
        <v>10</v>
      </c>
      <c r="F237" s="16">
        <v>1</v>
      </c>
      <c r="G237" s="16">
        <v>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1</v>
      </c>
      <c r="N237" s="16">
        <v>1</v>
      </c>
      <c r="O237" s="16">
        <v>0</v>
      </c>
      <c r="P237" s="16">
        <v>0</v>
      </c>
      <c r="Q237" s="16">
        <v>0</v>
      </c>
      <c r="R237" s="16">
        <v>1</v>
      </c>
      <c r="T237" s="31" t="str">
        <f t="shared" si="11"/>
        <v>1</v>
      </c>
      <c r="U237">
        <f t="shared" si="12"/>
        <v>3</v>
      </c>
      <c r="V237" t="s">
        <v>32</v>
      </c>
      <c r="W237">
        <v>2</v>
      </c>
      <c r="X237">
        <v>53</v>
      </c>
      <c r="Y237">
        <v>46.6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f t="shared" si="13"/>
        <v>151</v>
      </c>
    </row>
    <row r="238" spans="1:31" x14ac:dyDescent="0.2">
      <c r="A238" s="19">
        <v>44706</v>
      </c>
      <c r="B238" s="37">
        <v>460</v>
      </c>
      <c r="C238" s="20">
        <v>44859</v>
      </c>
      <c r="D238" s="16">
        <v>1</v>
      </c>
      <c r="E238" s="7">
        <v>10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1</v>
      </c>
      <c r="S238" s="16"/>
      <c r="T238" s="31" t="str">
        <f t="shared" si="11"/>
        <v>0</v>
      </c>
      <c r="U238">
        <f t="shared" si="12"/>
        <v>0</v>
      </c>
      <c r="V238" t="s">
        <v>32</v>
      </c>
      <c r="W238">
        <v>1</v>
      </c>
      <c r="X238">
        <v>40</v>
      </c>
      <c r="Y238">
        <v>29.3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f t="shared" si="13"/>
        <v>153</v>
      </c>
    </row>
    <row r="239" spans="1:31" x14ac:dyDescent="0.2">
      <c r="A239" s="19">
        <v>44707</v>
      </c>
      <c r="B239" s="37">
        <v>462</v>
      </c>
      <c r="C239" s="20">
        <v>44860</v>
      </c>
      <c r="D239" s="16">
        <v>1</v>
      </c>
      <c r="E239" s="7">
        <v>10</v>
      </c>
      <c r="F239" s="16">
        <v>1</v>
      </c>
      <c r="G239" s="16">
        <v>1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1</v>
      </c>
      <c r="O239" s="16">
        <v>0</v>
      </c>
      <c r="P239" s="16">
        <v>0</v>
      </c>
      <c r="Q239" s="16">
        <v>0</v>
      </c>
      <c r="R239" s="16">
        <v>2</v>
      </c>
      <c r="S239" s="16"/>
      <c r="T239" s="31" t="str">
        <f t="shared" si="11"/>
        <v>1</v>
      </c>
      <c r="U239">
        <f t="shared" si="12"/>
        <v>2</v>
      </c>
      <c r="V239" t="s">
        <v>32</v>
      </c>
      <c r="W239">
        <v>3</v>
      </c>
      <c r="X239">
        <v>41</v>
      </c>
      <c r="Y239">
        <v>47.5</v>
      </c>
      <c r="Z239">
        <v>0</v>
      </c>
      <c r="AA239">
        <v>0</v>
      </c>
      <c r="AB239">
        <v>1</v>
      </c>
      <c r="AC239">
        <v>1</v>
      </c>
      <c r="AD239">
        <v>1</v>
      </c>
      <c r="AE239">
        <f t="shared" si="13"/>
        <v>153</v>
      </c>
    </row>
    <row r="240" spans="1:31" x14ac:dyDescent="0.2">
      <c r="A240" s="19">
        <v>44712</v>
      </c>
      <c r="B240" s="37">
        <v>463</v>
      </c>
      <c r="C240" s="20">
        <v>44860</v>
      </c>
      <c r="D240" s="16">
        <v>1</v>
      </c>
      <c r="E240" s="7">
        <v>10</v>
      </c>
      <c r="F240" s="16">
        <v>1</v>
      </c>
      <c r="G240" s="16">
        <v>0</v>
      </c>
      <c r="H240" s="16">
        <v>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1</v>
      </c>
      <c r="S240" s="16"/>
      <c r="T240" s="31" t="str">
        <f t="shared" si="11"/>
        <v>1</v>
      </c>
      <c r="U240">
        <f t="shared" si="12"/>
        <v>2</v>
      </c>
      <c r="V240" t="s">
        <v>40</v>
      </c>
      <c r="W240">
        <v>4</v>
      </c>
      <c r="X240">
        <v>57</v>
      </c>
      <c r="Y240">
        <v>25.6</v>
      </c>
      <c r="Z240">
        <v>0</v>
      </c>
      <c r="AA240">
        <v>1</v>
      </c>
      <c r="AB240">
        <v>0</v>
      </c>
      <c r="AC240">
        <v>0</v>
      </c>
      <c r="AD240">
        <v>2</v>
      </c>
      <c r="AE240">
        <f t="shared" si="13"/>
        <v>148</v>
      </c>
    </row>
    <row r="241" spans="1:31" x14ac:dyDescent="0.2">
      <c r="A241" s="15">
        <v>44708</v>
      </c>
      <c r="B241" s="37">
        <v>465</v>
      </c>
      <c r="C241" s="20">
        <v>44860</v>
      </c>
      <c r="D241" s="16">
        <v>2</v>
      </c>
      <c r="E241" s="17">
        <v>7</v>
      </c>
      <c r="F241" s="16">
        <v>0</v>
      </c>
      <c r="G241" s="16">
        <v>0</v>
      </c>
      <c r="H241" s="16">
        <v>0</v>
      </c>
      <c r="I241" s="16">
        <v>1</v>
      </c>
      <c r="J241" s="16">
        <v>0</v>
      </c>
      <c r="K241" s="16">
        <v>1</v>
      </c>
      <c r="L241" s="16">
        <v>1</v>
      </c>
      <c r="M241" s="16">
        <v>1</v>
      </c>
      <c r="N241" s="16">
        <v>1</v>
      </c>
      <c r="O241" s="16">
        <v>0</v>
      </c>
      <c r="P241" s="16">
        <v>0</v>
      </c>
      <c r="Q241" s="16">
        <v>0</v>
      </c>
      <c r="R241" s="16">
        <v>1</v>
      </c>
      <c r="S241" s="16"/>
      <c r="T241" s="31" t="str">
        <f t="shared" si="11"/>
        <v>1</v>
      </c>
      <c r="U241">
        <f t="shared" si="12"/>
        <v>5</v>
      </c>
      <c r="V241" t="s">
        <v>32</v>
      </c>
      <c r="W241">
        <v>1</v>
      </c>
      <c r="X241">
        <v>29</v>
      </c>
      <c r="Y241">
        <v>44.3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f t="shared" si="13"/>
        <v>152</v>
      </c>
    </row>
    <row r="242" spans="1:31" x14ac:dyDescent="0.2">
      <c r="A242" s="19">
        <v>44708</v>
      </c>
      <c r="B242" s="37">
        <v>467</v>
      </c>
      <c r="C242" s="20">
        <v>44861</v>
      </c>
      <c r="D242" s="16">
        <v>2</v>
      </c>
      <c r="E242" s="17">
        <v>4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1</v>
      </c>
      <c r="S242" s="16"/>
      <c r="T242" s="31" t="str">
        <f t="shared" si="11"/>
        <v>0</v>
      </c>
      <c r="U242">
        <f t="shared" si="12"/>
        <v>0</v>
      </c>
      <c r="V242" t="s">
        <v>40</v>
      </c>
      <c r="W242">
        <v>2</v>
      </c>
      <c r="X242">
        <v>59</v>
      </c>
      <c r="Y242">
        <v>21.9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f t="shared" si="13"/>
        <v>153</v>
      </c>
    </row>
    <row r="243" spans="1:31" x14ac:dyDescent="0.2">
      <c r="A243" s="19">
        <v>44710</v>
      </c>
      <c r="B243" s="37">
        <v>468</v>
      </c>
      <c r="C243" s="20">
        <v>44862</v>
      </c>
      <c r="D243" s="16">
        <v>1</v>
      </c>
      <c r="E243" s="7">
        <v>10</v>
      </c>
      <c r="F243" s="16">
        <v>1</v>
      </c>
      <c r="G243" s="16">
        <v>1</v>
      </c>
      <c r="H243" s="16">
        <v>0</v>
      </c>
      <c r="I243" s="16">
        <v>1</v>
      </c>
      <c r="J243" s="16">
        <v>1</v>
      </c>
      <c r="K243" s="16">
        <v>0</v>
      </c>
      <c r="L243" s="16">
        <v>0</v>
      </c>
      <c r="M243" s="16">
        <v>1</v>
      </c>
      <c r="N243" s="16">
        <v>1</v>
      </c>
      <c r="O243" s="16">
        <v>1</v>
      </c>
      <c r="P243" s="16">
        <v>1</v>
      </c>
      <c r="Q243" s="16">
        <v>0</v>
      </c>
      <c r="R243" s="16">
        <v>1</v>
      </c>
      <c r="S243" s="16"/>
      <c r="T243" s="31" t="str">
        <f t="shared" si="11"/>
        <v>1</v>
      </c>
      <c r="U243">
        <f t="shared" si="12"/>
        <v>7</v>
      </c>
      <c r="V243" t="s">
        <v>32</v>
      </c>
      <c r="W243">
        <v>1</v>
      </c>
      <c r="X243">
        <v>64</v>
      </c>
      <c r="Y243">
        <v>26.4</v>
      </c>
      <c r="Z243">
        <v>0</v>
      </c>
      <c r="AA243">
        <v>0</v>
      </c>
      <c r="AB243">
        <v>1</v>
      </c>
      <c r="AC243">
        <v>0</v>
      </c>
      <c r="AD243">
        <v>2</v>
      </c>
      <c r="AE243">
        <f t="shared" si="13"/>
        <v>152</v>
      </c>
    </row>
    <row r="244" spans="1:31" x14ac:dyDescent="0.2">
      <c r="A244" s="15">
        <v>44711</v>
      </c>
      <c r="B244" s="37">
        <v>472</v>
      </c>
      <c r="C244" s="20">
        <v>44862</v>
      </c>
      <c r="D244" s="16">
        <v>1</v>
      </c>
      <c r="E244" s="7">
        <v>10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1</v>
      </c>
      <c r="M244" s="16">
        <v>0</v>
      </c>
      <c r="N244" s="16">
        <v>0</v>
      </c>
      <c r="O244" s="16">
        <v>0</v>
      </c>
      <c r="P244" s="16">
        <v>1</v>
      </c>
      <c r="Q244" s="16">
        <v>0</v>
      </c>
      <c r="R244" s="16">
        <v>2</v>
      </c>
      <c r="S244" s="16"/>
      <c r="T244" s="31" t="str">
        <f t="shared" si="11"/>
        <v>1</v>
      </c>
      <c r="U244">
        <f t="shared" si="12"/>
        <v>2</v>
      </c>
      <c r="V244" t="s">
        <v>40</v>
      </c>
      <c r="W244">
        <v>3</v>
      </c>
      <c r="X244">
        <v>29</v>
      </c>
      <c r="Y244">
        <v>50.2</v>
      </c>
      <c r="Z244">
        <v>0</v>
      </c>
      <c r="AA244">
        <v>0</v>
      </c>
      <c r="AB244">
        <v>0</v>
      </c>
      <c r="AC244">
        <v>1</v>
      </c>
      <c r="AD244">
        <v>2</v>
      </c>
      <c r="AE244">
        <f t="shared" si="13"/>
        <v>151</v>
      </c>
    </row>
    <row r="245" spans="1:31" x14ac:dyDescent="0.2">
      <c r="A245" s="15">
        <v>44712</v>
      </c>
      <c r="B245" s="37">
        <v>474</v>
      </c>
      <c r="C245" s="20">
        <v>44863</v>
      </c>
      <c r="D245" s="16">
        <v>1</v>
      </c>
      <c r="E245" s="7">
        <v>10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1</v>
      </c>
      <c r="S245" s="16"/>
      <c r="T245" s="31" t="str">
        <f t="shared" si="11"/>
        <v>0</v>
      </c>
      <c r="U245">
        <f t="shared" si="12"/>
        <v>0</v>
      </c>
      <c r="V245" t="s">
        <v>40</v>
      </c>
      <c r="W245">
        <v>3</v>
      </c>
      <c r="X245">
        <v>64</v>
      </c>
      <c r="Y245">
        <v>23.1</v>
      </c>
      <c r="Z245">
        <v>0</v>
      </c>
      <c r="AA245">
        <v>1</v>
      </c>
      <c r="AB245">
        <v>0</v>
      </c>
      <c r="AC245">
        <v>0</v>
      </c>
      <c r="AD245">
        <v>0</v>
      </c>
      <c r="AE245">
        <f t="shared" si="13"/>
        <v>151</v>
      </c>
    </row>
    <row r="246" spans="1:31" x14ac:dyDescent="0.2">
      <c r="A246" s="15">
        <v>44713</v>
      </c>
      <c r="B246" s="37">
        <v>475</v>
      </c>
      <c r="C246" s="20">
        <v>44863</v>
      </c>
      <c r="D246" s="16">
        <v>1</v>
      </c>
      <c r="E246" s="7">
        <v>10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1</v>
      </c>
      <c r="R246" s="16">
        <v>2</v>
      </c>
      <c r="S246" s="16"/>
      <c r="T246" s="31" t="str">
        <f t="shared" si="11"/>
        <v>1</v>
      </c>
      <c r="U246">
        <f t="shared" si="12"/>
        <v>1</v>
      </c>
      <c r="V246" t="s">
        <v>32</v>
      </c>
      <c r="W246">
        <v>1</v>
      </c>
      <c r="X246">
        <v>61</v>
      </c>
      <c r="Y246">
        <v>42</v>
      </c>
      <c r="Z246">
        <v>1</v>
      </c>
      <c r="AA246">
        <v>0</v>
      </c>
      <c r="AB246">
        <v>0</v>
      </c>
      <c r="AC246">
        <v>0</v>
      </c>
      <c r="AD246">
        <v>1</v>
      </c>
      <c r="AE246">
        <f t="shared" si="13"/>
        <v>150</v>
      </c>
    </row>
    <row r="247" spans="1:31" x14ac:dyDescent="0.2">
      <c r="A247" s="19">
        <v>44712</v>
      </c>
      <c r="B247" s="37">
        <v>478</v>
      </c>
      <c r="C247" s="20">
        <v>44865</v>
      </c>
      <c r="D247" s="16">
        <v>2</v>
      </c>
      <c r="E247" s="17">
        <v>1</v>
      </c>
      <c r="F247" s="16">
        <v>0</v>
      </c>
      <c r="G247" s="16">
        <v>0</v>
      </c>
      <c r="H247" s="16">
        <f>-I1293</f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1</v>
      </c>
      <c r="S247" s="16"/>
      <c r="T247" s="31" t="str">
        <f t="shared" si="11"/>
        <v>0</v>
      </c>
      <c r="U247">
        <f t="shared" si="12"/>
        <v>0</v>
      </c>
      <c r="V247" t="s">
        <v>32</v>
      </c>
      <c r="W247">
        <v>3</v>
      </c>
      <c r="X247">
        <v>50</v>
      </c>
      <c r="Y247">
        <v>34.1</v>
      </c>
      <c r="Z247">
        <v>0</v>
      </c>
      <c r="AA247">
        <v>0</v>
      </c>
      <c r="AB247">
        <v>0</v>
      </c>
      <c r="AC247">
        <v>0</v>
      </c>
      <c r="AD247">
        <v>2</v>
      </c>
      <c r="AE247">
        <f t="shared" si="13"/>
        <v>153</v>
      </c>
    </row>
    <row r="248" spans="1:31" x14ac:dyDescent="0.2">
      <c r="A248" s="19">
        <v>44713</v>
      </c>
      <c r="B248" s="37">
        <v>480</v>
      </c>
      <c r="C248" s="20">
        <v>44866</v>
      </c>
      <c r="D248" s="16">
        <v>1</v>
      </c>
      <c r="E248" s="7">
        <v>10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1</v>
      </c>
      <c r="S248" s="16"/>
      <c r="T248" s="31" t="str">
        <f t="shared" si="11"/>
        <v>0</v>
      </c>
      <c r="U248">
        <f t="shared" si="12"/>
        <v>0</v>
      </c>
      <c r="V248" t="s">
        <v>32</v>
      </c>
      <c r="W248">
        <v>2</v>
      </c>
      <c r="X248">
        <v>65</v>
      </c>
      <c r="Y248">
        <v>25.4</v>
      </c>
      <c r="Z248">
        <v>1</v>
      </c>
      <c r="AA248">
        <v>0</v>
      </c>
      <c r="AB248">
        <v>0</v>
      </c>
      <c r="AC248">
        <v>0</v>
      </c>
      <c r="AD248">
        <v>2</v>
      </c>
      <c r="AE248">
        <f t="shared" si="13"/>
        <v>153</v>
      </c>
    </row>
    <row r="249" spans="1:31" x14ac:dyDescent="0.2">
      <c r="A249" s="15">
        <v>44715</v>
      </c>
      <c r="B249" s="37">
        <v>488</v>
      </c>
      <c r="C249" s="20">
        <v>44868</v>
      </c>
      <c r="D249" s="16">
        <v>1</v>
      </c>
      <c r="E249" s="7">
        <v>10</v>
      </c>
      <c r="F249" s="16">
        <v>0</v>
      </c>
      <c r="G249" s="16">
        <v>0</v>
      </c>
      <c r="H249" s="16">
        <v>0</v>
      </c>
      <c r="I249" s="16">
        <v>1</v>
      </c>
      <c r="J249" s="16">
        <v>1</v>
      </c>
      <c r="K249" s="16">
        <v>0</v>
      </c>
      <c r="L249" s="16">
        <v>1</v>
      </c>
      <c r="M249" s="16">
        <v>0</v>
      </c>
      <c r="N249" s="16">
        <v>0</v>
      </c>
      <c r="O249" s="16">
        <v>0</v>
      </c>
      <c r="P249" s="16">
        <v>1</v>
      </c>
      <c r="Q249" s="16">
        <v>1</v>
      </c>
      <c r="R249" s="16">
        <v>1</v>
      </c>
      <c r="S249" s="16"/>
      <c r="T249" s="31" t="str">
        <f t="shared" si="11"/>
        <v>1</v>
      </c>
      <c r="U249">
        <f t="shared" si="12"/>
        <v>5</v>
      </c>
      <c r="V249" t="s">
        <v>32</v>
      </c>
      <c r="W249">
        <v>1</v>
      </c>
      <c r="X249">
        <v>56</v>
      </c>
      <c r="Y249">
        <v>35.9</v>
      </c>
      <c r="Z249">
        <v>1</v>
      </c>
      <c r="AA249">
        <v>0</v>
      </c>
      <c r="AB249">
        <v>1</v>
      </c>
      <c r="AC249">
        <v>0</v>
      </c>
      <c r="AD249">
        <v>0</v>
      </c>
      <c r="AE249">
        <f t="shared" si="13"/>
        <v>153</v>
      </c>
    </row>
    <row r="250" spans="1:31" x14ac:dyDescent="0.2">
      <c r="A250" s="15">
        <v>44716</v>
      </c>
      <c r="B250" s="37">
        <v>490</v>
      </c>
      <c r="C250" s="20">
        <v>44868</v>
      </c>
      <c r="D250" s="16">
        <v>1</v>
      </c>
      <c r="E250" s="7">
        <v>10</v>
      </c>
      <c r="F250" s="16">
        <v>0</v>
      </c>
      <c r="G250" s="16">
        <v>1</v>
      </c>
      <c r="H250" s="16">
        <v>1</v>
      </c>
      <c r="I250" s="16">
        <v>1</v>
      </c>
      <c r="J250" s="16">
        <v>1</v>
      </c>
      <c r="K250" s="16">
        <v>0</v>
      </c>
      <c r="L250" s="16">
        <v>1</v>
      </c>
      <c r="M250" s="16">
        <v>1</v>
      </c>
      <c r="N250" s="16">
        <v>1</v>
      </c>
      <c r="O250" s="16">
        <v>1</v>
      </c>
      <c r="P250" s="16">
        <v>1</v>
      </c>
      <c r="Q250" s="16">
        <v>0</v>
      </c>
      <c r="R250" s="16">
        <v>1</v>
      </c>
      <c r="S250" s="16"/>
      <c r="T250" s="31" t="str">
        <f t="shared" si="11"/>
        <v>1</v>
      </c>
      <c r="U250">
        <f t="shared" si="12"/>
        <v>9</v>
      </c>
      <c r="V250" t="s">
        <v>32</v>
      </c>
      <c r="W250">
        <v>3</v>
      </c>
      <c r="X250">
        <v>56</v>
      </c>
      <c r="Y250">
        <v>36.700000000000003</v>
      </c>
      <c r="Z250">
        <v>1</v>
      </c>
      <c r="AA250">
        <v>0</v>
      </c>
      <c r="AB250">
        <v>0</v>
      </c>
      <c r="AC250">
        <v>1</v>
      </c>
      <c r="AD250">
        <v>0</v>
      </c>
      <c r="AE250">
        <f t="shared" si="13"/>
        <v>152</v>
      </c>
    </row>
    <row r="251" spans="1:31" x14ac:dyDescent="0.2">
      <c r="A251" s="15">
        <v>44719</v>
      </c>
      <c r="B251" s="37">
        <v>493</v>
      </c>
      <c r="C251" s="20">
        <v>44872</v>
      </c>
      <c r="D251" s="16">
        <v>1</v>
      </c>
      <c r="E251" s="7">
        <v>10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1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/>
      <c r="T251" s="31" t="str">
        <f t="shared" si="11"/>
        <v>1</v>
      </c>
      <c r="U251">
        <f t="shared" si="12"/>
        <v>1</v>
      </c>
      <c r="V251" t="s">
        <v>32</v>
      </c>
      <c r="W251">
        <v>3</v>
      </c>
      <c r="X251">
        <v>53</v>
      </c>
      <c r="Y251">
        <v>25.3</v>
      </c>
      <c r="Z251">
        <v>1</v>
      </c>
      <c r="AA251">
        <v>1</v>
      </c>
      <c r="AB251">
        <v>0</v>
      </c>
      <c r="AC251">
        <v>0</v>
      </c>
      <c r="AD251">
        <v>2</v>
      </c>
      <c r="AE251">
        <f t="shared" si="13"/>
        <v>153</v>
      </c>
    </row>
    <row r="252" spans="1:31" s="25" customFormat="1" x14ac:dyDescent="0.2">
      <c r="F252" s="27">
        <f t="shared" ref="F252:Q252" si="14">SUM(F1:F251)</f>
        <v>37</v>
      </c>
      <c r="G252" s="27">
        <f t="shared" si="14"/>
        <v>25</v>
      </c>
      <c r="H252" s="27">
        <f t="shared" si="14"/>
        <v>18</v>
      </c>
      <c r="I252" s="27">
        <f t="shared" si="14"/>
        <v>32</v>
      </c>
      <c r="J252" s="27">
        <f t="shared" si="14"/>
        <v>23</v>
      </c>
      <c r="K252" s="27">
        <f t="shared" si="14"/>
        <v>19</v>
      </c>
      <c r="L252" s="27">
        <f t="shared" si="14"/>
        <v>21</v>
      </c>
      <c r="M252" s="27">
        <f t="shared" si="14"/>
        <v>58</v>
      </c>
      <c r="N252" s="27">
        <f t="shared" si="14"/>
        <v>49</v>
      </c>
      <c r="O252" s="27">
        <f t="shared" si="14"/>
        <v>15</v>
      </c>
      <c r="P252" s="27">
        <f t="shared" si="14"/>
        <v>49</v>
      </c>
      <c r="Q252" s="27">
        <f t="shared" si="14"/>
        <v>25</v>
      </c>
      <c r="R252" s="25">
        <f>COUNTIF(R2:R251,"1")</f>
        <v>191</v>
      </c>
      <c r="T252" s="32">
        <f>COUNTIF(T2:T251,"1")</f>
        <v>110</v>
      </c>
      <c r="U252" s="27">
        <f>SUM(U1:U251)</f>
        <v>334</v>
      </c>
      <c r="V252" s="25">
        <f>COUNTIF(V2:V251,"F")</f>
        <v>166</v>
      </c>
      <c r="W252" s="25">
        <f>COUNTIF(W2:W251,"1")</f>
        <v>49</v>
      </c>
      <c r="Z252" s="25">
        <f>SUM(Z2:Z251)</f>
        <v>103</v>
      </c>
      <c r="AA252" s="25">
        <f>SUM(AA2:AA251)</f>
        <v>51</v>
      </c>
      <c r="AB252" s="25">
        <f>SUM(AB2:AB251)</f>
        <v>74</v>
      </c>
      <c r="AC252" s="25">
        <f>SUM(AC2:AC251)</f>
        <v>70</v>
      </c>
      <c r="AD252" s="25">
        <f>COUNTIF(AD2:AD251,"1")</f>
        <v>22</v>
      </c>
    </row>
    <row r="253" spans="1:31" s="25" customFormat="1" x14ac:dyDescent="0.2">
      <c r="R253" s="25">
        <f>COUNTIF(R2:R251,"2")</f>
        <v>39</v>
      </c>
      <c r="T253" s="32"/>
      <c r="V253" s="25">
        <f>COUNTIF(V2:V251,"M")</f>
        <v>84</v>
      </c>
      <c r="W253" s="25">
        <f>COUNTIF(W2:W251,"2")</f>
        <v>104</v>
      </c>
      <c r="AD253" s="25">
        <f>COUNTIF(AD2:AD251,"2")</f>
        <v>60</v>
      </c>
    </row>
    <row r="254" spans="1:31" s="25" customFormat="1" x14ac:dyDescent="0.2">
      <c r="R254" s="25">
        <f>COUNTIF(R2:R251,"0")</f>
        <v>20</v>
      </c>
      <c r="T254" s="32"/>
      <c r="W254" s="25">
        <f>COUNTIF(W2:W251,"3")</f>
        <v>71</v>
      </c>
      <c r="AD254" s="25">
        <f>COUNTIF(AD2:AD251,"0")</f>
        <v>168</v>
      </c>
    </row>
    <row r="255" spans="1:31" s="25" customFormat="1" x14ac:dyDescent="0.2">
      <c r="T255" s="32"/>
      <c r="W255" s="25">
        <f>COUNTIF(W2:W251,"4")</f>
        <v>21</v>
      </c>
    </row>
    <row r="256" spans="1:31" s="25" customFormat="1" x14ac:dyDescent="0.2">
      <c r="A256" s="26" t="s">
        <v>132</v>
      </c>
      <c r="T256" s="32"/>
      <c r="W256" s="25">
        <f>COUNTIF(W2:W251,"5")</f>
        <v>5</v>
      </c>
    </row>
    <row r="257" spans="1:31" x14ac:dyDescent="0.2">
      <c r="A257" s="8">
        <v>44559</v>
      </c>
      <c r="B257" s="34" t="s">
        <v>133</v>
      </c>
      <c r="C257" s="6">
        <v>44683</v>
      </c>
      <c r="D257" s="9">
        <v>0</v>
      </c>
      <c r="E257" s="9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2</v>
      </c>
      <c r="T257" s="31" t="str">
        <f>IF(U257&gt;0,"1","0")</f>
        <v>1</v>
      </c>
      <c r="U257">
        <f>SUM(G257:Q257)</f>
        <v>2</v>
      </c>
      <c r="V257" t="s">
        <v>40</v>
      </c>
      <c r="W257">
        <v>2</v>
      </c>
      <c r="X257">
        <v>64</v>
      </c>
      <c r="Y257">
        <v>26.3</v>
      </c>
      <c r="Z257">
        <v>0</v>
      </c>
      <c r="AA257">
        <v>0</v>
      </c>
      <c r="AB257">
        <v>0</v>
      </c>
      <c r="AC257">
        <v>0</v>
      </c>
      <c r="AD257">
        <v>2</v>
      </c>
      <c r="AE257">
        <f t="shared" si="13"/>
        <v>124</v>
      </c>
    </row>
    <row r="258" spans="1:31" x14ac:dyDescent="0.2">
      <c r="A258" s="5">
        <v>44560</v>
      </c>
      <c r="B258" s="34" t="s">
        <v>134</v>
      </c>
      <c r="C258" s="6">
        <v>44684</v>
      </c>
      <c r="D258">
        <v>0</v>
      </c>
      <c r="E258" s="9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2</v>
      </c>
      <c r="T258" s="31" t="str">
        <f t="shared" ref="T258:T321" si="15">IF(U258&gt;0,"1","0")</f>
        <v>1</v>
      </c>
      <c r="U258">
        <f t="shared" ref="U258:U320" si="16">SUM(G258:Q258)</f>
        <v>2</v>
      </c>
      <c r="V258" t="s">
        <v>32</v>
      </c>
      <c r="W258">
        <v>1</v>
      </c>
      <c r="X258">
        <v>43</v>
      </c>
      <c r="Y258">
        <v>41.5</v>
      </c>
      <c r="Z258">
        <v>1</v>
      </c>
      <c r="AA258">
        <v>1</v>
      </c>
      <c r="AB258">
        <v>1</v>
      </c>
      <c r="AC258">
        <v>0</v>
      </c>
      <c r="AD258">
        <v>2</v>
      </c>
      <c r="AE258">
        <f t="shared" si="13"/>
        <v>124</v>
      </c>
    </row>
    <row r="259" spans="1:31" x14ac:dyDescent="0.2">
      <c r="A259" s="8">
        <v>44560</v>
      </c>
      <c r="B259" s="34" t="s">
        <v>135</v>
      </c>
      <c r="C259" s="6">
        <v>44684</v>
      </c>
      <c r="D259">
        <v>0</v>
      </c>
      <c r="E259" s="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2</v>
      </c>
      <c r="T259" s="31" t="str">
        <f t="shared" si="15"/>
        <v>0</v>
      </c>
      <c r="U259">
        <f t="shared" si="16"/>
        <v>0</v>
      </c>
      <c r="V259" t="s">
        <v>32</v>
      </c>
      <c r="W259">
        <v>5</v>
      </c>
      <c r="X259">
        <v>40</v>
      </c>
      <c r="Y259">
        <v>36.9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f t="shared" si="13"/>
        <v>124</v>
      </c>
    </row>
    <row r="260" spans="1:31" x14ac:dyDescent="0.2">
      <c r="A260" s="5">
        <v>44564</v>
      </c>
      <c r="B260" s="34" t="s">
        <v>136</v>
      </c>
      <c r="C260" s="6">
        <v>44687</v>
      </c>
      <c r="D260">
        <v>0</v>
      </c>
      <c r="E260" s="9">
        <v>0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1</v>
      </c>
      <c r="R260">
        <v>0</v>
      </c>
      <c r="T260" s="31" t="str">
        <f t="shared" si="15"/>
        <v>1</v>
      </c>
      <c r="U260">
        <f t="shared" si="16"/>
        <v>4</v>
      </c>
      <c r="V260" t="s">
        <v>32</v>
      </c>
      <c r="W260">
        <v>4</v>
      </c>
      <c r="X260">
        <v>54</v>
      </c>
      <c r="Y260">
        <v>35.700000000000003</v>
      </c>
      <c r="Z260">
        <v>1</v>
      </c>
      <c r="AA260">
        <v>0</v>
      </c>
      <c r="AB260">
        <v>1</v>
      </c>
      <c r="AC260">
        <v>0</v>
      </c>
      <c r="AD260">
        <v>0</v>
      </c>
      <c r="AE260">
        <f t="shared" si="13"/>
        <v>123</v>
      </c>
    </row>
    <row r="261" spans="1:31" x14ac:dyDescent="0.2">
      <c r="A261" s="8">
        <v>44563</v>
      </c>
      <c r="B261" s="34" t="s">
        <v>137</v>
      </c>
      <c r="C261" s="6">
        <v>44688</v>
      </c>
      <c r="D261">
        <v>0</v>
      </c>
      <c r="E261" s="9">
        <v>0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T261" s="31" t="str">
        <f t="shared" si="15"/>
        <v>1</v>
      </c>
      <c r="U261">
        <f t="shared" si="16"/>
        <v>2</v>
      </c>
      <c r="V261" t="s">
        <v>32</v>
      </c>
      <c r="W261">
        <v>3</v>
      </c>
      <c r="X261">
        <v>80</v>
      </c>
      <c r="Y261">
        <v>30.3</v>
      </c>
      <c r="Z261">
        <v>0</v>
      </c>
      <c r="AA261">
        <v>1</v>
      </c>
      <c r="AB261">
        <v>0</v>
      </c>
      <c r="AC261">
        <v>0</v>
      </c>
      <c r="AD261">
        <v>0</v>
      </c>
      <c r="AE261">
        <f t="shared" si="13"/>
        <v>125</v>
      </c>
    </row>
    <row r="262" spans="1:31" x14ac:dyDescent="0.2">
      <c r="A262" s="8">
        <v>44565</v>
      </c>
      <c r="B262" s="34" t="s">
        <v>138</v>
      </c>
      <c r="C262" s="6">
        <v>44692</v>
      </c>
      <c r="D262">
        <v>0</v>
      </c>
      <c r="E262" s="9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 s="31" t="str">
        <f t="shared" si="15"/>
        <v>0</v>
      </c>
      <c r="U262">
        <f t="shared" si="16"/>
        <v>0</v>
      </c>
      <c r="V262" t="s">
        <v>32</v>
      </c>
      <c r="W262">
        <v>2</v>
      </c>
      <c r="X262">
        <v>38</v>
      </c>
      <c r="Y262">
        <v>19.2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f t="shared" si="13"/>
        <v>127</v>
      </c>
    </row>
    <row r="263" spans="1:31" x14ac:dyDescent="0.2">
      <c r="A263" s="5">
        <v>44565</v>
      </c>
      <c r="B263" s="34" t="s">
        <v>139</v>
      </c>
      <c r="C263" s="6">
        <v>44692</v>
      </c>
      <c r="D263">
        <v>0</v>
      </c>
      <c r="E263" s="9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1</v>
      </c>
      <c r="O263">
        <v>0</v>
      </c>
      <c r="P263">
        <v>1</v>
      </c>
      <c r="Q263">
        <v>1</v>
      </c>
      <c r="R263">
        <v>2</v>
      </c>
      <c r="T263" s="31" t="str">
        <f t="shared" si="15"/>
        <v>1</v>
      </c>
      <c r="U263">
        <f t="shared" si="16"/>
        <v>5</v>
      </c>
      <c r="V263" t="s">
        <v>32</v>
      </c>
      <c r="W263">
        <v>4</v>
      </c>
      <c r="X263">
        <v>34</v>
      </c>
      <c r="Y263">
        <v>28.6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f t="shared" si="13"/>
        <v>127</v>
      </c>
    </row>
    <row r="264" spans="1:31" x14ac:dyDescent="0.2">
      <c r="A264" s="8">
        <v>44565</v>
      </c>
      <c r="B264" s="34" t="s">
        <v>140</v>
      </c>
      <c r="C264" s="6">
        <v>44693</v>
      </c>
      <c r="D264">
        <v>0</v>
      </c>
      <c r="E264" s="9">
        <v>0</v>
      </c>
      <c r="F264">
        <v>1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2</v>
      </c>
      <c r="T264" s="31" t="str">
        <f t="shared" si="15"/>
        <v>1</v>
      </c>
      <c r="U264">
        <f t="shared" si="16"/>
        <v>2</v>
      </c>
      <c r="V264" t="s">
        <v>40</v>
      </c>
      <c r="W264">
        <v>1</v>
      </c>
      <c r="X264">
        <v>60</v>
      </c>
      <c r="Y264">
        <v>44.6</v>
      </c>
      <c r="Z264">
        <v>1</v>
      </c>
      <c r="AA264">
        <v>1</v>
      </c>
      <c r="AB264">
        <v>1</v>
      </c>
      <c r="AC264">
        <v>0</v>
      </c>
      <c r="AD264">
        <v>1</v>
      </c>
      <c r="AE264">
        <f t="shared" si="13"/>
        <v>128</v>
      </c>
    </row>
    <row r="265" spans="1:31" x14ac:dyDescent="0.2">
      <c r="A265" s="5">
        <v>44567</v>
      </c>
      <c r="B265" s="34" t="s">
        <v>141</v>
      </c>
      <c r="C265" s="6">
        <v>44707</v>
      </c>
      <c r="D265">
        <v>0</v>
      </c>
      <c r="E265" s="9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2</v>
      </c>
      <c r="T265" s="31" t="str">
        <f t="shared" si="15"/>
        <v>0</v>
      </c>
      <c r="U265">
        <f t="shared" si="16"/>
        <v>0</v>
      </c>
      <c r="V265" t="s">
        <v>32</v>
      </c>
      <c r="W265">
        <v>3</v>
      </c>
      <c r="X265">
        <v>62</v>
      </c>
      <c r="Y265">
        <v>34.700000000000003</v>
      </c>
      <c r="Z265">
        <v>1</v>
      </c>
      <c r="AA265">
        <v>0</v>
      </c>
      <c r="AB265">
        <v>0</v>
      </c>
      <c r="AC265">
        <v>0</v>
      </c>
      <c r="AD265">
        <v>1</v>
      </c>
      <c r="AE265">
        <f t="shared" si="13"/>
        <v>140</v>
      </c>
    </row>
    <row r="266" spans="1:31" x14ac:dyDescent="0.2">
      <c r="A266" s="8">
        <v>44567</v>
      </c>
      <c r="B266" s="34" t="s">
        <v>142</v>
      </c>
      <c r="C266" s="6">
        <v>44708</v>
      </c>
      <c r="D266">
        <v>0</v>
      </c>
      <c r="E266" s="9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1</v>
      </c>
      <c r="M266">
        <v>0</v>
      </c>
      <c r="N266">
        <v>1</v>
      </c>
      <c r="O266">
        <v>0</v>
      </c>
      <c r="P266">
        <v>1</v>
      </c>
      <c r="Q266">
        <v>1</v>
      </c>
      <c r="R266">
        <v>2</v>
      </c>
      <c r="T266" s="31" t="str">
        <f t="shared" si="15"/>
        <v>1</v>
      </c>
      <c r="U266">
        <f t="shared" si="16"/>
        <v>5</v>
      </c>
      <c r="V266" t="s">
        <v>32</v>
      </c>
      <c r="W266">
        <v>1</v>
      </c>
      <c r="X266">
        <v>85</v>
      </c>
      <c r="Y266">
        <v>27.8</v>
      </c>
      <c r="Z266">
        <v>1</v>
      </c>
      <c r="AA266">
        <v>0</v>
      </c>
      <c r="AB266">
        <v>1</v>
      </c>
      <c r="AC266">
        <v>0</v>
      </c>
      <c r="AD266">
        <v>0</v>
      </c>
      <c r="AE266">
        <f t="shared" si="13"/>
        <v>141</v>
      </c>
    </row>
    <row r="267" spans="1:31" x14ac:dyDescent="0.2">
      <c r="A267" s="8">
        <v>44571</v>
      </c>
      <c r="B267" s="34" t="s">
        <v>143</v>
      </c>
      <c r="C267" s="6">
        <v>44713</v>
      </c>
      <c r="D267">
        <v>0</v>
      </c>
      <c r="E267" s="9">
        <v>0</v>
      </c>
      <c r="F267">
        <v>1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2</v>
      </c>
      <c r="S267">
        <v>2</v>
      </c>
      <c r="T267" s="31" t="str">
        <f t="shared" si="15"/>
        <v>1</v>
      </c>
      <c r="U267">
        <f t="shared" si="16"/>
        <v>8</v>
      </c>
      <c r="V267" t="s">
        <v>32</v>
      </c>
      <c r="W267">
        <v>3</v>
      </c>
      <c r="X267">
        <v>67</v>
      </c>
      <c r="Y267">
        <v>31.8</v>
      </c>
      <c r="Z267">
        <v>0</v>
      </c>
      <c r="AA267">
        <v>0</v>
      </c>
      <c r="AB267">
        <v>1</v>
      </c>
      <c r="AC267">
        <v>1</v>
      </c>
      <c r="AD267">
        <v>2</v>
      </c>
      <c r="AE267">
        <f t="shared" si="13"/>
        <v>142</v>
      </c>
    </row>
    <row r="268" spans="1:31" x14ac:dyDescent="0.2">
      <c r="A268" s="5">
        <v>44571</v>
      </c>
      <c r="B268" s="34" t="s">
        <v>144</v>
      </c>
      <c r="C268" s="6">
        <v>44713</v>
      </c>
      <c r="D268">
        <v>0</v>
      </c>
      <c r="E268" s="9">
        <v>0</v>
      </c>
      <c r="F268">
        <v>0</v>
      </c>
      <c r="G268">
        <v>1</v>
      </c>
      <c r="H268">
        <v>1</v>
      </c>
      <c r="I268">
        <v>0</v>
      </c>
      <c r="J268">
        <v>1</v>
      </c>
      <c r="K268">
        <v>0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2</v>
      </c>
      <c r="S268">
        <v>1</v>
      </c>
      <c r="T268" s="31" t="str">
        <f t="shared" si="15"/>
        <v>1</v>
      </c>
      <c r="U268">
        <f t="shared" si="16"/>
        <v>9</v>
      </c>
      <c r="V268" t="s">
        <v>32</v>
      </c>
      <c r="W268">
        <v>2</v>
      </c>
      <c r="X268">
        <v>33</v>
      </c>
      <c r="Y268">
        <v>54.6</v>
      </c>
      <c r="Z268">
        <v>0</v>
      </c>
      <c r="AA268">
        <v>1</v>
      </c>
      <c r="AB268">
        <v>0</v>
      </c>
      <c r="AC268">
        <v>1</v>
      </c>
      <c r="AD268">
        <v>0</v>
      </c>
      <c r="AE268">
        <f t="shared" si="13"/>
        <v>142</v>
      </c>
    </row>
    <row r="269" spans="1:31" x14ac:dyDescent="0.2">
      <c r="A269" s="8">
        <v>44573</v>
      </c>
      <c r="B269" s="34" t="s">
        <v>145</v>
      </c>
      <c r="C269" s="6">
        <v>44714</v>
      </c>
      <c r="D269">
        <v>0</v>
      </c>
      <c r="E269" s="9">
        <v>0</v>
      </c>
      <c r="F269">
        <v>1</v>
      </c>
      <c r="G269">
        <v>0</v>
      </c>
      <c r="H269">
        <v>1</v>
      </c>
      <c r="I269">
        <v>1</v>
      </c>
      <c r="J269">
        <v>0</v>
      </c>
      <c r="K269">
        <v>1</v>
      </c>
      <c r="L269">
        <v>1</v>
      </c>
      <c r="M269">
        <v>1</v>
      </c>
      <c r="N269">
        <v>1</v>
      </c>
      <c r="O269">
        <v>0</v>
      </c>
      <c r="P269">
        <v>1</v>
      </c>
      <c r="Q269">
        <v>1</v>
      </c>
      <c r="R269">
        <v>2</v>
      </c>
      <c r="S269">
        <v>1</v>
      </c>
      <c r="T269" s="31" t="str">
        <f t="shared" si="15"/>
        <v>1</v>
      </c>
      <c r="U269">
        <f t="shared" si="16"/>
        <v>8</v>
      </c>
      <c r="V269" t="s">
        <v>32</v>
      </c>
      <c r="W269">
        <v>1</v>
      </c>
      <c r="X269">
        <v>58</v>
      </c>
      <c r="Y269">
        <v>36.1</v>
      </c>
      <c r="Z269">
        <v>0</v>
      </c>
      <c r="AA269">
        <v>1</v>
      </c>
      <c r="AB269">
        <v>0</v>
      </c>
      <c r="AC269">
        <v>0</v>
      </c>
      <c r="AD269">
        <v>1</v>
      </c>
      <c r="AE269">
        <f t="shared" si="13"/>
        <v>141</v>
      </c>
    </row>
    <row r="270" spans="1:31" x14ac:dyDescent="0.2">
      <c r="A270" s="5">
        <v>44571</v>
      </c>
      <c r="B270" s="34" t="s">
        <v>146</v>
      </c>
      <c r="C270" s="6">
        <v>44714</v>
      </c>
      <c r="D270">
        <v>0</v>
      </c>
      <c r="E270" s="9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1</v>
      </c>
      <c r="Q270">
        <v>0</v>
      </c>
      <c r="R270">
        <v>2</v>
      </c>
      <c r="T270" s="31" t="str">
        <f t="shared" si="15"/>
        <v>1</v>
      </c>
      <c r="U270">
        <f t="shared" si="16"/>
        <v>2</v>
      </c>
      <c r="V270" t="s">
        <v>32</v>
      </c>
      <c r="W270">
        <v>1</v>
      </c>
      <c r="X270">
        <v>44</v>
      </c>
      <c r="Y270">
        <v>25.8</v>
      </c>
      <c r="Z270">
        <v>1</v>
      </c>
      <c r="AA270">
        <v>0</v>
      </c>
      <c r="AB270">
        <v>0</v>
      </c>
      <c r="AC270">
        <v>0</v>
      </c>
      <c r="AD270">
        <v>0</v>
      </c>
      <c r="AE270">
        <f t="shared" si="13"/>
        <v>143</v>
      </c>
    </row>
    <row r="271" spans="1:31" x14ac:dyDescent="0.2">
      <c r="A271" s="8">
        <v>44574</v>
      </c>
      <c r="B271" s="34" t="s">
        <v>147</v>
      </c>
      <c r="C271" s="6">
        <v>44717</v>
      </c>
      <c r="D271">
        <v>0</v>
      </c>
      <c r="E271" s="9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1</v>
      </c>
      <c r="R271">
        <v>1</v>
      </c>
      <c r="T271" s="31" t="str">
        <f t="shared" si="15"/>
        <v>1</v>
      </c>
      <c r="U271">
        <f t="shared" si="16"/>
        <v>2</v>
      </c>
      <c r="V271" t="s">
        <v>40</v>
      </c>
      <c r="W271">
        <v>1</v>
      </c>
      <c r="X271">
        <v>71</v>
      </c>
      <c r="Y271">
        <v>19.399999999999999</v>
      </c>
      <c r="Z271">
        <v>0</v>
      </c>
      <c r="AA271">
        <v>1</v>
      </c>
      <c r="AB271">
        <v>0</v>
      </c>
      <c r="AC271">
        <v>1</v>
      </c>
      <c r="AD271">
        <v>0</v>
      </c>
      <c r="AE271">
        <f t="shared" si="13"/>
        <v>143</v>
      </c>
    </row>
    <row r="272" spans="1:31" x14ac:dyDescent="0.2">
      <c r="A272" s="8">
        <v>44567</v>
      </c>
      <c r="B272" s="34" t="s">
        <v>148</v>
      </c>
      <c r="C272" s="6">
        <v>44717</v>
      </c>
      <c r="D272">
        <v>0</v>
      </c>
      <c r="E272" s="9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1</v>
      </c>
      <c r="O272">
        <v>0</v>
      </c>
      <c r="P272">
        <v>1</v>
      </c>
      <c r="Q272">
        <v>0</v>
      </c>
      <c r="R272">
        <v>2</v>
      </c>
      <c r="T272" s="31" t="str">
        <f t="shared" si="15"/>
        <v>1</v>
      </c>
      <c r="U272">
        <f t="shared" si="16"/>
        <v>3</v>
      </c>
      <c r="V272" t="s">
        <v>32</v>
      </c>
      <c r="W272">
        <v>3</v>
      </c>
      <c r="X272">
        <v>44</v>
      </c>
      <c r="Y272">
        <v>31.2</v>
      </c>
      <c r="Z272">
        <v>0</v>
      </c>
      <c r="AA272">
        <v>0</v>
      </c>
      <c r="AB272">
        <v>0</v>
      </c>
      <c r="AC272">
        <v>1</v>
      </c>
      <c r="AD272">
        <v>0</v>
      </c>
      <c r="AE272">
        <f t="shared" si="13"/>
        <v>150</v>
      </c>
    </row>
    <row r="273" spans="1:31" x14ac:dyDescent="0.2">
      <c r="A273" s="5">
        <v>44575</v>
      </c>
      <c r="B273" s="34" t="s">
        <v>149</v>
      </c>
      <c r="C273" s="6">
        <v>44719</v>
      </c>
      <c r="D273">
        <v>0</v>
      </c>
      <c r="E273" s="9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2</v>
      </c>
      <c r="T273" s="31" t="str">
        <f t="shared" si="15"/>
        <v>0</v>
      </c>
      <c r="U273">
        <f t="shared" si="16"/>
        <v>0</v>
      </c>
      <c r="V273" t="s">
        <v>40</v>
      </c>
      <c r="W273">
        <v>1</v>
      </c>
      <c r="X273">
        <v>61</v>
      </c>
      <c r="Y273">
        <v>31.4</v>
      </c>
      <c r="Z273">
        <v>1</v>
      </c>
      <c r="AA273">
        <v>1</v>
      </c>
      <c r="AB273">
        <v>0</v>
      </c>
      <c r="AC273">
        <v>0</v>
      </c>
      <c r="AD273">
        <v>0</v>
      </c>
      <c r="AE273">
        <f t="shared" si="13"/>
        <v>144</v>
      </c>
    </row>
    <row r="274" spans="1:31" x14ac:dyDescent="0.2">
      <c r="A274" s="8">
        <v>44575</v>
      </c>
      <c r="B274" s="34" t="s">
        <v>150</v>
      </c>
      <c r="C274" s="6">
        <v>44720</v>
      </c>
      <c r="D274">
        <v>0</v>
      </c>
      <c r="E274" s="9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1</v>
      </c>
      <c r="T274" s="31" t="str">
        <f t="shared" si="15"/>
        <v>1</v>
      </c>
      <c r="U274">
        <f t="shared" si="16"/>
        <v>1</v>
      </c>
      <c r="V274" t="s">
        <v>32</v>
      </c>
      <c r="W274">
        <v>2</v>
      </c>
      <c r="X274">
        <v>63</v>
      </c>
      <c r="Y274">
        <v>25.7</v>
      </c>
      <c r="Z274">
        <v>1</v>
      </c>
      <c r="AA274">
        <v>0</v>
      </c>
      <c r="AB274">
        <v>1</v>
      </c>
      <c r="AC274">
        <v>1</v>
      </c>
      <c r="AD274">
        <v>0</v>
      </c>
      <c r="AE274">
        <f t="shared" si="13"/>
        <v>145</v>
      </c>
    </row>
    <row r="275" spans="1:31" x14ac:dyDescent="0.2">
      <c r="A275" s="8">
        <v>44582</v>
      </c>
      <c r="B275" s="34" t="s">
        <v>151</v>
      </c>
      <c r="C275" s="6">
        <v>44724</v>
      </c>
      <c r="D275">
        <v>0</v>
      </c>
      <c r="E275" s="9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1</v>
      </c>
      <c r="Q275">
        <v>0</v>
      </c>
      <c r="R275">
        <v>1</v>
      </c>
      <c r="T275" s="31" t="str">
        <f t="shared" si="15"/>
        <v>1</v>
      </c>
      <c r="U275">
        <f t="shared" si="16"/>
        <v>2</v>
      </c>
      <c r="V275" t="s">
        <v>32</v>
      </c>
      <c r="W275">
        <v>2</v>
      </c>
      <c r="X275">
        <v>78</v>
      </c>
      <c r="Y275">
        <v>22.5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f t="shared" si="13"/>
        <v>142</v>
      </c>
    </row>
    <row r="276" spans="1:31" x14ac:dyDescent="0.2">
      <c r="A276" s="5">
        <v>44583</v>
      </c>
      <c r="B276" s="34" t="s">
        <v>152</v>
      </c>
      <c r="C276" s="6">
        <v>44725</v>
      </c>
      <c r="D276">
        <v>0</v>
      </c>
      <c r="E276" s="9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T276" s="31" t="str">
        <f t="shared" si="15"/>
        <v>0</v>
      </c>
      <c r="U276">
        <f t="shared" si="16"/>
        <v>0</v>
      </c>
      <c r="V276" t="s">
        <v>32</v>
      </c>
      <c r="W276">
        <v>3</v>
      </c>
      <c r="X276">
        <v>22</v>
      </c>
      <c r="Y276">
        <v>32.6</v>
      </c>
      <c r="Z276">
        <v>1</v>
      </c>
      <c r="AA276">
        <v>1</v>
      </c>
      <c r="AB276">
        <v>1</v>
      </c>
      <c r="AC276">
        <v>1</v>
      </c>
      <c r="AD276">
        <v>0</v>
      </c>
      <c r="AE276">
        <f t="shared" si="13"/>
        <v>142</v>
      </c>
    </row>
    <row r="277" spans="1:31" x14ac:dyDescent="0.2">
      <c r="A277" s="6">
        <v>44575</v>
      </c>
      <c r="B277" s="35" t="s">
        <v>153</v>
      </c>
      <c r="C277" s="6">
        <v>44726</v>
      </c>
      <c r="D277">
        <v>0</v>
      </c>
      <c r="E277" s="9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T277" s="31" t="str">
        <f t="shared" si="15"/>
        <v>0</v>
      </c>
      <c r="U277">
        <f t="shared" si="16"/>
        <v>0</v>
      </c>
      <c r="V277" t="s">
        <v>32</v>
      </c>
      <c r="W277">
        <v>3</v>
      </c>
      <c r="X277">
        <v>66</v>
      </c>
      <c r="Y277">
        <v>23.8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f t="shared" si="13"/>
        <v>151</v>
      </c>
    </row>
    <row r="278" spans="1:31" x14ac:dyDescent="0.2">
      <c r="A278" s="10">
        <v>44576</v>
      </c>
      <c r="B278" s="35" t="s">
        <v>154</v>
      </c>
      <c r="C278" s="6">
        <v>44726</v>
      </c>
      <c r="D278">
        <v>0</v>
      </c>
      <c r="E278" s="9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2</v>
      </c>
      <c r="T278" s="31" t="str">
        <f t="shared" si="15"/>
        <v>0</v>
      </c>
      <c r="U278">
        <f t="shared" si="16"/>
        <v>0</v>
      </c>
      <c r="V278" t="s">
        <v>40</v>
      </c>
      <c r="W278">
        <v>3</v>
      </c>
      <c r="X278">
        <v>25</v>
      </c>
      <c r="Y278">
        <v>31.4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f t="shared" si="13"/>
        <v>150</v>
      </c>
    </row>
    <row r="279" spans="1:31" x14ac:dyDescent="0.2">
      <c r="A279" s="10">
        <v>44576</v>
      </c>
      <c r="B279" s="35" t="s">
        <v>155</v>
      </c>
      <c r="C279" s="6">
        <v>44727</v>
      </c>
      <c r="D279">
        <v>0</v>
      </c>
      <c r="E279" s="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T279" s="31" t="str">
        <f t="shared" si="15"/>
        <v>0</v>
      </c>
      <c r="U279">
        <f t="shared" si="16"/>
        <v>0</v>
      </c>
      <c r="V279" t="s">
        <v>32</v>
      </c>
      <c r="W279">
        <v>1</v>
      </c>
      <c r="X279">
        <v>65</v>
      </c>
      <c r="Y279">
        <v>29.3</v>
      </c>
      <c r="Z279">
        <v>1</v>
      </c>
      <c r="AA279">
        <v>0</v>
      </c>
      <c r="AB279">
        <v>0</v>
      </c>
      <c r="AC279">
        <v>1</v>
      </c>
      <c r="AD279">
        <v>2</v>
      </c>
      <c r="AE279">
        <f t="shared" si="13"/>
        <v>151</v>
      </c>
    </row>
    <row r="280" spans="1:31" x14ac:dyDescent="0.2">
      <c r="A280" s="6">
        <v>44577</v>
      </c>
      <c r="B280" s="35" t="s">
        <v>156</v>
      </c>
      <c r="C280" s="6">
        <v>44727</v>
      </c>
      <c r="D280">
        <v>0</v>
      </c>
      <c r="E280" s="9">
        <v>0</v>
      </c>
      <c r="F280">
        <v>1</v>
      </c>
      <c r="G280">
        <v>1</v>
      </c>
      <c r="H280">
        <v>0</v>
      </c>
      <c r="I280">
        <v>1</v>
      </c>
      <c r="J280">
        <v>0</v>
      </c>
      <c r="K280">
        <v>1</v>
      </c>
      <c r="L280">
        <v>1</v>
      </c>
      <c r="M280">
        <v>1</v>
      </c>
      <c r="N280">
        <v>1</v>
      </c>
      <c r="O280">
        <v>0</v>
      </c>
      <c r="P280">
        <v>1</v>
      </c>
      <c r="Q280">
        <v>0</v>
      </c>
      <c r="R280">
        <v>2</v>
      </c>
      <c r="T280" s="31" t="str">
        <f t="shared" si="15"/>
        <v>1</v>
      </c>
      <c r="U280">
        <f t="shared" si="16"/>
        <v>7</v>
      </c>
      <c r="V280" t="s">
        <v>32</v>
      </c>
      <c r="W280">
        <v>3</v>
      </c>
      <c r="X280">
        <v>27</v>
      </c>
      <c r="Y280">
        <v>28.7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f t="shared" si="13"/>
        <v>150</v>
      </c>
    </row>
    <row r="281" spans="1:31" x14ac:dyDescent="0.2">
      <c r="A281" s="6">
        <v>44581</v>
      </c>
      <c r="B281" s="35" t="s">
        <v>157</v>
      </c>
      <c r="C281" s="6">
        <v>44732</v>
      </c>
      <c r="D281">
        <v>0</v>
      </c>
      <c r="E281" s="9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T281" s="31" t="str">
        <f t="shared" si="15"/>
        <v>0</v>
      </c>
      <c r="U281">
        <f t="shared" si="16"/>
        <v>0</v>
      </c>
      <c r="V281" t="s">
        <v>40</v>
      </c>
      <c r="W281">
        <v>1</v>
      </c>
      <c r="X281">
        <v>36</v>
      </c>
      <c r="Y281">
        <v>21.2</v>
      </c>
      <c r="Z281">
        <v>0</v>
      </c>
      <c r="AA281">
        <v>0</v>
      </c>
      <c r="AB281">
        <v>1</v>
      </c>
      <c r="AC281">
        <v>0</v>
      </c>
      <c r="AD281">
        <v>0</v>
      </c>
      <c r="AE281">
        <f t="shared" si="13"/>
        <v>151</v>
      </c>
    </row>
    <row r="282" spans="1:31" x14ac:dyDescent="0.2">
      <c r="A282" s="5">
        <v>44609</v>
      </c>
      <c r="B282" s="34" t="s">
        <v>158</v>
      </c>
      <c r="C282" s="6">
        <v>44734</v>
      </c>
      <c r="D282">
        <v>0</v>
      </c>
      <c r="E282" s="9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1</v>
      </c>
      <c r="O282">
        <v>0</v>
      </c>
      <c r="P282">
        <v>1</v>
      </c>
      <c r="Q282">
        <v>0</v>
      </c>
      <c r="R282">
        <v>1</v>
      </c>
      <c r="T282" s="31" t="str">
        <f t="shared" si="15"/>
        <v>1</v>
      </c>
      <c r="U282">
        <f t="shared" si="16"/>
        <v>3</v>
      </c>
      <c r="V282" t="s">
        <v>32</v>
      </c>
      <c r="W282">
        <v>3</v>
      </c>
      <c r="X282">
        <v>64</v>
      </c>
      <c r="Y282">
        <v>25.2</v>
      </c>
      <c r="Z282">
        <v>0</v>
      </c>
      <c r="AA282">
        <v>0</v>
      </c>
      <c r="AB282">
        <v>0</v>
      </c>
      <c r="AC282">
        <v>1</v>
      </c>
      <c r="AD282">
        <v>0</v>
      </c>
      <c r="AE282">
        <f t="shared" si="13"/>
        <v>125</v>
      </c>
    </row>
    <row r="283" spans="1:31" x14ac:dyDescent="0.2">
      <c r="A283" s="6">
        <v>44593</v>
      </c>
      <c r="B283" s="35" t="s">
        <v>159</v>
      </c>
      <c r="C283" s="6">
        <v>44742</v>
      </c>
      <c r="D283">
        <v>0</v>
      </c>
      <c r="E283" s="9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2</v>
      </c>
      <c r="T283" s="31" t="str">
        <f t="shared" si="15"/>
        <v>0</v>
      </c>
      <c r="U283">
        <f t="shared" si="16"/>
        <v>0</v>
      </c>
      <c r="V283" t="s">
        <v>32</v>
      </c>
      <c r="W283">
        <v>3</v>
      </c>
      <c r="X283">
        <v>41</v>
      </c>
      <c r="Y283">
        <v>42.6</v>
      </c>
      <c r="Z283">
        <v>1</v>
      </c>
      <c r="AA283">
        <v>0</v>
      </c>
      <c r="AB283">
        <v>0</v>
      </c>
      <c r="AC283">
        <v>0</v>
      </c>
      <c r="AD283">
        <v>0</v>
      </c>
      <c r="AE283">
        <f t="shared" si="13"/>
        <v>149</v>
      </c>
    </row>
    <row r="284" spans="1:31" x14ac:dyDescent="0.2">
      <c r="A284" s="6">
        <v>44594</v>
      </c>
      <c r="B284" s="35" t="s">
        <v>160</v>
      </c>
      <c r="C284" s="6">
        <v>44742</v>
      </c>
      <c r="D284">
        <v>0</v>
      </c>
      <c r="E284" s="9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2</v>
      </c>
      <c r="T284" s="31" t="str">
        <f t="shared" si="15"/>
        <v>1</v>
      </c>
      <c r="U284">
        <f t="shared" si="16"/>
        <v>1</v>
      </c>
      <c r="V284" t="s">
        <v>40</v>
      </c>
      <c r="W284">
        <v>3</v>
      </c>
      <c r="X284">
        <v>70</v>
      </c>
      <c r="Y284">
        <v>23.5</v>
      </c>
      <c r="Z284">
        <v>1</v>
      </c>
      <c r="AA284">
        <v>0</v>
      </c>
      <c r="AB284">
        <v>0</v>
      </c>
      <c r="AC284">
        <v>1</v>
      </c>
      <c r="AD284">
        <v>1</v>
      </c>
      <c r="AE284">
        <f t="shared" si="13"/>
        <v>148</v>
      </c>
    </row>
    <row r="285" spans="1:31" x14ac:dyDescent="0.2">
      <c r="A285" s="6">
        <v>44595</v>
      </c>
      <c r="B285" s="35" t="s">
        <v>161</v>
      </c>
      <c r="C285" s="6">
        <v>44743</v>
      </c>
      <c r="D285">
        <v>0</v>
      </c>
      <c r="E285" s="9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  <c r="T285" s="31" t="str">
        <f t="shared" si="15"/>
        <v>1</v>
      </c>
      <c r="U285">
        <f t="shared" si="16"/>
        <v>1</v>
      </c>
      <c r="V285" t="s">
        <v>40</v>
      </c>
      <c r="W285">
        <v>2</v>
      </c>
      <c r="X285">
        <v>62</v>
      </c>
      <c r="Y285">
        <v>19.7</v>
      </c>
      <c r="Z285">
        <v>1</v>
      </c>
      <c r="AA285">
        <v>0</v>
      </c>
      <c r="AB285">
        <v>1</v>
      </c>
      <c r="AC285">
        <v>0</v>
      </c>
      <c r="AD285">
        <v>1</v>
      </c>
      <c r="AE285">
        <f t="shared" si="13"/>
        <v>148</v>
      </c>
    </row>
    <row r="286" spans="1:31" x14ac:dyDescent="0.2">
      <c r="A286" s="6">
        <v>44596</v>
      </c>
      <c r="B286" s="35" t="s">
        <v>162</v>
      </c>
      <c r="C286" s="6">
        <v>44743</v>
      </c>
      <c r="D286">
        <v>0</v>
      </c>
      <c r="E286" s="9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</v>
      </c>
      <c r="T286" s="31" t="str">
        <f t="shared" si="15"/>
        <v>0</v>
      </c>
      <c r="U286">
        <f t="shared" si="16"/>
        <v>0</v>
      </c>
      <c r="V286" t="s">
        <v>32</v>
      </c>
      <c r="W286">
        <v>3</v>
      </c>
      <c r="X286">
        <v>67</v>
      </c>
      <c r="Y286">
        <v>29.9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f t="shared" si="13"/>
        <v>147</v>
      </c>
    </row>
    <row r="287" spans="1:31" x14ac:dyDescent="0.2">
      <c r="A287" s="6">
        <v>44597</v>
      </c>
      <c r="B287" s="35" t="s">
        <v>163</v>
      </c>
      <c r="C287" s="6">
        <v>44747</v>
      </c>
      <c r="D287">
        <v>0</v>
      </c>
      <c r="E287" s="9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T287" s="31" t="str">
        <f t="shared" si="15"/>
        <v>0</v>
      </c>
      <c r="U287">
        <f t="shared" si="16"/>
        <v>0</v>
      </c>
      <c r="V287" t="s">
        <v>40</v>
      </c>
      <c r="W287">
        <v>5</v>
      </c>
      <c r="X287">
        <v>52</v>
      </c>
      <c r="Y287">
        <v>36.700000000000003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f t="shared" si="13"/>
        <v>150</v>
      </c>
    </row>
    <row r="288" spans="1:31" x14ac:dyDescent="0.2">
      <c r="A288" s="6">
        <v>44603</v>
      </c>
      <c r="B288" s="35" t="s">
        <v>164</v>
      </c>
      <c r="C288" s="6">
        <v>44748</v>
      </c>
      <c r="D288">
        <v>0</v>
      </c>
      <c r="E288" s="9">
        <v>0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1</v>
      </c>
      <c r="T288" s="31" t="str">
        <f t="shared" si="15"/>
        <v>1</v>
      </c>
      <c r="U288">
        <f t="shared" si="16"/>
        <v>2</v>
      </c>
      <c r="V288" t="s">
        <v>32</v>
      </c>
      <c r="W288">
        <v>3</v>
      </c>
      <c r="X288">
        <v>68</v>
      </c>
      <c r="Y288">
        <v>28.4</v>
      </c>
      <c r="Z288">
        <v>1</v>
      </c>
      <c r="AA288">
        <v>0</v>
      </c>
      <c r="AB288">
        <v>1</v>
      </c>
      <c r="AC288">
        <v>1</v>
      </c>
      <c r="AD288">
        <v>0</v>
      </c>
      <c r="AE288">
        <f t="shared" si="13"/>
        <v>145</v>
      </c>
    </row>
    <row r="289" spans="1:31" x14ac:dyDescent="0.2">
      <c r="A289" s="6">
        <v>44603</v>
      </c>
      <c r="B289" s="35" t="s">
        <v>165</v>
      </c>
      <c r="C289" s="6">
        <v>44748</v>
      </c>
      <c r="D289">
        <v>0</v>
      </c>
      <c r="E289" s="9">
        <v>0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1</v>
      </c>
      <c r="R289">
        <v>2</v>
      </c>
      <c r="T289" s="31" t="str">
        <f t="shared" si="15"/>
        <v>1</v>
      </c>
      <c r="U289">
        <f t="shared" si="16"/>
        <v>3</v>
      </c>
      <c r="V289" t="s">
        <v>32</v>
      </c>
      <c r="W289">
        <v>3</v>
      </c>
      <c r="X289">
        <v>42</v>
      </c>
      <c r="Y289">
        <v>28.1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f t="shared" si="13"/>
        <v>145</v>
      </c>
    </row>
    <row r="290" spans="1:31" x14ac:dyDescent="0.2">
      <c r="A290" s="6">
        <v>44604</v>
      </c>
      <c r="B290" s="35" t="s">
        <v>166</v>
      </c>
      <c r="C290" s="6">
        <v>44749</v>
      </c>
      <c r="D290">
        <v>0</v>
      </c>
      <c r="E290" s="9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2</v>
      </c>
      <c r="T290" s="31" t="str">
        <f t="shared" si="15"/>
        <v>1</v>
      </c>
      <c r="U290">
        <f t="shared" si="16"/>
        <v>1</v>
      </c>
      <c r="V290" t="s">
        <v>32</v>
      </c>
      <c r="W290">
        <v>1</v>
      </c>
      <c r="X290">
        <v>49</v>
      </c>
      <c r="Y290">
        <v>27.3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f t="shared" si="13"/>
        <v>145</v>
      </c>
    </row>
    <row r="291" spans="1:31" x14ac:dyDescent="0.2">
      <c r="A291" s="6">
        <v>44599</v>
      </c>
      <c r="B291" s="35" t="s">
        <v>167</v>
      </c>
      <c r="C291" s="6">
        <v>44749</v>
      </c>
      <c r="D291">
        <v>0</v>
      </c>
      <c r="E291" s="9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1</v>
      </c>
      <c r="Q291">
        <v>1</v>
      </c>
      <c r="R291">
        <v>2</v>
      </c>
      <c r="T291" s="31" t="str">
        <f t="shared" si="15"/>
        <v>1</v>
      </c>
      <c r="U291">
        <f t="shared" si="16"/>
        <v>4</v>
      </c>
      <c r="V291" t="s">
        <v>40</v>
      </c>
      <c r="W291">
        <v>1</v>
      </c>
      <c r="X291">
        <v>44</v>
      </c>
      <c r="Y291">
        <v>30.1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f t="shared" si="13"/>
        <v>150</v>
      </c>
    </row>
    <row r="292" spans="1:31" x14ac:dyDescent="0.2">
      <c r="A292" s="6">
        <v>44601</v>
      </c>
      <c r="B292" s="35" t="s">
        <v>168</v>
      </c>
      <c r="C292" s="6">
        <v>44750</v>
      </c>
      <c r="D292">
        <v>0</v>
      </c>
      <c r="E292" s="9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1</v>
      </c>
      <c r="O292">
        <v>0</v>
      </c>
      <c r="P292">
        <v>1</v>
      </c>
      <c r="Q292">
        <v>0</v>
      </c>
      <c r="R292">
        <v>1</v>
      </c>
      <c r="T292" s="31" t="str">
        <f t="shared" si="15"/>
        <v>1</v>
      </c>
      <c r="U292">
        <f t="shared" si="16"/>
        <v>3</v>
      </c>
      <c r="V292" t="s">
        <v>32</v>
      </c>
      <c r="W292">
        <v>3</v>
      </c>
      <c r="X292">
        <v>59</v>
      </c>
      <c r="Y292">
        <v>26.8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f t="shared" si="13"/>
        <v>149</v>
      </c>
    </row>
    <row r="293" spans="1:31" x14ac:dyDescent="0.2">
      <c r="A293" s="6">
        <v>44602</v>
      </c>
      <c r="B293" s="35" t="s">
        <v>169</v>
      </c>
      <c r="C293" s="6">
        <v>44751</v>
      </c>
      <c r="D293">
        <v>0</v>
      </c>
      <c r="E293" s="9">
        <v>0</v>
      </c>
      <c r="F293">
        <v>1</v>
      </c>
      <c r="G293">
        <v>1</v>
      </c>
      <c r="H293">
        <v>1</v>
      </c>
      <c r="I293">
        <v>0</v>
      </c>
      <c r="J293">
        <v>0</v>
      </c>
      <c r="K293">
        <v>1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1</v>
      </c>
      <c r="T293" s="31" t="str">
        <f t="shared" si="15"/>
        <v>1</v>
      </c>
      <c r="U293">
        <f t="shared" si="16"/>
        <v>4</v>
      </c>
      <c r="V293" t="s">
        <v>32</v>
      </c>
      <c r="W293">
        <v>2</v>
      </c>
      <c r="X293">
        <v>63</v>
      </c>
      <c r="Y293">
        <v>24.8</v>
      </c>
      <c r="Z293">
        <v>0</v>
      </c>
      <c r="AA293">
        <v>0</v>
      </c>
      <c r="AB293">
        <v>1</v>
      </c>
      <c r="AC293">
        <v>1</v>
      </c>
      <c r="AD293">
        <v>2</v>
      </c>
      <c r="AE293">
        <f t="shared" si="13"/>
        <v>149</v>
      </c>
    </row>
    <row r="294" spans="1:31" x14ac:dyDescent="0.2">
      <c r="A294" s="6">
        <v>44606</v>
      </c>
      <c r="B294" s="35" t="s">
        <v>170</v>
      </c>
      <c r="C294" s="6">
        <v>44754</v>
      </c>
      <c r="D294">
        <v>0</v>
      </c>
      <c r="E294" s="9">
        <v>0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2</v>
      </c>
      <c r="T294" s="31" t="str">
        <f t="shared" si="15"/>
        <v>1</v>
      </c>
      <c r="U294">
        <f t="shared" si="16"/>
        <v>1</v>
      </c>
      <c r="V294" t="s">
        <v>40</v>
      </c>
      <c r="W294">
        <v>3</v>
      </c>
      <c r="X294">
        <v>40</v>
      </c>
      <c r="Y294">
        <v>37.4</v>
      </c>
      <c r="Z294">
        <v>0</v>
      </c>
      <c r="AA294">
        <v>0</v>
      </c>
      <c r="AB294">
        <v>0</v>
      </c>
      <c r="AC294">
        <v>0</v>
      </c>
      <c r="AD294">
        <v>2</v>
      </c>
      <c r="AE294">
        <f t="shared" ref="AE294:AE357" si="17">DATEDIF(A294,C294,"d")</f>
        <v>148</v>
      </c>
    </row>
    <row r="295" spans="1:31" x14ac:dyDescent="0.2">
      <c r="A295" s="6">
        <v>44609</v>
      </c>
      <c r="B295" s="35" t="s">
        <v>171</v>
      </c>
      <c r="C295" s="6">
        <v>44755</v>
      </c>
      <c r="D295">
        <v>0</v>
      </c>
      <c r="E295" s="9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1</v>
      </c>
      <c r="T295" s="31" t="str">
        <f t="shared" si="15"/>
        <v>0</v>
      </c>
      <c r="U295">
        <f t="shared" si="16"/>
        <v>0</v>
      </c>
      <c r="V295" t="s">
        <v>40</v>
      </c>
      <c r="W295">
        <v>1</v>
      </c>
      <c r="X295">
        <v>58</v>
      </c>
      <c r="Y295">
        <v>21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f t="shared" si="17"/>
        <v>146</v>
      </c>
    </row>
    <row r="296" spans="1:31" x14ac:dyDescent="0.2">
      <c r="A296" s="6">
        <v>44611</v>
      </c>
      <c r="B296" s="35" t="s">
        <v>172</v>
      </c>
      <c r="C296" s="6">
        <v>44756</v>
      </c>
      <c r="D296">
        <v>0</v>
      </c>
      <c r="E296" s="9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  <c r="T296" s="31" t="str">
        <f t="shared" si="15"/>
        <v>0</v>
      </c>
      <c r="U296">
        <f t="shared" si="16"/>
        <v>0</v>
      </c>
      <c r="V296" t="s">
        <v>32</v>
      </c>
      <c r="W296">
        <v>1</v>
      </c>
      <c r="X296">
        <v>34</v>
      </c>
      <c r="Y296">
        <v>29.5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f t="shared" si="17"/>
        <v>145</v>
      </c>
    </row>
    <row r="297" spans="1:31" x14ac:dyDescent="0.2">
      <c r="A297" s="6">
        <v>44610</v>
      </c>
      <c r="B297" s="35" t="s">
        <v>173</v>
      </c>
      <c r="C297" s="6">
        <v>44756</v>
      </c>
      <c r="D297">
        <v>0</v>
      </c>
      <c r="E297" s="9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T297" s="31" t="str">
        <f t="shared" si="15"/>
        <v>0</v>
      </c>
      <c r="U297">
        <f t="shared" si="16"/>
        <v>0</v>
      </c>
      <c r="V297" t="s">
        <v>32</v>
      </c>
      <c r="W297">
        <v>3</v>
      </c>
      <c r="X297">
        <v>20</v>
      </c>
      <c r="Y297">
        <v>25.6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f t="shared" si="17"/>
        <v>146</v>
      </c>
    </row>
    <row r="298" spans="1:31" x14ac:dyDescent="0.2">
      <c r="A298" s="6">
        <v>44624</v>
      </c>
      <c r="B298" s="35" t="s">
        <v>174</v>
      </c>
      <c r="C298" s="6">
        <v>44765</v>
      </c>
      <c r="D298">
        <v>0</v>
      </c>
      <c r="E298" s="9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2</v>
      </c>
      <c r="T298" s="31" t="str">
        <f t="shared" si="15"/>
        <v>0</v>
      </c>
      <c r="U298">
        <f t="shared" si="16"/>
        <v>0</v>
      </c>
      <c r="V298" t="s">
        <v>32</v>
      </c>
      <c r="W298">
        <v>3</v>
      </c>
      <c r="X298">
        <v>69</v>
      </c>
      <c r="Y298">
        <v>27.2</v>
      </c>
      <c r="Z298">
        <v>1</v>
      </c>
      <c r="AA298">
        <v>1</v>
      </c>
      <c r="AB298">
        <v>0</v>
      </c>
      <c r="AC298">
        <v>0</v>
      </c>
      <c r="AD298">
        <v>0</v>
      </c>
      <c r="AE298">
        <f t="shared" si="17"/>
        <v>141</v>
      </c>
    </row>
    <row r="299" spans="1:31" x14ac:dyDescent="0.2">
      <c r="A299" s="6">
        <v>44624</v>
      </c>
      <c r="B299" s="35" t="s">
        <v>175</v>
      </c>
      <c r="C299" s="6">
        <v>44766</v>
      </c>
      <c r="D299">
        <v>0</v>
      </c>
      <c r="E299" s="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T299" s="31" t="str">
        <f t="shared" si="15"/>
        <v>0</v>
      </c>
      <c r="U299">
        <f t="shared" si="16"/>
        <v>0</v>
      </c>
      <c r="V299" t="s">
        <v>40</v>
      </c>
      <c r="W299">
        <v>1</v>
      </c>
      <c r="X299">
        <v>47</v>
      </c>
      <c r="Y299">
        <v>28.5</v>
      </c>
      <c r="Z299">
        <v>1</v>
      </c>
      <c r="AA299">
        <v>1</v>
      </c>
      <c r="AB299">
        <v>0</v>
      </c>
      <c r="AC299">
        <v>0</v>
      </c>
      <c r="AD299">
        <v>0</v>
      </c>
      <c r="AE299">
        <f t="shared" si="17"/>
        <v>142</v>
      </c>
    </row>
    <row r="300" spans="1:31" x14ac:dyDescent="0.2">
      <c r="A300" s="6">
        <v>44627</v>
      </c>
      <c r="B300" s="35" t="s">
        <v>176</v>
      </c>
      <c r="C300" s="6">
        <v>44766</v>
      </c>
      <c r="D300">
        <v>0</v>
      </c>
      <c r="E300" s="9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T300" s="31" t="str">
        <f t="shared" si="15"/>
        <v>0</v>
      </c>
      <c r="U300">
        <f t="shared" si="16"/>
        <v>0</v>
      </c>
      <c r="V300" t="s">
        <v>40</v>
      </c>
      <c r="W300">
        <v>1</v>
      </c>
      <c r="X300">
        <v>62</v>
      </c>
      <c r="Y300">
        <v>27.6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f t="shared" si="17"/>
        <v>139</v>
      </c>
    </row>
    <row r="301" spans="1:31" x14ac:dyDescent="0.2">
      <c r="A301" s="6">
        <v>44628</v>
      </c>
      <c r="B301" s="35" t="s">
        <v>177</v>
      </c>
      <c r="C301" s="6">
        <v>44767</v>
      </c>
      <c r="D301">
        <v>0</v>
      </c>
      <c r="E301" s="9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2</v>
      </c>
      <c r="T301" s="31" t="str">
        <f t="shared" si="15"/>
        <v>1</v>
      </c>
      <c r="U301">
        <f t="shared" si="16"/>
        <v>1</v>
      </c>
      <c r="V301" t="s">
        <v>32</v>
      </c>
      <c r="W301">
        <v>3</v>
      </c>
      <c r="X301">
        <v>71</v>
      </c>
      <c r="Y301">
        <v>27.8</v>
      </c>
      <c r="Z301">
        <v>1</v>
      </c>
      <c r="AA301">
        <v>1</v>
      </c>
      <c r="AB301">
        <v>0</v>
      </c>
      <c r="AC301">
        <v>0</v>
      </c>
      <c r="AD301">
        <v>2</v>
      </c>
      <c r="AE301">
        <f t="shared" si="17"/>
        <v>139</v>
      </c>
    </row>
    <row r="302" spans="1:31" x14ac:dyDescent="0.2">
      <c r="A302" s="6">
        <v>44630</v>
      </c>
      <c r="B302" s="35" t="s">
        <v>178</v>
      </c>
      <c r="C302" s="6">
        <v>44770</v>
      </c>
      <c r="D302">
        <v>0</v>
      </c>
      <c r="E302" s="9">
        <v>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</v>
      </c>
      <c r="O302">
        <v>0</v>
      </c>
      <c r="P302">
        <v>0</v>
      </c>
      <c r="Q302">
        <v>1</v>
      </c>
      <c r="R302">
        <v>1</v>
      </c>
      <c r="T302" s="31" t="str">
        <f t="shared" si="15"/>
        <v>1</v>
      </c>
      <c r="U302">
        <f t="shared" si="16"/>
        <v>3</v>
      </c>
      <c r="V302" t="s">
        <v>32</v>
      </c>
      <c r="W302">
        <v>1</v>
      </c>
      <c r="X302">
        <v>62</v>
      </c>
      <c r="Y302">
        <v>41.1</v>
      </c>
      <c r="Z302">
        <v>1</v>
      </c>
      <c r="AA302">
        <v>1</v>
      </c>
      <c r="AB302">
        <v>0</v>
      </c>
      <c r="AC302">
        <v>0</v>
      </c>
      <c r="AD302">
        <v>2</v>
      </c>
      <c r="AE302">
        <f t="shared" si="17"/>
        <v>140</v>
      </c>
    </row>
    <row r="303" spans="1:31" x14ac:dyDescent="0.2">
      <c r="A303" s="6">
        <v>44630</v>
      </c>
      <c r="B303" s="35" t="s">
        <v>179</v>
      </c>
      <c r="C303" s="6">
        <v>44770</v>
      </c>
      <c r="D303">
        <v>0</v>
      </c>
      <c r="E303" s="9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1</v>
      </c>
      <c r="T303" s="31" t="str">
        <f t="shared" si="15"/>
        <v>1</v>
      </c>
      <c r="U303">
        <f t="shared" si="16"/>
        <v>2</v>
      </c>
      <c r="V303" t="s">
        <v>40</v>
      </c>
      <c r="W303">
        <v>1</v>
      </c>
      <c r="X303">
        <v>44</v>
      </c>
      <c r="Y303">
        <v>25.8</v>
      </c>
      <c r="Z303">
        <v>1</v>
      </c>
      <c r="AA303">
        <v>0</v>
      </c>
      <c r="AB303">
        <v>0</v>
      </c>
      <c r="AC303">
        <v>0</v>
      </c>
      <c r="AD303">
        <v>0</v>
      </c>
      <c r="AE303">
        <f t="shared" si="17"/>
        <v>140</v>
      </c>
    </row>
    <row r="304" spans="1:31" x14ac:dyDescent="0.2">
      <c r="A304" s="6">
        <v>44631</v>
      </c>
      <c r="B304" s="35" t="s">
        <v>180</v>
      </c>
      <c r="C304" s="6">
        <v>44770</v>
      </c>
      <c r="D304">
        <v>0</v>
      </c>
      <c r="E304" s="9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T304" s="31" t="str">
        <f t="shared" si="15"/>
        <v>0</v>
      </c>
      <c r="U304">
        <f t="shared" si="16"/>
        <v>0</v>
      </c>
      <c r="V304" t="s">
        <v>32</v>
      </c>
      <c r="W304">
        <v>1</v>
      </c>
      <c r="X304">
        <v>57</v>
      </c>
      <c r="Y304">
        <v>36.5</v>
      </c>
      <c r="Z304">
        <v>0</v>
      </c>
      <c r="AA304">
        <v>0</v>
      </c>
      <c r="AB304">
        <v>1</v>
      </c>
      <c r="AC304">
        <v>0</v>
      </c>
      <c r="AD304">
        <v>0</v>
      </c>
      <c r="AE304">
        <f t="shared" si="17"/>
        <v>139</v>
      </c>
    </row>
    <row r="305" spans="1:31" x14ac:dyDescent="0.2">
      <c r="A305" s="6">
        <v>44635</v>
      </c>
      <c r="B305" s="35" t="s">
        <v>181</v>
      </c>
      <c r="C305" s="6">
        <v>44770</v>
      </c>
      <c r="D305">
        <v>0</v>
      </c>
      <c r="E305" s="9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T305" s="31" t="str">
        <f t="shared" si="15"/>
        <v>0</v>
      </c>
      <c r="U305">
        <f t="shared" si="16"/>
        <v>0</v>
      </c>
      <c r="V305" t="s">
        <v>40</v>
      </c>
      <c r="W305">
        <v>1</v>
      </c>
      <c r="X305">
        <v>74</v>
      </c>
      <c r="Y305">
        <v>28.2</v>
      </c>
      <c r="Z305">
        <v>1</v>
      </c>
      <c r="AA305">
        <v>1</v>
      </c>
      <c r="AB305">
        <v>0</v>
      </c>
      <c r="AC305">
        <v>0</v>
      </c>
      <c r="AD305">
        <v>0</v>
      </c>
      <c r="AE305">
        <f t="shared" si="17"/>
        <v>135</v>
      </c>
    </row>
    <row r="306" spans="1:31" x14ac:dyDescent="0.2">
      <c r="A306" s="6">
        <v>44635</v>
      </c>
      <c r="B306" s="35" t="s">
        <v>182</v>
      </c>
      <c r="C306" s="6">
        <v>44770</v>
      </c>
      <c r="D306">
        <v>0</v>
      </c>
      <c r="E306" s="9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T306" s="31" t="str">
        <f t="shared" si="15"/>
        <v>0</v>
      </c>
      <c r="U306">
        <f t="shared" si="16"/>
        <v>0</v>
      </c>
      <c r="V306" t="s">
        <v>32</v>
      </c>
      <c r="W306">
        <v>4</v>
      </c>
      <c r="X306">
        <v>40</v>
      </c>
      <c r="Y306">
        <v>21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f t="shared" si="17"/>
        <v>135</v>
      </c>
    </row>
    <row r="307" spans="1:31" x14ac:dyDescent="0.2">
      <c r="A307" s="12">
        <v>44645</v>
      </c>
      <c r="B307" s="34" t="s">
        <v>183</v>
      </c>
      <c r="C307" s="6">
        <v>44777</v>
      </c>
      <c r="D307">
        <v>0</v>
      </c>
      <c r="E307" s="9">
        <v>0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1</v>
      </c>
      <c r="O307">
        <v>0</v>
      </c>
      <c r="P307">
        <v>0</v>
      </c>
      <c r="Q307">
        <v>0</v>
      </c>
      <c r="R307">
        <v>0</v>
      </c>
      <c r="T307" s="31" t="str">
        <f t="shared" si="15"/>
        <v>1</v>
      </c>
      <c r="U307">
        <f t="shared" si="16"/>
        <v>4</v>
      </c>
      <c r="V307" t="s">
        <v>32</v>
      </c>
      <c r="W307">
        <v>3</v>
      </c>
      <c r="X307">
        <v>46</v>
      </c>
      <c r="Y307">
        <v>38</v>
      </c>
      <c r="Z307">
        <v>1</v>
      </c>
      <c r="AA307">
        <v>0</v>
      </c>
      <c r="AB307">
        <v>0</v>
      </c>
      <c r="AC307">
        <v>1</v>
      </c>
      <c r="AD307">
        <v>2</v>
      </c>
      <c r="AE307">
        <f t="shared" si="17"/>
        <v>132</v>
      </c>
    </row>
    <row r="308" spans="1:31" x14ac:dyDescent="0.2">
      <c r="A308" s="14">
        <v>44632.538240740701</v>
      </c>
      <c r="B308" s="35" t="s">
        <v>184</v>
      </c>
      <c r="C308" s="6">
        <v>44777</v>
      </c>
      <c r="D308">
        <v>0</v>
      </c>
      <c r="E308" s="9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T308" s="31" t="str">
        <f t="shared" si="15"/>
        <v>0</v>
      </c>
      <c r="U308">
        <f t="shared" si="16"/>
        <v>0</v>
      </c>
      <c r="V308" t="s">
        <v>32</v>
      </c>
      <c r="W308">
        <v>3</v>
      </c>
      <c r="X308">
        <v>19</v>
      </c>
      <c r="Y308">
        <v>34.700000000000003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f t="shared" si="17"/>
        <v>145</v>
      </c>
    </row>
    <row r="309" spans="1:31" x14ac:dyDescent="0.2">
      <c r="A309" s="14">
        <v>44649.65</v>
      </c>
      <c r="B309" s="35" t="s">
        <v>185</v>
      </c>
      <c r="C309" s="6">
        <v>44777</v>
      </c>
      <c r="D309">
        <v>0</v>
      </c>
      <c r="E309" s="9">
        <v>0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1</v>
      </c>
      <c r="Q309">
        <v>0</v>
      </c>
      <c r="R309">
        <v>1</v>
      </c>
      <c r="T309" s="31" t="str">
        <f t="shared" si="15"/>
        <v>1</v>
      </c>
      <c r="U309">
        <f t="shared" si="16"/>
        <v>4</v>
      </c>
      <c r="V309" t="s">
        <v>32</v>
      </c>
      <c r="W309">
        <v>1</v>
      </c>
      <c r="X309">
        <v>65</v>
      </c>
      <c r="Y309">
        <v>28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f t="shared" si="17"/>
        <v>128</v>
      </c>
    </row>
    <row r="310" spans="1:31" x14ac:dyDescent="0.2">
      <c r="A310" s="6">
        <v>44650</v>
      </c>
      <c r="B310" s="35" t="s">
        <v>186</v>
      </c>
      <c r="C310" s="6">
        <v>44779</v>
      </c>
      <c r="D310">
        <v>0</v>
      </c>
      <c r="E310" s="9">
        <v>0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1</v>
      </c>
      <c r="T310" s="31" t="str">
        <f t="shared" si="15"/>
        <v>1</v>
      </c>
      <c r="U310">
        <f t="shared" si="16"/>
        <v>2</v>
      </c>
      <c r="V310" t="s">
        <v>32</v>
      </c>
      <c r="W310">
        <v>2</v>
      </c>
      <c r="X310">
        <v>60</v>
      </c>
      <c r="Y310">
        <v>25.1</v>
      </c>
      <c r="Z310">
        <v>0</v>
      </c>
      <c r="AA310">
        <v>0</v>
      </c>
      <c r="AB310">
        <v>0</v>
      </c>
      <c r="AC310">
        <v>0</v>
      </c>
      <c r="AD310">
        <v>2</v>
      </c>
      <c r="AE310">
        <f t="shared" si="17"/>
        <v>129</v>
      </c>
    </row>
    <row r="311" spans="1:31" x14ac:dyDescent="0.2">
      <c r="A311" s="6">
        <v>44650</v>
      </c>
      <c r="B311" s="35" t="s">
        <v>187</v>
      </c>
      <c r="C311" s="6">
        <v>44779</v>
      </c>
      <c r="D311">
        <v>0</v>
      </c>
      <c r="E311" s="9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</v>
      </c>
      <c r="O311">
        <v>0</v>
      </c>
      <c r="P311">
        <v>0</v>
      </c>
      <c r="Q311">
        <v>0</v>
      </c>
      <c r="R311">
        <v>1</v>
      </c>
      <c r="T311" s="31" t="str">
        <f t="shared" si="15"/>
        <v>1</v>
      </c>
      <c r="U311">
        <f t="shared" si="16"/>
        <v>2</v>
      </c>
      <c r="V311" t="s">
        <v>40</v>
      </c>
      <c r="W311">
        <v>2</v>
      </c>
      <c r="X311">
        <v>37</v>
      </c>
      <c r="Y311">
        <v>29.1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f t="shared" si="17"/>
        <v>129</v>
      </c>
    </row>
    <row r="312" spans="1:31" x14ac:dyDescent="0.2">
      <c r="A312" s="6">
        <v>44651</v>
      </c>
      <c r="B312" s="35" t="s">
        <v>188</v>
      </c>
      <c r="C312" s="6">
        <v>44779</v>
      </c>
      <c r="D312">
        <v>0</v>
      </c>
      <c r="E312" s="9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T312" s="31" t="str">
        <f t="shared" si="15"/>
        <v>0</v>
      </c>
      <c r="U312">
        <f t="shared" si="16"/>
        <v>0</v>
      </c>
      <c r="V312" t="s">
        <v>32</v>
      </c>
      <c r="W312">
        <v>2</v>
      </c>
      <c r="X312">
        <v>46</v>
      </c>
      <c r="Y312">
        <v>28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f t="shared" si="17"/>
        <v>128</v>
      </c>
    </row>
    <row r="313" spans="1:31" x14ac:dyDescent="0.2">
      <c r="A313" s="6">
        <v>44650</v>
      </c>
      <c r="B313" s="35" t="s">
        <v>189</v>
      </c>
      <c r="C313" s="6">
        <v>44779</v>
      </c>
      <c r="D313">
        <v>0</v>
      </c>
      <c r="E313" s="9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T313" s="31" t="str">
        <f t="shared" si="15"/>
        <v>0</v>
      </c>
      <c r="U313">
        <f t="shared" si="16"/>
        <v>0</v>
      </c>
      <c r="V313" t="s">
        <v>32</v>
      </c>
      <c r="W313">
        <v>1</v>
      </c>
      <c r="X313">
        <v>23</v>
      </c>
      <c r="Y313">
        <v>26.6</v>
      </c>
      <c r="Z313">
        <v>0</v>
      </c>
      <c r="AA313">
        <v>0</v>
      </c>
      <c r="AB313">
        <v>0</v>
      </c>
      <c r="AC313">
        <v>1</v>
      </c>
      <c r="AD313">
        <v>0</v>
      </c>
      <c r="AE313">
        <f t="shared" si="17"/>
        <v>129</v>
      </c>
    </row>
    <row r="314" spans="1:31" x14ac:dyDescent="0.2">
      <c r="A314" s="12">
        <v>44655</v>
      </c>
      <c r="B314" s="34" t="s">
        <v>190</v>
      </c>
      <c r="C314" s="6">
        <v>44779</v>
      </c>
      <c r="D314">
        <v>0</v>
      </c>
      <c r="E314" s="9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T314" s="31" t="str">
        <f t="shared" si="15"/>
        <v>1</v>
      </c>
      <c r="U314">
        <f t="shared" si="16"/>
        <v>1</v>
      </c>
      <c r="V314" t="s">
        <v>32</v>
      </c>
      <c r="W314">
        <v>3</v>
      </c>
      <c r="X314">
        <v>52</v>
      </c>
      <c r="Y314">
        <v>32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f t="shared" si="17"/>
        <v>124</v>
      </c>
    </row>
    <row r="315" spans="1:31" x14ac:dyDescent="0.2">
      <c r="A315" s="12">
        <v>44654</v>
      </c>
      <c r="B315" s="34" t="s">
        <v>191</v>
      </c>
      <c r="C315" s="6">
        <v>44780</v>
      </c>
      <c r="D315">
        <v>0</v>
      </c>
      <c r="E315" s="9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T315" s="31" t="str">
        <f t="shared" si="15"/>
        <v>0</v>
      </c>
      <c r="U315">
        <f t="shared" si="16"/>
        <v>0</v>
      </c>
      <c r="V315" t="s">
        <v>32</v>
      </c>
      <c r="W315">
        <v>1</v>
      </c>
      <c r="X315">
        <v>77</v>
      </c>
      <c r="Y315">
        <v>24.7</v>
      </c>
      <c r="Z315">
        <v>1</v>
      </c>
      <c r="AA315">
        <v>1</v>
      </c>
      <c r="AB315">
        <v>0</v>
      </c>
      <c r="AC315">
        <v>0</v>
      </c>
      <c r="AD315">
        <v>0</v>
      </c>
      <c r="AE315">
        <f t="shared" si="17"/>
        <v>126</v>
      </c>
    </row>
    <row r="316" spans="1:31" x14ac:dyDescent="0.2">
      <c r="A316" s="6">
        <v>44631</v>
      </c>
      <c r="B316" s="35" t="s">
        <v>192</v>
      </c>
      <c r="C316" s="6">
        <v>44781</v>
      </c>
      <c r="D316">
        <v>0</v>
      </c>
      <c r="E316" s="9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T316" s="31" t="str">
        <f t="shared" si="15"/>
        <v>0</v>
      </c>
      <c r="U316">
        <f t="shared" si="16"/>
        <v>0</v>
      </c>
      <c r="V316" t="s">
        <v>40</v>
      </c>
      <c r="W316">
        <v>2</v>
      </c>
      <c r="X316">
        <v>56</v>
      </c>
      <c r="Y316">
        <v>27.5</v>
      </c>
      <c r="Z316">
        <v>1</v>
      </c>
      <c r="AA316">
        <v>0</v>
      </c>
      <c r="AB316">
        <v>0</v>
      </c>
      <c r="AC316">
        <v>0</v>
      </c>
      <c r="AD316">
        <v>2</v>
      </c>
      <c r="AE316">
        <f t="shared" si="17"/>
        <v>150</v>
      </c>
    </row>
    <row r="317" spans="1:31" x14ac:dyDescent="0.2">
      <c r="A317" s="6">
        <v>44653</v>
      </c>
      <c r="B317" s="35" t="s">
        <v>193</v>
      </c>
      <c r="C317" s="6">
        <v>44781</v>
      </c>
      <c r="D317">
        <v>0</v>
      </c>
      <c r="E317" s="9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1</v>
      </c>
      <c r="T317" s="31" t="str">
        <f t="shared" si="15"/>
        <v>0</v>
      </c>
      <c r="U317">
        <f t="shared" si="16"/>
        <v>0</v>
      </c>
      <c r="V317" t="s">
        <v>32</v>
      </c>
      <c r="W317">
        <v>2</v>
      </c>
      <c r="X317">
        <v>54</v>
      </c>
      <c r="Y317">
        <v>24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f t="shared" si="17"/>
        <v>128</v>
      </c>
    </row>
    <row r="318" spans="1:31" x14ac:dyDescent="0.2">
      <c r="A318" s="6">
        <v>44637</v>
      </c>
      <c r="B318" s="35" t="s">
        <v>194</v>
      </c>
      <c r="C318" s="6">
        <v>44782</v>
      </c>
      <c r="D318">
        <v>0</v>
      </c>
      <c r="E318" s="9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0</v>
      </c>
      <c r="R318">
        <v>1</v>
      </c>
      <c r="T318" s="31" t="str">
        <f t="shared" si="15"/>
        <v>1</v>
      </c>
      <c r="U318">
        <f t="shared" si="16"/>
        <v>3</v>
      </c>
      <c r="V318" t="s">
        <v>32</v>
      </c>
      <c r="W318">
        <v>3</v>
      </c>
      <c r="X318">
        <v>71</v>
      </c>
      <c r="Y318">
        <v>29.3</v>
      </c>
      <c r="Z318">
        <v>0</v>
      </c>
      <c r="AA318">
        <v>1</v>
      </c>
      <c r="AB318">
        <v>1</v>
      </c>
      <c r="AC318">
        <v>0</v>
      </c>
      <c r="AD318">
        <v>2</v>
      </c>
      <c r="AE318">
        <f t="shared" si="17"/>
        <v>145</v>
      </c>
    </row>
    <row r="319" spans="1:31" x14ac:dyDescent="0.2">
      <c r="A319" s="6">
        <v>44638</v>
      </c>
      <c r="B319" s="35" t="s">
        <v>195</v>
      </c>
      <c r="C319" s="6">
        <v>44782</v>
      </c>
      <c r="D319">
        <v>0</v>
      </c>
      <c r="E319" s="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T319" s="31" t="str">
        <f t="shared" si="15"/>
        <v>0</v>
      </c>
      <c r="U319">
        <f t="shared" si="16"/>
        <v>0</v>
      </c>
      <c r="V319" t="s">
        <v>32</v>
      </c>
      <c r="W319">
        <v>1</v>
      </c>
      <c r="X319">
        <v>39</v>
      </c>
      <c r="Y319">
        <v>32.6</v>
      </c>
      <c r="Z319">
        <v>1</v>
      </c>
      <c r="AA319">
        <v>0</v>
      </c>
      <c r="AB319">
        <v>1</v>
      </c>
      <c r="AC319">
        <v>0</v>
      </c>
      <c r="AD319">
        <v>0</v>
      </c>
      <c r="AE319">
        <f t="shared" si="17"/>
        <v>144</v>
      </c>
    </row>
    <row r="320" spans="1:31" x14ac:dyDescent="0.2">
      <c r="A320" s="6">
        <v>44636</v>
      </c>
      <c r="B320" s="35" t="s">
        <v>196</v>
      </c>
      <c r="C320" s="6">
        <v>44783</v>
      </c>
      <c r="D320">
        <v>0</v>
      </c>
      <c r="E320" s="9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2</v>
      </c>
      <c r="T320" s="31" t="str">
        <f t="shared" si="15"/>
        <v>0</v>
      </c>
      <c r="U320">
        <f t="shared" si="16"/>
        <v>0</v>
      </c>
      <c r="V320" t="s">
        <v>32</v>
      </c>
      <c r="W320">
        <v>3</v>
      </c>
      <c r="X320">
        <v>43</v>
      </c>
      <c r="Y320">
        <v>41.6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f t="shared" si="17"/>
        <v>147</v>
      </c>
    </row>
    <row r="321" spans="1:31" x14ac:dyDescent="0.2">
      <c r="A321" s="6">
        <v>44628</v>
      </c>
      <c r="B321" s="35" t="s">
        <v>197</v>
      </c>
      <c r="C321" s="6">
        <v>44783</v>
      </c>
      <c r="D321">
        <v>0</v>
      </c>
      <c r="E321" s="9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T321" s="31" t="str">
        <f t="shared" si="15"/>
        <v>0</v>
      </c>
      <c r="U321">
        <f t="shared" ref="U321:U384" si="18">SUM(G321:Q321)</f>
        <v>0</v>
      </c>
      <c r="V321" t="s">
        <v>32</v>
      </c>
      <c r="W321">
        <v>2</v>
      </c>
      <c r="X321">
        <v>42</v>
      </c>
      <c r="Y321">
        <v>30.5</v>
      </c>
      <c r="Z321">
        <v>0</v>
      </c>
      <c r="AA321">
        <v>0</v>
      </c>
      <c r="AB321">
        <v>0</v>
      </c>
      <c r="AC321">
        <v>0</v>
      </c>
      <c r="AD321">
        <v>2</v>
      </c>
      <c r="AE321">
        <f t="shared" si="17"/>
        <v>155</v>
      </c>
    </row>
    <row r="322" spans="1:31" x14ac:dyDescent="0.2">
      <c r="A322" s="6">
        <v>44640</v>
      </c>
      <c r="B322" s="35" t="s">
        <v>198</v>
      </c>
      <c r="C322" s="6">
        <v>44784</v>
      </c>
      <c r="D322">
        <v>0</v>
      </c>
      <c r="E322" s="9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T322" s="31" t="str">
        <f t="shared" ref="T322:T385" si="19">IF(U322&gt;0,"1","0")</f>
        <v>1</v>
      </c>
      <c r="U322">
        <f t="shared" si="18"/>
        <v>1</v>
      </c>
      <c r="V322" t="s">
        <v>40</v>
      </c>
      <c r="W322">
        <v>3</v>
      </c>
      <c r="X322">
        <v>21</v>
      </c>
      <c r="Y322">
        <v>29.5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f t="shared" si="17"/>
        <v>144</v>
      </c>
    </row>
    <row r="323" spans="1:31" x14ac:dyDescent="0.2">
      <c r="A323" s="14">
        <v>44657</v>
      </c>
      <c r="B323" s="35" t="s">
        <v>199</v>
      </c>
      <c r="C323" s="6">
        <v>44789</v>
      </c>
      <c r="D323">
        <v>0</v>
      </c>
      <c r="E323" s="9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2</v>
      </c>
      <c r="T323" s="31" t="str">
        <f t="shared" si="19"/>
        <v>0</v>
      </c>
      <c r="U323">
        <f t="shared" si="18"/>
        <v>0</v>
      </c>
      <c r="V323" t="s">
        <v>40</v>
      </c>
      <c r="W323">
        <v>3</v>
      </c>
      <c r="X323">
        <v>48</v>
      </c>
      <c r="Y323">
        <v>26.4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f t="shared" si="17"/>
        <v>132</v>
      </c>
    </row>
    <row r="324" spans="1:31" x14ac:dyDescent="0.2">
      <c r="A324" s="6">
        <v>44652</v>
      </c>
      <c r="B324" s="35" t="s">
        <v>200</v>
      </c>
      <c r="C324" s="6">
        <v>44790</v>
      </c>
      <c r="D324">
        <v>0</v>
      </c>
      <c r="E324" s="9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2</v>
      </c>
      <c r="T324" s="31" t="str">
        <f t="shared" si="19"/>
        <v>0</v>
      </c>
      <c r="U324">
        <f t="shared" si="18"/>
        <v>0</v>
      </c>
      <c r="V324" t="s">
        <v>40</v>
      </c>
      <c r="W324">
        <v>3</v>
      </c>
      <c r="X324">
        <v>24</v>
      </c>
      <c r="Y324">
        <v>28.7</v>
      </c>
      <c r="Z324">
        <v>0</v>
      </c>
      <c r="AA324">
        <v>1</v>
      </c>
      <c r="AB324">
        <v>1</v>
      </c>
      <c r="AC324">
        <v>0</v>
      </c>
      <c r="AD324">
        <v>0</v>
      </c>
      <c r="AE324">
        <f t="shared" si="17"/>
        <v>138</v>
      </c>
    </row>
    <row r="325" spans="1:31" x14ac:dyDescent="0.2">
      <c r="A325" s="6">
        <v>44655</v>
      </c>
      <c r="B325" s="35" t="s">
        <v>201</v>
      </c>
      <c r="C325" s="6">
        <v>44790</v>
      </c>
      <c r="D325">
        <v>0</v>
      </c>
      <c r="E325" s="9">
        <v>0</v>
      </c>
      <c r="F325">
        <v>0</v>
      </c>
      <c r="G325">
        <v>0</v>
      </c>
      <c r="H325">
        <v>0</v>
      </c>
      <c r="I325">
        <v>1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2</v>
      </c>
      <c r="T325" s="31" t="str">
        <f t="shared" si="19"/>
        <v>1</v>
      </c>
      <c r="U325">
        <f t="shared" si="18"/>
        <v>2</v>
      </c>
      <c r="V325" t="s">
        <v>40</v>
      </c>
      <c r="W325">
        <v>1</v>
      </c>
      <c r="X325">
        <v>34</v>
      </c>
      <c r="Y325">
        <v>26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f t="shared" si="17"/>
        <v>135</v>
      </c>
    </row>
    <row r="326" spans="1:31" x14ac:dyDescent="0.2">
      <c r="A326" s="6">
        <v>44656</v>
      </c>
      <c r="B326" s="35" t="s">
        <v>202</v>
      </c>
      <c r="C326" s="6">
        <v>44791</v>
      </c>
      <c r="D326">
        <v>0</v>
      </c>
      <c r="E326" s="9">
        <v>0</v>
      </c>
      <c r="F326">
        <v>1</v>
      </c>
      <c r="G326">
        <v>0</v>
      </c>
      <c r="H326">
        <v>1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T326" s="31" t="str">
        <f t="shared" si="19"/>
        <v>1</v>
      </c>
      <c r="U326">
        <f t="shared" si="18"/>
        <v>2</v>
      </c>
      <c r="V326" t="s">
        <v>32</v>
      </c>
      <c r="W326">
        <v>1</v>
      </c>
      <c r="X326">
        <v>59</v>
      </c>
      <c r="Y326">
        <v>34.5</v>
      </c>
      <c r="Z326">
        <v>1</v>
      </c>
      <c r="AA326">
        <v>1</v>
      </c>
      <c r="AB326">
        <v>1</v>
      </c>
      <c r="AC326">
        <v>1</v>
      </c>
      <c r="AD326">
        <v>2</v>
      </c>
      <c r="AE326">
        <f t="shared" si="17"/>
        <v>135</v>
      </c>
    </row>
    <row r="327" spans="1:31" x14ac:dyDescent="0.2">
      <c r="A327" s="6">
        <v>44658</v>
      </c>
      <c r="B327" s="35" t="s">
        <v>203</v>
      </c>
      <c r="C327" s="6">
        <v>44791</v>
      </c>
      <c r="D327">
        <v>0</v>
      </c>
      <c r="E327" s="9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T327" s="31" t="str">
        <f t="shared" si="19"/>
        <v>0</v>
      </c>
      <c r="U327">
        <f t="shared" si="18"/>
        <v>0</v>
      </c>
      <c r="V327" t="s">
        <v>40</v>
      </c>
      <c r="W327">
        <v>2</v>
      </c>
      <c r="X327">
        <v>50</v>
      </c>
      <c r="Y327">
        <v>33.9</v>
      </c>
      <c r="Z327">
        <v>1</v>
      </c>
      <c r="AA327">
        <v>1</v>
      </c>
      <c r="AB327">
        <v>0</v>
      </c>
      <c r="AC327">
        <v>0</v>
      </c>
      <c r="AD327">
        <v>2</v>
      </c>
      <c r="AE327">
        <f t="shared" si="17"/>
        <v>133</v>
      </c>
    </row>
    <row r="328" spans="1:31" x14ac:dyDescent="0.2">
      <c r="A328" s="6">
        <v>44658</v>
      </c>
      <c r="B328" s="35" t="s">
        <v>204</v>
      </c>
      <c r="C328" s="6">
        <v>44791</v>
      </c>
      <c r="D328">
        <v>0</v>
      </c>
      <c r="E328" s="9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T328" s="31" t="str">
        <f t="shared" si="19"/>
        <v>0</v>
      </c>
      <c r="U328">
        <f t="shared" si="18"/>
        <v>0</v>
      </c>
      <c r="V328" t="s">
        <v>40</v>
      </c>
      <c r="W328">
        <v>1</v>
      </c>
      <c r="X328">
        <v>45</v>
      </c>
      <c r="Y328">
        <v>25.9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f t="shared" si="17"/>
        <v>133</v>
      </c>
    </row>
    <row r="329" spans="1:31" x14ac:dyDescent="0.2">
      <c r="A329" s="6">
        <v>44664</v>
      </c>
      <c r="B329" s="35" t="s">
        <v>205</v>
      </c>
      <c r="C329" s="6">
        <v>44791</v>
      </c>
      <c r="D329">
        <v>0</v>
      </c>
      <c r="E329" s="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2</v>
      </c>
      <c r="T329" s="31" t="str">
        <f t="shared" si="19"/>
        <v>0</v>
      </c>
      <c r="U329">
        <f t="shared" si="18"/>
        <v>0</v>
      </c>
      <c r="V329" t="s">
        <v>32</v>
      </c>
      <c r="W329">
        <v>3</v>
      </c>
      <c r="X329">
        <v>63</v>
      </c>
      <c r="Y329">
        <v>25.4</v>
      </c>
      <c r="Z329">
        <v>1</v>
      </c>
      <c r="AA329">
        <v>0</v>
      </c>
      <c r="AB329">
        <v>1</v>
      </c>
      <c r="AC329">
        <v>1</v>
      </c>
      <c r="AD329">
        <v>2</v>
      </c>
      <c r="AE329">
        <f t="shared" si="17"/>
        <v>127</v>
      </c>
    </row>
    <row r="330" spans="1:31" x14ac:dyDescent="0.2">
      <c r="A330" s="6">
        <v>44658</v>
      </c>
      <c r="B330" s="35" t="s">
        <v>206</v>
      </c>
      <c r="C330" s="6">
        <v>44791</v>
      </c>
      <c r="D330">
        <v>0</v>
      </c>
      <c r="E330" s="9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1</v>
      </c>
      <c r="T330" s="31" t="str">
        <f t="shared" si="19"/>
        <v>0</v>
      </c>
      <c r="U330">
        <f t="shared" si="18"/>
        <v>0</v>
      </c>
      <c r="V330" t="s">
        <v>32</v>
      </c>
      <c r="W330">
        <v>3</v>
      </c>
      <c r="X330">
        <v>55</v>
      </c>
      <c r="Y330">
        <v>29.9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f t="shared" si="17"/>
        <v>133</v>
      </c>
    </row>
    <row r="331" spans="1:31" x14ac:dyDescent="0.2">
      <c r="A331" s="6">
        <v>44658</v>
      </c>
      <c r="B331" s="35" t="s">
        <v>207</v>
      </c>
      <c r="C331" s="6">
        <v>44791</v>
      </c>
      <c r="D331">
        <v>0</v>
      </c>
      <c r="E331" s="9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T331" s="31" t="str">
        <f t="shared" si="19"/>
        <v>0</v>
      </c>
      <c r="U331">
        <f t="shared" si="18"/>
        <v>0</v>
      </c>
      <c r="V331" t="s">
        <v>32</v>
      </c>
      <c r="W331">
        <v>2</v>
      </c>
      <c r="X331">
        <v>30</v>
      </c>
      <c r="Y331">
        <v>50.2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f t="shared" si="17"/>
        <v>133</v>
      </c>
    </row>
    <row r="332" spans="1:31" x14ac:dyDescent="0.2">
      <c r="A332" s="6">
        <v>44665</v>
      </c>
      <c r="B332" s="35" t="s">
        <v>208</v>
      </c>
      <c r="C332" s="6">
        <v>44791</v>
      </c>
      <c r="D332">
        <v>0</v>
      </c>
      <c r="E332" s="9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1</v>
      </c>
      <c r="T332" s="31" t="str">
        <f t="shared" si="19"/>
        <v>1</v>
      </c>
      <c r="U332">
        <f t="shared" si="18"/>
        <v>2</v>
      </c>
      <c r="V332" t="s">
        <v>32</v>
      </c>
      <c r="W332">
        <v>1</v>
      </c>
      <c r="X332">
        <v>52</v>
      </c>
      <c r="Y332">
        <v>28.4</v>
      </c>
      <c r="Z332">
        <v>0</v>
      </c>
      <c r="AA332">
        <v>1</v>
      </c>
      <c r="AB332">
        <v>1</v>
      </c>
      <c r="AC332">
        <v>1</v>
      </c>
      <c r="AD332">
        <v>2</v>
      </c>
      <c r="AE332">
        <f t="shared" si="17"/>
        <v>126</v>
      </c>
    </row>
    <row r="333" spans="1:31" x14ac:dyDescent="0.2">
      <c r="A333" s="12">
        <v>44659</v>
      </c>
      <c r="B333" s="34" t="s">
        <v>209</v>
      </c>
      <c r="C333" s="6">
        <v>44793</v>
      </c>
      <c r="D333">
        <v>0</v>
      </c>
      <c r="E333" s="9">
        <v>0</v>
      </c>
      <c r="F333">
        <v>1</v>
      </c>
      <c r="G333">
        <v>1</v>
      </c>
      <c r="H333">
        <v>1</v>
      </c>
      <c r="I333">
        <v>0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0</v>
      </c>
      <c r="P333">
        <v>1</v>
      </c>
      <c r="Q333">
        <v>1</v>
      </c>
      <c r="R333">
        <v>1</v>
      </c>
      <c r="T333" s="31" t="str">
        <f t="shared" si="19"/>
        <v>1</v>
      </c>
      <c r="U333">
        <f t="shared" si="18"/>
        <v>9</v>
      </c>
      <c r="V333" t="s">
        <v>32</v>
      </c>
      <c r="W333">
        <v>2</v>
      </c>
      <c r="X333">
        <v>74</v>
      </c>
      <c r="Y333">
        <v>23.8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f t="shared" si="17"/>
        <v>134</v>
      </c>
    </row>
    <row r="334" spans="1:31" x14ac:dyDescent="0.2">
      <c r="A334" s="15">
        <v>44662</v>
      </c>
      <c r="B334" s="36" t="s">
        <v>210</v>
      </c>
      <c r="C334" s="16" t="s">
        <v>112</v>
      </c>
      <c r="D334" s="18">
        <v>0</v>
      </c>
      <c r="E334" s="9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>
        <v>1</v>
      </c>
      <c r="T334" s="31" t="str">
        <f t="shared" si="19"/>
        <v>0</v>
      </c>
      <c r="U334">
        <f t="shared" si="18"/>
        <v>0</v>
      </c>
      <c r="V334" t="s">
        <v>32</v>
      </c>
      <c r="W334">
        <v>1</v>
      </c>
      <c r="X334">
        <v>45</v>
      </c>
      <c r="Y334">
        <v>18.8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f t="shared" si="17"/>
        <v>131</v>
      </c>
    </row>
    <row r="335" spans="1:31" x14ac:dyDescent="0.2">
      <c r="A335" s="14">
        <v>44660.868391203701</v>
      </c>
      <c r="B335" s="35" t="s">
        <v>211</v>
      </c>
      <c r="C335" s="6">
        <v>44794</v>
      </c>
      <c r="D335">
        <v>0</v>
      </c>
      <c r="E335" s="9">
        <v>0</v>
      </c>
      <c r="F335">
        <v>0</v>
      </c>
      <c r="G335">
        <v>0</v>
      </c>
      <c r="H335">
        <v>0</v>
      </c>
      <c r="I335">
        <v>1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2</v>
      </c>
      <c r="T335" s="31" t="str">
        <f t="shared" si="19"/>
        <v>1</v>
      </c>
      <c r="U335">
        <f t="shared" si="18"/>
        <v>2</v>
      </c>
      <c r="V335" t="s">
        <v>32</v>
      </c>
      <c r="W335">
        <v>3</v>
      </c>
      <c r="X335">
        <v>34</v>
      </c>
      <c r="Y335">
        <v>25.6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f t="shared" si="17"/>
        <v>134</v>
      </c>
    </row>
    <row r="336" spans="1:31" x14ac:dyDescent="0.2">
      <c r="A336" s="14">
        <v>44673.447800925926</v>
      </c>
      <c r="B336" s="35" t="s">
        <v>212</v>
      </c>
      <c r="C336" s="6">
        <v>44795</v>
      </c>
      <c r="D336">
        <v>0</v>
      </c>
      <c r="E336" s="9">
        <v>0</v>
      </c>
      <c r="F336">
        <v>1</v>
      </c>
      <c r="G336">
        <v>1</v>
      </c>
      <c r="H336">
        <v>0</v>
      </c>
      <c r="I336">
        <v>1</v>
      </c>
      <c r="J336">
        <v>0</v>
      </c>
      <c r="K336">
        <v>1</v>
      </c>
      <c r="L336">
        <v>1</v>
      </c>
      <c r="M336">
        <v>0</v>
      </c>
      <c r="N336">
        <v>1</v>
      </c>
      <c r="O336">
        <v>0</v>
      </c>
      <c r="P336">
        <v>1</v>
      </c>
      <c r="Q336">
        <v>0</v>
      </c>
      <c r="R336">
        <v>1</v>
      </c>
      <c r="T336" s="31" t="str">
        <f t="shared" si="19"/>
        <v>1</v>
      </c>
      <c r="U336">
        <f t="shared" si="18"/>
        <v>6</v>
      </c>
      <c r="V336" t="s">
        <v>32</v>
      </c>
      <c r="W336">
        <v>1</v>
      </c>
      <c r="X336">
        <v>85</v>
      </c>
      <c r="Y336">
        <v>31.4</v>
      </c>
      <c r="Z336">
        <v>1</v>
      </c>
      <c r="AA336">
        <v>1</v>
      </c>
      <c r="AB336">
        <v>0</v>
      </c>
      <c r="AC336">
        <v>1</v>
      </c>
      <c r="AD336">
        <v>0</v>
      </c>
      <c r="AE336">
        <f t="shared" si="17"/>
        <v>122</v>
      </c>
    </row>
    <row r="337" spans="1:31" x14ac:dyDescent="0.2">
      <c r="A337" s="6">
        <v>44673</v>
      </c>
      <c r="B337" s="35" t="s">
        <v>213</v>
      </c>
      <c r="C337" s="6">
        <v>44795</v>
      </c>
      <c r="D337">
        <v>0</v>
      </c>
      <c r="E337" s="9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2</v>
      </c>
      <c r="T337" s="31" t="str">
        <f t="shared" si="19"/>
        <v>0</v>
      </c>
      <c r="U337">
        <f t="shared" si="18"/>
        <v>0</v>
      </c>
      <c r="V337" t="s">
        <v>32</v>
      </c>
      <c r="W337">
        <v>1</v>
      </c>
      <c r="X337">
        <v>68</v>
      </c>
      <c r="Y337">
        <v>30.5</v>
      </c>
      <c r="Z337">
        <v>1</v>
      </c>
      <c r="AA337">
        <v>1</v>
      </c>
      <c r="AB337">
        <v>0</v>
      </c>
      <c r="AC337">
        <v>0</v>
      </c>
      <c r="AD337">
        <v>1</v>
      </c>
      <c r="AE337">
        <f t="shared" si="17"/>
        <v>122</v>
      </c>
    </row>
    <row r="338" spans="1:31" x14ac:dyDescent="0.2">
      <c r="A338" s="6">
        <v>44673</v>
      </c>
      <c r="B338" s="35" t="s">
        <v>214</v>
      </c>
      <c r="C338" s="6">
        <v>44795</v>
      </c>
      <c r="D338">
        <v>0</v>
      </c>
      <c r="E338" s="9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2</v>
      </c>
      <c r="T338" s="31" t="str">
        <f t="shared" si="19"/>
        <v>1</v>
      </c>
      <c r="U338">
        <f t="shared" si="18"/>
        <v>1</v>
      </c>
      <c r="V338" t="s">
        <v>32</v>
      </c>
      <c r="W338">
        <v>3</v>
      </c>
      <c r="X338">
        <v>46</v>
      </c>
      <c r="Y338">
        <v>27.3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f t="shared" si="17"/>
        <v>122</v>
      </c>
    </row>
    <row r="339" spans="1:31" x14ac:dyDescent="0.2">
      <c r="A339" s="6">
        <v>44673</v>
      </c>
      <c r="B339" s="35" t="s">
        <v>215</v>
      </c>
      <c r="C339" s="6">
        <v>44795</v>
      </c>
      <c r="D339">
        <v>0</v>
      </c>
      <c r="E339" s="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T339" s="31" t="str">
        <f t="shared" si="19"/>
        <v>0</v>
      </c>
      <c r="U339">
        <f t="shared" si="18"/>
        <v>0</v>
      </c>
      <c r="V339" t="s">
        <v>32</v>
      </c>
      <c r="W339">
        <v>1</v>
      </c>
      <c r="X339">
        <v>75</v>
      </c>
      <c r="Y339">
        <v>28</v>
      </c>
      <c r="Z339">
        <v>1</v>
      </c>
      <c r="AA339">
        <v>1</v>
      </c>
      <c r="AB339">
        <v>0</v>
      </c>
      <c r="AC339">
        <v>0</v>
      </c>
      <c r="AD339">
        <v>2</v>
      </c>
      <c r="AE339">
        <f t="shared" si="17"/>
        <v>122</v>
      </c>
    </row>
    <row r="340" spans="1:31" x14ac:dyDescent="0.2">
      <c r="A340" s="6">
        <v>44673</v>
      </c>
      <c r="B340" s="35" t="s">
        <v>216</v>
      </c>
      <c r="C340" s="6">
        <v>44795</v>
      </c>
      <c r="D340">
        <v>0</v>
      </c>
      <c r="E340" s="9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2</v>
      </c>
      <c r="T340" s="31" t="str">
        <f t="shared" si="19"/>
        <v>0</v>
      </c>
      <c r="U340">
        <f t="shared" si="18"/>
        <v>0</v>
      </c>
      <c r="V340" t="s">
        <v>32</v>
      </c>
      <c r="W340">
        <v>3</v>
      </c>
      <c r="X340">
        <v>51</v>
      </c>
      <c r="Y340">
        <v>44.8</v>
      </c>
      <c r="Z340">
        <v>0</v>
      </c>
      <c r="AA340">
        <v>0</v>
      </c>
      <c r="AB340">
        <v>0</v>
      </c>
      <c r="AC340">
        <v>0</v>
      </c>
      <c r="AD340">
        <v>2</v>
      </c>
      <c r="AE340">
        <f t="shared" si="17"/>
        <v>122</v>
      </c>
    </row>
    <row r="341" spans="1:31" x14ac:dyDescent="0.2">
      <c r="A341" s="15">
        <v>44672</v>
      </c>
      <c r="B341" s="16">
        <v>167</v>
      </c>
      <c r="C341" s="20">
        <v>44795</v>
      </c>
      <c r="D341">
        <v>0</v>
      </c>
      <c r="E341" s="9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T341" s="31" t="str">
        <f t="shared" si="19"/>
        <v>0</v>
      </c>
      <c r="U341">
        <f t="shared" si="18"/>
        <v>0</v>
      </c>
      <c r="V341" t="s">
        <v>32</v>
      </c>
      <c r="W341">
        <v>2</v>
      </c>
      <c r="X341">
        <v>49</v>
      </c>
      <c r="Y341">
        <v>26.4</v>
      </c>
      <c r="Z341">
        <v>0</v>
      </c>
      <c r="AA341">
        <v>0</v>
      </c>
      <c r="AB341">
        <v>1</v>
      </c>
      <c r="AC341">
        <v>0</v>
      </c>
      <c r="AD341">
        <v>0</v>
      </c>
      <c r="AE341">
        <f t="shared" si="17"/>
        <v>123</v>
      </c>
    </row>
    <row r="342" spans="1:31" x14ac:dyDescent="0.2">
      <c r="A342" s="6">
        <v>44674</v>
      </c>
      <c r="B342" s="35" t="s">
        <v>217</v>
      </c>
      <c r="C342" s="6">
        <v>44796</v>
      </c>
      <c r="D342">
        <v>0</v>
      </c>
      <c r="E342" s="9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  <c r="T342" s="31" t="str">
        <f t="shared" si="19"/>
        <v>0</v>
      </c>
      <c r="U342">
        <f t="shared" si="18"/>
        <v>0</v>
      </c>
      <c r="V342" t="s">
        <v>40</v>
      </c>
      <c r="W342">
        <v>3</v>
      </c>
      <c r="X342">
        <v>30</v>
      </c>
      <c r="Y342">
        <v>39.200000000000003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f t="shared" si="17"/>
        <v>122</v>
      </c>
    </row>
    <row r="343" spans="1:31" x14ac:dyDescent="0.2">
      <c r="A343" s="15">
        <v>44674</v>
      </c>
      <c r="B343" s="16">
        <v>169</v>
      </c>
      <c r="C343" s="20">
        <v>44796</v>
      </c>
      <c r="D343">
        <v>0</v>
      </c>
      <c r="E343" s="9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T343" s="31" t="str">
        <f t="shared" si="19"/>
        <v>0</v>
      </c>
      <c r="U343">
        <f t="shared" si="18"/>
        <v>0</v>
      </c>
      <c r="V343" t="s">
        <v>40</v>
      </c>
      <c r="W343">
        <v>3</v>
      </c>
      <c r="X343">
        <v>64</v>
      </c>
      <c r="Y343">
        <v>27.5</v>
      </c>
      <c r="Z343">
        <v>0</v>
      </c>
      <c r="AA343">
        <v>1</v>
      </c>
      <c r="AB343">
        <v>0</v>
      </c>
      <c r="AC343">
        <v>0</v>
      </c>
      <c r="AD343">
        <v>2</v>
      </c>
      <c r="AE343">
        <f t="shared" si="17"/>
        <v>122</v>
      </c>
    </row>
    <row r="344" spans="1:31" x14ac:dyDescent="0.2">
      <c r="A344" s="6">
        <v>44662</v>
      </c>
      <c r="B344" s="35" t="s">
        <v>218</v>
      </c>
      <c r="C344" s="6">
        <v>44798</v>
      </c>
      <c r="D344">
        <v>0</v>
      </c>
      <c r="E344" s="9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2</v>
      </c>
      <c r="T344" s="31" t="str">
        <f t="shared" si="19"/>
        <v>0</v>
      </c>
      <c r="U344">
        <f t="shared" si="18"/>
        <v>0</v>
      </c>
      <c r="V344" t="s">
        <v>32</v>
      </c>
      <c r="W344">
        <v>1</v>
      </c>
      <c r="X344">
        <v>53</v>
      </c>
      <c r="Y344">
        <v>30.9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f t="shared" si="17"/>
        <v>136</v>
      </c>
    </row>
    <row r="345" spans="1:31" x14ac:dyDescent="0.2">
      <c r="A345" s="6">
        <v>44662</v>
      </c>
      <c r="B345" s="35" t="s">
        <v>219</v>
      </c>
      <c r="C345" s="6">
        <v>44798</v>
      </c>
      <c r="D345">
        <v>0</v>
      </c>
      <c r="E345" s="9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1</v>
      </c>
      <c r="T345" s="31" t="str">
        <f t="shared" si="19"/>
        <v>0</v>
      </c>
      <c r="U345">
        <f t="shared" si="18"/>
        <v>0</v>
      </c>
      <c r="V345" t="s">
        <v>32</v>
      </c>
      <c r="W345">
        <v>3</v>
      </c>
      <c r="X345">
        <v>47</v>
      </c>
      <c r="Y345">
        <v>31.9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f t="shared" si="17"/>
        <v>136</v>
      </c>
    </row>
    <row r="346" spans="1:31" x14ac:dyDescent="0.2">
      <c r="A346" s="6">
        <v>44662</v>
      </c>
      <c r="B346" s="35" t="s">
        <v>220</v>
      </c>
      <c r="C346" s="6">
        <v>44798</v>
      </c>
      <c r="D346">
        <v>0</v>
      </c>
      <c r="E346" s="9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1</v>
      </c>
      <c r="Q346">
        <v>0</v>
      </c>
      <c r="R346">
        <v>2</v>
      </c>
      <c r="T346" s="31" t="str">
        <f t="shared" si="19"/>
        <v>1</v>
      </c>
      <c r="U346">
        <f t="shared" si="18"/>
        <v>4</v>
      </c>
      <c r="V346" t="s">
        <v>32</v>
      </c>
      <c r="W346">
        <v>3</v>
      </c>
      <c r="X346">
        <v>34</v>
      </c>
      <c r="Y346">
        <v>33.4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f t="shared" si="17"/>
        <v>136</v>
      </c>
    </row>
    <row r="347" spans="1:31" x14ac:dyDescent="0.2">
      <c r="A347" s="6">
        <v>44659</v>
      </c>
      <c r="B347" s="35" t="s">
        <v>221</v>
      </c>
      <c r="C347" s="6">
        <v>44799</v>
      </c>
      <c r="D347">
        <v>0</v>
      </c>
      <c r="E347" s="9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</v>
      </c>
      <c r="T347" s="31" t="str">
        <f t="shared" si="19"/>
        <v>0</v>
      </c>
      <c r="U347">
        <f t="shared" si="18"/>
        <v>0</v>
      </c>
      <c r="V347" t="s">
        <v>40</v>
      </c>
      <c r="W347">
        <v>4</v>
      </c>
      <c r="X347">
        <v>44</v>
      </c>
      <c r="Y347">
        <v>28.8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f t="shared" si="17"/>
        <v>140</v>
      </c>
    </row>
    <row r="348" spans="1:31" x14ac:dyDescent="0.2">
      <c r="A348" s="6">
        <v>44656</v>
      </c>
      <c r="B348" s="35" t="s">
        <v>222</v>
      </c>
      <c r="C348" s="6">
        <v>44799</v>
      </c>
      <c r="D348">
        <v>0</v>
      </c>
      <c r="E348" s="9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</v>
      </c>
      <c r="T348" s="31" t="str">
        <f t="shared" si="19"/>
        <v>0</v>
      </c>
      <c r="U348">
        <f t="shared" si="18"/>
        <v>0</v>
      </c>
      <c r="V348" t="s">
        <v>32</v>
      </c>
      <c r="W348">
        <v>3</v>
      </c>
      <c r="X348">
        <v>70</v>
      </c>
      <c r="Y348">
        <v>31.8</v>
      </c>
      <c r="Z348">
        <v>1</v>
      </c>
      <c r="AA348">
        <v>0</v>
      </c>
      <c r="AB348">
        <v>1</v>
      </c>
      <c r="AC348">
        <v>1</v>
      </c>
      <c r="AD348">
        <v>2</v>
      </c>
      <c r="AE348">
        <f t="shared" si="17"/>
        <v>143</v>
      </c>
    </row>
    <row r="349" spans="1:31" x14ac:dyDescent="0.2">
      <c r="A349" s="6">
        <v>44662</v>
      </c>
      <c r="B349" s="35" t="s">
        <v>223</v>
      </c>
      <c r="C349" s="6">
        <v>44800</v>
      </c>
      <c r="D349">
        <v>0</v>
      </c>
      <c r="E349" s="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</v>
      </c>
      <c r="T349" s="31" t="str">
        <f t="shared" si="19"/>
        <v>0</v>
      </c>
      <c r="U349">
        <f t="shared" si="18"/>
        <v>0</v>
      </c>
      <c r="V349" t="s">
        <v>32</v>
      </c>
      <c r="W349">
        <v>4</v>
      </c>
      <c r="X349">
        <v>55</v>
      </c>
      <c r="Y349">
        <v>25.5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f t="shared" si="17"/>
        <v>138</v>
      </c>
    </row>
    <row r="350" spans="1:31" x14ac:dyDescent="0.2">
      <c r="A350" s="6">
        <v>44674</v>
      </c>
      <c r="B350" s="35" t="s">
        <v>224</v>
      </c>
      <c r="C350" s="6">
        <v>44800</v>
      </c>
      <c r="D350">
        <v>0</v>
      </c>
      <c r="E350" s="9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2</v>
      </c>
      <c r="T350" s="31" t="str">
        <f t="shared" si="19"/>
        <v>0</v>
      </c>
      <c r="U350">
        <f t="shared" si="18"/>
        <v>0</v>
      </c>
      <c r="V350" t="s">
        <v>40</v>
      </c>
      <c r="W350">
        <v>5</v>
      </c>
      <c r="X350">
        <v>29</v>
      </c>
      <c r="Y350">
        <v>25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f t="shared" si="17"/>
        <v>126</v>
      </c>
    </row>
    <row r="351" spans="1:31" x14ac:dyDescent="0.2">
      <c r="A351" s="6">
        <v>44663</v>
      </c>
      <c r="B351" s="35" t="s">
        <v>225</v>
      </c>
      <c r="C351" s="6">
        <v>44803</v>
      </c>
      <c r="D351">
        <v>0</v>
      </c>
      <c r="E351" s="9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1</v>
      </c>
      <c r="P351">
        <v>1</v>
      </c>
      <c r="Q351">
        <v>0</v>
      </c>
      <c r="R351">
        <v>1</v>
      </c>
      <c r="T351" s="31" t="str">
        <f t="shared" si="19"/>
        <v>1</v>
      </c>
      <c r="U351">
        <f t="shared" si="18"/>
        <v>3</v>
      </c>
      <c r="V351" t="s">
        <v>32</v>
      </c>
      <c r="W351">
        <v>1</v>
      </c>
      <c r="X351">
        <v>55</v>
      </c>
      <c r="Y351">
        <v>54.4</v>
      </c>
      <c r="Z351">
        <v>1</v>
      </c>
      <c r="AA351">
        <v>0</v>
      </c>
      <c r="AB351">
        <v>0</v>
      </c>
      <c r="AC351">
        <v>0</v>
      </c>
      <c r="AD351">
        <v>0</v>
      </c>
      <c r="AE351">
        <f t="shared" si="17"/>
        <v>140</v>
      </c>
    </row>
    <row r="352" spans="1:31" x14ac:dyDescent="0.2">
      <c r="A352" s="6">
        <v>44664</v>
      </c>
      <c r="B352" s="35" t="s">
        <v>226</v>
      </c>
      <c r="C352" s="6">
        <v>44803</v>
      </c>
      <c r="D352">
        <v>0</v>
      </c>
      <c r="E352" s="9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2</v>
      </c>
      <c r="T352" s="31" t="str">
        <f t="shared" si="19"/>
        <v>1</v>
      </c>
      <c r="U352">
        <f t="shared" si="18"/>
        <v>1</v>
      </c>
      <c r="V352" t="s">
        <v>32</v>
      </c>
      <c r="W352">
        <v>3</v>
      </c>
      <c r="X352">
        <v>22</v>
      </c>
      <c r="Y352">
        <v>25.7</v>
      </c>
      <c r="Z352">
        <v>0</v>
      </c>
      <c r="AA352">
        <v>0</v>
      </c>
      <c r="AB352">
        <v>0</v>
      </c>
      <c r="AC352">
        <v>1</v>
      </c>
      <c r="AD352">
        <v>0</v>
      </c>
      <c r="AE352">
        <f t="shared" si="17"/>
        <v>139</v>
      </c>
    </row>
    <row r="353" spans="1:31" x14ac:dyDescent="0.2">
      <c r="A353" s="6">
        <v>44664</v>
      </c>
      <c r="B353" s="35" t="s">
        <v>227</v>
      </c>
      <c r="C353" s="6">
        <v>44805</v>
      </c>
      <c r="D353">
        <v>0</v>
      </c>
      <c r="E353" s="9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</v>
      </c>
      <c r="T353" s="31" t="str">
        <f t="shared" si="19"/>
        <v>0</v>
      </c>
      <c r="U353">
        <f t="shared" si="18"/>
        <v>0</v>
      </c>
      <c r="V353" t="s">
        <v>32</v>
      </c>
      <c r="W353">
        <v>4</v>
      </c>
      <c r="X353">
        <v>44</v>
      </c>
      <c r="Y353">
        <v>26.4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f t="shared" si="17"/>
        <v>141</v>
      </c>
    </row>
    <row r="354" spans="1:31" x14ac:dyDescent="0.2">
      <c r="A354" s="6">
        <v>44666</v>
      </c>
      <c r="B354" s="35" t="s">
        <v>228</v>
      </c>
      <c r="C354" s="6">
        <v>44805</v>
      </c>
      <c r="D354">
        <v>0</v>
      </c>
      <c r="E354" s="9">
        <v>0</v>
      </c>
      <c r="F354">
        <v>0</v>
      </c>
      <c r="G354">
        <v>0</v>
      </c>
      <c r="H354">
        <v>0</v>
      </c>
      <c r="I354">
        <v>1</v>
      </c>
      <c r="J354">
        <v>1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1</v>
      </c>
      <c r="R354">
        <v>1</v>
      </c>
      <c r="T354" s="31" t="str">
        <f t="shared" si="19"/>
        <v>1</v>
      </c>
      <c r="U354">
        <f t="shared" si="18"/>
        <v>5</v>
      </c>
      <c r="V354" t="s">
        <v>32</v>
      </c>
      <c r="W354">
        <v>4</v>
      </c>
      <c r="X354">
        <v>50</v>
      </c>
      <c r="Y354">
        <v>24.9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f t="shared" si="17"/>
        <v>139</v>
      </c>
    </row>
    <row r="355" spans="1:31" x14ac:dyDescent="0.2">
      <c r="A355" s="6">
        <v>44666</v>
      </c>
      <c r="B355" s="35" t="s">
        <v>229</v>
      </c>
      <c r="C355" s="6">
        <v>44805</v>
      </c>
      <c r="D355">
        <v>0</v>
      </c>
      <c r="E355" s="9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2</v>
      </c>
      <c r="T355" s="31" t="str">
        <f t="shared" si="19"/>
        <v>0</v>
      </c>
      <c r="U355">
        <f t="shared" si="18"/>
        <v>0</v>
      </c>
      <c r="V355" t="s">
        <v>40</v>
      </c>
      <c r="W355">
        <v>4</v>
      </c>
      <c r="X355">
        <v>35</v>
      </c>
      <c r="Y355">
        <v>24.4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f t="shared" si="17"/>
        <v>139</v>
      </c>
    </row>
    <row r="356" spans="1:31" x14ac:dyDescent="0.2">
      <c r="A356" s="6">
        <v>44666</v>
      </c>
      <c r="B356" s="35" t="s">
        <v>230</v>
      </c>
      <c r="C356" s="6">
        <v>44805</v>
      </c>
      <c r="D356">
        <v>0</v>
      </c>
      <c r="E356" s="9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</v>
      </c>
      <c r="T356" s="31" t="str">
        <f t="shared" si="19"/>
        <v>0</v>
      </c>
      <c r="U356">
        <f t="shared" si="18"/>
        <v>0</v>
      </c>
      <c r="V356" t="s">
        <v>40</v>
      </c>
      <c r="W356">
        <v>1</v>
      </c>
      <c r="X356">
        <v>70</v>
      </c>
      <c r="Y356">
        <v>30.4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f t="shared" si="17"/>
        <v>139</v>
      </c>
    </row>
    <row r="357" spans="1:31" x14ac:dyDescent="0.2">
      <c r="A357" s="15">
        <v>44663</v>
      </c>
      <c r="B357" s="37">
        <v>197</v>
      </c>
      <c r="C357" s="20">
        <v>44808</v>
      </c>
      <c r="D357">
        <v>0</v>
      </c>
      <c r="E357" s="9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1</v>
      </c>
      <c r="T357" s="31" t="str">
        <f t="shared" si="19"/>
        <v>0</v>
      </c>
      <c r="U357">
        <f t="shared" si="18"/>
        <v>0</v>
      </c>
      <c r="V357" t="s">
        <v>32</v>
      </c>
      <c r="W357">
        <v>2</v>
      </c>
      <c r="X357">
        <v>73</v>
      </c>
      <c r="Y357">
        <v>32</v>
      </c>
      <c r="Z357">
        <v>1</v>
      </c>
      <c r="AA357">
        <v>0</v>
      </c>
      <c r="AB357">
        <v>0</v>
      </c>
      <c r="AC357">
        <v>1</v>
      </c>
      <c r="AD357">
        <v>2</v>
      </c>
      <c r="AE357">
        <f t="shared" si="17"/>
        <v>145</v>
      </c>
    </row>
    <row r="358" spans="1:31" x14ac:dyDescent="0.2">
      <c r="A358" s="19">
        <v>44665</v>
      </c>
      <c r="B358" s="37">
        <v>200</v>
      </c>
      <c r="C358" s="20">
        <v>44809</v>
      </c>
      <c r="D358">
        <v>0</v>
      </c>
      <c r="E358" s="9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1</v>
      </c>
      <c r="N358" s="16">
        <v>1</v>
      </c>
      <c r="O358" s="16">
        <v>1</v>
      </c>
      <c r="P358" s="16">
        <v>0</v>
      </c>
      <c r="Q358" s="16">
        <v>0</v>
      </c>
      <c r="R358" s="16">
        <v>2</v>
      </c>
      <c r="T358" s="31" t="str">
        <f t="shared" si="19"/>
        <v>1</v>
      </c>
      <c r="U358">
        <f t="shared" si="18"/>
        <v>3</v>
      </c>
      <c r="V358" t="s">
        <v>40</v>
      </c>
      <c r="W358">
        <v>2</v>
      </c>
      <c r="X358">
        <v>61</v>
      </c>
      <c r="Y358">
        <v>28</v>
      </c>
      <c r="Z358">
        <v>1</v>
      </c>
      <c r="AA358">
        <v>0</v>
      </c>
      <c r="AB358">
        <v>1</v>
      </c>
      <c r="AC358">
        <v>0</v>
      </c>
      <c r="AD358">
        <v>1</v>
      </c>
      <c r="AE358">
        <f t="shared" ref="AE358:AE421" si="20">DATEDIF(A358,C358,"d")</f>
        <v>144</v>
      </c>
    </row>
    <row r="359" spans="1:31" x14ac:dyDescent="0.2">
      <c r="A359" s="15">
        <v>44666</v>
      </c>
      <c r="B359" s="37">
        <v>201</v>
      </c>
      <c r="C359" s="20">
        <v>44810</v>
      </c>
      <c r="D359">
        <v>0</v>
      </c>
      <c r="E359" s="9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1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1</v>
      </c>
      <c r="T359" s="31" t="str">
        <f t="shared" si="19"/>
        <v>1</v>
      </c>
      <c r="U359">
        <f t="shared" si="18"/>
        <v>1</v>
      </c>
      <c r="V359" t="s">
        <v>32</v>
      </c>
      <c r="W359">
        <v>2</v>
      </c>
      <c r="X359">
        <v>25</v>
      </c>
      <c r="Y359">
        <v>23.2</v>
      </c>
      <c r="Z359">
        <v>0</v>
      </c>
      <c r="AA359">
        <v>0</v>
      </c>
      <c r="AB359">
        <v>0</v>
      </c>
      <c r="AC359">
        <v>0</v>
      </c>
      <c r="AD359">
        <v>2</v>
      </c>
      <c r="AE359">
        <f t="shared" si="20"/>
        <v>144</v>
      </c>
    </row>
    <row r="360" spans="1:31" x14ac:dyDescent="0.2">
      <c r="A360" s="6">
        <v>44675</v>
      </c>
      <c r="B360" s="35" t="s">
        <v>231</v>
      </c>
      <c r="C360" s="6">
        <v>44818</v>
      </c>
      <c r="D360">
        <v>0</v>
      </c>
      <c r="E360" s="9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2</v>
      </c>
      <c r="T360" s="31" t="str">
        <f t="shared" si="19"/>
        <v>0</v>
      </c>
      <c r="U360">
        <f t="shared" si="18"/>
        <v>0</v>
      </c>
      <c r="V360" t="s">
        <v>32</v>
      </c>
      <c r="W360">
        <v>3</v>
      </c>
      <c r="X360">
        <v>41</v>
      </c>
      <c r="Y360">
        <v>25.2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f t="shared" si="20"/>
        <v>143</v>
      </c>
    </row>
    <row r="361" spans="1:31" x14ac:dyDescent="0.2">
      <c r="A361" s="19">
        <v>44669</v>
      </c>
      <c r="B361" s="37">
        <v>208</v>
      </c>
      <c r="C361" s="20">
        <v>44818</v>
      </c>
      <c r="D361">
        <v>0</v>
      </c>
      <c r="E361" s="9">
        <v>0</v>
      </c>
      <c r="F361" s="16">
        <v>0</v>
      </c>
      <c r="G361" s="16">
        <v>0</v>
      </c>
      <c r="H361" s="16">
        <v>0</v>
      </c>
      <c r="I361" s="16">
        <v>1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1</v>
      </c>
      <c r="Q361" s="16">
        <v>0</v>
      </c>
      <c r="R361" s="16">
        <v>1</v>
      </c>
      <c r="T361" s="31" t="str">
        <f t="shared" si="19"/>
        <v>1</v>
      </c>
      <c r="U361">
        <f t="shared" si="18"/>
        <v>2</v>
      </c>
      <c r="V361" t="s">
        <v>32</v>
      </c>
      <c r="W361">
        <v>4</v>
      </c>
      <c r="X361">
        <v>47</v>
      </c>
      <c r="Y361">
        <v>26.3</v>
      </c>
      <c r="Z361">
        <v>1</v>
      </c>
      <c r="AA361">
        <v>0</v>
      </c>
      <c r="AB361">
        <v>0</v>
      </c>
      <c r="AC361">
        <v>0</v>
      </c>
      <c r="AD361">
        <v>0</v>
      </c>
      <c r="AE361">
        <f t="shared" si="20"/>
        <v>149</v>
      </c>
    </row>
    <row r="362" spans="1:31" x14ac:dyDescent="0.2">
      <c r="A362" s="14">
        <v>44675.673657407402</v>
      </c>
      <c r="B362" s="35" t="s">
        <v>232</v>
      </c>
      <c r="C362" s="6">
        <v>44819</v>
      </c>
      <c r="D362">
        <v>0</v>
      </c>
      <c r="E362" s="9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</v>
      </c>
      <c r="T362" s="31" t="str">
        <f t="shared" si="19"/>
        <v>0</v>
      </c>
      <c r="U362">
        <f t="shared" si="18"/>
        <v>0</v>
      </c>
      <c r="V362" t="s">
        <v>32</v>
      </c>
      <c r="W362">
        <v>3</v>
      </c>
      <c r="X362">
        <v>50</v>
      </c>
      <c r="Y362">
        <v>35.200000000000003</v>
      </c>
      <c r="Z362">
        <v>1</v>
      </c>
      <c r="AA362">
        <v>1</v>
      </c>
      <c r="AB362">
        <v>0</v>
      </c>
      <c r="AC362">
        <v>0</v>
      </c>
      <c r="AD362">
        <v>0</v>
      </c>
      <c r="AE362">
        <f t="shared" si="20"/>
        <v>144</v>
      </c>
    </row>
    <row r="363" spans="1:31" x14ac:dyDescent="0.2">
      <c r="A363" s="14">
        <v>44675.673657407402</v>
      </c>
      <c r="B363" s="35" t="s">
        <v>233</v>
      </c>
      <c r="C363" s="6">
        <v>44819</v>
      </c>
      <c r="D363">
        <v>0</v>
      </c>
      <c r="E363" s="9">
        <v>0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1</v>
      </c>
      <c r="Q363">
        <v>0</v>
      </c>
      <c r="R363">
        <v>1</v>
      </c>
      <c r="T363" s="31" t="str">
        <f t="shared" si="19"/>
        <v>1</v>
      </c>
      <c r="U363">
        <f t="shared" si="18"/>
        <v>3</v>
      </c>
      <c r="V363" t="s">
        <v>32</v>
      </c>
      <c r="W363">
        <v>1</v>
      </c>
      <c r="X363">
        <v>41</v>
      </c>
      <c r="Y363">
        <v>23</v>
      </c>
      <c r="Z363">
        <v>1</v>
      </c>
      <c r="AA363">
        <v>0</v>
      </c>
      <c r="AB363">
        <v>1</v>
      </c>
      <c r="AC363">
        <v>1</v>
      </c>
      <c r="AD363">
        <v>2</v>
      </c>
      <c r="AE363">
        <f t="shared" si="20"/>
        <v>144</v>
      </c>
    </row>
    <row r="364" spans="1:31" x14ac:dyDescent="0.2">
      <c r="A364" s="15">
        <v>44670</v>
      </c>
      <c r="B364" s="37">
        <v>215</v>
      </c>
      <c r="C364" s="20">
        <v>44820</v>
      </c>
      <c r="D364">
        <v>0</v>
      </c>
      <c r="E364" s="9">
        <v>0</v>
      </c>
      <c r="F364" s="16">
        <v>1</v>
      </c>
      <c r="G364" s="16">
        <v>1</v>
      </c>
      <c r="H364" s="16">
        <v>1</v>
      </c>
      <c r="I364" s="16">
        <v>0</v>
      </c>
      <c r="J364" s="16">
        <v>0</v>
      </c>
      <c r="K364" s="16">
        <v>1</v>
      </c>
      <c r="L364" s="16">
        <v>1</v>
      </c>
      <c r="M364" s="16">
        <v>1</v>
      </c>
      <c r="N364" s="16">
        <v>0</v>
      </c>
      <c r="O364" s="16">
        <v>1</v>
      </c>
      <c r="P364" s="16">
        <v>1</v>
      </c>
      <c r="Q364" s="16">
        <v>0</v>
      </c>
      <c r="R364" s="16">
        <v>2</v>
      </c>
      <c r="T364" s="31" t="str">
        <f t="shared" si="19"/>
        <v>1</v>
      </c>
      <c r="U364">
        <f t="shared" si="18"/>
        <v>7</v>
      </c>
      <c r="V364" t="s">
        <v>32</v>
      </c>
      <c r="W364">
        <v>3</v>
      </c>
      <c r="X364">
        <v>45</v>
      </c>
      <c r="Y364">
        <v>26</v>
      </c>
      <c r="Z364">
        <v>1</v>
      </c>
      <c r="AA364">
        <v>0</v>
      </c>
      <c r="AB364">
        <v>1</v>
      </c>
      <c r="AC364">
        <v>1</v>
      </c>
      <c r="AD364">
        <v>2</v>
      </c>
      <c r="AE364">
        <f t="shared" si="20"/>
        <v>150</v>
      </c>
    </row>
    <row r="365" spans="1:31" x14ac:dyDescent="0.2">
      <c r="A365" s="13">
        <v>44675.591828703698</v>
      </c>
      <c r="B365" s="35" t="s">
        <v>234</v>
      </c>
      <c r="C365" s="6">
        <v>44820</v>
      </c>
      <c r="D365">
        <v>0</v>
      </c>
      <c r="E365" s="9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T365" s="31" t="str">
        <f t="shared" si="19"/>
        <v>0</v>
      </c>
      <c r="U365">
        <f t="shared" si="18"/>
        <v>0</v>
      </c>
      <c r="V365" t="s">
        <v>32</v>
      </c>
      <c r="W365">
        <v>3</v>
      </c>
      <c r="X365">
        <v>54</v>
      </c>
      <c r="Y365">
        <v>39</v>
      </c>
      <c r="Z365">
        <v>0</v>
      </c>
      <c r="AA365">
        <v>0</v>
      </c>
      <c r="AB365">
        <v>0</v>
      </c>
      <c r="AC365">
        <v>1</v>
      </c>
      <c r="AD365">
        <v>2</v>
      </c>
      <c r="AE365">
        <f t="shared" si="20"/>
        <v>145</v>
      </c>
    </row>
    <row r="366" spans="1:31" x14ac:dyDescent="0.2">
      <c r="A366" s="15">
        <v>44669</v>
      </c>
      <c r="B366" s="37">
        <v>217</v>
      </c>
      <c r="C366" s="20">
        <v>44821</v>
      </c>
      <c r="D366">
        <v>0</v>
      </c>
      <c r="E366" s="9">
        <v>0</v>
      </c>
      <c r="F366" s="16">
        <v>1</v>
      </c>
      <c r="G366" s="16">
        <v>0</v>
      </c>
      <c r="H366" s="16">
        <v>0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2</v>
      </c>
      <c r="T366" s="31" t="str">
        <f t="shared" si="19"/>
        <v>1</v>
      </c>
      <c r="U366">
        <f t="shared" si="18"/>
        <v>1</v>
      </c>
      <c r="V366" t="s">
        <v>32</v>
      </c>
      <c r="W366">
        <v>1</v>
      </c>
      <c r="X366">
        <v>36</v>
      </c>
      <c r="Y366">
        <v>29.1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f t="shared" si="20"/>
        <v>152</v>
      </c>
    </row>
    <row r="367" spans="1:31" x14ac:dyDescent="0.2">
      <c r="A367" s="6">
        <v>44676</v>
      </c>
      <c r="B367" s="35" t="s">
        <v>235</v>
      </c>
      <c r="C367" s="6">
        <v>44822</v>
      </c>
      <c r="D367">
        <v>0</v>
      </c>
      <c r="E367" s="9">
        <v>0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1</v>
      </c>
      <c r="L367">
        <v>0</v>
      </c>
      <c r="M367">
        <v>1</v>
      </c>
      <c r="N367">
        <v>1</v>
      </c>
      <c r="O367">
        <v>1</v>
      </c>
      <c r="P367">
        <v>0</v>
      </c>
      <c r="Q367">
        <v>0</v>
      </c>
      <c r="R367">
        <v>2</v>
      </c>
      <c r="T367" s="31" t="str">
        <f t="shared" si="19"/>
        <v>1</v>
      </c>
      <c r="U367">
        <f t="shared" si="18"/>
        <v>7</v>
      </c>
      <c r="V367" t="s">
        <v>32</v>
      </c>
      <c r="W367">
        <v>3</v>
      </c>
      <c r="X367">
        <v>29</v>
      </c>
      <c r="Y367">
        <v>37.4</v>
      </c>
      <c r="Z367">
        <v>0</v>
      </c>
      <c r="AA367">
        <v>0</v>
      </c>
      <c r="AB367">
        <v>1</v>
      </c>
      <c r="AC367">
        <v>1</v>
      </c>
      <c r="AD367">
        <v>0</v>
      </c>
      <c r="AE367">
        <f t="shared" si="20"/>
        <v>146</v>
      </c>
    </row>
    <row r="368" spans="1:31" x14ac:dyDescent="0.2">
      <c r="A368" s="14">
        <v>44676.552488425899</v>
      </c>
      <c r="B368" s="35" t="s">
        <v>236</v>
      </c>
      <c r="C368" s="6">
        <v>44823</v>
      </c>
      <c r="D368">
        <v>0</v>
      </c>
      <c r="E368" s="9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2</v>
      </c>
      <c r="T368" s="31" t="str">
        <f t="shared" si="19"/>
        <v>0</v>
      </c>
      <c r="U368">
        <f t="shared" si="18"/>
        <v>0</v>
      </c>
      <c r="V368" t="s">
        <v>40</v>
      </c>
      <c r="W368">
        <v>1</v>
      </c>
      <c r="X368">
        <v>20</v>
      </c>
      <c r="Y368">
        <v>19.7</v>
      </c>
      <c r="Z368">
        <v>0</v>
      </c>
      <c r="AA368">
        <v>0</v>
      </c>
      <c r="AB368">
        <v>1</v>
      </c>
      <c r="AC368">
        <v>0</v>
      </c>
      <c r="AD368">
        <v>0</v>
      </c>
      <c r="AE368">
        <f t="shared" si="20"/>
        <v>147</v>
      </c>
    </row>
    <row r="369" spans="1:31" x14ac:dyDescent="0.2">
      <c r="A369" s="14">
        <v>44677.800810185203</v>
      </c>
      <c r="B369" s="35" t="s">
        <v>237</v>
      </c>
      <c r="C369" s="6">
        <v>44823</v>
      </c>
      <c r="D369">
        <v>0</v>
      </c>
      <c r="E369" s="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2</v>
      </c>
      <c r="S369">
        <v>1</v>
      </c>
      <c r="T369" s="31" t="str">
        <f t="shared" si="19"/>
        <v>0</v>
      </c>
      <c r="U369">
        <f t="shared" si="18"/>
        <v>0</v>
      </c>
      <c r="V369" t="s">
        <v>32</v>
      </c>
      <c r="W369">
        <v>3</v>
      </c>
      <c r="X369">
        <v>31</v>
      </c>
      <c r="Y369">
        <v>41.3</v>
      </c>
      <c r="Z369">
        <v>0</v>
      </c>
      <c r="AA369">
        <v>0</v>
      </c>
      <c r="AB369">
        <v>1</v>
      </c>
      <c r="AC369">
        <v>1</v>
      </c>
      <c r="AD369">
        <v>0</v>
      </c>
      <c r="AE369">
        <f t="shared" si="20"/>
        <v>146</v>
      </c>
    </row>
    <row r="370" spans="1:31" x14ac:dyDescent="0.2">
      <c r="A370" s="19">
        <v>44670</v>
      </c>
      <c r="B370" s="37">
        <v>223</v>
      </c>
      <c r="C370" s="20">
        <v>44823</v>
      </c>
      <c r="D370">
        <v>0</v>
      </c>
      <c r="E370" s="9">
        <v>0</v>
      </c>
      <c r="F370" s="16">
        <v>1</v>
      </c>
      <c r="G370" s="16">
        <v>1</v>
      </c>
      <c r="H370" s="16">
        <v>1</v>
      </c>
      <c r="I370" s="16">
        <v>1</v>
      </c>
      <c r="J370" s="16">
        <v>1</v>
      </c>
      <c r="K370" s="16">
        <v>1</v>
      </c>
      <c r="L370" s="16">
        <v>1</v>
      </c>
      <c r="M370" s="16">
        <v>1</v>
      </c>
      <c r="N370" s="16">
        <v>1</v>
      </c>
      <c r="O370" s="16">
        <v>1</v>
      </c>
      <c r="P370" s="16">
        <v>1</v>
      </c>
      <c r="Q370" s="16">
        <v>1</v>
      </c>
      <c r="R370" s="16">
        <v>1</v>
      </c>
      <c r="T370" s="31" t="str">
        <f t="shared" si="19"/>
        <v>1</v>
      </c>
      <c r="U370">
        <f t="shared" si="18"/>
        <v>11</v>
      </c>
      <c r="V370" t="s">
        <v>40</v>
      </c>
      <c r="W370">
        <v>3</v>
      </c>
      <c r="X370">
        <v>38</v>
      </c>
      <c r="Y370">
        <v>32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f t="shared" si="20"/>
        <v>153</v>
      </c>
    </row>
    <row r="371" spans="1:31" x14ac:dyDescent="0.2">
      <c r="A371" s="19">
        <v>44672</v>
      </c>
      <c r="B371" s="37">
        <v>224</v>
      </c>
      <c r="C371" s="20">
        <v>44824</v>
      </c>
      <c r="D371">
        <v>0</v>
      </c>
      <c r="E371" s="9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2</v>
      </c>
      <c r="S371" s="16"/>
      <c r="T371" s="31" t="str">
        <f t="shared" si="19"/>
        <v>0</v>
      </c>
      <c r="U371">
        <f t="shared" si="18"/>
        <v>0</v>
      </c>
      <c r="V371" t="s">
        <v>40</v>
      </c>
      <c r="W371">
        <v>3</v>
      </c>
      <c r="X371">
        <v>31</v>
      </c>
      <c r="Y371">
        <v>38.5</v>
      </c>
      <c r="Z371">
        <v>1</v>
      </c>
      <c r="AA371">
        <v>0</v>
      </c>
      <c r="AB371">
        <v>1</v>
      </c>
      <c r="AC371">
        <v>1</v>
      </c>
      <c r="AD371">
        <v>0</v>
      </c>
      <c r="AE371">
        <f t="shared" si="20"/>
        <v>152</v>
      </c>
    </row>
    <row r="372" spans="1:31" x14ac:dyDescent="0.2">
      <c r="A372" s="14">
        <v>44677.961145833302</v>
      </c>
      <c r="B372" s="35" t="s">
        <v>238</v>
      </c>
      <c r="C372" s="6">
        <v>44824</v>
      </c>
      <c r="D372">
        <v>0</v>
      </c>
      <c r="E372" s="9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T372" s="31" t="str">
        <f t="shared" si="19"/>
        <v>0</v>
      </c>
      <c r="U372">
        <f t="shared" si="18"/>
        <v>0</v>
      </c>
      <c r="V372" t="s">
        <v>40</v>
      </c>
      <c r="W372">
        <v>4</v>
      </c>
      <c r="X372">
        <v>40</v>
      </c>
      <c r="Y372">
        <v>27.5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f t="shared" si="20"/>
        <v>147</v>
      </c>
    </row>
    <row r="373" spans="1:31" x14ac:dyDescent="0.2">
      <c r="A373" s="19">
        <v>44673</v>
      </c>
      <c r="B373" s="37">
        <v>235</v>
      </c>
      <c r="C373" s="20">
        <v>44825</v>
      </c>
      <c r="D373">
        <v>0</v>
      </c>
      <c r="E373" s="9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1</v>
      </c>
      <c r="S373" s="16"/>
      <c r="T373" s="31" t="str">
        <f t="shared" si="19"/>
        <v>0</v>
      </c>
      <c r="U373">
        <f t="shared" si="18"/>
        <v>0</v>
      </c>
      <c r="V373" t="s">
        <v>40</v>
      </c>
      <c r="W373">
        <v>1</v>
      </c>
      <c r="X373">
        <v>28</v>
      </c>
      <c r="Y373">
        <v>25.1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f t="shared" si="20"/>
        <v>152</v>
      </c>
    </row>
    <row r="374" spans="1:31" x14ac:dyDescent="0.2">
      <c r="A374" s="15">
        <v>44676</v>
      </c>
      <c r="B374" s="37">
        <v>238</v>
      </c>
      <c r="C374" s="20">
        <v>44826</v>
      </c>
      <c r="D374">
        <v>0</v>
      </c>
      <c r="E374" s="9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/>
      <c r="T374" s="31" t="str">
        <f t="shared" si="19"/>
        <v>0</v>
      </c>
      <c r="U374">
        <f t="shared" si="18"/>
        <v>0</v>
      </c>
      <c r="V374" t="s">
        <v>40</v>
      </c>
      <c r="W374">
        <v>1</v>
      </c>
      <c r="X374">
        <v>71</v>
      </c>
      <c r="Y374">
        <v>27.1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f t="shared" si="20"/>
        <v>150</v>
      </c>
    </row>
    <row r="375" spans="1:31" x14ac:dyDescent="0.2">
      <c r="A375" s="19">
        <v>44676</v>
      </c>
      <c r="B375" s="37">
        <v>241</v>
      </c>
      <c r="C375" s="20">
        <v>44828</v>
      </c>
      <c r="D375">
        <v>0</v>
      </c>
      <c r="E375" s="9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T375" s="31" t="str">
        <f t="shared" si="19"/>
        <v>0</v>
      </c>
      <c r="U375">
        <f t="shared" si="18"/>
        <v>0</v>
      </c>
      <c r="V375" t="s">
        <v>32</v>
      </c>
      <c r="W375">
        <v>1</v>
      </c>
      <c r="X375">
        <v>61</v>
      </c>
      <c r="Y375">
        <v>39.299999999999997</v>
      </c>
      <c r="Z375">
        <v>1</v>
      </c>
      <c r="AA375">
        <v>0</v>
      </c>
      <c r="AB375">
        <v>1</v>
      </c>
      <c r="AC375">
        <v>0</v>
      </c>
      <c r="AD375">
        <v>0</v>
      </c>
      <c r="AE375">
        <f t="shared" si="20"/>
        <v>152</v>
      </c>
    </row>
    <row r="376" spans="1:31" x14ac:dyDescent="0.2">
      <c r="A376" s="19">
        <v>44676</v>
      </c>
      <c r="B376" s="37">
        <v>242</v>
      </c>
      <c r="C376" s="20">
        <v>44828</v>
      </c>
      <c r="D376">
        <v>0</v>
      </c>
      <c r="E376" s="9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/>
      <c r="T376" s="31" t="str">
        <f t="shared" si="19"/>
        <v>0</v>
      </c>
      <c r="U376">
        <f t="shared" si="18"/>
        <v>0</v>
      </c>
      <c r="V376" t="s">
        <v>40</v>
      </c>
      <c r="W376">
        <v>2</v>
      </c>
      <c r="X376">
        <v>62</v>
      </c>
      <c r="Y376">
        <v>29.3</v>
      </c>
      <c r="Z376">
        <v>1</v>
      </c>
      <c r="AA376">
        <v>0</v>
      </c>
      <c r="AB376">
        <v>0</v>
      </c>
      <c r="AC376">
        <v>1</v>
      </c>
      <c r="AD376">
        <v>2</v>
      </c>
      <c r="AE376">
        <f t="shared" si="20"/>
        <v>152</v>
      </c>
    </row>
    <row r="377" spans="1:31" x14ac:dyDescent="0.2">
      <c r="A377" s="6">
        <v>44678</v>
      </c>
      <c r="B377" s="35" t="s">
        <v>239</v>
      </c>
      <c r="C377" s="6">
        <v>44829</v>
      </c>
      <c r="D377">
        <v>0</v>
      </c>
      <c r="E377" s="9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1</v>
      </c>
      <c r="T377" s="31" t="str">
        <f t="shared" si="19"/>
        <v>1</v>
      </c>
      <c r="U377">
        <f t="shared" si="18"/>
        <v>1</v>
      </c>
      <c r="V377" t="s">
        <v>40</v>
      </c>
      <c r="W377">
        <v>3</v>
      </c>
      <c r="X377">
        <v>55</v>
      </c>
      <c r="Y377">
        <v>25.55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f t="shared" si="20"/>
        <v>151</v>
      </c>
    </row>
    <row r="378" spans="1:31" x14ac:dyDescent="0.2">
      <c r="A378" s="6">
        <v>44678</v>
      </c>
      <c r="B378" s="35" t="s">
        <v>240</v>
      </c>
      <c r="C378" s="6">
        <v>44829</v>
      </c>
      <c r="D378">
        <v>0</v>
      </c>
      <c r="E378" s="9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T378" s="31" t="str">
        <f t="shared" si="19"/>
        <v>0</v>
      </c>
      <c r="U378">
        <f t="shared" si="18"/>
        <v>0</v>
      </c>
      <c r="V378" t="s">
        <v>32</v>
      </c>
      <c r="W378">
        <v>3</v>
      </c>
      <c r="X378">
        <v>62</v>
      </c>
      <c r="Y378">
        <v>28.9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f t="shared" si="20"/>
        <v>151</v>
      </c>
    </row>
    <row r="379" spans="1:31" x14ac:dyDescent="0.2">
      <c r="A379" s="6">
        <v>44678</v>
      </c>
      <c r="B379" s="35" t="s">
        <v>241</v>
      </c>
      <c r="C379" s="6">
        <v>44829</v>
      </c>
      <c r="D379">
        <v>0</v>
      </c>
      <c r="E379" s="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T379" s="31" t="str">
        <f t="shared" si="19"/>
        <v>0</v>
      </c>
      <c r="U379">
        <f t="shared" si="18"/>
        <v>0</v>
      </c>
      <c r="V379" t="s">
        <v>32</v>
      </c>
      <c r="W379">
        <v>3</v>
      </c>
      <c r="X379">
        <v>48</v>
      </c>
      <c r="Y379">
        <v>32.6</v>
      </c>
      <c r="Z379">
        <v>0</v>
      </c>
      <c r="AA379">
        <v>0</v>
      </c>
      <c r="AB379">
        <v>0</v>
      </c>
      <c r="AC379">
        <v>1</v>
      </c>
      <c r="AD379">
        <v>1</v>
      </c>
      <c r="AE379">
        <f t="shared" si="20"/>
        <v>151</v>
      </c>
    </row>
    <row r="380" spans="1:31" x14ac:dyDescent="0.2">
      <c r="A380" s="6">
        <v>44678</v>
      </c>
      <c r="B380" s="35" t="s">
        <v>242</v>
      </c>
      <c r="C380" s="6">
        <v>44829</v>
      </c>
      <c r="D380">
        <v>0</v>
      </c>
      <c r="E380" s="9">
        <v>0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1</v>
      </c>
      <c r="T380" s="31" t="str">
        <f t="shared" si="19"/>
        <v>1</v>
      </c>
      <c r="U380">
        <f t="shared" si="18"/>
        <v>3</v>
      </c>
      <c r="V380" t="s">
        <v>32</v>
      </c>
      <c r="W380">
        <v>1</v>
      </c>
      <c r="X380">
        <v>37</v>
      </c>
      <c r="Y380">
        <v>30.5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f t="shared" si="20"/>
        <v>151</v>
      </c>
    </row>
    <row r="381" spans="1:31" x14ac:dyDescent="0.2">
      <c r="A381" s="6">
        <v>44679</v>
      </c>
      <c r="B381" s="35" t="s">
        <v>243</v>
      </c>
      <c r="C381" s="6">
        <v>44830</v>
      </c>
      <c r="D381">
        <v>0</v>
      </c>
      <c r="E381" s="9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T381" s="31" t="str">
        <f t="shared" si="19"/>
        <v>0</v>
      </c>
      <c r="U381">
        <f t="shared" si="18"/>
        <v>0</v>
      </c>
      <c r="V381" t="s">
        <v>32</v>
      </c>
      <c r="W381">
        <v>1</v>
      </c>
      <c r="X381">
        <v>83</v>
      </c>
      <c r="Y381">
        <v>32.9</v>
      </c>
      <c r="Z381">
        <v>1</v>
      </c>
      <c r="AA381">
        <v>1</v>
      </c>
      <c r="AB381">
        <v>1</v>
      </c>
      <c r="AC381">
        <v>0</v>
      </c>
      <c r="AD381">
        <v>0</v>
      </c>
      <c r="AE381">
        <f t="shared" si="20"/>
        <v>151</v>
      </c>
    </row>
    <row r="382" spans="1:31" x14ac:dyDescent="0.2">
      <c r="A382" s="6">
        <v>44679</v>
      </c>
      <c r="B382" s="35" t="s">
        <v>244</v>
      </c>
      <c r="C382" s="6">
        <v>44830</v>
      </c>
      <c r="D382">
        <v>0</v>
      </c>
      <c r="E382" s="9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</v>
      </c>
      <c r="T382" s="31" t="str">
        <f t="shared" si="19"/>
        <v>0</v>
      </c>
      <c r="U382">
        <f t="shared" si="18"/>
        <v>0</v>
      </c>
      <c r="V382" t="s">
        <v>32</v>
      </c>
      <c r="W382">
        <v>3</v>
      </c>
      <c r="X382">
        <v>30</v>
      </c>
      <c r="Y382">
        <v>32.6</v>
      </c>
      <c r="Z382">
        <v>0</v>
      </c>
      <c r="AA382">
        <v>0</v>
      </c>
      <c r="AB382">
        <v>1</v>
      </c>
      <c r="AC382">
        <v>0</v>
      </c>
      <c r="AD382">
        <v>0</v>
      </c>
      <c r="AE382">
        <f t="shared" si="20"/>
        <v>151</v>
      </c>
    </row>
    <row r="383" spans="1:31" x14ac:dyDescent="0.2">
      <c r="A383" s="6">
        <v>44679</v>
      </c>
      <c r="B383" s="35" t="s">
        <v>245</v>
      </c>
      <c r="C383" s="6">
        <v>44830</v>
      </c>
      <c r="D383">
        <v>0</v>
      </c>
      <c r="E383" s="9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  <c r="T383" s="31" t="str">
        <f t="shared" si="19"/>
        <v>0</v>
      </c>
      <c r="U383">
        <f t="shared" si="18"/>
        <v>0</v>
      </c>
      <c r="V383" t="s">
        <v>32</v>
      </c>
      <c r="W383">
        <v>2</v>
      </c>
      <c r="X383">
        <v>27</v>
      </c>
      <c r="Y383">
        <v>28.9</v>
      </c>
      <c r="Z383">
        <v>0</v>
      </c>
      <c r="AA383">
        <v>0</v>
      </c>
      <c r="AB383">
        <v>0</v>
      </c>
      <c r="AC383">
        <v>1</v>
      </c>
      <c r="AD383">
        <v>0</v>
      </c>
      <c r="AE383">
        <f t="shared" si="20"/>
        <v>151</v>
      </c>
    </row>
    <row r="384" spans="1:31" x14ac:dyDescent="0.2">
      <c r="A384" s="6">
        <v>44679</v>
      </c>
      <c r="B384" s="35" t="s">
        <v>246</v>
      </c>
      <c r="C384" s="6">
        <v>44830</v>
      </c>
      <c r="D384">
        <v>0</v>
      </c>
      <c r="E384" s="9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2</v>
      </c>
      <c r="T384" s="31" t="str">
        <f t="shared" si="19"/>
        <v>0</v>
      </c>
      <c r="U384">
        <f t="shared" si="18"/>
        <v>0</v>
      </c>
      <c r="V384" t="s">
        <v>40</v>
      </c>
      <c r="W384">
        <v>1</v>
      </c>
      <c r="X384">
        <v>29</v>
      </c>
      <c r="Y384">
        <v>33.9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f t="shared" si="20"/>
        <v>151</v>
      </c>
    </row>
    <row r="385" spans="1:31" x14ac:dyDescent="0.2">
      <c r="A385" s="6">
        <v>44678</v>
      </c>
      <c r="B385" s="35" t="s">
        <v>247</v>
      </c>
      <c r="C385" s="6">
        <v>44831</v>
      </c>
      <c r="D385">
        <v>0</v>
      </c>
      <c r="E385" s="9">
        <v>0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T385" s="31" t="str">
        <f t="shared" si="19"/>
        <v>1</v>
      </c>
      <c r="U385">
        <f t="shared" ref="U385:U449" si="21">SUM(G385:Q385)</f>
        <v>1</v>
      </c>
      <c r="V385" t="s">
        <v>32</v>
      </c>
      <c r="W385">
        <v>1</v>
      </c>
      <c r="X385">
        <v>43</v>
      </c>
      <c r="Y385">
        <v>33.700000000000003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f t="shared" si="20"/>
        <v>153</v>
      </c>
    </row>
    <row r="386" spans="1:31" x14ac:dyDescent="0.2">
      <c r="A386" s="6">
        <v>44680</v>
      </c>
      <c r="B386" s="35" t="s">
        <v>248</v>
      </c>
      <c r="C386" s="6">
        <v>44831</v>
      </c>
      <c r="D386">
        <v>0</v>
      </c>
      <c r="E386" s="9">
        <v>0</v>
      </c>
      <c r="F386">
        <v>0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1</v>
      </c>
      <c r="Q386">
        <v>1</v>
      </c>
      <c r="R386">
        <v>0</v>
      </c>
      <c r="T386" s="31" t="str">
        <f t="shared" ref="T386:T450" si="22">IF(U386&gt;0,"1","0")</f>
        <v>1</v>
      </c>
      <c r="U386">
        <f t="shared" si="21"/>
        <v>5</v>
      </c>
      <c r="V386" t="s">
        <v>32</v>
      </c>
      <c r="W386">
        <v>3</v>
      </c>
      <c r="X386">
        <v>46</v>
      </c>
      <c r="Y386">
        <v>29.3</v>
      </c>
      <c r="Z386">
        <v>1</v>
      </c>
      <c r="AA386">
        <v>0</v>
      </c>
      <c r="AB386">
        <v>1</v>
      </c>
      <c r="AC386">
        <v>1</v>
      </c>
      <c r="AD386">
        <v>2</v>
      </c>
      <c r="AE386">
        <f t="shared" si="20"/>
        <v>151</v>
      </c>
    </row>
    <row r="387" spans="1:31" x14ac:dyDescent="0.2">
      <c r="A387" s="15">
        <v>44680</v>
      </c>
      <c r="B387" s="37">
        <v>261</v>
      </c>
      <c r="C387" s="20">
        <v>44831</v>
      </c>
      <c r="D387">
        <v>0</v>
      </c>
      <c r="E387" s="9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/>
      <c r="T387" s="31" t="str">
        <f t="shared" si="22"/>
        <v>0</v>
      </c>
      <c r="U387">
        <f t="shared" si="21"/>
        <v>0</v>
      </c>
      <c r="V387" t="s">
        <v>32</v>
      </c>
      <c r="W387">
        <v>4</v>
      </c>
      <c r="X387">
        <v>54</v>
      </c>
      <c r="Y387">
        <v>24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f t="shared" si="20"/>
        <v>151</v>
      </c>
    </row>
    <row r="388" spans="1:31" x14ac:dyDescent="0.2">
      <c r="A388" s="6">
        <v>44680</v>
      </c>
      <c r="B388" s="35" t="s">
        <v>249</v>
      </c>
      <c r="C388" s="6">
        <v>44831</v>
      </c>
      <c r="D388">
        <v>0</v>
      </c>
      <c r="E388" s="9">
        <v>0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1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2</v>
      </c>
      <c r="T388" s="31" t="str">
        <f t="shared" si="22"/>
        <v>1</v>
      </c>
      <c r="U388">
        <f t="shared" si="21"/>
        <v>3</v>
      </c>
      <c r="V388" t="s">
        <v>32</v>
      </c>
      <c r="W388">
        <v>3</v>
      </c>
      <c r="X388">
        <v>26</v>
      </c>
      <c r="Y388">
        <v>29.5</v>
      </c>
      <c r="Z388">
        <v>0</v>
      </c>
      <c r="AA388">
        <v>0</v>
      </c>
      <c r="AB388">
        <v>1</v>
      </c>
      <c r="AC388">
        <v>1</v>
      </c>
      <c r="AD388">
        <v>2</v>
      </c>
      <c r="AE388">
        <f t="shared" si="20"/>
        <v>151</v>
      </c>
    </row>
    <row r="389" spans="1:31" x14ac:dyDescent="0.2">
      <c r="A389" s="6">
        <v>44680</v>
      </c>
      <c r="B389" s="35" t="s">
        <v>250</v>
      </c>
      <c r="C389" s="6">
        <v>44831</v>
      </c>
      <c r="D389">
        <v>0</v>
      </c>
      <c r="E389" s="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T389" s="31" t="str">
        <f t="shared" si="22"/>
        <v>0</v>
      </c>
      <c r="U389">
        <f t="shared" si="21"/>
        <v>0</v>
      </c>
      <c r="V389" t="s">
        <v>32</v>
      </c>
      <c r="W389">
        <v>3</v>
      </c>
      <c r="X389">
        <v>46</v>
      </c>
      <c r="Y389">
        <v>49.4</v>
      </c>
      <c r="Z389">
        <v>0</v>
      </c>
      <c r="AA389">
        <v>0</v>
      </c>
      <c r="AB389">
        <v>1</v>
      </c>
      <c r="AC389">
        <v>1</v>
      </c>
      <c r="AD389">
        <v>2</v>
      </c>
      <c r="AE389">
        <f t="shared" si="20"/>
        <v>151</v>
      </c>
    </row>
    <row r="390" spans="1:31" x14ac:dyDescent="0.2">
      <c r="A390" s="6">
        <v>44681</v>
      </c>
      <c r="B390" s="35" t="s">
        <v>251</v>
      </c>
      <c r="C390" s="6">
        <v>44832</v>
      </c>
      <c r="D390">
        <v>0</v>
      </c>
      <c r="E390" s="9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T390" s="31" t="str">
        <f t="shared" si="22"/>
        <v>0</v>
      </c>
      <c r="U390">
        <f t="shared" si="21"/>
        <v>0</v>
      </c>
      <c r="V390" t="s">
        <v>32</v>
      </c>
      <c r="W390">
        <v>2</v>
      </c>
      <c r="X390">
        <v>26</v>
      </c>
      <c r="Y390">
        <v>22.81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f t="shared" si="20"/>
        <v>151</v>
      </c>
    </row>
    <row r="391" spans="1:31" x14ac:dyDescent="0.2">
      <c r="A391" s="19">
        <v>44681</v>
      </c>
      <c r="B391" s="37">
        <v>265</v>
      </c>
      <c r="C391" s="20">
        <v>44834</v>
      </c>
      <c r="D391">
        <v>0</v>
      </c>
      <c r="E391" s="9">
        <v>0</v>
      </c>
      <c r="F391" s="16">
        <v>0</v>
      </c>
      <c r="G391" s="16">
        <v>0</v>
      </c>
      <c r="H391" s="16">
        <v>0</v>
      </c>
      <c r="I391" s="16">
        <v>1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2</v>
      </c>
      <c r="S391" s="16">
        <v>2</v>
      </c>
      <c r="T391" s="31" t="str">
        <f t="shared" si="22"/>
        <v>1</v>
      </c>
      <c r="U391">
        <f t="shared" si="21"/>
        <v>1</v>
      </c>
      <c r="V391" t="s">
        <v>32</v>
      </c>
      <c r="W391">
        <v>1</v>
      </c>
      <c r="X391">
        <v>50</v>
      </c>
      <c r="Y391">
        <v>35.799999999999997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f t="shared" si="20"/>
        <v>153</v>
      </c>
    </row>
    <row r="392" spans="1:31" x14ac:dyDescent="0.2">
      <c r="A392" s="6">
        <v>44681</v>
      </c>
      <c r="B392" s="35" t="s">
        <v>252</v>
      </c>
      <c r="C392" s="6">
        <v>44834</v>
      </c>
      <c r="D392">
        <v>0</v>
      </c>
      <c r="E392" s="9">
        <v>0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2</v>
      </c>
      <c r="T392" s="31" t="str">
        <f t="shared" si="22"/>
        <v>1</v>
      </c>
      <c r="U392">
        <f t="shared" si="21"/>
        <v>2</v>
      </c>
      <c r="V392" t="s">
        <v>32</v>
      </c>
      <c r="W392">
        <v>1</v>
      </c>
      <c r="X392">
        <v>47</v>
      </c>
      <c r="Y392">
        <v>36.4</v>
      </c>
      <c r="Z392">
        <v>0</v>
      </c>
      <c r="AA392">
        <v>0</v>
      </c>
      <c r="AB392">
        <v>1</v>
      </c>
      <c r="AC392">
        <v>0</v>
      </c>
      <c r="AD392">
        <v>2</v>
      </c>
      <c r="AE392">
        <f t="shared" si="20"/>
        <v>153</v>
      </c>
    </row>
    <row r="393" spans="1:31" x14ac:dyDescent="0.2">
      <c r="A393" s="15">
        <v>44681</v>
      </c>
      <c r="B393" s="37">
        <v>269</v>
      </c>
      <c r="C393" s="20">
        <v>44834</v>
      </c>
      <c r="D393">
        <v>0</v>
      </c>
      <c r="E393" s="9">
        <v>0</v>
      </c>
      <c r="F393" s="16">
        <v>0</v>
      </c>
      <c r="G393" s="16">
        <v>0</v>
      </c>
      <c r="H393" s="16">
        <v>0</v>
      </c>
      <c r="I393" s="16">
        <v>1</v>
      </c>
      <c r="J393" s="16">
        <v>1</v>
      </c>
      <c r="K393" s="16">
        <v>0</v>
      </c>
      <c r="L393" s="16">
        <v>1</v>
      </c>
      <c r="M393" s="16">
        <v>1</v>
      </c>
      <c r="N393" s="16">
        <v>1</v>
      </c>
      <c r="O393" s="16">
        <v>0</v>
      </c>
      <c r="P393" s="16">
        <v>1</v>
      </c>
      <c r="Q393" s="16">
        <v>1</v>
      </c>
      <c r="R393" s="16">
        <v>1</v>
      </c>
      <c r="S393" s="16"/>
      <c r="T393" s="31" t="str">
        <f t="shared" si="22"/>
        <v>1</v>
      </c>
      <c r="U393">
        <f t="shared" si="21"/>
        <v>7</v>
      </c>
      <c r="V393" t="s">
        <v>32</v>
      </c>
      <c r="W393">
        <v>1</v>
      </c>
      <c r="X393">
        <v>57</v>
      </c>
      <c r="Y393">
        <v>22.5</v>
      </c>
      <c r="Z393">
        <v>1</v>
      </c>
      <c r="AA393">
        <v>0</v>
      </c>
      <c r="AB393">
        <v>0</v>
      </c>
      <c r="AC393">
        <v>1</v>
      </c>
      <c r="AD393">
        <v>0</v>
      </c>
      <c r="AE393">
        <f t="shared" si="20"/>
        <v>153</v>
      </c>
    </row>
    <row r="394" spans="1:31" x14ac:dyDescent="0.2">
      <c r="A394" s="6">
        <v>44682</v>
      </c>
      <c r="B394" s="35" t="s">
        <v>253</v>
      </c>
      <c r="C394" s="6">
        <v>44835</v>
      </c>
      <c r="D394">
        <v>0</v>
      </c>
      <c r="E394" s="9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T394" s="31" t="str">
        <f t="shared" si="22"/>
        <v>0</v>
      </c>
      <c r="U394">
        <f t="shared" si="21"/>
        <v>0</v>
      </c>
      <c r="V394" t="s">
        <v>40</v>
      </c>
      <c r="W394">
        <v>3</v>
      </c>
      <c r="X394">
        <v>75</v>
      </c>
      <c r="Y394">
        <v>29</v>
      </c>
      <c r="Z394">
        <v>1</v>
      </c>
      <c r="AA394">
        <v>1</v>
      </c>
      <c r="AB394">
        <v>0</v>
      </c>
      <c r="AC394">
        <v>0</v>
      </c>
      <c r="AD394">
        <v>0</v>
      </c>
      <c r="AE394">
        <f t="shared" si="20"/>
        <v>153</v>
      </c>
    </row>
    <row r="395" spans="1:31" x14ac:dyDescent="0.2">
      <c r="A395" s="6">
        <v>44682</v>
      </c>
      <c r="B395" s="35" t="s">
        <v>254</v>
      </c>
      <c r="C395" s="6">
        <v>44835</v>
      </c>
      <c r="D395">
        <v>0</v>
      </c>
      <c r="E395" s="9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2</v>
      </c>
      <c r="T395" s="31" t="str">
        <f t="shared" si="22"/>
        <v>1</v>
      </c>
      <c r="U395">
        <f t="shared" si="21"/>
        <v>1</v>
      </c>
      <c r="V395" t="s">
        <v>32</v>
      </c>
      <c r="W395">
        <v>1</v>
      </c>
      <c r="X395">
        <v>47</v>
      </c>
      <c r="Y395">
        <v>29.8</v>
      </c>
      <c r="Z395">
        <v>1</v>
      </c>
      <c r="AA395">
        <v>0</v>
      </c>
      <c r="AB395">
        <v>1</v>
      </c>
      <c r="AC395">
        <v>1</v>
      </c>
      <c r="AD395">
        <v>0</v>
      </c>
      <c r="AE395">
        <f t="shared" si="20"/>
        <v>153</v>
      </c>
    </row>
    <row r="396" spans="1:31" x14ac:dyDescent="0.2">
      <c r="A396" s="6">
        <v>44682</v>
      </c>
      <c r="B396" s="35" t="s">
        <v>255</v>
      </c>
      <c r="C396" s="6">
        <v>44835</v>
      </c>
      <c r="D396">
        <v>0</v>
      </c>
      <c r="E396" s="9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</v>
      </c>
      <c r="T396" s="31" t="str">
        <f t="shared" si="22"/>
        <v>0</v>
      </c>
      <c r="U396">
        <f t="shared" si="21"/>
        <v>0</v>
      </c>
      <c r="V396" t="s">
        <v>32</v>
      </c>
      <c r="W396">
        <v>3</v>
      </c>
      <c r="X396">
        <v>70</v>
      </c>
      <c r="Y396">
        <v>30.9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f t="shared" si="20"/>
        <v>153</v>
      </c>
    </row>
    <row r="397" spans="1:31" x14ac:dyDescent="0.2">
      <c r="A397" s="19">
        <v>44683</v>
      </c>
      <c r="B397" s="37">
        <v>275</v>
      </c>
      <c r="C397" s="20">
        <v>44835</v>
      </c>
      <c r="D397">
        <v>0</v>
      </c>
      <c r="E397" s="9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T397" s="31" t="str">
        <f t="shared" si="22"/>
        <v>0</v>
      </c>
      <c r="U397">
        <f t="shared" si="21"/>
        <v>0</v>
      </c>
      <c r="V397" t="s">
        <v>32</v>
      </c>
      <c r="W397">
        <v>3</v>
      </c>
      <c r="X397">
        <v>35</v>
      </c>
      <c r="Y397">
        <v>19.3</v>
      </c>
      <c r="Z397">
        <v>1</v>
      </c>
      <c r="AA397">
        <v>0</v>
      </c>
      <c r="AB397">
        <v>0</v>
      </c>
      <c r="AC397">
        <v>1</v>
      </c>
      <c r="AD397">
        <v>0</v>
      </c>
      <c r="AE397">
        <f t="shared" si="20"/>
        <v>152</v>
      </c>
    </row>
    <row r="398" spans="1:31" x14ac:dyDescent="0.2">
      <c r="A398" s="6">
        <v>44683</v>
      </c>
      <c r="B398" s="35" t="s">
        <v>256</v>
      </c>
      <c r="C398" s="6">
        <v>44836</v>
      </c>
      <c r="D398">
        <v>0</v>
      </c>
      <c r="E398" s="9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</v>
      </c>
      <c r="T398" s="31" t="str">
        <f t="shared" si="22"/>
        <v>0</v>
      </c>
      <c r="U398">
        <f t="shared" si="21"/>
        <v>0</v>
      </c>
      <c r="V398" t="s">
        <v>32</v>
      </c>
      <c r="W398">
        <v>3</v>
      </c>
      <c r="X398">
        <v>28</v>
      </c>
      <c r="Y398">
        <v>28.1</v>
      </c>
      <c r="Z398">
        <v>0</v>
      </c>
      <c r="AA398">
        <v>0</v>
      </c>
      <c r="AB398">
        <v>1</v>
      </c>
      <c r="AC398">
        <v>0</v>
      </c>
      <c r="AD398">
        <v>2</v>
      </c>
      <c r="AE398">
        <f t="shared" si="20"/>
        <v>153</v>
      </c>
    </row>
    <row r="399" spans="1:31" x14ac:dyDescent="0.2">
      <c r="A399" s="6">
        <v>44683</v>
      </c>
      <c r="B399" s="35" t="s">
        <v>257</v>
      </c>
      <c r="C399" s="6">
        <v>44836</v>
      </c>
      <c r="D399">
        <v>0</v>
      </c>
      <c r="E399" s="9">
        <v>0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1</v>
      </c>
      <c r="O399">
        <v>0</v>
      </c>
      <c r="P399">
        <v>0</v>
      </c>
      <c r="Q399">
        <v>0</v>
      </c>
      <c r="R399">
        <v>1</v>
      </c>
      <c r="T399" s="31" t="str">
        <f t="shared" si="22"/>
        <v>1</v>
      </c>
      <c r="U399">
        <f t="shared" si="21"/>
        <v>3</v>
      </c>
      <c r="V399" t="s">
        <v>40</v>
      </c>
      <c r="W399">
        <v>1</v>
      </c>
      <c r="X399">
        <v>51</v>
      </c>
      <c r="Y399">
        <v>30.3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f t="shared" si="20"/>
        <v>153</v>
      </c>
    </row>
    <row r="400" spans="1:31" x14ac:dyDescent="0.2">
      <c r="A400" s="6">
        <v>44683</v>
      </c>
      <c r="B400" s="35" t="s">
        <v>258</v>
      </c>
      <c r="C400" s="6">
        <v>44836</v>
      </c>
      <c r="D400">
        <v>0</v>
      </c>
      <c r="E400" s="9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</v>
      </c>
      <c r="T400" s="31" t="str">
        <f t="shared" si="22"/>
        <v>0</v>
      </c>
      <c r="U400">
        <f t="shared" si="21"/>
        <v>0</v>
      </c>
      <c r="V400" t="s">
        <v>32</v>
      </c>
      <c r="W400">
        <v>4</v>
      </c>
      <c r="X400">
        <v>62</v>
      </c>
      <c r="Y400">
        <v>25.4</v>
      </c>
      <c r="Z400">
        <v>1</v>
      </c>
      <c r="AA400">
        <v>0</v>
      </c>
      <c r="AB400">
        <v>0</v>
      </c>
      <c r="AC400">
        <v>0</v>
      </c>
      <c r="AD400">
        <v>0</v>
      </c>
      <c r="AE400">
        <f t="shared" si="20"/>
        <v>153</v>
      </c>
    </row>
    <row r="401" spans="1:31" x14ac:dyDescent="0.2">
      <c r="A401" s="6">
        <v>44683</v>
      </c>
      <c r="B401" s="35" t="s">
        <v>259</v>
      </c>
      <c r="C401" s="6">
        <v>44836</v>
      </c>
      <c r="D401">
        <v>0</v>
      </c>
      <c r="E401" s="9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T401" s="31" t="str">
        <f t="shared" si="22"/>
        <v>1</v>
      </c>
      <c r="U401">
        <f t="shared" si="21"/>
        <v>1</v>
      </c>
      <c r="V401" t="s">
        <v>40</v>
      </c>
      <c r="W401">
        <v>3</v>
      </c>
      <c r="X401">
        <v>32</v>
      </c>
      <c r="Y401">
        <v>31.5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f t="shared" si="20"/>
        <v>153</v>
      </c>
    </row>
    <row r="402" spans="1:31" x14ac:dyDescent="0.2">
      <c r="A402" s="6">
        <v>44684</v>
      </c>
      <c r="B402" s="35" t="s">
        <v>260</v>
      </c>
      <c r="C402" s="6">
        <v>44837</v>
      </c>
      <c r="D402">
        <v>0</v>
      </c>
      <c r="E402" s="9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2</v>
      </c>
      <c r="T402" s="31" t="str">
        <f t="shared" si="22"/>
        <v>0</v>
      </c>
      <c r="U402">
        <f t="shared" si="21"/>
        <v>0</v>
      </c>
      <c r="V402" t="s">
        <v>32</v>
      </c>
      <c r="W402">
        <v>3</v>
      </c>
      <c r="X402">
        <v>34</v>
      </c>
      <c r="Y402">
        <v>30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f t="shared" si="20"/>
        <v>153</v>
      </c>
    </row>
    <row r="403" spans="1:31" x14ac:dyDescent="0.2">
      <c r="A403" s="6">
        <v>44685</v>
      </c>
      <c r="B403" s="35" t="s">
        <v>261</v>
      </c>
      <c r="C403" s="6">
        <v>44838</v>
      </c>
      <c r="D403">
        <v>0</v>
      </c>
      <c r="E403" s="9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T403" s="31" t="str">
        <f t="shared" si="22"/>
        <v>0</v>
      </c>
      <c r="U403">
        <f t="shared" si="21"/>
        <v>0</v>
      </c>
      <c r="V403" t="s">
        <v>32</v>
      </c>
      <c r="W403">
        <v>4</v>
      </c>
      <c r="X403">
        <v>57</v>
      </c>
      <c r="Y403">
        <v>25.5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f t="shared" si="20"/>
        <v>153</v>
      </c>
    </row>
    <row r="404" spans="1:31" x14ac:dyDescent="0.2">
      <c r="A404" s="6">
        <v>44685</v>
      </c>
      <c r="B404" s="35" t="s">
        <v>262</v>
      </c>
      <c r="C404" s="6">
        <v>44838</v>
      </c>
      <c r="D404">
        <v>0</v>
      </c>
      <c r="E404" s="9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T404" s="31" t="str">
        <f t="shared" si="22"/>
        <v>0</v>
      </c>
      <c r="U404">
        <f t="shared" si="21"/>
        <v>0</v>
      </c>
      <c r="V404" t="s">
        <v>40</v>
      </c>
      <c r="W404">
        <v>3</v>
      </c>
      <c r="X404">
        <v>68</v>
      </c>
      <c r="Y404">
        <v>22.1</v>
      </c>
      <c r="Z404">
        <v>1</v>
      </c>
      <c r="AA404">
        <v>0</v>
      </c>
      <c r="AB404">
        <v>0</v>
      </c>
      <c r="AC404">
        <v>0</v>
      </c>
      <c r="AD404">
        <v>2</v>
      </c>
      <c r="AE404">
        <f t="shared" si="20"/>
        <v>153</v>
      </c>
    </row>
    <row r="405" spans="1:31" x14ac:dyDescent="0.2">
      <c r="A405" s="6">
        <v>44685</v>
      </c>
      <c r="B405" s="35" t="s">
        <v>263</v>
      </c>
      <c r="C405" s="6">
        <v>44838</v>
      </c>
      <c r="D405">
        <v>0</v>
      </c>
      <c r="E405" s="9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T405" s="31" t="str">
        <f t="shared" si="22"/>
        <v>0</v>
      </c>
      <c r="U405">
        <f t="shared" si="21"/>
        <v>0</v>
      </c>
      <c r="V405" t="s">
        <v>32</v>
      </c>
      <c r="W405">
        <v>1</v>
      </c>
      <c r="X405">
        <v>44</v>
      </c>
      <c r="Y405">
        <v>29.1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f t="shared" si="20"/>
        <v>153</v>
      </c>
    </row>
    <row r="406" spans="1:31" x14ac:dyDescent="0.2">
      <c r="A406" s="19">
        <v>44692</v>
      </c>
      <c r="B406" s="37">
        <v>307</v>
      </c>
      <c r="C406" s="20">
        <v>44840</v>
      </c>
      <c r="D406">
        <v>0</v>
      </c>
      <c r="E406" s="9">
        <v>0</v>
      </c>
      <c r="F406" s="16">
        <v>1</v>
      </c>
      <c r="G406" s="16">
        <v>0</v>
      </c>
      <c r="H406" s="16">
        <v>1</v>
      </c>
      <c r="I406" s="16">
        <v>1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/>
      <c r="T406" s="31" t="str">
        <f t="shared" si="22"/>
        <v>1</v>
      </c>
      <c r="U406">
        <f t="shared" si="21"/>
        <v>2</v>
      </c>
      <c r="V406" t="s">
        <v>32</v>
      </c>
      <c r="W406">
        <v>2</v>
      </c>
      <c r="X406">
        <v>34</v>
      </c>
      <c r="Y406">
        <v>23.8</v>
      </c>
      <c r="Z406">
        <v>0</v>
      </c>
      <c r="AA406">
        <v>0</v>
      </c>
      <c r="AB406">
        <v>0</v>
      </c>
      <c r="AC406">
        <v>1</v>
      </c>
      <c r="AD406">
        <v>0</v>
      </c>
      <c r="AE406">
        <f t="shared" si="20"/>
        <v>148</v>
      </c>
    </row>
    <row r="407" spans="1:31" x14ac:dyDescent="0.2">
      <c r="A407" s="6">
        <v>44687</v>
      </c>
      <c r="B407" s="35" t="s">
        <v>264</v>
      </c>
      <c r="C407" s="6">
        <v>44840</v>
      </c>
      <c r="D407">
        <v>0</v>
      </c>
      <c r="E407" s="9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1</v>
      </c>
      <c r="T407" s="31" t="str">
        <f t="shared" si="22"/>
        <v>1</v>
      </c>
      <c r="U407">
        <f t="shared" si="21"/>
        <v>1</v>
      </c>
      <c r="V407" t="s">
        <v>32</v>
      </c>
      <c r="W407">
        <v>2</v>
      </c>
      <c r="X407">
        <v>52</v>
      </c>
      <c r="Y407">
        <v>32.6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f t="shared" si="20"/>
        <v>153</v>
      </c>
    </row>
    <row r="408" spans="1:31" x14ac:dyDescent="0.2">
      <c r="A408" s="15">
        <v>44691</v>
      </c>
      <c r="B408" s="37">
        <v>309</v>
      </c>
      <c r="C408" s="20">
        <v>44840</v>
      </c>
      <c r="D408">
        <v>0</v>
      </c>
      <c r="E408" s="9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1</v>
      </c>
      <c r="S408" s="16"/>
      <c r="T408" s="31" t="str">
        <f t="shared" si="22"/>
        <v>0</v>
      </c>
      <c r="U408">
        <f t="shared" si="21"/>
        <v>0</v>
      </c>
      <c r="V408" t="s">
        <v>32</v>
      </c>
      <c r="W408">
        <v>2</v>
      </c>
      <c r="X408">
        <v>38</v>
      </c>
      <c r="Y408">
        <v>22.5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f t="shared" si="20"/>
        <v>149</v>
      </c>
    </row>
    <row r="409" spans="1:31" x14ac:dyDescent="0.2">
      <c r="A409" s="6">
        <v>44689</v>
      </c>
      <c r="B409" s="35" t="s">
        <v>265</v>
      </c>
      <c r="C409" s="6">
        <v>44841</v>
      </c>
      <c r="D409">
        <v>0</v>
      </c>
      <c r="E409" s="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T409" s="31" t="str">
        <f t="shared" si="22"/>
        <v>0</v>
      </c>
      <c r="U409">
        <f t="shared" si="21"/>
        <v>0</v>
      </c>
      <c r="V409" t="s">
        <v>32</v>
      </c>
      <c r="W409">
        <v>3</v>
      </c>
      <c r="X409">
        <v>74</v>
      </c>
      <c r="Y409">
        <v>33.1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f t="shared" si="20"/>
        <v>152</v>
      </c>
    </row>
    <row r="410" spans="1:31" x14ac:dyDescent="0.2">
      <c r="A410" s="6">
        <v>44689</v>
      </c>
      <c r="B410" s="35" t="s">
        <v>266</v>
      </c>
      <c r="C410" s="6">
        <v>44841</v>
      </c>
      <c r="D410">
        <v>0</v>
      </c>
      <c r="E410" s="9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</v>
      </c>
      <c r="T410" s="31" t="str">
        <f t="shared" si="22"/>
        <v>0</v>
      </c>
      <c r="U410">
        <f t="shared" si="21"/>
        <v>0</v>
      </c>
      <c r="V410" t="s">
        <v>40</v>
      </c>
      <c r="W410">
        <v>4</v>
      </c>
      <c r="X410">
        <v>47</v>
      </c>
      <c r="Y410">
        <v>23.4</v>
      </c>
      <c r="Z410">
        <v>0</v>
      </c>
      <c r="AA410" s="29" t="s">
        <v>267</v>
      </c>
      <c r="AB410">
        <v>0</v>
      </c>
      <c r="AC410">
        <v>1</v>
      </c>
      <c r="AD410">
        <v>1</v>
      </c>
      <c r="AE410">
        <f t="shared" si="20"/>
        <v>152</v>
      </c>
    </row>
    <row r="411" spans="1:31" x14ac:dyDescent="0.2">
      <c r="A411" s="6">
        <v>44689</v>
      </c>
      <c r="B411" s="35" t="s">
        <v>268</v>
      </c>
      <c r="C411" s="6">
        <v>44841</v>
      </c>
      <c r="D411">
        <v>0</v>
      </c>
      <c r="E411" s="9">
        <v>0</v>
      </c>
      <c r="F411">
        <v>1</v>
      </c>
      <c r="G411">
        <v>0</v>
      </c>
      <c r="H411">
        <v>0</v>
      </c>
      <c r="I411">
        <v>1</v>
      </c>
      <c r="J411">
        <v>0</v>
      </c>
      <c r="K411">
        <v>1</v>
      </c>
      <c r="L411">
        <v>0</v>
      </c>
      <c r="M411">
        <v>1</v>
      </c>
      <c r="N411">
        <v>1</v>
      </c>
      <c r="O411">
        <v>0</v>
      </c>
      <c r="P411">
        <v>1</v>
      </c>
      <c r="Q411">
        <v>1</v>
      </c>
      <c r="R411">
        <v>2</v>
      </c>
      <c r="T411" s="31" t="str">
        <f t="shared" si="22"/>
        <v>1</v>
      </c>
      <c r="U411">
        <f t="shared" si="21"/>
        <v>6</v>
      </c>
      <c r="V411" t="s">
        <v>32</v>
      </c>
      <c r="W411">
        <v>3</v>
      </c>
      <c r="X411">
        <v>50</v>
      </c>
      <c r="Y411">
        <v>38.799999999999997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f t="shared" si="20"/>
        <v>152</v>
      </c>
    </row>
    <row r="412" spans="1:31" x14ac:dyDescent="0.2">
      <c r="A412" s="6">
        <v>44689</v>
      </c>
      <c r="B412" s="35" t="s">
        <v>269</v>
      </c>
      <c r="C412" s="6">
        <v>44841</v>
      </c>
      <c r="D412">
        <v>0</v>
      </c>
      <c r="E412" s="9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1</v>
      </c>
      <c r="T412" s="31" t="str">
        <f t="shared" si="22"/>
        <v>0</v>
      </c>
      <c r="U412">
        <f t="shared" si="21"/>
        <v>0</v>
      </c>
      <c r="V412" t="s">
        <v>32</v>
      </c>
      <c r="W412">
        <v>1</v>
      </c>
      <c r="X412">
        <v>60</v>
      </c>
      <c r="Y412">
        <v>27.1</v>
      </c>
      <c r="Z412">
        <v>1</v>
      </c>
      <c r="AA412">
        <v>1</v>
      </c>
      <c r="AB412">
        <v>0</v>
      </c>
      <c r="AC412">
        <v>0</v>
      </c>
      <c r="AD412">
        <v>0</v>
      </c>
      <c r="AE412">
        <f t="shared" si="20"/>
        <v>152</v>
      </c>
    </row>
    <row r="413" spans="1:31" x14ac:dyDescent="0.2">
      <c r="A413" s="6">
        <v>44688</v>
      </c>
      <c r="B413" s="35" t="s">
        <v>270</v>
      </c>
      <c r="C413" s="6">
        <v>44841</v>
      </c>
      <c r="D413">
        <v>0</v>
      </c>
      <c r="E413" s="9">
        <v>0</v>
      </c>
      <c r="F413">
        <v>1</v>
      </c>
      <c r="G413">
        <v>0</v>
      </c>
      <c r="H413">
        <v>1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2</v>
      </c>
      <c r="T413" s="31" t="str">
        <f t="shared" si="22"/>
        <v>1</v>
      </c>
      <c r="U413">
        <f t="shared" si="21"/>
        <v>4</v>
      </c>
      <c r="V413" t="s">
        <v>32</v>
      </c>
      <c r="W413">
        <v>3</v>
      </c>
      <c r="X413">
        <v>34</v>
      </c>
      <c r="Y413">
        <v>35.299999999999997</v>
      </c>
      <c r="Z413">
        <v>0</v>
      </c>
      <c r="AA413">
        <v>0</v>
      </c>
      <c r="AB413">
        <v>1</v>
      </c>
      <c r="AC413">
        <v>0</v>
      </c>
      <c r="AD413">
        <v>0</v>
      </c>
      <c r="AE413">
        <f t="shared" si="20"/>
        <v>153</v>
      </c>
    </row>
    <row r="414" spans="1:31" x14ac:dyDescent="0.2">
      <c r="A414" s="6">
        <v>44692</v>
      </c>
      <c r="B414" s="35" t="s">
        <v>271</v>
      </c>
      <c r="C414" s="6">
        <v>44844</v>
      </c>
      <c r="D414">
        <v>0</v>
      </c>
      <c r="E414" s="9">
        <v>0</v>
      </c>
      <c r="F414">
        <v>1</v>
      </c>
      <c r="G414">
        <v>0</v>
      </c>
      <c r="H414">
        <v>0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0</v>
      </c>
      <c r="O414">
        <v>0</v>
      </c>
      <c r="P414">
        <v>1</v>
      </c>
      <c r="Q414">
        <v>1</v>
      </c>
      <c r="R414">
        <v>1</v>
      </c>
      <c r="T414" s="31" t="str">
        <f t="shared" si="22"/>
        <v>1</v>
      </c>
      <c r="U414">
        <f t="shared" si="21"/>
        <v>7</v>
      </c>
      <c r="V414" t="s">
        <v>32</v>
      </c>
      <c r="W414">
        <v>1</v>
      </c>
      <c r="X414">
        <v>44</v>
      </c>
      <c r="Y414">
        <v>30.8</v>
      </c>
      <c r="Z414">
        <v>1</v>
      </c>
      <c r="AA414">
        <v>0</v>
      </c>
      <c r="AB414">
        <v>1</v>
      </c>
      <c r="AC414">
        <v>1</v>
      </c>
      <c r="AD414">
        <v>0</v>
      </c>
      <c r="AE414">
        <f t="shared" si="20"/>
        <v>152</v>
      </c>
    </row>
    <row r="415" spans="1:31" x14ac:dyDescent="0.2">
      <c r="A415" s="6">
        <v>44692</v>
      </c>
      <c r="B415" s="35" t="s">
        <v>272</v>
      </c>
      <c r="C415" s="6">
        <v>44844</v>
      </c>
      <c r="D415">
        <v>0</v>
      </c>
      <c r="E415" s="9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2</v>
      </c>
      <c r="T415" s="31" t="str">
        <f t="shared" si="22"/>
        <v>0</v>
      </c>
      <c r="U415">
        <f t="shared" si="21"/>
        <v>0</v>
      </c>
      <c r="V415" t="s">
        <v>32</v>
      </c>
      <c r="W415">
        <v>3</v>
      </c>
      <c r="X415">
        <v>58</v>
      </c>
      <c r="Y415">
        <v>25.5</v>
      </c>
      <c r="Z415">
        <v>1</v>
      </c>
      <c r="AA415">
        <v>0</v>
      </c>
      <c r="AB415">
        <v>0</v>
      </c>
      <c r="AC415">
        <v>0</v>
      </c>
      <c r="AD415">
        <v>0</v>
      </c>
      <c r="AE415">
        <f t="shared" si="20"/>
        <v>152</v>
      </c>
    </row>
    <row r="416" spans="1:31" x14ac:dyDescent="0.2">
      <c r="A416" s="6">
        <v>44692</v>
      </c>
      <c r="B416" s="35" t="s">
        <v>273</v>
      </c>
      <c r="C416" s="6">
        <v>44844</v>
      </c>
      <c r="D416">
        <v>0</v>
      </c>
      <c r="E416" s="9">
        <v>0</v>
      </c>
      <c r="F416">
        <v>0</v>
      </c>
      <c r="G416">
        <v>0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</v>
      </c>
      <c r="P416">
        <v>0</v>
      </c>
      <c r="Q416">
        <v>0</v>
      </c>
      <c r="R416">
        <v>2</v>
      </c>
      <c r="T416" s="31" t="str">
        <f t="shared" si="22"/>
        <v>1</v>
      </c>
      <c r="U416">
        <f t="shared" si="21"/>
        <v>3</v>
      </c>
      <c r="V416" t="s">
        <v>32</v>
      </c>
      <c r="W416">
        <v>1</v>
      </c>
      <c r="X416">
        <v>43</v>
      </c>
      <c r="Y416">
        <v>21.1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f t="shared" si="20"/>
        <v>152</v>
      </c>
    </row>
    <row r="417" spans="1:31" x14ac:dyDescent="0.2">
      <c r="A417" s="6">
        <v>44692</v>
      </c>
      <c r="B417" s="35" t="s">
        <v>274</v>
      </c>
      <c r="C417" s="6">
        <v>44845</v>
      </c>
      <c r="D417">
        <v>0</v>
      </c>
      <c r="E417" s="9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1</v>
      </c>
      <c r="T417" s="31" t="str">
        <f t="shared" si="22"/>
        <v>1</v>
      </c>
      <c r="U417">
        <f t="shared" si="21"/>
        <v>1</v>
      </c>
      <c r="V417" t="s">
        <v>32</v>
      </c>
      <c r="W417">
        <v>3</v>
      </c>
      <c r="X417">
        <v>48</v>
      </c>
      <c r="Y417">
        <v>26.5</v>
      </c>
      <c r="Z417">
        <v>0</v>
      </c>
      <c r="AA417">
        <v>0</v>
      </c>
      <c r="AB417">
        <v>0</v>
      </c>
      <c r="AC417">
        <v>1</v>
      </c>
      <c r="AD417">
        <v>0</v>
      </c>
      <c r="AE417">
        <f t="shared" si="20"/>
        <v>153</v>
      </c>
    </row>
    <row r="418" spans="1:31" x14ac:dyDescent="0.2">
      <c r="A418" s="6">
        <v>44693</v>
      </c>
      <c r="B418" s="35" t="s">
        <v>275</v>
      </c>
      <c r="C418" s="6">
        <v>44845</v>
      </c>
      <c r="D418">
        <v>0</v>
      </c>
      <c r="E418" s="9">
        <v>0</v>
      </c>
      <c r="F418">
        <v>1</v>
      </c>
      <c r="G418">
        <v>1</v>
      </c>
      <c r="H418">
        <v>0</v>
      </c>
      <c r="I418">
        <v>1</v>
      </c>
      <c r="J418">
        <v>0</v>
      </c>
      <c r="K418">
        <v>1</v>
      </c>
      <c r="L418">
        <v>1</v>
      </c>
      <c r="M418">
        <v>1</v>
      </c>
      <c r="N418">
        <v>0</v>
      </c>
      <c r="O418">
        <v>0</v>
      </c>
      <c r="P418">
        <v>0</v>
      </c>
      <c r="Q418">
        <v>1</v>
      </c>
      <c r="R418">
        <v>0</v>
      </c>
      <c r="T418" s="31" t="str">
        <f t="shared" si="22"/>
        <v>1</v>
      </c>
      <c r="U418">
        <f t="shared" si="21"/>
        <v>6</v>
      </c>
      <c r="V418" t="s">
        <v>40</v>
      </c>
      <c r="W418">
        <v>2</v>
      </c>
      <c r="X418">
        <v>52</v>
      </c>
      <c r="Y418">
        <v>35.5</v>
      </c>
      <c r="Z418">
        <v>1</v>
      </c>
      <c r="AA418">
        <v>1</v>
      </c>
      <c r="AB418">
        <v>0</v>
      </c>
      <c r="AC418">
        <v>1</v>
      </c>
      <c r="AD418">
        <v>1</v>
      </c>
      <c r="AE418">
        <f t="shared" si="20"/>
        <v>152</v>
      </c>
    </row>
    <row r="419" spans="1:31" x14ac:dyDescent="0.2">
      <c r="A419" s="6">
        <v>44693</v>
      </c>
      <c r="B419" s="35" t="s">
        <v>276</v>
      </c>
      <c r="C419" s="6">
        <v>44845</v>
      </c>
      <c r="D419">
        <v>0</v>
      </c>
      <c r="E419" s="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1</v>
      </c>
      <c r="L419">
        <v>1</v>
      </c>
      <c r="M419">
        <v>1</v>
      </c>
      <c r="N419">
        <v>0</v>
      </c>
      <c r="O419">
        <v>0</v>
      </c>
      <c r="P419">
        <v>0</v>
      </c>
      <c r="Q419">
        <v>0</v>
      </c>
      <c r="R419">
        <v>2</v>
      </c>
      <c r="T419" s="31" t="str">
        <f t="shared" si="22"/>
        <v>1</v>
      </c>
      <c r="U419">
        <f t="shared" si="21"/>
        <v>4</v>
      </c>
      <c r="V419" t="s">
        <v>40</v>
      </c>
      <c r="W419">
        <v>3</v>
      </c>
      <c r="X419">
        <v>45</v>
      </c>
      <c r="Y419">
        <v>30.4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f t="shared" si="20"/>
        <v>152</v>
      </c>
    </row>
    <row r="420" spans="1:31" x14ac:dyDescent="0.2">
      <c r="A420" s="6">
        <v>44693</v>
      </c>
      <c r="B420" s="35" t="s">
        <v>277</v>
      </c>
      <c r="C420" s="6">
        <v>44845</v>
      </c>
      <c r="D420">
        <v>0</v>
      </c>
      <c r="E420" s="9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2</v>
      </c>
      <c r="T420" s="31" t="str">
        <f t="shared" si="22"/>
        <v>0</v>
      </c>
      <c r="U420">
        <f t="shared" si="21"/>
        <v>0</v>
      </c>
      <c r="V420" t="s">
        <v>32</v>
      </c>
      <c r="W420">
        <v>1</v>
      </c>
      <c r="X420">
        <v>61</v>
      </c>
      <c r="Y420">
        <v>24.7</v>
      </c>
      <c r="Z420">
        <v>1</v>
      </c>
      <c r="AA420">
        <v>0</v>
      </c>
      <c r="AB420">
        <v>0</v>
      </c>
      <c r="AC420">
        <v>0</v>
      </c>
      <c r="AD420">
        <v>0</v>
      </c>
      <c r="AE420">
        <f t="shared" si="20"/>
        <v>152</v>
      </c>
    </row>
    <row r="421" spans="1:31" x14ac:dyDescent="0.2">
      <c r="A421" s="6">
        <v>44692</v>
      </c>
      <c r="B421" s="35" t="s">
        <v>278</v>
      </c>
      <c r="C421" s="6">
        <v>44845</v>
      </c>
      <c r="D421">
        <v>0</v>
      </c>
      <c r="E421" s="9">
        <v>0</v>
      </c>
      <c r="F421">
        <v>1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1</v>
      </c>
      <c r="M421">
        <v>1</v>
      </c>
      <c r="N421">
        <v>0</v>
      </c>
      <c r="O421">
        <v>1</v>
      </c>
      <c r="P421">
        <v>1</v>
      </c>
      <c r="Q421">
        <v>0</v>
      </c>
      <c r="R421">
        <v>1</v>
      </c>
      <c r="T421" s="31" t="str">
        <f t="shared" si="22"/>
        <v>1</v>
      </c>
      <c r="U421">
        <f t="shared" si="21"/>
        <v>5</v>
      </c>
      <c r="V421" t="s">
        <v>32</v>
      </c>
      <c r="W421">
        <v>1</v>
      </c>
      <c r="X421">
        <v>37</v>
      </c>
      <c r="Y421">
        <v>26.6</v>
      </c>
      <c r="Z421">
        <v>0</v>
      </c>
      <c r="AA421">
        <v>0</v>
      </c>
      <c r="AB421">
        <v>0</v>
      </c>
      <c r="AC421">
        <v>1</v>
      </c>
      <c r="AD421">
        <v>0</v>
      </c>
      <c r="AE421">
        <f t="shared" si="20"/>
        <v>153</v>
      </c>
    </row>
    <row r="422" spans="1:31" x14ac:dyDescent="0.2">
      <c r="A422" s="6">
        <v>44693</v>
      </c>
      <c r="B422" s="35" t="s">
        <v>279</v>
      </c>
      <c r="C422" s="6">
        <v>44845</v>
      </c>
      <c r="D422">
        <v>0</v>
      </c>
      <c r="E422" s="9">
        <v>0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2</v>
      </c>
      <c r="S422">
        <v>2</v>
      </c>
      <c r="T422" s="31" t="str">
        <f t="shared" si="22"/>
        <v>1</v>
      </c>
      <c r="U422">
        <f t="shared" si="21"/>
        <v>2</v>
      </c>
      <c r="V422" t="s">
        <v>32</v>
      </c>
      <c r="W422">
        <v>2</v>
      </c>
      <c r="X422">
        <v>53</v>
      </c>
      <c r="Y422">
        <v>23</v>
      </c>
      <c r="Z422">
        <v>0</v>
      </c>
      <c r="AA422">
        <v>0</v>
      </c>
      <c r="AB422">
        <v>1</v>
      </c>
      <c r="AC422">
        <v>1</v>
      </c>
      <c r="AD422">
        <v>2</v>
      </c>
      <c r="AE422">
        <f t="shared" ref="AE422:AE486" si="23">DATEDIF(A422,C422,"d")</f>
        <v>152</v>
      </c>
    </row>
    <row r="423" spans="1:31" x14ac:dyDescent="0.2">
      <c r="A423" s="6">
        <v>44692</v>
      </c>
      <c r="B423" s="35" t="s">
        <v>280</v>
      </c>
      <c r="C423" s="6">
        <v>44845</v>
      </c>
      <c r="D423">
        <v>0</v>
      </c>
      <c r="E423" s="9">
        <v>0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T423" s="31" t="str">
        <f t="shared" si="22"/>
        <v>1</v>
      </c>
      <c r="U423">
        <f t="shared" si="21"/>
        <v>1</v>
      </c>
      <c r="V423" t="s">
        <v>40</v>
      </c>
      <c r="W423">
        <v>2</v>
      </c>
      <c r="X423">
        <v>80</v>
      </c>
      <c r="Y423">
        <v>25.1</v>
      </c>
      <c r="Z423">
        <v>0</v>
      </c>
      <c r="AA423">
        <v>0</v>
      </c>
      <c r="AB423">
        <v>1</v>
      </c>
      <c r="AC423">
        <v>0</v>
      </c>
      <c r="AD423">
        <v>2</v>
      </c>
      <c r="AE423">
        <f t="shared" si="23"/>
        <v>153</v>
      </c>
    </row>
    <row r="424" spans="1:31" x14ac:dyDescent="0.2">
      <c r="A424" s="6">
        <v>44693</v>
      </c>
      <c r="B424" s="35" t="s">
        <v>281</v>
      </c>
      <c r="C424" s="6">
        <v>44846</v>
      </c>
      <c r="D424">
        <v>0</v>
      </c>
      <c r="E424" s="9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T424" s="31" t="str">
        <f t="shared" si="22"/>
        <v>0</v>
      </c>
      <c r="U424">
        <f t="shared" si="21"/>
        <v>0</v>
      </c>
      <c r="V424" t="s">
        <v>32</v>
      </c>
      <c r="W424">
        <v>1</v>
      </c>
      <c r="X424">
        <v>75</v>
      </c>
      <c r="Y424">
        <v>31</v>
      </c>
      <c r="Z424">
        <v>1</v>
      </c>
      <c r="AA424">
        <v>0</v>
      </c>
      <c r="AB424">
        <v>1</v>
      </c>
      <c r="AC424">
        <v>0</v>
      </c>
      <c r="AD424">
        <v>0</v>
      </c>
      <c r="AE424">
        <f t="shared" si="23"/>
        <v>153</v>
      </c>
    </row>
    <row r="425" spans="1:31" x14ac:dyDescent="0.2">
      <c r="A425" s="6">
        <v>44693</v>
      </c>
      <c r="B425" s="35" t="s">
        <v>282</v>
      </c>
      <c r="C425" s="6">
        <v>44846</v>
      </c>
      <c r="D425">
        <v>0</v>
      </c>
      <c r="E425" s="9">
        <v>0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0</v>
      </c>
      <c r="M425">
        <v>1</v>
      </c>
      <c r="N425">
        <v>1</v>
      </c>
      <c r="O425">
        <v>0</v>
      </c>
      <c r="P425">
        <v>1</v>
      </c>
      <c r="Q425">
        <v>0</v>
      </c>
      <c r="R425">
        <v>1</v>
      </c>
      <c r="T425" s="31" t="str">
        <f t="shared" si="22"/>
        <v>1</v>
      </c>
      <c r="U425">
        <f t="shared" si="21"/>
        <v>8</v>
      </c>
      <c r="V425" t="s">
        <v>40</v>
      </c>
      <c r="W425">
        <v>3</v>
      </c>
      <c r="X425">
        <v>33</v>
      </c>
      <c r="Y425">
        <v>33.9</v>
      </c>
      <c r="Z425">
        <v>0</v>
      </c>
      <c r="AA425">
        <v>0</v>
      </c>
      <c r="AB425">
        <v>1</v>
      </c>
      <c r="AC425">
        <v>1</v>
      </c>
      <c r="AD425">
        <v>2</v>
      </c>
      <c r="AE425">
        <f t="shared" si="23"/>
        <v>153</v>
      </c>
    </row>
    <row r="426" spans="1:31" x14ac:dyDescent="0.2">
      <c r="A426" s="6">
        <v>44694</v>
      </c>
      <c r="B426" s="35" t="s">
        <v>283</v>
      </c>
      <c r="C426" s="6">
        <v>44847</v>
      </c>
      <c r="D426">
        <v>0</v>
      </c>
      <c r="E426" s="9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1</v>
      </c>
      <c r="Q426">
        <v>0</v>
      </c>
      <c r="R426">
        <v>2</v>
      </c>
      <c r="T426" s="31" t="str">
        <f t="shared" si="22"/>
        <v>1</v>
      </c>
      <c r="U426">
        <f t="shared" si="21"/>
        <v>2</v>
      </c>
      <c r="V426" t="s">
        <v>32</v>
      </c>
      <c r="W426">
        <v>3</v>
      </c>
      <c r="X426">
        <v>55</v>
      </c>
      <c r="Y426">
        <v>32.799999999999997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f t="shared" si="23"/>
        <v>153</v>
      </c>
    </row>
    <row r="427" spans="1:31" x14ac:dyDescent="0.2">
      <c r="A427" s="6">
        <v>44694</v>
      </c>
      <c r="B427" s="35" t="s">
        <v>284</v>
      </c>
      <c r="C427" s="6">
        <v>44847</v>
      </c>
      <c r="D427">
        <v>0</v>
      </c>
      <c r="E427" s="9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T427" s="31" t="str">
        <f t="shared" si="22"/>
        <v>0</v>
      </c>
      <c r="U427">
        <f t="shared" si="21"/>
        <v>0</v>
      </c>
      <c r="V427" t="s">
        <v>32</v>
      </c>
      <c r="W427">
        <v>2</v>
      </c>
      <c r="X427">
        <v>59</v>
      </c>
      <c r="Y427">
        <v>33.1</v>
      </c>
      <c r="Z427">
        <v>1</v>
      </c>
      <c r="AA427">
        <v>0</v>
      </c>
      <c r="AB427">
        <v>0</v>
      </c>
      <c r="AC427">
        <v>0</v>
      </c>
      <c r="AD427">
        <v>0</v>
      </c>
      <c r="AE427">
        <f t="shared" si="23"/>
        <v>153</v>
      </c>
    </row>
    <row r="428" spans="1:31" x14ac:dyDescent="0.2">
      <c r="A428" s="19">
        <v>44698</v>
      </c>
      <c r="B428" s="37">
        <v>352</v>
      </c>
      <c r="C428" s="20">
        <v>44847</v>
      </c>
      <c r="D428">
        <v>0</v>
      </c>
      <c r="E428" s="9">
        <v>0</v>
      </c>
      <c r="F428">
        <v>1</v>
      </c>
      <c r="G428" s="16">
        <v>1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1</v>
      </c>
      <c r="Q428" s="16">
        <v>1</v>
      </c>
      <c r="R428">
        <v>1</v>
      </c>
      <c r="T428" s="31">
        <v>1</v>
      </c>
      <c r="U428">
        <f t="shared" si="21"/>
        <v>3</v>
      </c>
      <c r="V428" t="s">
        <v>32</v>
      </c>
      <c r="W428">
        <v>3</v>
      </c>
      <c r="X428">
        <v>41</v>
      </c>
      <c r="Y428">
        <v>29.8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f t="shared" si="23"/>
        <v>149</v>
      </c>
    </row>
    <row r="429" spans="1:31" x14ac:dyDescent="0.2">
      <c r="A429" s="6">
        <v>44694</v>
      </c>
      <c r="B429" s="35" t="s">
        <v>285</v>
      </c>
      <c r="C429" s="6">
        <v>44847</v>
      </c>
      <c r="D429">
        <v>0</v>
      </c>
      <c r="E429" s="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T429" s="31" t="str">
        <f t="shared" si="22"/>
        <v>0</v>
      </c>
      <c r="U429">
        <f t="shared" si="21"/>
        <v>0</v>
      </c>
      <c r="V429" t="s">
        <v>40</v>
      </c>
      <c r="W429">
        <v>3</v>
      </c>
      <c r="X429">
        <v>40</v>
      </c>
      <c r="Y429">
        <v>34.1</v>
      </c>
      <c r="Z429">
        <v>0</v>
      </c>
      <c r="AA429">
        <v>0</v>
      </c>
      <c r="AB429">
        <v>0</v>
      </c>
      <c r="AC429">
        <v>1</v>
      </c>
      <c r="AD429">
        <v>0</v>
      </c>
      <c r="AE429">
        <f t="shared" si="23"/>
        <v>153</v>
      </c>
    </row>
    <row r="430" spans="1:31" x14ac:dyDescent="0.2">
      <c r="A430" s="6">
        <v>44694</v>
      </c>
      <c r="B430" s="35" t="s">
        <v>286</v>
      </c>
      <c r="C430" s="6">
        <v>44847</v>
      </c>
      <c r="D430">
        <v>0</v>
      </c>
      <c r="E430" s="9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T430" s="31" t="str">
        <f t="shared" si="22"/>
        <v>0</v>
      </c>
      <c r="U430">
        <f t="shared" si="21"/>
        <v>0</v>
      </c>
      <c r="V430" t="s">
        <v>32</v>
      </c>
      <c r="W430">
        <v>1</v>
      </c>
      <c r="X430">
        <v>57</v>
      </c>
      <c r="Y430">
        <v>26.2</v>
      </c>
      <c r="Z430">
        <v>1</v>
      </c>
      <c r="AA430">
        <v>0</v>
      </c>
      <c r="AB430">
        <v>0</v>
      </c>
      <c r="AC430">
        <v>0</v>
      </c>
      <c r="AD430">
        <v>0</v>
      </c>
      <c r="AE430">
        <f t="shared" si="23"/>
        <v>153</v>
      </c>
    </row>
    <row r="431" spans="1:31" x14ac:dyDescent="0.2">
      <c r="A431" s="6">
        <v>44694</v>
      </c>
      <c r="B431" s="35" t="s">
        <v>287</v>
      </c>
      <c r="C431" s="6">
        <v>44847</v>
      </c>
      <c r="D431">
        <v>0</v>
      </c>
      <c r="E431" s="9">
        <v>0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</v>
      </c>
      <c r="O431">
        <v>0</v>
      </c>
      <c r="P431">
        <v>0</v>
      </c>
      <c r="Q431">
        <v>0</v>
      </c>
      <c r="R431">
        <v>1</v>
      </c>
      <c r="T431" s="31" t="str">
        <f t="shared" si="22"/>
        <v>1</v>
      </c>
      <c r="U431">
        <f t="shared" si="21"/>
        <v>3</v>
      </c>
      <c r="V431" t="s">
        <v>40</v>
      </c>
      <c r="W431">
        <v>3</v>
      </c>
      <c r="X431">
        <v>48</v>
      </c>
      <c r="Y431">
        <v>29</v>
      </c>
      <c r="Z431">
        <v>0</v>
      </c>
      <c r="AA431">
        <v>1</v>
      </c>
      <c r="AB431">
        <v>0</v>
      </c>
      <c r="AC431">
        <v>0</v>
      </c>
      <c r="AD431">
        <v>0</v>
      </c>
      <c r="AE431">
        <f t="shared" si="23"/>
        <v>153</v>
      </c>
    </row>
    <row r="432" spans="1:31" x14ac:dyDescent="0.2">
      <c r="A432" s="6">
        <v>44694</v>
      </c>
      <c r="B432" s="35" t="s">
        <v>288</v>
      </c>
      <c r="C432" s="6">
        <v>44847</v>
      </c>
      <c r="D432">
        <v>0</v>
      </c>
      <c r="E432" s="9">
        <v>0</v>
      </c>
      <c r="F432">
        <v>1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1</v>
      </c>
      <c r="O432">
        <v>0</v>
      </c>
      <c r="P432">
        <v>1</v>
      </c>
      <c r="Q432">
        <v>0</v>
      </c>
      <c r="R432">
        <v>2</v>
      </c>
      <c r="T432" s="31" t="str">
        <f t="shared" si="22"/>
        <v>1</v>
      </c>
      <c r="U432">
        <f t="shared" si="21"/>
        <v>5</v>
      </c>
      <c r="V432" t="s">
        <v>32</v>
      </c>
      <c r="W432">
        <v>1</v>
      </c>
      <c r="X432">
        <v>44</v>
      </c>
      <c r="Y432">
        <v>38.299999999999997</v>
      </c>
      <c r="Z432">
        <v>1</v>
      </c>
      <c r="AA432">
        <v>0</v>
      </c>
      <c r="AB432">
        <v>1</v>
      </c>
      <c r="AC432">
        <v>0</v>
      </c>
      <c r="AD432">
        <v>0</v>
      </c>
      <c r="AE432">
        <f t="shared" si="23"/>
        <v>153</v>
      </c>
    </row>
    <row r="433" spans="1:31" x14ac:dyDescent="0.2">
      <c r="A433" s="15">
        <v>44696</v>
      </c>
      <c r="B433" s="37">
        <v>360</v>
      </c>
      <c r="C433" s="20">
        <v>44848</v>
      </c>
      <c r="D433">
        <v>0</v>
      </c>
      <c r="E433" s="9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2</v>
      </c>
      <c r="S433" s="16"/>
      <c r="T433" s="31" t="str">
        <f t="shared" si="22"/>
        <v>0</v>
      </c>
      <c r="U433">
        <f t="shared" si="21"/>
        <v>0</v>
      </c>
      <c r="V433" t="s">
        <v>32</v>
      </c>
      <c r="W433">
        <v>3</v>
      </c>
      <c r="X433">
        <v>43</v>
      </c>
      <c r="Y433">
        <v>41.9</v>
      </c>
      <c r="Z433">
        <v>0</v>
      </c>
      <c r="AA433">
        <v>1</v>
      </c>
      <c r="AB433">
        <v>1</v>
      </c>
      <c r="AC433">
        <v>1</v>
      </c>
      <c r="AD433">
        <v>0</v>
      </c>
      <c r="AE433">
        <f t="shared" si="23"/>
        <v>152</v>
      </c>
    </row>
    <row r="434" spans="1:31" x14ac:dyDescent="0.2">
      <c r="A434" s="19">
        <v>44696</v>
      </c>
      <c r="B434" s="37">
        <v>361</v>
      </c>
      <c r="C434" s="20">
        <v>44849</v>
      </c>
      <c r="D434">
        <v>0</v>
      </c>
      <c r="E434" s="9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1</v>
      </c>
      <c r="O434" s="16">
        <v>0</v>
      </c>
      <c r="P434" s="16">
        <v>0</v>
      </c>
      <c r="Q434" s="16">
        <v>0</v>
      </c>
      <c r="R434" s="16">
        <v>1</v>
      </c>
      <c r="S434" s="16"/>
      <c r="T434" s="31" t="str">
        <f t="shared" si="22"/>
        <v>1</v>
      </c>
      <c r="U434">
        <f t="shared" si="21"/>
        <v>1</v>
      </c>
      <c r="V434" t="s">
        <v>32</v>
      </c>
      <c r="W434">
        <v>2</v>
      </c>
      <c r="X434">
        <v>35</v>
      </c>
      <c r="Y434">
        <v>24.7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f t="shared" si="23"/>
        <v>153</v>
      </c>
    </row>
    <row r="435" spans="1:31" x14ac:dyDescent="0.2">
      <c r="A435" s="15">
        <v>44697</v>
      </c>
      <c r="B435" s="37">
        <v>366</v>
      </c>
      <c r="C435" s="20">
        <v>44839</v>
      </c>
      <c r="D435">
        <v>0</v>
      </c>
      <c r="E435" s="9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1</v>
      </c>
      <c r="S435" s="16"/>
      <c r="T435" s="31" t="str">
        <f t="shared" si="22"/>
        <v>0</v>
      </c>
      <c r="U435">
        <f t="shared" si="21"/>
        <v>0</v>
      </c>
      <c r="V435" t="s">
        <v>32</v>
      </c>
      <c r="W435">
        <v>4</v>
      </c>
      <c r="X435">
        <v>43</v>
      </c>
      <c r="Y435">
        <v>21.5</v>
      </c>
      <c r="Z435">
        <v>0</v>
      </c>
      <c r="AA435">
        <v>0</v>
      </c>
      <c r="AB435">
        <v>0</v>
      </c>
      <c r="AC435">
        <v>1</v>
      </c>
      <c r="AD435">
        <v>0</v>
      </c>
      <c r="AE435">
        <f t="shared" si="23"/>
        <v>142</v>
      </c>
    </row>
    <row r="436" spans="1:31" x14ac:dyDescent="0.2">
      <c r="A436" s="15">
        <v>44697</v>
      </c>
      <c r="B436" s="37">
        <v>369</v>
      </c>
      <c r="C436" s="20">
        <v>44849</v>
      </c>
      <c r="D436">
        <v>0</v>
      </c>
      <c r="E436" s="9">
        <v>0</v>
      </c>
      <c r="F436" s="16">
        <v>1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1</v>
      </c>
      <c r="M436" s="16">
        <v>1</v>
      </c>
      <c r="N436" s="16">
        <v>1</v>
      </c>
      <c r="O436" s="16">
        <v>0</v>
      </c>
      <c r="P436" s="16">
        <v>0</v>
      </c>
      <c r="Q436" s="16">
        <v>0</v>
      </c>
      <c r="R436" s="16">
        <v>1</v>
      </c>
      <c r="T436" s="31" t="str">
        <f t="shared" si="22"/>
        <v>1</v>
      </c>
      <c r="U436">
        <f t="shared" si="21"/>
        <v>3</v>
      </c>
      <c r="V436" t="s">
        <v>32</v>
      </c>
      <c r="W436">
        <v>3</v>
      </c>
      <c r="X436">
        <v>55</v>
      </c>
      <c r="Y436">
        <v>23.4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f t="shared" si="23"/>
        <v>152</v>
      </c>
    </row>
    <row r="437" spans="1:31" x14ac:dyDescent="0.2">
      <c r="A437" s="15">
        <v>44697</v>
      </c>
      <c r="B437" s="37">
        <v>371</v>
      </c>
      <c r="C437" s="20">
        <v>44849</v>
      </c>
      <c r="D437">
        <v>0</v>
      </c>
      <c r="E437" s="9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1</v>
      </c>
      <c r="S437" s="16"/>
      <c r="T437" s="31" t="str">
        <f t="shared" si="22"/>
        <v>0</v>
      </c>
      <c r="U437">
        <f t="shared" si="21"/>
        <v>0</v>
      </c>
      <c r="V437" t="s">
        <v>32</v>
      </c>
      <c r="W437">
        <v>3</v>
      </c>
      <c r="X437">
        <v>85</v>
      </c>
      <c r="Y437">
        <v>22.9</v>
      </c>
      <c r="Z437">
        <v>1</v>
      </c>
      <c r="AA437">
        <v>0</v>
      </c>
      <c r="AB437">
        <v>0</v>
      </c>
      <c r="AC437">
        <v>1</v>
      </c>
      <c r="AD437">
        <v>0</v>
      </c>
      <c r="AE437">
        <f t="shared" si="23"/>
        <v>152</v>
      </c>
    </row>
    <row r="438" spans="1:31" x14ac:dyDescent="0.2">
      <c r="A438" s="15">
        <v>44698</v>
      </c>
      <c r="B438" s="37">
        <v>375</v>
      </c>
      <c r="C438" s="20">
        <v>44850</v>
      </c>
      <c r="D438">
        <v>0</v>
      </c>
      <c r="E438" s="9">
        <v>0</v>
      </c>
      <c r="F438" s="16">
        <v>1</v>
      </c>
      <c r="G438" s="16">
        <v>1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1</v>
      </c>
      <c r="Q438" s="16">
        <v>1</v>
      </c>
      <c r="R438" s="16">
        <v>1</v>
      </c>
      <c r="S438" s="16"/>
      <c r="T438" s="31" t="str">
        <f t="shared" si="22"/>
        <v>1</v>
      </c>
      <c r="U438">
        <f t="shared" si="21"/>
        <v>3</v>
      </c>
      <c r="V438" t="s">
        <v>32</v>
      </c>
      <c r="W438">
        <v>1</v>
      </c>
      <c r="X438">
        <v>45</v>
      </c>
      <c r="Y438">
        <v>33.9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f t="shared" si="23"/>
        <v>152</v>
      </c>
    </row>
    <row r="439" spans="1:31" x14ac:dyDescent="0.2">
      <c r="A439" s="19">
        <v>44698</v>
      </c>
      <c r="B439" s="37">
        <v>379</v>
      </c>
      <c r="C439" s="20">
        <v>44850</v>
      </c>
      <c r="D439">
        <v>0</v>
      </c>
      <c r="E439" s="9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>
        <v>1</v>
      </c>
      <c r="T439" s="31" t="str">
        <f t="shared" si="22"/>
        <v>0</v>
      </c>
      <c r="U439">
        <f t="shared" si="21"/>
        <v>0</v>
      </c>
      <c r="V439" t="s">
        <v>40</v>
      </c>
      <c r="W439">
        <v>1</v>
      </c>
      <c r="X439">
        <v>59</v>
      </c>
      <c r="Y439">
        <v>28.3</v>
      </c>
      <c r="Z439">
        <v>1</v>
      </c>
      <c r="AA439">
        <v>0</v>
      </c>
      <c r="AB439">
        <v>0</v>
      </c>
      <c r="AC439">
        <v>0</v>
      </c>
      <c r="AD439">
        <v>2</v>
      </c>
      <c r="AE439">
        <f t="shared" si="23"/>
        <v>152</v>
      </c>
    </row>
    <row r="440" spans="1:31" x14ac:dyDescent="0.2">
      <c r="A440" s="19">
        <v>44699</v>
      </c>
      <c r="B440" s="37">
        <v>382</v>
      </c>
      <c r="C440" s="20">
        <v>44850</v>
      </c>
      <c r="D440">
        <v>0</v>
      </c>
      <c r="E440" s="9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>
        <v>1</v>
      </c>
      <c r="S440" s="16"/>
      <c r="T440" s="31" t="str">
        <f t="shared" si="22"/>
        <v>0</v>
      </c>
      <c r="U440">
        <f t="shared" si="21"/>
        <v>0</v>
      </c>
      <c r="V440" t="s">
        <v>32</v>
      </c>
      <c r="W440">
        <v>2</v>
      </c>
      <c r="X440">
        <v>51</v>
      </c>
      <c r="Y440">
        <v>24.2</v>
      </c>
      <c r="Z440">
        <v>0</v>
      </c>
      <c r="AA440">
        <v>0</v>
      </c>
      <c r="AB440">
        <v>0</v>
      </c>
      <c r="AC440">
        <v>1</v>
      </c>
      <c r="AD440">
        <v>2</v>
      </c>
      <c r="AE440">
        <f t="shared" si="23"/>
        <v>151</v>
      </c>
    </row>
    <row r="441" spans="1:31" x14ac:dyDescent="0.2">
      <c r="A441" s="15">
        <v>44699</v>
      </c>
      <c r="B441" s="37">
        <v>388</v>
      </c>
      <c r="C441" s="20">
        <v>44851</v>
      </c>
      <c r="D441">
        <v>0</v>
      </c>
      <c r="E441" s="9">
        <v>0</v>
      </c>
      <c r="F441" s="16">
        <v>1</v>
      </c>
      <c r="G441" s="16">
        <v>1</v>
      </c>
      <c r="H441" s="16">
        <v>1</v>
      </c>
      <c r="I441" s="16">
        <v>0</v>
      </c>
      <c r="J441" s="16">
        <v>1</v>
      </c>
      <c r="K441" s="16">
        <v>1</v>
      </c>
      <c r="L441" s="16">
        <v>1</v>
      </c>
      <c r="M441" s="16">
        <v>1</v>
      </c>
      <c r="N441" s="16">
        <v>1</v>
      </c>
      <c r="O441" s="16">
        <v>0</v>
      </c>
      <c r="P441" s="16">
        <v>1</v>
      </c>
      <c r="Q441" s="16">
        <v>1</v>
      </c>
      <c r="R441" s="16">
        <v>2</v>
      </c>
      <c r="S441" s="16"/>
      <c r="T441" s="31" t="str">
        <f t="shared" si="22"/>
        <v>1</v>
      </c>
      <c r="U441">
        <f t="shared" si="21"/>
        <v>9</v>
      </c>
      <c r="V441" t="s">
        <v>40</v>
      </c>
      <c r="W441">
        <v>3</v>
      </c>
      <c r="X441">
        <v>57</v>
      </c>
      <c r="Y441">
        <v>40.1</v>
      </c>
      <c r="Z441">
        <v>1</v>
      </c>
      <c r="AA441">
        <v>0</v>
      </c>
      <c r="AB441">
        <v>1</v>
      </c>
      <c r="AC441">
        <v>0</v>
      </c>
      <c r="AD441">
        <v>2</v>
      </c>
      <c r="AE441">
        <f t="shared" si="23"/>
        <v>152</v>
      </c>
    </row>
    <row r="442" spans="1:31" x14ac:dyDescent="0.2">
      <c r="A442" s="6">
        <v>44699</v>
      </c>
      <c r="B442" s="35" t="s">
        <v>289</v>
      </c>
      <c r="C442" s="6">
        <v>44852</v>
      </c>
      <c r="D442">
        <v>0</v>
      </c>
      <c r="E442" s="9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2</v>
      </c>
      <c r="T442" s="31" t="str">
        <f t="shared" si="22"/>
        <v>0</v>
      </c>
      <c r="U442">
        <f t="shared" si="21"/>
        <v>0</v>
      </c>
      <c r="V442" t="s">
        <v>32</v>
      </c>
      <c r="W442">
        <v>1</v>
      </c>
      <c r="X442">
        <v>34</v>
      </c>
      <c r="Y442">
        <v>30.8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f t="shared" si="23"/>
        <v>153</v>
      </c>
    </row>
    <row r="443" spans="1:31" x14ac:dyDescent="0.2">
      <c r="A443" s="6">
        <v>44699</v>
      </c>
      <c r="B443" s="35" t="s">
        <v>290</v>
      </c>
      <c r="C443" s="6">
        <v>44852</v>
      </c>
      <c r="D443">
        <v>0</v>
      </c>
      <c r="E443" s="9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2</v>
      </c>
      <c r="T443" s="31" t="str">
        <f t="shared" si="22"/>
        <v>0</v>
      </c>
      <c r="U443">
        <f t="shared" si="21"/>
        <v>0</v>
      </c>
      <c r="V443" t="s">
        <v>40</v>
      </c>
      <c r="W443">
        <v>3</v>
      </c>
      <c r="X443">
        <v>81</v>
      </c>
      <c r="Y443">
        <v>27.6</v>
      </c>
      <c r="Z443">
        <v>1</v>
      </c>
      <c r="AA443">
        <v>1</v>
      </c>
      <c r="AB443">
        <v>0</v>
      </c>
      <c r="AC443">
        <v>0</v>
      </c>
      <c r="AD443">
        <v>0</v>
      </c>
      <c r="AE443">
        <f t="shared" si="23"/>
        <v>153</v>
      </c>
    </row>
    <row r="444" spans="1:31" x14ac:dyDescent="0.2">
      <c r="A444" s="6">
        <v>44699</v>
      </c>
      <c r="B444" s="35" t="s">
        <v>291</v>
      </c>
      <c r="C444" s="6">
        <v>44852</v>
      </c>
      <c r="D444">
        <v>0</v>
      </c>
      <c r="E444" s="9">
        <v>0</v>
      </c>
      <c r="F444">
        <v>1</v>
      </c>
      <c r="G444">
        <v>1</v>
      </c>
      <c r="H444">
        <v>0</v>
      </c>
      <c r="I444">
        <v>0</v>
      </c>
      <c r="J444">
        <v>1</v>
      </c>
      <c r="K444">
        <v>0</v>
      </c>
      <c r="L444">
        <v>1</v>
      </c>
      <c r="M444">
        <v>1</v>
      </c>
      <c r="N444">
        <v>1</v>
      </c>
      <c r="O444">
        <v>1</v>
      </c>
      <c r="P444">
        <v>0</v>
      </c>
      <c r="Q444">
        <v>0</v>
      </c>
      <c r="R444">
        <v>1</v>
      </c>
      <c r="T444" s="31" t="str">
        <f t="shared" si="22"/>
        <v>1</v>
      </c>
      <c r="U444">
        <f t="shared" si="21"/>
        <v>6</v>
      </c>
      <c r="V444" t="s">
        <v>32</v>
      </c>
      <c r="W444">
        <v>1</v>
      </c>
      <c r="X444">
        <v>48</v>
      </c>
      <c r="Y444">
        <v>34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f t="shared" si="23"/>
        <v>153</v>
      </c>
    </row>
    <row r="445" spans="1:31" x14ac:dyDescent="0.2">
      <c r="A445" s="15">
        <v>44701</v>
      </c>
      <c r="B445" s="37">
        <v>400</v>
      </c>
      <c r="C445" s="20">
        <v>44852</v>
      </c>
      <c r="D445">
        <v>0</v>
      </c>
      <c r="E445" s="9">
        <v>0</v>
      </c>
      <c r="F445" s="16">
        <v>1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1</v>
      </c>
      <c r="M445" s="16">
        <v>1</v>
      </c>
      <c r="N445" s="16">
        <v>0</v>
      </c>
      <c r="O445" s="16">
        <v>0</v>
      </c>
      <c r="P445" s="16">
        <v>1</v>
      </c>
      <c r="Q445" s="16">
        <v>0</v>
      </c>
      <c r="R445" s="16">
        <v>1</v>
      </c>
      <c r="S445" s="16"/>
      <c r="T445" s="31" t="str">
        <f t="shared" si="22"/>
        <v>1</v>
      </c>
      <c r="U445">
        <f t="shared" si="21"/>
        <v>3</v>
      </c>
      <c r="V445" t="s">
        <v>32</v>
      </c>
      <c r="W445">
        <v>1</v>
      </c>
      <c r="X445">
        <v>61</v>
      </c>
      <c r="Y445">
        <v>33.4</v>
      </c>
      <c r="Z445">
        <v>0</v>
      </c>
      <c r="AA445">
        <v>1</v>
      </c>
      <c r="AB445">
        <v>0</v>
      </c>
      <c r="AC445">
        <v>1</v>
      </c>
      <c r="AD445">
        <v>1</v>
      </c>
      <c r="AE445">
        <f t="shared" si="23"/>
        <v>151</v>
      </c>
    </row>
    <row r="446" spans="1:31" x14ac:dyDescent="0.2">
      <c r="A446" s="6">
        <v>44699</v>
      </c>
      <c r="B446" s="35" t="s">
        <v>292</v>
      </c>
      <c r="C446" s="6">
        <v>44852</v>
      </c>
      <c r="D446">
        <v>0</v>
      </c>
      <c r="E446" s="9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T446" s="31" t="str">
        <f t="shared" si="22"/>
        <v>0</v>
      </c>
      <c r="U446">
        <f t="shared" si="21"/>
        <v>0</v>
      </c>
      <c r="V446" t="s">
        <v>40</v>
      </c>
      <c r="W446">
        <v>3</v>
      </c>
      <c r="X446">
        <v>36</v>
      </c>
      <c r="Y446">
        <v>33.5</v>
      </c>
      <c r="Z446">
        <v>1</v>
      </c>
      <c r="AA446">
        <v>0</v>
      </c>
      <c r="AB446">
        <v>0</v>
      </c>
      <c r="AC446">
        <v>1</v>
      </c>
      <c r="AD446">
        <v>0</v>
      </c>
      <c r="AE446">
        <f t="shared" si="23"/>
        <v>153</v>
      </c>
    </row>
    <row r="447" spans="1:31" x14ac:dyDescent="0.2">
      <c r="A447" s="6">
        <v>44699</v>
      </c>
      <c r="B447" s="35" t="s">
        <v>293</v>
      </c>
      <c r="C447" s="6">
        <v>44852</v>
      </c>
      <c r="D447">
        <v>0</v>
      </c>
      <c r="E447" s="9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T447" s="31" t="str">
        <f t="shared" si="22"/>
        <v>0</v>
      </c>
      <c r="U447">
        <f t="shared" si="21"/>
        <v>0</v>
      </c>
      <c r="V447" t="s">
        <v>32</v>
      </c>
      <c r="W447">
        <v>1</v>
      </c>
      <c r="X447">
        <v>41</v>
      </c>
      <c r="Y447">
        <v>36.700000000000003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f t="shared" si="23"/>
        <v>153</v>
      </c>
    </row>
    <row r="448" spans="1:31" x14ac:dyDescent="0.2">
      <c r="A448" s="6">
        <v>44700</v>
      </c>
      <c r="B448" s="35" t="s">
        <v>294</v>
      </c>
      <c r="C448" s="6">
        <v>44853</v>
      </c>
      <c r="D448">
        <v>0</v>
      </c>
      <c r="E448" s="9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1</v>
      </c>
      <c r="Q448">
        <v>0</v>
      </c>
      <c r="R448">
        <v>1</v>
      </c>
      <c r="T448" s="31" t="str">
        <f t="shared" si="22"/>
        <v>1</v>
      </c>
      <c r="U448">
        <f t="shared" si="21"/>
        <v>1</v>
      </c>
      <c r="V448" t="s">
        <v>32</v>
      </c>
      <c r="W448">
        <v>2</v>
      </c>
      <c r="X448">
        <v>42</v>
      </c>
      <c r="Y448">
        <v>37.6</v>
      </c>
      <c r="Z448">
        <v>0</v>
      </c>
      <c r="AA448">
        <v>0</v>
      </c>
      <c r="AB448">
        <v>0</v>
      </c>
      <c r="AC448">
        <v>0</v>
      </c>
      <c r="AD448">
        <v>2</v>
      </c>
      <c r="AE448">
        <f t="shared" si="23"/>
        <v>153</v>
      </c>
    </row>
    <row r="449" spans="1:31" x14ac:dyDescent="0.2">
      <c r="A449" s="6">
        <v>44700</v>
      </c>
      <c r="B449" s="35" t="s">
        <v>295</v>
      </c>
      <c r="C449" s="6">
        <v>44853</v>
      </c>
      <c r="D449">
        <v>0</v>
      </c>
      <c r="E449" s="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2</v>
      </c>
      <c r="T449" s="31" t="str">
        <f t="shared" si="22"/>
        <v>1</v>
      </c>
      <c r="U449">
        <f t="shared" si="21"/>
        <v>1</v>
      </c>
      <c r="V449" t="s">
        <v>32</v>
      </c>
      <c r="W449">
        <v>1</v>
      </c>
      <c r="X449">
        <v>54</v>
      </c>
      <c r="Y449">
        <v>24.5</v>
      </c>
      <c r="Z449">
        <v>0</v>
      </c>
      <c r="AA449">
        <v>0</v>
      </c>
      <c r="AB449">
        <v>0</v>
      </c>
      <c r="AC449">
        <v>0</v>
      </c>
      <c r="AD449">
        <v>2</v>
      </c>
      <c r="AE449">
        <f t="shared" si="23"/>
        <v>153</v>
      </c>
    </row>
    <row r="450" spans="1:31" x14ac:dyDescent="0.2">
      <c r="A450" s="6">
        <v>44700</v>
      </c>
      <c r="B450" s="35" t="s">
        <v>296</v>
      </c>
      <c r="C450" s="6">
        <v>44853</v>
      </c>
      <c r="D450">
        <v>0</v>
      </c>
      <c r="E450" s="9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2</v>
      </c>
      <c r="T450" s="31" t="str">
        <f t="shared" si="22"/>
        <v>0</v>
      </c>
      <c r="U450">
        <f t="shared" ref="U450:U506" si="24">SUM(G450:Q450)</f>
        <v>0</v>
      </c>
      <c r="V450" t="s">
        <v>32</v>
      </c>
      <c r="W450">
        <v>3</v>
      </c>
      <c r="X450">
        <v>64</v>
      </c>
      <c r="Y450">
        <v>28.9</v>
      </c>
      <c r="Z450">
        <v>0</v>
      </c>
      <c r="AA450">
        <v>0</v>
      </c>
      <c r="AB450">
        <v>1</v>
      </c>
      <c r="AC450">
        <v>1</v>
      </c>
      <c r="AD450">
        <v>2</v>
      </c>
      <c r="AE450">
        <f t="shared" si="23"/>
        <v>153</v>
      </c>
    </row>
    <row r="451" spans="1:31" x14ac:dyDescent="0.2">
      <c r="A451" s="6">
        <v>44700</v>
      </c>
      <c r="B451" s="35" t="s">
        <v>297</v>
      </c>
      <c r="C451" s="6">
        <v>44853</v>
      </c>
      <c r="D451">
        <v>0</v>
      </c>
      <c r="E451" s="9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2</v>
      </c>
      <c r="T451" s="31" t="str">
        <f t="shared" ref="T451:T506" si="25">IF(U451&gt;0,"1","0")</f>
        <v>0</v>
      </c>
      <c r="U451">
        <f t="shared" si="24"/>
        <v>0</v>
      </c>
      <c r="V451" t="s">
        <v>32</v>
      </c>
      <c r="W451">
        <v>1</v>
      </c>
      <c r="X451">
        <v>44</v>
      </c>
      <c r="Y451">
        <v>39.299999999999997</v>
      </c>
      <c r="Z451">
        <v>0</v>
      </c>
      <c r="AA451">
        <v>0</v>
      </c>
      <c r="AB451">
        <v>1</v>
      </c>
      <c r="AC451">
        <v>1</v>
      </c>
      <c r="AD451">
        <v>0</v>
      </c>
      <c r="AE451">
        <f t="shared" si="23"/>
        <v>153</v>
      </c>
    </row>
    <row r="452" spans="1:31" x14ac:dyDescent="0.2">
      <c r="A452" s="6">
        <v>44700</v>
      </c>
      <c r="B452" s="35" t="s">
        <v>298</v>
      </c>
      <c r="C452" s="6">
        <v>44853</v>
      </c>
      <c r="D452">
        <v>0</v>
      </c>
      <c r="E452" s="9">
        <v>0</v>
      </c>
      <c r="F452">
        <v>1</v>
      </c>
      <c r="G452">
        <v>0</v>
      </c>
      <c r="H452">
        <v>0</v>
      </c>
      <c r="I452">
        <v>1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1</v>
      </c>
      <c r="T452" s="31" t="str">
        <f t="shared" si="25"/>
        <v>1</v>
      </c>
      <c r="U452">
        <f t="shared" si="24"/>
        <v>4</v>
      </c>
      <c r="V452" t="s">
        <v>32</v>
      </c>
      <c r="W452">
        <v>1</v>
      </c>
      <c r="X452">
        <v>33</v>
      </c>
      <c r="Y452">
        <v>30.5</v>
      </c>
      <c r="Z452">
        <v>0</v>
      </c>
      <c r="AA452">
        <v>0</v>
      </c>
      <c r="AB452">
        <v>1</v>
      </c>
      <c r="AC452">
        <v>0</v>
      </c>
      <c r="AD452">
        <v>2</v>
      </c>
      <c r="AE452">
        <f t="shared" si="23"/>
        <v>153</v>
      </c>
    </row>
    <row r="453" spans="1:31" x14ac:dyDescent="0.2">
      <c r="A453" s="6">
        <v>44701</v>
      </c>
      <c r="B453" s="35" t="s">
        <v>299</v>
      </c>
      <c r="C453" s="6">
        <v>44854</v>
      </c>
      <c r="D453">
        <v>0</v>
      </c>
      <c r="E453" s="9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T453" s="31" t="str">
        <f t="shared" si="25"/>
        <v>0</v>
      </c>
      <c r="U453">
        <f t="shared" si="24"/>
        <v>0</v>
      </c>
      <c r="V453" t="s">
        <v>32</v>
      </c>
      <c r="W453">
        <v>2</v>
      </c>
      <c r="X453">
        <v>52</v>
      </c>
      <c r="Y453">
        <v>27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f t="shared" si="23"/>
        <v>153</v>
      </c>
    </row>
    <row r="454" spans="1:31" x14ac:dyDescent="0.2">
      <c r="A454" s="6">
        <v>44701</v>
      </c>
      <c r="B454" s="35" t="s">
        <v>300</v>
      </c>
      <c r="C454" s="6">
        <v>44854</v>
      </c>
      <c r="D454">
        <v>0</v>
      </c>
      <c r="E454" s="9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</v>
      </c>
      <c r="T454" s="31" t="str">
        <f t="shared" si="25"/>
        <v>0</v>
      </c>
      <c r="U454">
        <f t="shared" si="24"/>
        <v>0</v>
      </c>
      <c r="V454" t="s">
        <v>40</v>
      </c>
      <c r="W454">
        <v>1</v>
      </c>
      <c r="X454">
        <v>66</v>
      </c>
      <c r="Y454">
        <v>29.6</v>
      </c>
      <c r="Z454">
        <v>1</v>
      </c>
      <c r="AA454">
        <v>1</v>
      </c>
      <c r="AB454">
        <v>0</v>
      </c>
      <c r="AC454">
        <v>0</v>
      </c>
      <c r="AD454">
        <v>2</v>
      </c>
      <c r="AE454">
        <f t="shared" si="23"/>
        <v>153</v>
      </c>
    </row>
    <row r="455" spans="1:31" x14ac:dyDescent="0.2">
      <c r="A455" s="6">
        <v>44701</v>
      </c>
      <c r="B455" s="35" t="s">
        <v>301</v>
      </c>
      <c r="C455" s="6">
        <v>44854</v>
      </c>
      <c r="D455">
        <v>0</v>
      </c>
      <c r="E455" s="9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T455" s="31" t="str">
        <f t="shared" si="25"/>
        <v>0</v>
      </c>
      <c r="U455">
        <f t="shared" si="24"/>
        <v>0</v>
      </c>
      <c r="V455" t="s">
        <v>32</v>
      </c>
      <c r="W455">
        <v>3</v>
      </c>
      <c r="X455">
        <v>73</v>
      </c>
      <c r="Y455">
        <v>30</v>
      </c>
      <c r="Z455">
        <v>1</v>
      </c>
      <c r="AA455">
        <v>0</v>
      </c>
      <c r="AB455">
        <v>0</v>
      </c>
      <c r="AC455">
        <v>0</v>
      </c>
      <c r="AD455">
        <v>0</v>
      </c>
      <c r="AE455">
        <f t="shared" si="23"/>
        <v>153</v>
      </c>
    </row>
    <row r="456" spans="1:31" x14ac:dyDescent="0.2">
      <c r="A456" s="6">
        <v>44701</v>
      </c>
      <c r="B456" s="35" t="s">
        <v>302</v>
      </c>
      <c r="C456" s="6">
        <v>44854</v>
      </c>
      <c r="D456">
        <v>0</v>
      </c>
      <c r="E456" s="9">
        <v>0</v>
      </c>
      <c r="F456">
        <v>1</v>
      </c>
      <c r="G456">
        <v>1</v>
      </c>
      <c r="H456">
        <v>0</v>
      </c>
      <c r="I456">
        <v>1</v>
      </c>
      <c r="J456">
        <v>1</v>
      </c>
      <c r="K456">
        <v>1</v>
      </c>
      <c r="L456">
        <v>0</v>
      </c>
      <c r="M456">
        <v>1</v>
      </c>
      <c r="N456">
        <v>1</v>
      </c>
      <c r="O456">
        <v>0</v>
      </c>
      <c r="P456">
        <v>1</v>
      </c>
      <c r="Q456">
        <v>0</v>
      </c>
      <c r="R456">
        <v>2</v>
      </c>
      <c r="T456" s="31" t="str">
        <f t="shared" si="25"/>
        <v>1</v>
      </c>
      <c r="U456">
        <f t="shared" si="24"/>
        <v>7</v>
      </c>
      <c r="V456" t="s">
        <v>40</v>
      </c>
      <c r="W456">
        <v>3</v>
      </c>
      <c r="X456">
        <v>45</v>
      </c>
      <c r="Y456">
        <v>25.2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f t="shared" si="23"/>
        <v>153</v>
      </c>
    </row>
    <row r="457" spans="1:31" x14ac:dyDescent="0.2">
      <c r="A457" s="6">
        <v>44702</v>
      </c>
      <c r="B457" s="35" t="s">
        <v>303</v>
      </c>
      <c r="C457" s="6">
        <v>44855</v>
      </c>
      <c r="D457">
        <v>0</v>
      </c>
      <c r="E457" s="9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1</v>
      </c>
      <c r="T457" s="31" t="str">
        <f t="shared" si="25"/>
        <v>0</v>
      </c>
      <c r="U457">
        <f t="shared" si="24"/>
        <v>0</v>
      </c>
      <c r="V457" t="s">
        <v>32</v>
      </c>
      <c r="W457">
        <v>2</v>
      </c>
      <c r="X457">
        <v>55</v>
      </c>
      <c r="Y457">
        <v>41.9</v>
      </c>
      <c r="Z457">
        <v>1</v>
      </c>
      <c r="AA457">
        <v>1</v>
      </c>
      <c r="AB457">
        <v>0</v>
      </c>
      <c r="AC457">
        <v>0</v>
      </c>
      <c r="AD457">
        <v>1</v>
      </c>
      <c r="AE457">
        <f t="shared" si="23"/>
        <v>153</v>
      </c>
    </row>
    <row r="458" spans="1:31" x14ac:dyDescent="0.2">
      <c r="A458" s="6">
        <v>44702</v>
      </c>
      <c r="B458" s="35" t="s">
        <v>304</v>
      </c>
      <c r="C458" s="6">
        <v>44855</v>
      </c>
      <c r="D458">
        <v>0</v>
      </c>
      <c r="E458" s="9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1</v>
      </c>
      <c r="R458">
        <v>2</v>
      </c>
      <c r="T458" s="31" t="str">
        <f t="shared" si="25"/>
        <v>1</v>
      </c>
      <c r="U458">
        <f t="shared" si="24"/>
        <v>2</v>
      </c>
      <c r="V458" t="s">
        <v>32</v>
      </c>
      <c r="W458">
        <v>1</v>
      </c>
      <c r="X458">
        <v>37</v>
      </c>
      <c r="Y458">
        <v>35.1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f t="shared" si="23"/>
        <v>153</v>
      </c>
    </row>
    <row r="459" spans="1:31" x14ac:dyDescent="0.2">
      <c r="A459" s="6">
        <v>44702</v>
      </c>
      <c r="B459" s="35" t="s">
        <v>305</v>
      </c>
      <c r="C459" s="6">
        <v>44855</v>
      </c>
      <c r="D459">
        <v>0</v>
      </c>
      <c r="E459" s="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  <c r="T459" s="31" t="str">
        <f t="shared" si="25"/>
        <v>0</v>
      </c>
      <c r="U459">
        <f t="shared" si="24"/>
        <v>0</v>
      </c>
      <c r="V459" t="s">
        <v>32</v>
      </c>
      <c r="W459">
        <v>1</v>
      </c>
      <c r="X459">
        <v>41</v>
      </c>
      <c r="Y459">
        <v>26.7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f t="shared" si="23"/>
        <v>153</v>
      </c>
    </row>
    <row r="460" spans="1:31" x14ac:dyDescent="0.2">
      <c r="A460" s="6">
        <v>44702</v>
      </c>
      <c r="B460" s="35" t="s">
        <v>306</v>
      </c>
      <c r="C460" s="6">
        <v>44855</v>
      </c>
      <c r="D460">
        <v>0</v>
      </c>
      <c r="E460" s="9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1</v>
      </c>
      <c r="Q460">
        <v>0</v>
      </c>
      <c r="R460">
        <v>1</v>
      </c>
      <c r="T460" s="31" t="str">
        <f t="shared" si="25"/>
        <v>1</v>
      </c>
      <c r="U460">
        <f t="shared" si="24"/>
        <v>2</v>
      </c>
      <c r="V460" t="s">
        <v>32</v>
      </c>
      <c r="W460">
        <v>3</v>
      </c>
      <c r="X460">
        <v>28</v>
      </c>
      <c r="Y460">
        <v>34.799999999999997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f t="shared" si="23"/>
        <v>153</v>
      </c>
    </row>
    <row r="461" spans="1:31" x14ac:dyDescent="0.2">
      <c r="A461" s="6">
        <v>44702</v>
      </c>
      <c r="B461" s="35" t="s">
        <v>307</v>
      </c>
      <c r="C461" s="6">
        <v>44855</v>
      </c>
      <c r="D461">
        <v>0</v>
      </c>
      <c r="E461" s="9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2</v>
      </c>
      <c r="T461" s="31" t="str">
        <f t="shared" si="25"/>
        <v>0</v>
      </c>
      <c r="U461">
        <f t="shared" si="24"/>
        <v>0</v>
      </c>
      <c r="V461" t="s">
        <v>32</v>
      </c>
      <c r="W461">
        <v>1</v>
      </c>
      <c r="X461">
        <v>29</v>
      </c>
      <c r="Y461">
        <v>26.6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f t="shared" si="23"/>
        <v>153</v>
      </c>
    </row>
    <row r="462" spans="1:31" x14ac:dyDescent="0.2">
      <c r="A462" s="6">
        <v>44703</v>
      </c>
      <c r="B462" s="35" t="s">
        <v>308</v>
      </c>
      <c r="C462" s="6">
        <v>44856</v>
      </c>
      <c r="D462">
        <v>0</v>
      </c>
      <c r="E462" s="9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2</v>
      </c>
      <c r="T462" s="31" t="str">
        <f t="shared" si="25"/>
        <v>0</v>
      </c>
      <c r="U462">
        <f t="shared" si="24"/>
        <v>0</v>
      </c>
      <c r="V462" t="s">
        <v>32</v>
      </c>
      <c r="W462">
        <v>1</v>
      </c>
      <c r="X462">
        <v>51</v>
      </c>
      <c r="Y462">
        <v>29.4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f t="shared" si="23"/>
        <v>153</v>
      </c>
    </row>
    <row r="463" spans="1:31" x14ac:dyDescent="0.2">
      <c r="A463" s="6">
        <v>44703</v>
      </c>
      <c r="B463" s="35" t="s">
        <v>309</v>
      </c>
      <c r="C463" s="6">
        <v>44856</v>
      </c>
      <c r="D463">
        <v>0</v>
      </c>
      <c r="E463" s="9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1</v>
      </c>
      <c r="T463" s="31" t="str">
        <f t="shared" si="25"/>
        <v>1</v>
      </c>
      <c r="U463">
        <f t="shared" si="24"/>
        <v>2</v>
      </c>
      <c r="V463" t="s">
        <v>32</v>
      </c>
      <c r="W463">
        <v>1</v>
      </c>
      <c r="X463">
        <v>66</v>
      </c>
      <c r="Y463">
        <v>32.1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f t="shared" si="23"/>
        <v>153</v>
      </c>
    </row>
    <row r="464" spans="1:31" x14ac:dyDescent="0.2">
      <c r="A464" s="6">
        <v>44703</v>
      </c>
      <c r="B464" s="35" t="s">
        <v>310</v>
      </c>
      <c r="C464" s="6">
        <v>44856</v>
      </c>
      <c r="D464">
        <v>0</v>
      </c>
      <c r="E464" s="9">
        <v>0</v>
      </c>
      <c r="F464">
        <v>0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1</v>
      </c>
      <c r="T464" s="31" t="str">
        <f t="shared" si="25"/>
        <v>1</v>
      </c>
      <c r="U464">
        <f t="shared" si="24"/>
        <v>1</v>
      </c>
      <c r="V464" t="s">
        <v>32</v>
      </c>
      <c r="W464">
        <v>1</v>
      </c>
      <c r="X464">
        <v>31</v>
      </c>
      <c r="Y464">
        <v>43.8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f t="shared" si="23"/>
        <v>153</v>
      </c>
    </row>
    <row r="465" spans="1:31" x14ac:dyDescent="0.2">
      <c r="A465" s="6">
        <v>44703</v>
      </c>
      <c r="B465" s="35" t="s">
        <v>311</v>
      </c>
      <c r="C465" s="6">
        <v>44856</v>
      </c>
      <c r="D465">
        <v>0</v>
      </c>
      <c r="E465" s="9">
        <v>0</v>
      </c>
      <c r="F465">
        <v>1</v>
      </c>
      <c r="G465">
        <v>1</v>
      </c>
      <c r="H465">
        <v>1</v>
      </c>
      <c r="I465">
        <v>0</v>
      </c>
      <c r="J465">
        <v>1</v>
      </c>
      <c r="K465">
        <v>1</v>
      </c>
      <c r="L465">
        <v>1</v>
      </c>
      <c r="M465">
        <v>1</v>
      </c>
      <c r="N465">
        <v>0</v>
      </c>
      <c r="O465">
        <v>1</v>
      </c>
      <c r="P465">
        <v>1</v>
      </c>
      <c r="Q465">
        <v>1</v>
      </c>
      <c r="R465">
        <v>1</v>
      </c>
      <c r="T465" s="31" t="str">
        <f t="shared" si="25"/>
        <v>1</v>
      </c>
      <c r="U465">
        <f t="shared" si="24"/>
        <v>9</v>
      </c>
      <c r="V465" t="s">
        <v>40</v>
      </c>
      <c r="W465">
        <v>3</v>
      </c>
      <c r="X465">
        <v>63</v>
      </c>
      <c r="Y465">
        <v>26</v>
      </c>
      <c r="Z465">
        <v>1</v>
      </c>
      <c r="AA465">
        <v>0</v>
      </c>
      <c r="AB465">
        <v>0</v>
      </c>
      <c r="AC465">
        <v>0</v>
      </c>
      <c r="AD465">
        <v>2</v>
      </c>
      <c r="AE465">
        <f t="shared" si="23"/>
        <v>153</v>
      </c>
    </row>
    <row r="466" spans="1:31" x14ac:dyDescent="0.2">
      <c r="A466" s="6">
        <v>44703</v>
      </c>
      <c r="B466" s="35" t="s">
        <v>312</v>
      </c>
      <c r="C466" s="6">
        <v>44856</v>
      </c>
      <c r="D466">
        <v>0</v>
      </c>
      <c r="E466" s="9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0</v>
      </c>
      <c r="Q466">
        <v>0</v>
      </c>
      <c r="R466">
        <v>1</v>
      </c>
      <c r="T466" s="31" t="str">
        <f t="shared" si="25"/>
        <v>1</v>
      </c>
      <c r="U466">
        <f t="shared" si="24"/>
        <v>1</v>
      </c>
      <c r="V466" t="s">
        <v>32</v>
      </c>
      <c r="W466">
        <v>4</v>
      </c>
      <c r="X466">
        <v>34</v>
      </c>
      <c r="Y466">
        <v>32.9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f t="shared" si="23"/>
        <v>153</v>
      </c>
    </row>
    <row r="467" spans="1:31" x14ac:dyDescent="0.2">
      <c r="A467" s="6">
        <v>44704</v>
      </c>
      <c r="B467" s="35" t="s">
        <v>313</v>
      </c>
      <c r="C467" s="6">
        <v>44857</v>
      </c>
      <c r="D467">
        <v>0</v>
      </c>
      <c r="E467" s="9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1</v>
      </c>
      <c r="T467" s="31" t="str">
        <f t="shared" si="25"/>
        <v>0</v>
      </c>
      <c r="U467">
        <f t="shared" si="24"/>
        <v>0</v>
      </c>
      <c r="V467" t="s">
        <v>32</v>
      </c>
      <c r="W467">
        <v>2</v>
      </c>
      <c r="X467">
        <v>39</v>
      </c>
      <c r="Y467">
        <v>33.4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f t="shared" si="23"/>
        <v>153</v>
      </c>
    </row>
    <row r="468" spans="1:31" x14ac:dyDescent="0.2">
      <c r="A468" s="6">
        <v>44704</v>
      </c>
      <c r="B468" s="35" t="s">
        <v>314</v>
      </c>
      <c r="C468" s="6">
        <v>44857</v>
      </c>
      <c r="D468">
        <v>0</v>
      </c>
      <c r="E468" s="9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1</v>
      </c>
      <c r="T468" s="31" t="str">
        <f t="shared" si="25"/>
        <v>0</v>
      </c>
      <c r="U468">
        <f t="shared" si="24"/>
        <v>0</v>
      </c>
      <c r="V468" t="s">
        <v>40</v>
      </c>
      <c r="W468">
        <v>3</v>
      </c>
      <c r="X468">
        <v>59</v>
      </c>
      <c r="Y468">
        <v>30.9</v>
      </c>
      <c r="Z468">
        <v>1</v>
      </c>
      <c r="AA468">
        <v>0</v>
      </c>
      <c r="AB468">
        <v>0</v>
      </c>
      <c r="AC468">
        <v>0</v>
      </c>
      <c r="AD468">
        <v>0</v>
      </c>
      <c r="AE468">
        <f t="shared" si="23"/>
        <v>153</v>
      </c>
    </row>
    <row r="469" spans="1:31" x14ac:dyDescent="0.2">
      <c r="A469" s="6">
        <v>44704</v>
      </c>
      <c r="B469" s="35" t="s">
        <v>315</v>
      </c>
      <c r="C469" s="6">
        <v>44857</v>
      </c>
      <c r="D469">
        <v>0</v>
      </c>
      <c r="E469" s="9">
        <v>0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1</v>
      </c>
      <c r="N469">
        <v>1</v>
      </c>
      <c r="O469">
        <v>0</v>
      </c>
      <c r="P469">
        <v>1</v>
      </c>
      <c r="Q469">
        <v>1</v>
      </c>
      <c r="R469">
        <v>2</v>
      </c>
      <c r="T469" s="31" t="str">
        <f t="shared" si="25"/>
        <v>1</v>
      </c>
      <c r="U469">
        <f t="shared" si="24"/>
        <v>5</v>
      </c>
      <c r="V469" t="s">
        <v>32</v>
      </c>
      <c r="W469">
        <v>3</v>
      </c>
      <c r="X469">
        <v>47</v>
      </c>
      <c r="Y469">
        <v>21.5</v>
      </c>
      <c r="Z469">
        <v>0</v>
      </c>
      <c r="AA469">
        <v>0</v>
      </c>
      <c r="AB469">
        <v>0</v>
      </c>
      <c r="AC469">
        <v>1</v>
      </c>
      <c r="AD469">
        <v>1</v>
      </c>
      <c r="AE469">
        <f t="shared" si="23"/>
        <v>153</v>
      </c>
    </row>
    <row r="470" spans="1:31" x14ac:dyDescent="0.2">
      <c r="A470" s="6">
        <v>44704</v>
      </c>
      <c r="B470" s="35" t="s">
        <v>316</v>
      </c>
      <c r="C470" s="6">
        <v>44857</v>
      </c>
      <c r="D470">
        <v>0</v>
      </c>
      <c r="E470" s="9">
        <v>0</v>
      </c>
      <c r="F470">
        <v>1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1</v>
      </c>
      <c r="T470" s="31" t="str">
        <f t="shared" si="25"/>
        <v>1</v>
      </c>
      <c r="U470">
        <f t="shared" si="24"/>
        <v>1</v>
      </c>
      <c r="V470" t="s">
        <v>32</v>
      </c>
      <c r="W470">
        <v>3</v>
      </c>
      <c r="X470">
        <v>39</v>
      </c>
      <c r="Y470">
        <v>34.799999999999997</v>
      </c>
      <c r="Z470">
        <v>0</v>
      </c>
      <c r="AA470">
        <v>0</v>
      </c>
      <c r="AB470">
        <v>0</v>
      </c>
      <c r="AC470">
        <v>1</v>
      </c>
      <c r="AD470">
        <v>0</v>
      </c>
      <c r="AE470">
        <f t="shared" si="23"/>
        <v>153</v>
      </c>
    </row>
    <row r="471" spans="1:31" x14ac:dyDescent="0.2">
      <c r="A471" s="6">
        <v>44704</v>
      </c>
      <c r="B471" s="35" t="s">
        <v>317</v>
      </c>
      <c r="C471" s="6">
        <v>44857</v>
      </c>
      <c r="D471">
        <v>0</v>
      </c>
      <c r="E471" s="9">
        <v>0</v>
      </c>
      <c r="F471">
        <v>0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T471" s="31" t="str">
        <f t="shared" si="25"/>
        <v>1</v>
      </c>
      <c r="U471">
        <f t="shared" si="24"/>
        <v>8</v>
      </c>
      <c r="V471" t="s">
        <v>40</v>
      </c>
      <c r="W471">
        <v>2</v>
      </c>
      <c r="X471">
        <v>46</v>
      </c>
      <c r="Y471">
        <v>19.899999999999999</v>
      </c>
      <c r="Z471">
        <v>0</v>
      </c>
      <c r="AA471">
        <v>0</v>
      </c>
      <c r="AB471">
        <v>0</v>
      </c>
      <c r="AC471">
        <v>1</v>
      </c>
      <c r="AD471">
        <v>1</v>
      </c>
      <c r="AE471">
        <f t="shared" si="23"/>
        <v>153</v>
      </c>
    </row>
    <row r="472" spans="1:31" x14ac:dyDescent="0.2">
      <c r="A472" s="6">
        <v>44704</v>
      </c>
      <c r="B472" s="35" t="s">
        <v>318</v>
      </c>
      <c r="C472" s="6">
        <v>44857</v>
      </c>
      <c r="D472">
        <v>0</v>
      </c>
      <c r="E472" s="9">
        <v>0</v>
      </c>
      <c r="F472">
        <v>1</v>
      </c>
      <c r="G472">
        <v>1</v>
      </c>
      <c r="H472">
        <v>0</v>
      </c>
      <c r="I472">
        <v>1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1</v>
      </c>
      <c r="R472">
        <v>1</v>
      </c>
      <c r="T472" s="31" t="str">
        <f t="shared" si="25"/>
        <v>1</v>
      </c>
      <c r="U472">
        <f t="shared" si="24"/>
        <v>5</v>
      </c>
      <c r="V472" t="s">
        <v>32</v>
      </c>
      <c r="W472">
        <v>1</v>
      </c>
      <c r="X472">
        <v>26</v>
      </c>
      <c r="Y472">
        <v>33.1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f t="shared" si="23"/>
        <v>153</v>
      </c>
    </row>
    <row r="473" spans="1:31" x14ac:dyDescent="0.2">
      <c r="A473" s="19">
        <v>44705</v>
      </c>
      <c r="B473" s="37">
        <v>442</v>
      </c>
      <c r="C473" s="20">
        <v>44857</v>
      </c>
      <c r="D473">
        <v>0</v>
      </c>
      <c r="E473" s="9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2</v>
      </c>
      <c r="S473" s="16"/>
      <c r="T473" s="31" t="str">
        <f t="shared" si="25"/>
        <v>0</v>
      </c>
      <c r="U473">
        <f t="shared" si="24"/>
        <v>0</v>
      </c>
      <c r="V473" t="s">
        <v>40</v>
      </c>
      <c r="W473">
        <v>1</v>
      </c>
      <c r="X473">
        <v>56</v>
      </c>
      <c r="Y473">
        <v>23.7</v>
      </c>
      <c r="Z473">
        <v>0</v>
      </c>
      <c r="AA473">
        <v>0</v>
      </c>
      <c r="AB473">
        <v>0</v>
      </c>
      <c r="AC473">
        <v>1</v>
      </c>
      <c r="AD473">
        <v>1</v>
      </c>
      <c r="AE473">
        <f t="shared" si="23"/>
        <v>152</v>
      </c>
    </row>
    <row r="474" spans="1:31" x14ac:dyDescent="0.2">
      <c r="A474" s="23">
        <v>44704</v>
      </c>
      <c r="B474" s="35" t="s">
        <v>319</v>
      </c>
      <c r="C474" s="6">
        <v>44857</v>
      </c>
      <c r="D474">
        <v>0</v>
      </c>
      <c r="E474" s="9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2</v>
      </c>
      <c r="T474" s="31" t="str">
        <f t="shared" si="25"/>
        <v>0</v>
      </c>
      <c r="U474">
        <f t="shared" si="24"/>
        <v>0</v>
      </c>
      <c r="V474" t="s">
        <v>40</v>
      </c>
      <c r="W474">
        <v>2</v>
      </c>
      <c r="X474">
        <v>75</v>
      </c>
      <c r="Y474">
        <v>28.3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f t="shared" si="23"/>
        <v>153</v>
      </c>
    </row>
    <row r="475" spans="1:31" x14ac:dyDescent="0.2">
      <c r="A475" s="6">
        <v>44706</v>
      </c>
      <c r="B475" s="35" t="s">
        <v>320</v>
      </c>
      <c r="C475" s="6">
        <v>44859</v>
      </c>
      <c r="D475">
        <v>0</v>
      </c>
      <c r="E475" s="9">
        <v>0</v>
      </c>
      <c r="F475">
        <v>1</v>
      </c>
      <c r="G475">
        <v>1</v>
      </c>
      <c r="H475">
        <v>0</v>
      </c>
      <c r="I475">
        <v>1</v>
      </c>
      <c r="J475">
        <v>0</v>
      </c>
      <c r="K475">
        <v>0</v>
      </c>
      <c r="L475">
        <v>1</v>
      </c>
      <c r="M475">
        <v>1</v>
      </c>
      <c r="N475">
        <v>1</v>
      </c>
      <c r="O475">
        <v>0</v>
      </c>
      <c r="P475">
        <v>1</v>
      </c>
      <c r="Q475">
        <v>1</v>
      </c>
      <c r="R475">
        <v>2</v>
      </c>
      <c r="T475" s="31" t="str">
        <f t="shared" si="25"/>
        <v>1</v>
      </c>
      <c r="U475">
        <f t="shared" si="24"/>
        <v>7</v>
      </c>
      <c r="V475" t="s">
        <v>32</v>
      </c>
      <c r="W475">
        <v>4</v>
      </c>
      <c r="X475">
        <v>63</v>
      </c>
      <c r="Y475">
        <v>26.1</v>
      </c>
      <c r="Z475">
        <v>1</v>
      </c>
      <c r="AA475">
        <v>1</v>
      </c>
      <c r="AB475">
        <v>0</v>
      </c>
      <c r="AC475">
        <v>0</v>
      </c>
      <c r="AD475">
        <v>0</v>
      </c>
      <c r="AE475">
        <f t="shared" si="23"/>
        <v>153</v>
      </c>
    </row>
    <row r="476" spans="1:31" x14ac:dyDescent="0.2">
      <c r="A476" s="19">
        <v>44706</v>
      </c>
      <c r="B476" s="37">
        <v>456</v>
      </c>
      <c r="C476" s="20">
        <v>44859</v>
      </c>
      <c r="D476">
        <v>0</v>
      </c>
      <c r="E476" s="9">
        <v>0</v>
      </c>
      <c r="F476" s="16">
        <v>1</v>
      </c>
      <c r="G476" s="16">
        <v>1</v>
      </c>
      <c r="H476" s="16">
        <v>0</v>
      </c>
      <c r="I476" s="16">
        <v>1</v>
      </c>
      <c r="J476" s="16">
        <v>1</v>
      </c>
      <c r="K476" s="16">
        <v>1</v>
      </c>
      <c r="L476" s="16">
        <v>1</v>
      </c>
      <c r="M476" s="16">
        <v>1</v>
      </c>
      <c r="N476" s="16">
        <v>1</v>
      </c>
      <c r="O476" s="16">
        <v>0</v>
      </c>
      <c r="P476" s="16">
        <v>1</v>
      </c>
      <c r="Q476" s="16">
        <v>0</v>
      </c>
      <c r="R476" s="16">
        <v>1</v>
      </c>
      <c r="S476" s="16"/>
      <c r="T476" s="31" t="str">
        <f t="shared" si="25"/>
        <v>1</v>
      </c>
      <c r="U476">
        <f t="shared" si="24"/>
        <v>8</v>
      </c>
      <c r="V476" t="s">
        <v>32</v>
      </c>
      <c r="W476">
        <v>3</v>
      </c>
      <c r="X476">
        <v>40</v>
      </c>
      <c r="Y476">
        <v>35.799999999999997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f t="shared" si="23"/>
        <v>153</v>
      </c>
    </row>
    <row r="477" spans="1:31" x14ac:dyDescent="0.2">
      <c r="A477" s="6">
        <v>44706</v>
      </c>
      <c r="B477" s="35" t="s">
        <v>321</v>
      </c>
      <c r="C477" s="6">
        <v>44859</v>
      </c>
      <c r="D477">
        <v>0</v>
      </c>
      <c r="E477" s="9">
        <v>0</v>
      </c>
      <c r="F477">
        <v>0</v>
      </c>
      <c r="G477">
        <v>0</v>
      </c>
      <c r="H477">
        <v>0</v>
      </c>
      <c r="I477">
        <v>0</v>
      </c>
      <c r="J477">
        <v>1</v>
      </c>
      <c r="K477">
        <v>1</v>
      </c>
      <c r="L477">
        <v>1</v>
      </c>
      <c r="M477">
        <v>1</v>
      </c>
      <c r="N477">
        <v>0</v>
      </c>
      <c r="O477">
        <v>1</v>
      </c>
      <c r="P477">
        <v>1</v>
      </c>
      <c r="Q477">
        <v>0</v>
      </c>
      <c r="R477">
        <v>2</v>
      </c>
      <c r="T477" s="31" t="str">
        <f t="shared" si="25"/>
        <v>1</v>
      </c>
      <c r="U477">
        <f t="shared" si="24"/>
        <v>6</v>
      </c>
      <c r="V477" t="s">
        <v>32</v>
      </c>
      <c r="W477">
        <v>1</v>
      </c>
      <c r="X477">
        <v>38</v>
      </c>
      <c r="Y477">
        <v>39.6</v>
      </c>
      <c r="Z477">
        <v>0</v>
      </c>
      <c r="AA477">
        <v>0</v>
      </c>
      <c r="AB477">
        <v>0</v>
      </c>
      <c r="AC477">
        <v>0</v>
      </c>
      <c r="AD477">
        <v>2</v>
      </c>
      <c r="AE477">
        <f t="shared" si="23"/>
        <v>153</v>
      </c>
    </row>
    <row r="478" spans="1:31" x14ac:dyDescent="0.2">
      <c r="A478" s="15">
        <v>44707</v>
      </c>
      <c r="B478" s="37">
        <v>461</v>
      </c>
      <c r="C478" s="20">
        <v>44859</v>
      </c>
      <c r="D478">
        <v>0</v>
      </c>
      <c r="E478" s="9">
        <v>0</v>
      </c>
      <c r="F478" s="16">
        <v>1</v>
      </c>
      <c r="G478" s="16">
        <v>0</v>
      </c>
      <c r="H478" s="16">
        <v>0</v>
      </c>
      <c r="I478" s="16">
        <v>0</v>
      </c>
      <c r="J478" s="16">
        <v>1</v>
      </c>
      <c r="K478" s="16">
        <v>0</v>
      </c>
      <c r="L478" s="16">
        <v>0</v>
      </c>
      <c r="M478" s="16">
        <v>1</v>
      </c>
      <c r="N478" s="16">
        <v>1</v>
      </c>
      <c r="O478" s="16">
        <v>1</v>
      </c>
      <c r="P478" s="16">
        <v>1</v>
      </c>
      <c r="Q478" s="16">
        <v>1</v>
      </c>
      <c r="R478" s="16">
        <v>2</v>
      </c>
      <c r="S478" s="16"/>
      <c r="T478" s="31" t="str">
        <f t="shared" si="25"/>
        <v>1</v>
      </c>
      <c r="U478">
        <f t="shared" si="24"/>
        <v>6</v>
      </c>
      <c r="V478" t="s">
        <v>32</v>
      </c>
      <c r="W478">
        <v>3</v>
      </c>
      <c r="X478">
        <v>57</v>
      </c>
      <c r="Y478">
        <v>34.200000000000003</v>
      </c>
      <c r="Z478">
        <v>1</v>
      </c>
      <c r="AA478">
        <v>1</v>
      </c>
      <c r="AB478">
        <v>1</v>
      </c>
      <c r="AC478">
        <v>0</v>
      </c>
      <c r="AD478">
        <v>2</v>
      </c>
      <c r="AE478">
        <f t="shared" si="23"/>
        <v>152</v>
      </c>
    </row>
    <row r="479" spans="1:31" x14ac:dyDescent="0.2">
      <c r="A479" s="6">
        <v>44707</v>
      </c>
      <c r="B479" s="35" t="s">
        <v>322</v>
      </c>
      <c r="C479" s="6">
        <v>44860</v>
      </c>
      <c r="D479">
        <v>0</v>
      </c>
      <c r="E479" s="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1</v>
      </c>
      <c r="T479" s="31" t="str">
        <f t="shared" si="25"/>
        <v>0</v>
      </c>
      <c r="U479">
        <f t="shared" si="24"/>
        <v>0</v>
      </c>
      <c r="V479" t="s">
        <v>32</v>
      </c>
      <c r="W479">
        <v>4</v>
      </c>
      <c r="X479">
        <v>31</v>
      </c>
      <c r="Y479">
        <v>29.1</v>
      </c>
      <c r="Z479">
        <v>0</v>
      </c>
      <c r="AA479">
        <v>0</v>
      </c>
      <c r="AB479">
        <v>0</v>
      </c>
      <c r="AC479">
        <v>0</v>
      </c>
      <c r="AD479">
        <v>2</v>
      </c>
      <c r="AE479">
        <f t="shared" si="23"/>
        <v>153</v>
      </c>
    </row>
    <row r="480" spans="1:31" x14ac:dyDescent="0.2">
      <c r="A480" s="6">
        <v>44707</v>
      </c>
      <c r="B480" s="35" t="s">
        <v>323</v>
      </c>
      <c r="C480" s="6">
        <v>44860</v>
      </c>
      <c r="D480">
        <v>0</v>
      </c>
      <c r="E480" s="9">
        <v>0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1</v>
      </c>
      <c r="O480">
        <v>0</v>
      </c>
      <c r="P480">
        <v>1</v>
      </c>
      <c r="Q480">
        <v>0</v>
      </c>
      <c r="R480">
        <v>1</v>
      </c>
      <c r="T480" s="31" t="str">
        <f t="shared" si="25"/>
        <v>1</v>
      </c>
      <c r="U480">
        <f t="shared" si="24"/>
        <v>3</v>
      </c>
      <c r="V480" t="s">
        <v>32</v>
      </c>
      <c r="W480">
        <v>5</v>
      </c>
      <c r="X480">
        <v>45</v>
      </c>
      <c r="Y480">
        <v>31.9</v>
      </c>
      <c r="Z480">
        <v>1</v>
      </c>
      <c r="AA480">
        <v>0</v>
      </c>
      <c r="AB480">
        <v>0</v>
      </c>
      <c r="AC480">
        <v>1</v>
      </c>
      <c r="AD480">
        <v>0</v>
      </c>
      <c r="AE480">
        <f t="shared" si="23"/>
        <v>153</v>
      </c>
    </row>
    <row r="481" spans="1:31" x14ac:dyDescent="0.2">
      <c r="A481" s="6">
        <v>44710</v>
      </c>
      <c r="B481" s="35" t="s">
        <v>324</v>
      </c>
      <c r="C481" s="6">
        <v>44862</v>
      </c>
      <c r="D481">
        <v>0</v>
      </c>
      <c r="E481" s="9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1</v>
      </c>
      <c r="M481">
        <v>0</v>
      </c>
      <c r="N481">
        <v>1</v>
      </c>
      <c r="O481">
        <v>0</v>
      </c>
      <c r="P481">
        <v>1</v>
      </c>
      <c r="Q481">
        <v>0</v>
      </c>
      <c r="R481">
        <v>1</v>
      </c>
      <c r="T481" s="31" t="str">
        <f t="shared" si="25"/>
        <v>1</v>
      </c>
      <c r="U481">
        <f t="shared" si="24"/>
        <v>4</v>
      </c>
      <c r="V481" t="s">
        <v>32</v>
      </c>
      <c r="W481">
        <v>3</v>
      </c>
      <c r="X481">
        <v>60</v>
      </c>
      <c r="Y481">
        <v>29.2</v>
      </c>
      <c r="Z481">
        <v>0</v>
      </c>
      <c r="AA481">
        <v>0</v>
      </c>
      <c r="AB481">
        <v>0</v>
      </c>
      <c r="AC481">
        <v>0</v>
      </c>
      <c r="AD481">
        <v>2</v>
      </c>
      <c r="AE481">
        <f t="shared" si="23"/>
        <v>152</v>
      </c>
    </row>
    <row r="482" spans="1:31" x14ac:dyDescent="0.2">
      <c r="A482" s="6">
        <v>44710</v>
      </c>
      <c r="B482" s="35" t="s">
        <v>325</v>
      </c>
      <c r="C482" s="6">
        <v>44862</v>
      </c>
      <c r="D482">
        <v>0</v>
      </c>
      <c r="E482" s="9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</v>
      </c>
      <c r="T482" s="31" t="str">
        <f t="shared" si="25"/>
        <v>0</v>
      </c>
      <c r="U482">
        <f t="shared" si="24"/>
        <v>0</v>
      </c>
      <c r="V482" t="s">
        <v>32</v>
      </c>
      <c r="W482">
        <v>3</v>
      </c>
      <c r="X482">
        <v>45</v>
      </c>
      <c r="Y482">
        <v>33.5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f t="shared" si="23"/>
        <v>152</v>
      </c>
    </row>
    <row r="483" spans="1:31" x14ac:dyDescent="0.2">
      <c r="A483" s="6">
        <v>44711</v>
      </c>
      <c r="B483" s="35" t="s">
        <v>326</v>
      </c>
      <c r="C483" s="6">
        <v>44862</v>
      </c>
      <c r="D483">
        <v>0</v>
      </c>
      <c r="E483" s="9">
        <v>0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1</v>
      </c>
      <c r="M483">
        <v>0</v>
      </c>
      <c r="N483">
        <v>0</v>
      </c>
      <c r="O483">
        <v>0</v>
      </c>
      <c r="P483">
        <v>1</v>
      </c>
      <c r="Q483">
        <v>1</v>
      </c>
      <c r="R483">
        <v>2</v>
      </c>
      <c r="T483" s="31" t="str">
        <f t="shared" si="25"/>
        <v>1</v>
      </c>
      <c r="U483">
        <f t="shared" si="24"/>
        <v>4</v>
      </c>
      <c r="V483" t="s">
        <v>32</v>
      </c>
      <c r="W483">
        <v>3</v>
      </c>
      <c r="X483">
        <v>30</v>
      </c>
      <c r="Y483">
        <v>29.5</v>
      </c>
      <c r="Z483">
        <v>0</v>
      </c>
      <c r="AA483">
        <v>0</v>
      </c>
      <c r="AB483">
        <v>1</v>
      </c>
      <c r="AC483">
        <v>0</v>
      </c>
      <c r="AD483">
        <v>1</v>
      </c>
      <c r="AE483">
        <f t="shared" si="23"/>
        <v>151</v>
      </c>
    </row>
    <row r="484" spans="1:31" x14ac:dyDescent="0.2">
      <c r="A484" s="15">
        <v>44711</v>
      </c>
      <c r="B484" s="37">
        <v>473</v>
      </c>
      <c r="C484" s="20">
        <v>44862</v>
      </c>
      <c r="D484">
        <v>0</v>
      </c>
      <c r="E484" s="9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0</v>
      </c>
      <c r="R484" s="16">
        <v>0</v>
      </c>
      <c r="S484" s="16"/>
      <c r="T484" s="31" t="str">
        <f t="shared" si="25"/>
        <v>0</v>
      </c>
      <c r="U484">
        <f t="shared" si="24"/>
        <v>0</v>
      </c>
      <c r="V484" t="s">
        <v>32</v>
      </c>
      <c r="W484">
        <v>3</v>
      </c>
      <c r="X484">
        <v>22</v>
      </c>
      <c r="Y484">
        <v>29.1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f t="shared" si="23"/>
        <v>151</v>
      </c>
    </row>
    <row r="485" spans="1:31" x14ac:dyDescent="0.2">
      <c r="A485" s="6">
        <v>44712</v>
      </c>
      <c r="B485" s="35" t="s">
        <v>327</v>
      </c>
      <c r="C485" s="6">
        <v>44865</v>
      </c>
      <c r="D485">
        <v>0</v>
      </c>
      <c r="E485" s="9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1</v>
      </c>
      <c r="T485" s="31" t="str">
        <f t="shared" si="25"/>
        <v>1</v>
      </c>
      <c r="U485">
        <f t="shared" si="24"/>
        <v>1</v>
      </c>
      <c r="V485" t="s">
        <v>32</v>
      </c>
      <c r="W485">
        <v>1</v>
      </c>
      <c r="X485">
        <v>65</v>
      </c>
      <c r="Y485">
        <v>19.399999999999999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f t="shared" si="23"/>
        <v>153</v>
      </c>
    </row>
    <row r="486" spans="1:31" x14ac:dyDescent="0.2">
      <c r="A486" s="6">
        <v>44712</v>
      </c>
      <c r="B486" s="38">
        <v>477</v>
      </c>
      <c r="C486" s="6">
        <v>44865</v>
      </c>
      <c r="D486">
        <v>0</v>
      </c>
      <c r="E486" s="9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1</v>
      </c>
      <c r="T486" s="31" t="str">
        <f t="shared" si="25"/>
        <v>1</v>
      </c>
      <c r="U486">
        <f t="shared" si="24"/>
        <v>1</v>
      </c>
      <c r="V486" t="s">
        <v>32</v>
      </c>
      <c r="W486">
        <v>1</v>
      </c>
      <c r="X486">
        <v>45</v>
      </c>
      <c r="Y486">
        <v>38.799999999999997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f t="shared" si="23"/>
        <v>153</v>
      </c>
    </row>
    <row r="487" spans="1:31" x14ac:dyDescent="0.2">
      <c r="A487" s="6">
        <v>44713</v>
      </c>
      <c r="B487" s="35" t="s">
        <v>328</v>
      </c>
      <c r="C487" s="6">
        <v>44866</v>
      </c>
      <c r="D487">
        <v>0</v>
      </c>
      <c r="E487" s="9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1</v>
      </c>
      <c r="Q487">
        <v>0</v>
      </c>
      <c r="R487">
        <v>2</v>
      </c>
      <c r="T487" s="31" t="str">
        <f t="shared" si="25"/>
        <v>1</v>
      </c>
      <c r="U487">
        <f t="shared" si="24"/>
        <v>2</v>
      </c>
      <c r="V487" t="s">
        <v>32</v>
      </c>
      <c r="W487">
        <v>3</v>
      </c>
      <c r="X487">
        <v>31</v>
      </c>
      <c r="Y487">
        <v>43.4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f t="shared" ref="AE487:AE506" si="26">DATEDIF(A487,C487,"d")</f>
        <v>153</v>
      </c>
    </row>
    <row r="488" spans="1:31" x14ac:dyDescent="0.2">
      <c r="A488" s="6">
        <v>44713</v>
      </c>
      <c r="B488" s="35" t="s">
        <v>329</v>
      </c>
      <c r="C488" s="6">
        <v>44866</v>
      </c>
      <c r="D488">
        <v>0</v>
      </c>
      <c r="E488" s="9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</v>
      </c>
      <c r="T488" s="31" t="str">
        <f t="shared" si="25"/>
        <v>0</v>
      </c>
      <c r="U488">
        <f t="shared" si="24"/>
        <v>0</v>
      </c>
      <c r="V488" t="s">
        <v>32</v>
      </c>
      <c r="W488">
        <v>2</v>
      </c>
      <c r="X488">
        <v>57</v>
      </c>
      <c r="Y488">
        <v>25.2</v>
      </c>
      <c r="Z488">
        <v>0</v>
      </c>
      <c r="AA488">
        <v>0</v>
      </c>
      <c r="AB488">
        <v>0</v>
      </c>
      <c r="AC488">
        <v>0</v>
      </c>
      <c r="AD488">
        <v>2</v>
      </c>
      <c r="AE488">
        <f t="shared" si="26"/>
        <v>153</v>
      </c>
    </row>
    <row r="489" spans="1:31" x14ac:dyDescent="0.2">
      <c r="A489" s="6">
        <v>44715</v>
      </c>
      <c r="B489" s="35" t="s">
        <v>330</v>
      </c>
      <c r="C489" s="6">
        <v>44868</v>
      </c>
      <c r="D489">
        <v>0</v>
      </c>
      <c r="E489" s="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2</v>
      </c>
      <c r="T489" s="31" t="str">
        <f t="shared" si="25"/>
        <v>0</v>
      </c>
      <c r="U489">
        <f t="shared" si="24"/>
        <v>0</v>
      </c>
      <c r="V489" t="s">
        <v>32</v>
      </c>
      <c r="W489">
        <v>1</v>
      </c>
      <c r="X489">
        <v>51</v>
      </c>
      <c r="Y489">
        <v>26.2</v>
      </c>
      <c r="Z489">
        <v>0</v>
      </c>
      <c r="AA489">
        <v>0</v>
      </c>
      <c r="AB489">
        <v>0</v>
      </c>
      <c r="AC489">
        <v>0</v>
      </c>
      <c r="AD489">
        <v>2</v>
      </c>
      <c r="AE489">
        <f t="shared" si="26"/>
        <v>153</v>
      </c>
    </row>
    <row r="490" spans="1:31" x14ac:dyDescent="0.2">
      <c r="A490" s="6">
        <v>44715</v>
      </c>
      <c r="B490" s="35" t="s">
        <v>331</v>
      </c>
      <c r="C490" s="6">
        <v>44868</v>
      </c>
      <c r="D490">
        <v>0</v>
      </c>
      <c r="E490" s="9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T490" s="31" t="str">
        <f t="shared" si="25"/>
        <v>0</v>
      </c>
      <c r="U490">
        <f t="shared" si="24"/>
        <v>0</v>
      </c>
      <c r="V490" t="s">
        <v>32</v>
      </c>
      <c r="W490">
        <v>3</v>
      </c>
      <c r="X490">
        <v>39</v>
      </c>
      <c r="Y490">
        <v>56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f t="shared" si="26"/>
        <v>153</v>
      </c>
    </row>
    <row r="491" spans="1:31" x14ac:dyDescent="0.2">
      <c r="A491" s="6">
        <v>44715</v>
      </c>
      <c r="B491" s="35" t="s">
        <v>332</v>
      </c>
      <c r="C491" s="6">
        <v>44868</v>
      </c>
      <c r="D491">
        <v>0</v>
      </c>
      <c r="E491" s="9">
        <v>0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1</v>
      </c>
      <c r="Q491">
        <v>0</v>
      </c>
      <c r="R491">
        <v>1</v>
      </c>
      <c r="T491" s="31" t="str">
        <f t="shared" si="25"/>
        <v>1</v>
      </c>
      <c r="U491">
        <f t="shared" si="24"/>
        <v>2</v>
      </c>
      <c r="V491" t="s">
        <v>32</v>
      </c>
      <c r="W491">
        <v>3</v>
      </c>
      <c r="X491">
        <v>40</v>
      </c>
      <c r="Y491">
        <v>54.2</v>
      </c>
      <c r="Z491">
        <v>0</v>
      </c>
      <c r="AA491">
        <v>0</v>
      </c>
      <c r="AB491">
        <v>0</v>
      </c>
      <c r="AC491">
        <v>0</v>
      </c>
      <c r="AD491">
        <v>2</v>
      </c>
      <c r="AE491">
        <f t="shared" si="26"/>
        <v>153</v>
      </c>
    </row>
    <row r="492" spans="1:31" x14ac:dyDescent="0.2">
      <c r="A492" s="6">
        <v>44715</v>
      </c>
      <c r="B492" s="35" t="s">
        <v>333</v>
      </c>
      <c r="C492" s="6">
        <v>44868</v>
      </c>
      <c r="D492">
        <v>0</v>
      </c>
      <c r="E492" s="9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</v>
      </c>
      <c r="Q492">
        <v>0</v>
      </c>
      <c r="R492">
        <v>1</v>
      </c>
      <c r="T492" s="31" t="str">
        <f t="shared" si="25"/>
        <v>1</v>
      </c>
      <c r="U492">
        <f t="shared" si="24"/>
        <v>1</v>
      </c>
      <c r="V492" t="s">
        <v>40</v>
      </c>
      <c r="W492">
        <v>3</v>
      </c>
      <c r="X492">
        <v>48</v>
      </c>
      <c r="Y492">
        <v>30.1</v>
      </c>
      <c r="Z492">
        <v>0</v>
      </c>
      <c r="AA492">
        <v>0</v>
      </c>
      <c r="AB492">
        <v>0</v>
      </c>
      <c r="AC492">
        <v>0</v>
      </c>
      <c r="AD492">
        <v>2</v>
      </c>
      <c r="AE492">
        <f t="shared" si="26"/>
        <v>153</v>
      </c>
    </row>
    <row r="493" spans="1:31" x14ac:dyDescent="0.2">
      <c r="A493" s="19">
        <v>44715</v>
      </c>
      <c r="B493" s="37">
        <v>486</v>
      </c>
      <c r="C493" s="20">
        <v>44868</v>
      </c>
      <c r="D493">
        <v>0</v>
      </c>
      <c r="E493" s="9">
        <v>0</v>
      </c>
      <c r="F493" s="16">
        <v>1</v>
      </c>
      <c r="G493" s="16">
        <v>0</v>
      </c>
      <c r="H493" s="16">
        <v>1</v>
      </c>
      <c r="I493" s="16">
        <v>0</v>
      </c>
      <c r="J493" s="16">
        <v>0</v>
      </c>
      <c r="K493" s="16">
        <v>0</v>
      </c>
      <c r="L493" s="16">
        <v>0</v>
      </c>
      <c r="M493" s="16">
        <v>1</v>
      </c>
      <c r="N493" s="16">
        <v>1</v>
      </c>
      <c r="O493" s="16">
        <v>1</v>
      </c>
      <c r="P493" s="16">
        <v>1</v>
      </c>
      <c r="Q493" s="16">
        <v>1</v>
      </c>
      <c r="R493" s="16">
        <v>2</v>
      </c>
      <c r="S493" s="16"/>
      <c r="T493" s="31" t="str">
        <f t="shared" si="25"/>
        <v>1</v>
      </c>
      <c r="U493">
        <f t="shared" si="24"/>
        <v>6</v>
      </c>
      <c r="V493" t="s">
        <v>32</v>
      </c>
      <c r="W493">
        <v>3</v>
      </c>
      <c r="X493">
        <v>35</v>
      </c>
      <c r="Y493">
        <v>23.8</v>
      </c>
      <c r="Z493">
        <v>1</v>
      </c>
      <c r="AA493">
        <v>0</v>
      </c>
      <c r="AB493">
        <v>0</v>
      </c>
      <c r="AC493">
        <v>1</v>
      </c>
      <c r="AD493">
        <v>1</v>
      </c>
      <c r="AE493">
        <f t="shared" si="26"/>
        <v>153</v>
      </c>
    </row>
    <row r="494" spans="1:31" x14ac:dyDescent="0.2">
      <c r="A494" s="6">
        <v>44715</v>
      </c>
      <c r="B494" s="35" t="s">
        <v>334</v>
      </c>
      <c r="C494" s="6">
        <v>44868</v>
      </c>
      <c r="D494">
        <v>0</v>
      </c>
      <c r="E494" s="9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1</v>
      </c>
      <c r="S494">
        <v>1</v>
      </c>
      <c r="T494" s="31" t="str">
        <f t="shared" si="25"/>
        <v>0</v>
      </c>
      <c r="U494">
        <f t="shared" si="24"/>
        <v>0</v>
      </c>
      <c r="V494" t="s">
        <v>32</v>
      </c>
      <c r="W494">
        <v>3</v>
      </c>
      <c r="X494">
        <v>51</v>
      </c>
      <c r="Y494">
        <v>33.799999999999997</v>
      </c>
      <c r="Z494">
        <v>0</v>
      </c>
      <c r="AA494">
        <v>0</v>
      </c>
      <c r="AB494">
        <v>0</v>
      </c>
      <c r="AC494">
        <v>0</v>
      </c>
      <c r="AD494">
        <v>2</v>
      </c>
      <c r="AE494">
        <f t="shared" si="26"/>
        <v>153</v>
      </c>
    </row>
    <row r="495" spans="1:31" x14ac:dyDescent="0.2">
      <c r="A495" s="6">
        <v>44715</v>
      </c>
      <c r="B495" s="35" t="s">
        <v>335</v>
      </c>
      <c r="C495" s="6">
        <v>44868</v>
      </c>
      <c r="D495">
        <v>0</v>
      </c>
      <c r="E495" s="9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T495" s="31" t="str">
        <f t="shared" si="25"/>
        <v>0</v>
      </c>
      <c r="U495">
        <f t="shared" si="24"/>
        <v>0</v>
      </c>
      <c r="V495" t="s">
        <v>32</v>
      </c>
      <c r="W495">
        <v>5</v>
      </c>
      <c r="X495">
        <v>31</v>
      </c>
      <c r="Y495">
        <v>30.7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f t="shared" si="26"/>
        <v>153</v>
      </c>
    </row>
    <row r="496" spans="1:31" x14ac:dyDescent="0.2">
      <c r="A496" s="6">
        <v>44717</v>
      </c>
      <c r="B496" s="35" t="s">
        <v>336</v>
      </c>
      <c r="C496" s="6">
        <v>44870</v>
      </c>
      <c r="D496">
        <v>0</v>
      </c>
      <c r="E496" s="9">
        <v>0</v>
      </c>
      <c r="F496">
        <v>1</v>
      </c>
      <c r="G496">
        <v>1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1</v>
      </c>
      <c r="Q496">
        <v>1</v>
      </c>
      <c r="R496">
        <v>1</v>
      </c>
      <c r="T496" s="31" t="str">
        <f t="shared" si="25"/>
        <v>1</v>
      </c>
      <c r="U496">
        <f t="shared" si="24"/>
        <v>5</v>
      </c>
      <c r="V496" t="s">
        <v>32</v>
      </c>
      <c r="W496">
        <v>2</v>
      </c>
      <c r="X496">
        <v>31</v>
      </c>
      <c r="Y496">
        <v>47.8</v>
      </c>
      <c r="Z496">
        <v>0</v>
      </c>
      <c r="AA496">
        <v>0</v>
      </c>
      <c r="AB496">
        <v>1</v>
      </c>
      <c r="AC496">
        <v>0</v>
      </c>
      <c r="AD496">
        <v>2</v>
      </c>
      <c r="AE496">
        <f t="shared" si="26"/>
        <v>153</v>
      </c>
    </row>
    <row r="497" spans="1:31" x14ac:dyDescent="0.2">
      <c r="A497" s="15">
        <v>44717</v>
      </c>
      <c r="B497" s="37">
        <v>492</v>
      </c>
      <c r="C497" s="20">
        <v>44870</v>
      </c>
      <c r="D497">
        <v>0</v>
      </c>
      <c r="E497" s="9">
        <v>0</v>
      </c>
      <c r="F497" s="16">
        <v>0</v>
      </c>
      <c r="G497" s="16">
        <v>1</v>
      </c>
      <c r="H497" s="16">
        <v>0</v>
      </c>
      <c r="I497" s="16">
        <v>0</v>
      </c>
      <c r="J497" s="16">
        <v>1</v>
      </c>
      <c r="K497" s="16">
        <v>0</v>
      </c>
      <c r="L497" s="16">
        <v>0</v>
      </c>
      <c r="M497" s="16">
        <v>1</v>
      </c>
      <c r="N497" s="16">
        <v>1</v>
      </c>
      <c r="O497" s="16">
        <v>0</v>
      </c>
      <c r="P497" s="16">
        <v>1</v>
      </c>
      <c r="Q497" s="16">
        <v>1</v>
      </c>
      <c r="R497" s="16">
        <v>1</v>
      </c>
      <c r="S497" s="16"/>
      <c r="T497" s="31" t="str">
        <f t="shared" si="25"/>
        <v>1</v>
      </c>
      <c r="U497">
        <f t="shared" si="24"/>
        <v>6</v>
      </c>
      <c r="V497" t="s">
        <v>32</v>
      </c>
      <c r="W497">
        <v>3</v>
      </c>
      <c r="X497">
        <v>36</v>
      </c>
      <c r="Y497">
        <v>23.9</v>
      </c>
      <c r="Z497">
        <v>0</v>
      </c>
      <c r="AA497">
        <v>0</v>
      </c>
      <c r="AB497">
        <v>0</v>
      </c>
      <c r="AC497">
        <v>0</v>
      </c>
      <c r="AD497">
        <v>2</v>
      </c>
      <c r="AE497">
        <f t="shared" si="26"/>
        <v>153</v>
      </c>
    </row>
    <row r="498" spans="1:31" x14ac:dyDescent="0.2">
      <c r="A498" s="6">
        <v>44719</v>
      </c>
      <c r="B498" s="35" t="s">
        <v>337</v>
      </c>
      <c r="C498" s="6">
        <v>44872</v>
      </c>
      <c r="D498">
        <v>0</v>
      </c>
      <c r="E498" s="9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2</v>
      </c>
      <c r="S498">
        <v>1</v>
      </c>
      <c r="T498" s="31" t="str">
        <f t="shared" si="25"/>
        <v>1</v>
      </c>
      <c r="U498">
        <f t="shared" si="24"/>
        <v>1</v>
      </c>
      <c r="V498" t="s">
        <v>32</v>
      </c>
      <c r="W498">
        <v>1</v>
      </c>
      <c r="X498">
        <v>38</v>
      </c>
      <c r="Y498">
        <v>43.9</v>
      </c>
      <c r="Z498">
        <v>0</v>
      </c>
      <c r="AA498">
        <v>0</v>
      </c>
      <c r="AB498">
        <v>0</v>
      </c>
      <c r="AC498">
        <v>1</v>
      </c>
      <c r="AD498">
        <v>2</v>
      </c>
      <c r="AE498">
        <f t="shared" si="26"/>
        <v>153</v>
      </c>
    </row>
    <row r="499" spans="1:31" x14ac:dyDescent="0.2">
      <c r="A499" s="6">
        <v>44719</v>
      </c>
      <c r="B499" s="35" t="s">
        <v>338</v>
      </c>
      <c r="C499" s="6">
        <v>44872</v>
      </c>
      <c r="D499">
        <v>0</v>
      </c>
      <c r="E499" s="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1</v>
      </c>
      <c r="T499" s="31" t="str">
        <f t="shared" si="25"/>
        <v>0</v>
      </c>
      <c r="U499">
        <f t="shared" si="24"/>
        <v>0</v>
      </c>
      <c r="V499" t="s">
        <v>40</v>
      </c>
      <c r="W499">
        <v>2</v>
      </c>
      <c r="X499">
        <v>32</v>
      </c>
      <c r="Y499">
        <v>36.299999999999997</v>
      </c>
      <c r="Z499">
        <v>1</v>
      </c>
      <c r="AA499">
        <v>0</v>
      </c>
      <c r="AB499">
        <v>0</v>
      </c>
      <c r="AC499">
        <v>0</v>
      </c>
      <c r="AD499">
        <v>0</v>
      </c>
      <c r="AE499">
        <f t="shared" si="26"/>
        <v>153</v>
      </c>
    </row>
    <row r="500" spans="1:31" x14ac:dyDescent="0.2">
      <c r="A500" s="6">
        <v>44719</v>
      </c>
      <c r="B500" s="35" t="s">
        <v>339</v>
      </c>
      <c r="C500" s="6">
        <v>44872</v>
      </c>
      <c r="D500">
        <v>0</v>
      </c>
      <c r="E500" s="9">
        <v>0</v>
      </c>
      <c r="F500">
        <v>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1</v>
      </c>
      <c r="Q500">
        <v>0</v>
      </c>
      <c r="R500">
        <v>1</v>
      </c>
      <c r="T500" s="31" t="str">
        <f t="shared" si="25"/>
        <v>1</v>
      </c>
      <c r="U500">
        <f t="shared" si="24"/>
        <v>2</v>
      </c>
      <c r="V500" t="s">
        <v>32</v>
      </c>
      <c r="W500">
        <v>4</v>
      </c>
      <c r="X500">
        <v>51</v>
      </c>
      <c r="Y500">
        <v>26.5</v>
      </c>
      <c r="Z500">
        <v>1</v>
      </c>
      <c r="AA500">
        <v>0</v>
      </c>
      <c r="AB500">
        <v>0</v>
      </c>
      <c r="AC500">
        <v>1</v>
      </c>
      <c r="AD500">
        <v>0</v>
      </c>
      <c r="AE500">
        <f t="shared" si="26"/>
        <v>153</v>
      </c>
    </row>
    <row r="501" spans="1:31" x14ac:dyDescent="0.2">
      <c r="A501" s="6">
        <v>44719</v>
      </c>
      <c r="B501" s="35" t="s">
        <v>340</v>
      </c>
      <c r="C501" s="6">
        <v>44872</v>
      </c>
      <c r="D501">
        <v>0</v>
      </c>
      <c r="E501" s="9">
        <v>0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1</v>
      </c>
      <c r="Q501">
        <v>0</v>
      </c>
      <c r="R501">
        <v>1</v>
      </c>
      <c r="T501" s="31" t="str">
        <f t="shared" si="25"/>
        <v>1</v>
      </c>
      <c r="U501">
        <f t="shared" si="24"/>
        <v>4</v>
      </c>
      <c r="V501" t="s">
        <v>32</v>
      </c>
      <c r="W501">
        <v>3</v>
      </c>
      <c r="X501">
        <v>55</v>
      </c>
      <c r="Y501">
        <v>29.7</v>
      </c>
      <c r="Z501">
        <v>0</v>
      </c>
      <c r="AA501">
        <v>0</v>
      </c>
      <c r="AB501">
        <v>1</v>
      </c>
      <c r="AC501">
        <v>1</v>
      </c>
      <c r="AD501">
        <v>0</v>
      </c>
      <c r="AE501">
        <f t="shared" si="26"/>
        <v>153</v>
      </c>
    </row>
    <row r="502" spans="1:31" x14ac:dyDescent="0.2">
      <c r="A502" s="6">
        <v>44720</v>
      </c>
      <c r="B502" s="35" t="s">
        <v>341</v>
      </c>
      <c r="C502" s="6">
        <v>44872</v>
      </c>
      <c r="D502">
        <v>0</v>
      </c>
      <c r="E502" s="9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1</v>
      </c>
      <c r="T502" s="31" t="str">
        <f t="shared" si="25"/>
        <v>0</v>
      </c>
      <c r="U502">
        <f t="shared" si="24"/>
        <v>0</v>
      </c>
      <c r="V502" t="s">
        <v>32</v>
      </c>
      <c r="W502">
        <v>2</v>
      </c>
      <c r="X502">
        <v>59</v>
      </c>
      <c r="Y502">
        <v>25.3</v>
      </c>
      <c r="Z502">
        <v>0</v>
      </c>
      <c r="AA502">
        <v>0</v>
      </c>
      <c r="AB502">
        <v>1</v>
      </c>
      <c r="AC502">
        <v>1</v>
      </c>
      <c r="AD502">
        <v>0</v>
      </c>
      <c r="AE502">
        <f t="shared" si="26"/>
        <v>152</v>
      </c>
    </row>
    <row r="503" spans="1:31" x14ac:dyDescent="0.2">
      <c r="A503" s="6">
        <v>44720</v>
      </c>
      <c r="B503" s="35" t="s">
        <v>342</v>
      </c>
      <c r="C503" s="6">
        <v>44873</v>
      </c>
      <c r="D503">
        <v>0</v>
      </c>
      <c r="E503" s="9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1</v>
      </c>
      <c r="P503">
        <v>1</v>
      </c>
      <c r="Q503">
        <v>0</v>
      </c>
      <c r="R503">
        <v>2</v>
      </c>
      <c r="T503" s="31" t="str">
        <f t="shared" si="25"/>
        <v>1</v>
      </c>
      <c r="U503">
        <f t="shared" si="24"/>
        <v>4</v>
      </c>
      <c r="V503" t="s">
        <v>32</v>
      </c>
      <c r="W503">
        <v>1</v>
      </c>
      <c r="X503">
        <v>30</v>
      </c>
      <c r="Y503">
        <v>41.3</v>
      </c>
      <c r="Z503">
        <v>0</v>
      </c>
      <c r="AA503">
        <v>0</v>
      </c>
      <c r="AB503">
        <v>0</v>
      </c>
      <c r="AC503">
        <v>1</v>
      </c>
      <c r="AD503">
        <v>1</v>
      </c>
      <c r="AE503">
        <f t="shared" si="26"/>
        <v>153</v>
      </c>
    </row>
    <row r="504" spans="1:31" x14ac:dyDescent="0.2">
      <c r="A504" s="6">
        <v>44720</v>
      </c>
      <c r="B504" s="35" t="s">
        <v>343</v>
      </c>
      <c r="C504" s="6">
        <v>44873</v>
      </c>
      <c r="D504">
        <v>0</v>
      </c>
      <c r="E504" s="9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</v>
      </c>
      <c r="T504" s="31" t="str">
        <f t="shared" si="25"/>
        <v>0</v>
      </c>
      <c r="U504">
        <f t="shared" si="24"/>
        <v>0</v>
      </c>
      <c r="V504" t="s">
        <v>40</v>
      </c>
      <c r="W504">
        <v>3</v>
      </c>
      <c r="X504">
        <v>66</v>
      </c>
      <c r="Y504">
        <v>27.4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f t="shared" si="26"/>
        <v>153</v>
      </c>
    </row>
    <row r="505" spans="1:31" x14ac:dyDescent="0.2">
      <c r="A505" s="6">
        <v>44720</v>
      </c>
      <c r="B505" s="35" t="s">
        <v>344</v>
      </c>
      <c r="C505" s="6">
        <v>44873</v>
      </c>
      <c r="D505">
        <v>0</v>
      </c>
      <c r="E505" s="9">
        <v>0</v>
      </c>
      <c r="F505">
        <v>0</v>
      </c>
      <c r="G505">
        <v>0</v>
      </c>
      <c r="H505">
        <v>0</v>
      </c>
      <c r="I505">
        <v>1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1</v>
      </c>
      <c r="Q505">
        <v>0</v>
      </c>
      <c r="R505">
        <v>2</v>
      </c>
      <c r="T505" s="31" t="str">
        <f t="shared" si="25"/>
        <v>1</v>
      </c>
      <c r="U505">
        <f t="shared" si="24"/>
        <v>4</v>
      </c>
      <c r="V505" t="s">
        <v>32</v>
      </c>
      <c r="W505">
        <v>3</v>
      </c>
      <c r="X505">
        <v>26</v>
      </c>
      <c r="Y505">
        <v>34.1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f t="shared" si="26"/>
        <v>153</v>
      </c>
    </row>
    <row r="506" spans="1:31" x14ac:dyDescent="0.2">
      <c r="A506" s="6">
        <v>44720</v>
      </c>
      <c r="B506" s="35" t="s">
        <v>345</v>
      </c>
      <c r="C506" s="6">
        <v>44873</v>
      </c>
      <c r="D506">
        <v>0</v>
      </c>
      <c r="E506" s="9">
        <v>0</v>
      </c>
      <c r="F506">
        <v>1</v>
      </c>
      <c r="G506">
        <v>1</v>
      </c>
      <c r="H506">
        <v>1</v>
      </c>
      <c r="I506">
        <v>0</v>
      </c>
      <c r="J506">
        <v>0</v>
      </c>
      <c r="K506">
        <v>1</v>
      </c>
      <c r="L506">
        <v>1</v>
      </c>
      <c r="M506">
        <v>1</v>
      </c>
      <c r="N506">
        <v>0</v>
      </c>
      <c r="O506">
        <v>0</v>
      </c>
      <c r="P506">
        <v>1</v>
      </c>
      <c r="Q506">
        <v>0</v>
      </c>
      <c r="R506">
        <v>1</v>
      </c>
      <c r="T506" s="31" t="str">
        <f t="shared" si="25"/>
        <v>1</v>
      </c>
      <c r="U506">
        <f t="shared" si="24"/>
        <v>6</v>
      </c>
      <c r="V506" t="s">
        <v>40</v>
      </c>
      <c r="W506">
        <v>4</v>
      </c>
      <c r="X506">
        <v>31</v>
      </c>
      <c r="Y506">
        <v>33.5</v>
      </c>
      <c r="Z506">
        <v>0</v>
      </c>
      <c r="AA506">
        <v>0</v>
      </c>
      <c r="AB506">
        <v>0</v>
      </c>
      <c r="AC506">
        <v>0</v>
      </c>
      <c r="AD506">
        <v>2</v>
      </c>
      <c r="AE506">
        <f t="shared" si="26"/>
        <v>153</v>
      </c>
    </row>
    <row r="507" spans="1:31" s="25" customFormat="1" x14ac:dyDescent="0.2">
      <c r="E507" s="28"/>
      <c r="F507" s="25">
        <f t="shared" ref="F507:Q507" si="27">SUM(F257:F506)</f>
        <v>53</v>
      </c>
      <c r="G507" s="25">
        <f t="shared" si="27"/>
        <v>37</v>
      </c>
      <c r="H507" s="25">
        <f t="shared" si="27"/>
        <v>22</v>
      </c>
      <c r="I507" s="25">
        <f t="shared" si="27"/>
        <v>36</v>
      </c>
      <c r="J507" s="25">
        <f t="shared" si="27"/>
        <v>29</v>
      </c>
      <c r="K507" s="25">
        <f t="shared" si="27"/>
        <v>35</v>
      </c>
      <c r="L507" s="25">
        <f t="shared" si="27"/>
        <v>28</v>
      </c>
      <c r="M507" s="25">
        <f t="shared" si="27"/>
        <v>62</v>
      </c>
      <c r="N507" s="25">
        <f t="shared" si="27"/>
        <v>55</v>
      </c>
      <c r="O507" s="25">
        <f t="shared" si="27"/>
        <v>18</v>
      </c>
      <c r="P507" s="25">
        <f t="shared" si="27"/>
        <v>74</v>
      </c>
      <c r="Q507" s="25">
        <f t="shared" si="27"/>
        <v>34</v>
      </c>
      <c r="R507" s="25">
        <f>COUNTIF(R257:R506,"1")</f>
        <v>147</v>
      </c>
      <c r="T507" s="32">
        <f>COUNTIF(T257:T506,"1")</f>
        <v>124</v>
      </c>
      <c r="U507" s="25">
        <f>SUM(U257:U506)</f>
        <v>430</v>
      </c>
      <c r="V507" s="25">
        <f>COUNTIF(V257:V506,"F")</f>
        <v>184</v>
      </c>
      <c r="W507" s="25">
        <f>COUNTIF(W257:W506,"1")</f>
        <v>82</v>
      </c>
      <c r="Z507" s="25">
        <f>SUM(Z257:Z506)</f>
        <v>94</v>
      </c>
      <c r="AA507" s="25">
        <f>SUM(AA257:AA506)</f>
        <v>38</v>
      </c>
      <c r="AB507" s="25">
        <f>SUM(AB257:AB506)</f>
        <v>62</v>
      </c>
      <c r="AC507" s="25">
        <f>SUM(AC257:AC506)</f>
        <v>66</v>
      </c>
      <c r="AD507" s="25">
        <f>COUNTIF(AD257:AD506,"1")</f>
        <v>22</v>
      </c>
    </row>
    <row r="508" spans="1:31" s="25" customFormat="1" x14ac:dyDescent="0.2">
      <c r="R508" s="25">
        <f>COUNTIF(R257:R506,"2")</f>
        <v>84</v>
      </c>
      <c r="T508" s="32"/>
      <c r="V508" s="25">
        <f>COUNTIF(V257:V506,"M")</f>
        <v>66</v>
      </c>
      <c r="W508" s="25">
        <f>COUNTIF(W257:W506,"2")</f>
        <v>42</v>
      </c>
      <c r="AD508" s="25">
        <f>COUNTIF(AD257:AD506,"2")</f>
        <v>58</v>
      </c>
    </row>
    <row r="509" spans="1:31" s="25" customFormat="1" x14ac:dyDescent="0.2">
      <c r="R509" s="25">
        <f>COUNTIF(R257:R506,"0")</f>
        <v>19</v>
      </c>
      <c r="T509" s="32"/>
      <c r="W509" s="25">
        <f>COUNTIF(W257:W506,"3")</f>
        <v>101</v>
      </c>
      <c r="AD509" s="25">
        <f>COUNTIF(AD257:AD506,"0")</f>
        <v>170</v>
      </c>
    </row>
    <row r="510" spans="1:31" s="25" customFormat="1" x14ac:dyDescent="0.2">
      <c r="T510" s="32"/>
      <c r="W510" s="25">
        <f>COUNTIF(W257:W506,"4")</f>
        <v>20</v>
      </c>
    </row>
    <row r="511" spans="1:31" s="25" customFormat="1" x14ac:dyDescent="0.2">
      <c r="T511" s="32"/>
      <c r="W511" s="25">
        <f>COUNTIF(W257:W506,"5")</f>
        <v>5</v>
      </c>
    </row>
    <row r="519" spans="21:21" x14ac:dyDescent="0.2">
      <c r="U519" s="33"/>
    </row>
    <row r="520" spans="21:21" x14ac:dyDescent="0.2">
      <c r="U520" s="33"/>
    </row>
    <row r="521" spans="21:21" x14ac:dyDescent="0.2">
      <c r="U521" s="33"/>
    </row>
    <row r="522" spans="21:21" x14ac:dyDescent="0.2">
      <c r="U522" s="33"/>
    </row>
    <row r="523" spans="21:21" x14ac:dyDescent="0.2">
      <c r="U523" s="33"/>
    </row>
    <row r="524" spans="21:21" x14ac:dyDescent="0.2">
      <c r="U524" s="33"/>
    </row>
    <row r="525" spans="21:21" x14ac:dyDescent="0.2">
      <c r="U525" s="33"/>
    </row>
    <row r="526" spans="21:21" x14ac:dyDescent="0.2">
      <c r="U526" s="33"/>
    </row>
    <row r="527" spans="21:21" x14ac:dyDescent="0.2">
      <c r="U527" s="33"/>
    </row>
    <row r="528" spans="21:21" x14ac:dyDescent="0.2">
      <c r="U528" s="33"/>
    </row>
  </sheetData>
  <conditionalFormatting sqref="B2">
    <cfRule type="duplicateValues" dxfId="417" priority="559"/>
  </conditionalFormatting>
  <conditionalFormatting sqref="B3">
    <cfRule type="duplicateValues" dxfId="416" priority="558"/>
  </conditionalFormatting>
  <conditionalFormatting sqref="B4">
    <cfRule type="duplicateValues" dxfId="415" priority="557"/>
  </conditionalFormatting>
  <conditionalFormatting sqref="B5">
    <cfRule type="duplicateValues" dxfId="414" priority="556"/>
  </conditionalFormatting>
  <conditionalFormatting sqref="B6">
    <cfRule type="duplicateValues" dxfId="413" priority="553"/>
  </conditionalFormatting>
  <conditionalFormatting sqref="B7">
    <cfRule type="duplicateValues" dxfId="412" priority="552"/>
  </conditionalFormatting>
  <conditionalFormatting sqref="B8">
    <cfRule type="duplicateValues" dxfId="411" priority="551"/>
  </conditionalFormatting>
  <conditionalFormatting sqref="B9">
    <cfRule type="duplicateValues" dxfId="410" priority="549"/>
  </conditionalFormatting>
  <conditionalFormatting sqref="B10">
    <cfRule type="duplicateValues" dxfId="409" priority="548"/>
  </conditionalFormatting>
  <conditionalFormatting sqref="B11">
    <cfRule type="duplicateValues" dxfId="408" priority="546"/>
  </conditionalFormatting>
  <conditionalFormatting sqref="B12">
    <cfRule type="duplicateValues" dxfId="407" priority="545"/>
  </conditionalFormatting>
  <conditionalFormatting sqref="B13">
    <cfRule type="duplicateValues" dxfId="406" priority="544"/>
  </conditionalFormatting>
  <conditionalFormatting sqref="B14">
    <cfRule type="duplicateValues" dxfId="405" priority="543"/>
  </conditionalFormatting>
  <conditionalFormatting sqref="B15">
    <cfRule type="duplicateValues" dxfId="404" priority="541"/>
  </conditionalFormatting>
  <conditionalFormatting sqref="B16">
    <cfRule type="duplicateValues" dxfId="403" priority="538"/>
  </conditionalFormatting>
  <conditionalFormatting sqref="B17">
    <cfRule type="duplicateValues" dxfId="402" priority="537"/>
  </conditionalFormatting>
  <conditionalFormatting sqref="B18">
    <cfRule type="duplicateValues" dxfId="401" priority="536"/>
  </conditionalFormatting>
  <conditionalFormatting sqref="B19">
    <cfRule type="duplicateValues" dxfId="400" priority="535"/>
  </conditionalFormatting>
  <conditionalFormatting sqref="B20">
    <cfRule type="duplicateValues" dxfId="399" priority="528"/>
  </conditionalFormatting>
  <conditionalFormatting sqref="B21">
    <cfRule type="duplicateValues" dxfId="398" priority="525"/>
  </conditionalFormatting>
  <conditionalFormatting sqref="B22">
    <cfRule type="duplicateValues" dxfId="397" priority="524"/>
  </conditionalFormatting>
  <conditionalFormatting sqref="B23">
    <cfRule type="duplicateValues" dxfId="396" priority="522"/>
  </conditionalFormatting>
  <conditionalFormatting sqref="B24">
    <cfRule type="duplicateValues" dxfId="395" priority="521"/>
  </conditionalFormatting>
  <conditionalFormatting sqref="B25">
    <cfRule type="duplicateValues" dxfId="394" priority="519"/>
  </conditionalFormatting>
  <conditionalFormatting sqref="B26">
    <cfRule type="duplicateValues" dxfId="393" priority="518"/>
  </conditionalFormatting>
  <conditionalFormatting sqref="B27">
    <cfRule type="duplicateValues" dxfId="392" priority="517"/>
  </conditionalFormatting>
  <conditionalFormatting sqref="B28">
    <cfRule type="duplicateValues" dxfId="391" priority="515"/>
  </conditionalFormatting>
  <conditionalFormatting sqref="B29">
    <cfRule type="duplicateValues" dxfId="390" priority="513"/>
  </conditionalFormatting>
  <conditionalFormatting sqref="B30">
    <cfRule type="duplicateValues" dxfId="389" priority="512"/>
  </conditionalFormatting>
  <conditionalFormatting sqref="B31">
    <cfRule type="duplicateValues" dxfId="388" priority="511"/>
  </conditionalFormatting>
  <conditionalFormatting sqref="B32:B33">
    <cfRule type="duplicateValues" dxfId="387" priority="509"/>
  </conditionalFormatting>
  <conditionalFormatting sqref="B34">
    <cfRule type="duplicateValues" dxfId="386" priority="508"/>
  </conditionalFormatting>
  <conditionalFormatting sqref="B35">
    <cfRule type="duplicateValues" dxfId="385" priority="507"/>
  </conditionalFormatting>
  <conditionalFormatting sqref="B36">
    <cfRule type="duplicateValues" dxfId="384" priority="506"/>
  </conditionalFormatting>
  <conditionalFormatting sqref="B37">
    <cfRule type="duplicateValues" dxfId="383" priority="505"/>
  </conditionalFormatting>
  <conditionalFormatting sqref="B38">
    <cfRule type="duplicateValues" dxfId="382" priority="504"/>
  </conditionalFormatting>
  <conditionalFormatting sqref="B39">
    <cfRule type="duplicateValues" dxfId="381" priority="503"/>
  </conditionalFormatting>
  <conditionalFormatting sqref="B40">
    <cfRule type="duplicateValues" dxfId="380" priority="502"/>
  </conditionalFormatting>
  <conditionalFormatting sqref="B41">
    <cfRule type="duplicateValues" dxfId="379" priority="501"/>
  </conditionalFormatting>
  <conditionalFormatting sqref="B42">
    <cfRule type="duplicateValues" dxfId="378" priority="500"/>
  </conditionalFormatting>
  <conditionalFormatting sqref="B43">
    <cfRule type="duplicateValues" dxfId="377" priority="499"/>
  </conditionalFormatting>
  <conditionalFormatting sqref="B44">
    <cfRule type="duplicateValues" dxfId="376" priority="498"/>
  </conditionalFormatting>
  <conditionalFormatting sqref="B45">
    <cfRule type="duplicateValues" dxfId="375" priority="497"/>
  </conditionalFormatting>
  <conditionalFormatting sqref="B46">
    <cfRule type="duplicateValues" dxfId="374" priority="496"/>
  </conditionalFormatting>
  <conditionalFormatting sqref="B47">
    <cfRule type="duplicateValues" dxfId="373" priority="495"/>
  </conditionalFormatting>
  <conditionalFormatting sqref="B48">
    <cfRule type="duplicateValues" dxfId="372" priority="494"/>
  </conditionalFormatting>
  <conditionalFormatting sqref="B49">
    <cfRule type="duplicateValues" dxfId="371" priority="493"/>
  </conditionalFormatting>
  <conditionalFormatting sqref="B50">
    <cfRule type="duplicateValues" dxfId="370" priority="490"/>
  </conditionalFormatting>
  <conditionalFormatting sqref="B50">
    <cfRule type="duplicateValues" dxfId="369" priority="489"/>
  </conditionalFormatting>
  <conditionalFormatting sqref="B51">
    <cfRule type="duplicateValues" dxfId="368" priority="488"/>
  </conditionalFormatting>
  <conditionalFormatting sqref="B52">
    <cfRule type="duplicateValues" dxfId="367" priority="487"/>
  </conditionalFormatting>
  <conditionalFormatting sqref="B52">
    <cfRule type="duplicateValues" dxfId="366" priority="486"/>
  </conditionalFormatting>
  <conditionalFormatting sqref="B54">
    <cfRule type="duplicateValues" dxfId="365" priority="484"/>
  </conditionalFormatting>
  <conditionalFormatting sqref="B54">
    <cfRule type="duplicateValues" dxfId="364" priority="483"/>
  </conditionalFormatting>
  <conditionalFormatting sqref="B54:B55">
    <cfRule type="duplicateValues" dxfId="363" priority="480"/>
  </conditionalFormatting>
  <conditionalFormatting sqref="B54:B55">
    <cfRule type="duplicateValues" dxfId="362" priority="479"/>
  </conditionalFormatting>
  <conditionalFormatting sqref="B55:B56">
    <cfRule type="duplicateValues" dxfId="361" priority="478"/>
  </conditionalFormatting>
  <conditionalFormatting sqref="B56:B57">
    <cfRule type="duplicateValues" dxfId="360" priority="477"/>
  </conditionalFormatting>
  <conditionalFormatting sqref="B56:B57">
    <cfRule type="duplicateValues" dxfId="359" priority="476"/>
  </conditionalFormatting>
  <conditionalFormatting sqref="B57:B58">
    <cfRule type="duplicateValues" dxfId="358" priority="475"/>
  </conditionalFormatting>
  <conditionalFormatting sqref="B57:B58">
    <cfRule type="duplicateValues" dxfId="357" priority="474"/>
  </conditionalFormatting>
  <conditionalFormatting sqref="B58:B59">
    <cfRule type="duplicateValues" dxfId="356" priority="473"/>
  </conditionalFormatting>
  <conditionalFormatting sqref="B58:B59">
    <cfRule type="duplicateValues" dxfId="355" priority="472"/>
  </conditionalFormatting>
  <conditionalFormatting sqref="B59:B60">
    <cfRule type="duplicateValues" dxfId="354" priority="469"/>
  </conditionalFormatting>
  <conditionalFormatting sqref="B59:B60">
    <cfRule type="duplicateValues" dxfId="353" priority="468"/>
  </conditionalFormatting>
  <conditionalFormatting sqref="B60:B61">
    <cfRule type="duplicateValues" dxfId="352" priority="466"/>
  </conditionalFormatting>
  <conditionalFormatting sqref="B60:B61">
    <cfRule type="duplicateValues" dxfId="351" priority="465"/>
  </conditionalFormatting>
  <conditionalFormatting sqref="B61:B62">
    <cfRule type="duplicateValues" dxfId="350" priority="463"/>
  </conditionalFormatting>
  <conditionalFormatting sqref="B61:B62">
    <cfRule type="duplicateValues" dxfId="349" priority="462"/>
  </conditionalFormatting>
  <conditionalFormatting sqref="B62:B63">
    <cfRule type="duplicateValues" dxfId="348" priority="460"/>
  </conditionalFormatting>
  <conditionalFormatting sqref="B62:B63">
    <cfRule type="duplicateValues" dxfId="347" priority="459"/>
  </conditionalFormatting>
  <conditionalFormatting sqref="B63:B64">
    <cfRule type="duplicateValues" dxfId="346" priority="458"/>
  </conditionalFormatting>
  <conditionalFormatting sqref="B63:B64">
    <cfRule type="duplicateValues" dxfId="345" priority="457"/>
  </conditionalFormatting>
  <conditionalFormatting sqref="B64:B65">
    <cfRule type="duplicateValues" dxfId="344" priority="456"/>
  </conditionalFormatting>
  <conditionalFormatting sqref="B64:B65">
    <cfRule type="duplicateValues" dxfId="343" priority="455"/>
  </conditionalFormatting>
  <conditionalFormatting sqref="B65:B66">
    <cfRule type="duplicateValues" dxfId="342" priority="454"/>
  </conditionalFormatting>
  <conditionalFormatting sqref="B65:B66">
    <cfRule type="duplicateValues" dxfId="341" priority="453"/>
  </conditionalFormatting>
  <conditionalFormatting sqref="B66:B67">
    <cfRule type="duplicateValues" dxfId="340" priority="452"/>
  </conditionalFormatting>
  <conditionalFormatting sqref="B66:B67">
    <cfRule type="duplicateValues" dxfId="339" priority="451"/>
  </conditionalFormatting>
  <conditionalFormatting sqref="B67:B68">
    <cfRule type="duplicateValues" dxfId="338" priority="449"/>
  </conditionalFormatting>
  <conditionalFormatting sqref="B67:B68">
    <cfRule type="duplicateValues" dxfId="337" priority="448"/>
  </conditionalFormatting>
  <conditionalFormatting sqref="B68:B69">
    <cfRule type="duplicateValues" dxfId="336" priority="447"/>
  </conditionalFormatting>
  <conditionalFormatting sqref="B68:B69">
    <cfRule type="duplicateValues" dxfId="335" priority="446"/>
  </conditionalFormatting>
  <conditionalFormatting sqref="B69:B70">
    <cfRule type="duplicateValues" dxfId="334" priority="445"/>
  </conditionalFormatting>
  <conditionalFormatting sqref="B69:B70">
    <cfRule type="duplicateValues" dxfId="333" priority="444"/>
  </conditionalFormatting>
  <conditionalFormatting sqref="B70:B71">
    <cfRule type="duplicateValues" dxfId="332" priority="443"/>
  </conditionalFormatting>
  <conditionalFormatting sqref="B70:B71">
    <cfRule type="duplicateValues" dxfId="331" priority="442"/>
  </conditionalFormatting>
  <conditionalFormatting sqref="B71:B72">
    <cfRule type="duplicateValues" dxfId="330" priority="441"/>
  </conditionalFormatting>
  <conditionalFormatting sqref="B71:B72">
    <cfRule type="duplicateValues" dxfId="329" priority="440"/>
  </conditionalFormatting>
  <conditionalFormatting sqref="B72:B73">
    <cfRule type="duplicateValues" dxfId="328" priority="439"/>
  </conditionalFormatting>
  <conditionalFormatting sqref="B72:B73">
    <cfRule type="duplicateValues" dxfId="327" priority="438"/>
  </conditionalFormatting>
  <conditionalFormatting sqref="B73:B74">
    <cfRule type="duplicateValues" dxfId="326" priority="437"/>
  </conditionalFormatting>
  <conditionalFormatting sqref="B73:B74">
    <cfRule type="duplicateValues" dxfId="325" priority="436"/>
  </conditionalFormatting>
  <conditionalFormatting sqref="B74:B75">
    <cfRule type="duplicateValues" dxfId="324" priority="435"/>
  </conditionalFormatting>
  <conditionalFormatting sqref="B74:B75">
    <cfRule type="duplicateValues" dxfId="323" priority="434"/>
  </conditionalFormatting>
  <conditionalFormatting sqref="B75:B76">
    <cfRule type="duplicateValues" dxfId="322" priority="433"/>
  </conditionalFormatting>
  <conditionalFormatting sqref="B75:B76">
    <cfRule type="duplicateValues" dxfId="321" priority="432"/>
  </conditionalFormatting>
  <conditionalFormatting sqref="B76:B77">
    <cfRule type="duplicateValues" dxfId="320" priority="430"/>
  </conditionalFormatting>
  <conditionalFormatting sqref="B77:B78">
    <cfRule type="duplicateValues" dxfId="319" priority="426"/>
  </conditionalFormatting>
  <conditionalFormatting sqref="B77:B78">
    <cfRule type="duplicateValues" dxfId="318" priority="425"/>
  </conditionalFormatting>
  <conditionalFormatting sqref="B78:B79">
    <cfRule type="duplicateValues" dxfId="317" priority="424"/>
  </conditionalFormatting>
  <conditionalFormatting sqref="B78:B79">
    <cfRule type="duplicateValues" dxfId="316" priority="423"/>
  </conditionalFormatting>
  <conditionalFormatting sqref="B79:B80">
    <cfRule type="duplicateValues" dxfId="315" priority="421"/>
  </conditionalFormatting>
  <conditionalFormatting sqref="B80:B81">
    <cfRule type="duplicateValues" dxfId="314" priority="420"/>
  </conditionalFormatting>
  <conditionalFormatting sqref="B80:B81">
    <cfRule type="duplicateValues" dxfId="313" priority="419"/>
  </conditionalFormatting>
  <conditionalFormatting sqref="B81:B82">
    <cfRule type="duplicateValues" dxfId="312" priority="417"/>
  </conditionalFormatting>
  <conditionalFormatting sqref="B82:B83">
    <cfRule type="duplicateValues" dxfId="311" priority="411"/>
  </conditionalFormatting>
  <conditionalFormatting sqref="B82:B83">
    <cfRule type="duplicateValues" dxfId="310" priority="410"/>
  </conditionalFormatting>
  <conditionalFormatting sqref="B83:B84">
    <cfRule type="duplicateValues" dxfId="309" priority="408"/>
  </conditionalFormatting>
  <conditionalFormatting sqref="B84:B85">
    <cfRule type="duplicateValues" dxfId="308" priority="406"/>
  </conditionalFormatting>
  <conditionalFormatting sqref="B85:B86">
    <cfRule type="duplicateValues" dxfId="307" priority="405"/>
  </conditionalFormatting>
  <conditionalFormatting sqref="B86:B87">
    <cfRule type="duplicateValues" dxfId="306" priority="403"/>
  </conditionalFormatting>
  <conditionalFormatting sqref="B87:B88">
    <cfRule type="duplicateValues" dxfId="305" priority="401"/>
  </conditionalFormatting>
  <conditionalFormatting sqref="B88:B89">
    <cfRule type="duplicateValues" dxfId="304" priority="399"/>
  </conditionalFormatting>
  <conditionalFormatting sqref="B89:B90">
    <cfRule type="duplicateValues" dxfId="303" priority="397"/>
  </conditionalFormatting>
  <conditionalFormatting sqref="B90:B91">
    <cfRule type="duplicateValues" dxfId="302" priority="396"/>
  </conditionalFormatting>
  <conditionalFormatting sqref="B91:B92">
    <cfRule type="duplicateValues" dxfId="301" priority="395"/>
  </conditionalFormatting>
  <conditionalFormatting sqref="B92:B93">
    <cfRule type="duplicateValues" dxfId="300" priority="394"/>
  </conditionalFormatting>
  <conditionalFormatting sqref="B93:B94">
    <cfRule type="duplicateValues" dxfId="299" priority="393"/>
  </conditionalFormatting>
  <conditionalFormatting sqref="B94:B95">
    <cfRule type="duplicateValues" dxfId="298" priority="392"/>
  </conditionalFormatting>
  <conditionalFormatting sqref="B95:B96">
    <cfRule type="duplicateValues" dxfId="297" priority="391"/>
  </conditionalFormatting>
  <conditionalFormatting sqref="B96:B97">
    <cfRule type="duplicateValues" dxfId="296" priority="389"/>
  </conditionalFormatting>
  <conditionalFormatting sqref="B97:B98">
    <cfRule type="duplicateValues" dxfId="295" priority="388"/>
  </conditionalFormatting>
  <conditionalFormatting sqref="B98:B99">
    <cfRule type="duplicateValues" dxfId="294" priority="385"/>
  </conditionalFormatting>
  <conditionalFormatting sqref="B99:B100">
    <cfRule type="duplicateValues" dxfId="293" priority="384"/>
  </conditionalFormatting>
  <conditionalFormatting sqref="B100:B101">
    <cfRule type="duplicateValues" dxfId="292" priority="383"/>
  </conditionalFormatting>
  <conditionalFormatting sqref="B101:B102">
    <cfRule type="duplicateValues" dxfId="291" priority="382"/>
  </conditionalFormatting>
  <conditionalFormatting sqref="B102:B103">
    <cfRule type="duplicateValues" dxfId="290" priority="381"/>
  </conditionalFormatting>
  <conditionalFormatting sqref="B103:B104">
    <cfRule type="duplicateValues" dxfId="289" priority="378"/>
  </conditionalFormatting>
  <conditionalFormatting sqref="B104:B105">
    <cfRule type="duplicateValues" dxfId="288" priority="377"/>
  </conditionalFormatting>
  <conditionalFormatting sqref="B53">
    <cfRule type="duplicateValues" dxfId="287" priority="372"/>
  </conditionalFormatting>
  <conditionalFormatting sqref="B53">
    <cfRule type="duplicateValues" dxfId="286" priority="371"/>
  </conditionalFormatting>
  <conditionalFormatting sqref="B106">
    <cfRule type="duplicateValues" dxfId="285" priority="370"/>
  </conditionalFormatting>
  <conditionalFormatting sqref="B107">
    <cfRule type="duplicateValues" dxfId="284" priority="369"/>
  </conditionalFormatting>
  <conditionalFormatting sqref="B108">
    <cfRule type="duplicateValues" dxfId="283" priority="364"/>
  </conditionalFormatting>
  <conditionalFormatting sqref="B109">
    <cfRule type="duplicateValues" dxfId="282" priority="363"/>
  </conditionalFormatting>
  <conditionalFormatting sqref="B110">
    <cfRule type="duplicateValues" dxfId="281" priority="360"/>
  </conditionalFormatting>
  <conditionalFormatting sqref="B111">
    <cfRule type="duplicateValues" dxfId="280" priority="359"/>
  </conditionalFormatting>
  <conditionalFormatting sqref="B112">
    <cfRule type="duplicateValues" dxfId="279" priority="358"/>
  </conditionalFormatting>
  <conditionalFormatting sqref="B113:B114">
    <cfRule type="duplicateValues" dxfId="278" priority="356"/>
  </conditionalFormatting>
  <conditionalFormatting sqref="B115">
    <cfRule type="duplicateValues" dxfId="277" priority="355"/>
  </conditionalFormatting>
  <conditionalFormatting sqref="B116:B117">
    <cfRule type="duplicateValues" dxfId="276" priority="354"/>
  </conditionalFormatting>
  <conditionalFormatting sqref="B118">
    <cfRule type="duplicateValues" dxfId="275" priority="353"/>
  </conditionalFormatting>
  <conditionalFormatting sqref="B119">
    <cfRule type="duplicateValues" dxfId="274" priority="351"/>
  </conditionalFormatting>
  <conditionalFormatting sqref="B120">
    <cfRule type="duplicateValues" dxfId="273" priority="350"/>
  </conditionalFormatting>
  <conditionalFormatting sqref="B121">
    <cfRule type="duplicateValues" dxfId="272" priority="348"/>
  </conditionalFormatting>
  <conditionalFormatting sqref="B122">
    <cfRule type="duplicateValues" dxfId="271" priority="347"/>
  </conditionalFormatting>
  <conditionalFormatting sqref="B123">
    <cfRule type="duplicateValues" dxfId="270" priority="343"/>
  </conditionalFormatting>
  <conditionalFormatting sqref="B124">
    <cfRule type="duplicateValues" dxfId="269" priority="341"/>
  </conditionalFormatting>
  <conditionalFormatting sqref="B125">
    <cfRule type="duplicateValues" dxfId="268" priority="339"/>
  </conditionalFormatting>
  <conditionalFormatting sqref="B126">
    <cfRule type="duplicateValues" dxfId="267" priority="338"/>
  </conditionalFormatting>
  <conditionalFormatting sqref="B127">
    <cfRule type="duplicateValues" dxfId="266" priority="336"/>
  </conditionalFormatting>
  <conditionalFormatting sqref="B128">
    <cfRule type="duplicateValues" dxfId="265" priority="335"/>
  </conditionalFormatting>
  <conditionalFormatting sqref="B129">
    <cfRule type="duplicateValues" dxfId="264" priority="334"/>
  </conditionalFormatting>
  <conditionalFormatting sqref="B130">
    <cfRule type="duplicateValues" dxfId="263" priority="332"/>
  </conditionalFormatting>
  <conditionalFormatting sqref="B131">
    <cfRule type="duplicateValues" dxfId="262" priority="327"/>
  </conditionalFormatting>
  <conditionalFormatting sqref="B132">
    <cfRule type="duplicateValues" dxfId="261" priority="326"/>
  </conditionalFormatting>
  <conditionalFormatting sqref="B133">
    <cfRule type="duplicateValues" dxfId="260" priority="322"/>
  </conditionalFormatting>
  <conditionalFormatting sqref="B134">
    <cfRule type="duplicateValues" dxfId="259" priority="321"/>
  </conditionalFormatting>
  <conditionalFormatting sqref="B135">
    <cfRule type="duplicateValues" dxfId="258" priority="318"/>
  </conditionalFormatting>
  <conditionalFormatting sqref="B136">
    <cfRule type="duplicateValues" dxfId="257" priority="316"/>
  </conditionalFormatting>
  <conditionalFormatting sqref="B137">
    <cfRule type="duplicateValues" dxfId="256" priority="314"/>
  </conditionalFormatting>
  <conditionalFormatting sqref="B138">
    <cfRule type="duplicateValues" dxfId="255" priority="313"/>
  </conditionalFormatting>
  <conditionalFormatting sqref="B139">
    <cfRule type="duplicateValues" dxfId="254" priority="312"/>
  </conditionalFormatting>
  <conditionalFormatting sqref="B140">
    <cfRule type="duplicateValues" dxfId="253" priority="311"/>
  </conditionalFormatting>
  <conditionalFormatting sqref="B141">
    <cfRule type="duplicateValues" dxfId="252" priority="309"/>
  </conditionalFormatting>
  <conditionalFormatting sqref="B142">
    <cfRule type="duplicateValues" dxfId="251" priority="308"/>
  </conditionalFormatting>
  <conditionalFormatting sqref="B143">
    <cfRule type="duplicateValues" dxfId="250" priority="306"/>
  </conditionalFormatting>
  <conditionalFormatting sqref="B144">
    <cfRule type="duplicateValues" dxfId="249" priority="305"/>
  </conditionalFormatting>
  <conditionalFormatting sqref="B145">
    <cfRule type="duplicateValues" dxfId="248" priority="304"/>
  </conditionalFormatting>
  <conditionalFormatting sqref="B146">
    <cfRule type="duplicateValues" dxfId="247" priority="302"/>
  </conditionalFormatting>
  <conditionalFormatting sqref="B147">
    <cfRule type="duplicateValues" dxfId="246" priority="301"/>
  </conditionalFormatting>
  <conditionalFormatting sqref="B148:B149">
    <cfRule type="duplicateValues" dxfId="245" priority="300"/>
  </conditionalFormatting>
  <conditionalFormatting sqref="B150">
    <cfRule type="duplicateValues" dxfId="244" priority="298"/>
  </conditionalFormatting>
  <conditionalFormatting sqref="B151">
    <cfRule type="duplicateValues" dxfId="243" priority="297"/>
  </conditionalFormatting>
  <conditionalFormatting sqref="B152">
    <cfRule type="duplicateValues" dxfId="242" priority="296"/>
  </conditionalFormatting>
  <conditionalFormatting sqref="B153">
    <cfRule type="duplicateValues" dxfId="241" priority="295"/>
  </conditionalFormatting>
  <conditionalFormatting sqref="B154">
    <cfRule type="duplicateValues" dxfId="240" priority="294"/>
  </conditionalFormatting>
  <conditionalFormatting sqref="B155">
    <cfRule type="duplicateValues" dxfId="239" priority="293"/>
  </conditionalFormatting>
  <conditionalFormatting sqref="B156">
    <cfRule type="duplicateValues" dxfId="238" priority="292"/>
  </conditionalFormatting>
  <conditionalFormatting sqref="B157">
    <cfRule type="duplicateValues" dxfId="237" priority="291"/>
  </conditionalFormatting>
  <conditionalFormatting sqref="B158">
    <cfRule type="duplicateValues" dxfId="236" priority="287"/>
  </conditionalFormatting>
  <conditionalFormatting sqref="B159">
    <cfRule type="duplicateValues" dxfId="235" priority="286"/>
  </conditionalFormatting>
  <conditionalFormatting sqref="B160">
    <cfRule type="duplicateValues" dxfId="234" priority="285"/>
  </conditionalFormatting>
  <conditionalFormatting sqref="B161">
    <cfRule type="duplicateValues" dxfId="233" priority="284"/>
  </conditionalFormatting>
  <conditionalFormatting sqref="B162">
    <cfRule type="duplicateValues" dxfId="232" priority="283"/>
  </conditionalFormatting>
  <conditionalFormatting sqref="B163">
    <cfRule type="duplicateValues" dxfId="231" priority="282"/>
  </conditionalFormatting>
  <conditionalFormatting sqref="B164">
    <cfRule type="duplicateValues" dxfId="230" priority="280"/>
  </conditionalFormatting>
  <conditionalFormatting sqref="B165">
    <cfRule type="duplicateValues" dxfId="229" priority="279"/>
  </conditionalFormatting>
  <conditionalFormatting sqref="B166">
    <cfRule type="duplicateValues" dxfId="228" priority="278"/>
  </conditionalFormatting>
  <conditionalFormatting sqref="B167">
    <cfRule type="duplicateValues" dxfId="227" priority="277"/>
  </conditionalFormatting>
  <conditionalFormatting sqref="B168">
    <cfRule type="duplicateValues" dxfId="226" priority="276"/>
  </conditionalFormatting>
  <conditionalFormatting sqref="B169">
    <cfRule type="duplicateValues" dxfId="225" priority="275"/>
  </conditionalFormatting>
  <conditionalFormatting sqref="B170">
    <cfRule type="duplicateValues" dxfId="224" priority="274"/>
  </conditionalFormatting>
  <conditionalFormatting sqref="B171">
    <cfRule type="duplicateValues" dxfId="223" priority="272"/>
  </conditionalFormatting>
  <conditionalFormatting sqref="B172">
    <cfRule type="duplicateValues" dxfId="222" priority="270"/>
  </conditionalFormatting>
  <conditionalFormatting sqref="B173">
    <cfRule type="duplicateValues" dxfId="221" priority="268"/>
  </conditionalFormatting>
  <conditionalFormatting sqref="B174">
    <cfRule type="duplicateValues" dxfId="220" priority="267"/>
  </conditionalFormatting>
  <conditionalFormatting sqref="B175">
    <cfRule type="duplicateValues" dxfId="219" priority="265"/>
  </conditionalFormatting>
  <conditionalFormatting sqref="B176">
    <cfRule type="duplicateValues" dxfId="218" priority="264"/>
  </conditionalFormatting>
  <conditionalFormatting sqref="B177">
    <cfRule type="duplicateValues" dxfId="217" priority="263"/>
  </conditionalFormatting>
  <conditionalFormatting sqref="B178">
    <cfRule type="duplicateValues" dxfId="216" priority="262"/>
  </conditionalFormatting>
  <conditionalFormatting sqref="B179">
    <cfRule type="duplicateValues" dxfId="215" priority="261"/>
  </conditionalFormatting>
  <conditionalFormatting sqref="B180">
    <cfRule type="duplicateValues" dxfId="214" priority="260"/>
  </conditionalFormatting>
  <conditionalFormatting sqref="B181">
    <cfRule type="duplicateValues" dxfId="213" priority="256"/>
  </conditionalFormatting>
  <conditionalFormatting sqref="B182">
    <cfRule type="duplicateValues" dxfId="212" priority="255"/>
  </conditionalFormatting>
  <conditionalFormatting sqref="B183">
    <cfRule type="duplicateValues" dxfId="211" priority="251"/>
  </conditionalFormatting>
  <conditionalFormatting sqref="B184">
    <cfRule type="duplicateValues" dxfId="210" priority="250"/>
  </conditionalFormatting>
  <conditionalFormatting sqref="B185">
    <cfRule type="duplicateValues" dxfId="209" priority="249"/>
  </conditionalFormatting>
  <conditionalFormatting sqref="B186">
    <cfRule type="duplicateValues" dxfId="208" priority="248"/>
  </conditionalFormatting>
  <conditionalFormatting sqref="B187">
    <cfRule type="duplicateValues" dxfId="207" priority="246"/>
  </conditionalFormatting>
  <conditionalFormatting sqref="B188">
    <cfRule type="duplicateValues" dxfId="206" priority="245"/>
  </conditionalFormatting>
  <conditionalFormatting sqref="B189">
    <cfRule type="duplicateValues" dxfId="205" priority="243"/>
  </conditionalFormatting>
  <conditionalFormatting sqref="B190">
    <cfRule type="duplicateValues" dxfId="204" priority="241"/>
  </conditionalFormatting>
  <conditionalFormatting sqref="B191">
    <cfRule type="duplicateValues" dxfId="203" priority="240"/>
  </conditionalFormatting>
  <conditionalFormatting sqref="B192">
    <cfRule type="duplicateValues" dxfId="202" priority="239"/>
  </conditionalFormatting>
  <conditionalFormatting sqref="B193">
    <cfRule type="duplicateValues" dxfId="201" priority="237"/>
  </conditionalFormatting>
  <conditionalFormatting sqref="B194">
    <cfRule type="duplicateValues" dxfId="200" priority="236"/>
  </conditionalFormatting>
  <conditionalFormatting sqref="B195">
    <cfRule type="duplicateValues" dxfId="199" priority="235"/>
  </conditionalFormatting>
  <conditionalFormatting sqref="B196">
    <cfRule type="duplicateValues" dxfId="198" priority="233"/>
  </conditionalFormatting>
  <conditionalFormatting sqref="B197">
    <cfRule type="duplicateValues" dxfId="197" priority="232"/>
  </conditionalFormatting>
  <conditionalFormatting sqref="B198">
    <cfRule type="duplicateValues" dxfId="196" priority="230"/>
  </conditionalFormatting>
  <conditionalFormatting sqref="B199">
    <cfRule type="duplicateValues" dxfId="195" priority="229"/>
  </conditionalFormatting>
  <conditionalFormatting sqref="B200">
    <cfRule type="duplicateValues" dxfId="194" priority="228"/>
  </conditionalFormatting>
  <conditionalFormatting sqref="B201">
    <cfRule type="duplicateValues" dxfId="193" priority="227"/>
  </conditionalFormatting>
  <conditionalFormatting sqref="B202">
    <cfRule type="duplicateValues" dxfId="192" priority="226"/>
  </conditionalFormatting>
  <conditionalFormatting sqref="B203">
    <cfRule type="duplicateValues" dxfId="191" priority="224"/>
  </conditionalFormatting>
  <conditionalFormatting sqref="B204">
    <cfRule type="duplicateValues" dxfId="190" priority="223"/>
  </conditionalFormatting>
  <conditionalFormatting sqref="B205">
    <cfRule type="duplicateValues" dxfId="189" priority="222"/>
  </conditionalFormatting>
  <conditionalFormatting sqref="B206">
    <cfRule type="duplicateValues" dxfId="188" priority="221"/>
  </conditionalFormatting>
  <conditionalFormatting sqref="B208">
    <cfRule type="duplicateValues" dxfId="187" priority="220"/>
  </conditionalFormatting>
  <conditionalFormatting sqref="B207">
    <cfRule type="duplicateValues" dxfId="186" priority="219"/>
  </conditionalFormatting>
  <conditionalFormatting sqref="B209">
    <cfRule type="duplicateValues" dxfId="185" priority="218"/>
  </conditionalFormatting>
  <conditionalFormatting sqref="B210">
    <cfRule type="duplicateValues" dxfId="184" priority="216"/>
  </conditionalFormatting>
  <conditionalFormatting sqref="B211">
    <cfRule type="duplicateValues" dxfId="183" priority="214"/>
  </conditionalFormatting>
  <conditionalFormatting sqref="B212">
    <cfRule type="duplicateValues" dxfId="182" priority="213"/>
  </conditionalFormatting>
  <conditionalFormatting sqref="B213">
    <cfRule type="duplicateValues" dxfId="181" priority="211"/>
  </conditionalFormatting>
  <conditionalFormatting sqref="B214">
    <cfRule type="duplicateValues" dxfId="180" priority="210"/>
  </conditionalFormatting>
  <conditionalFormatting sqref="B215">
    <cfRule type="duplicateValues" dxfId="179" priority="208"/>
  </conditionalFormatting>
  <conditionalFormatting sqref="B216">
    <cfRule type="duplicateValues" dxfId="178" priority="206"/>
  </conditionalFormatting>
  <conditionalFormatting sqref="B217">
    <cfRule type="duplicateValues" dxfId="177" priority="205"/>
  </conditionalFormatting>
  <conditionalFormatting sqref="B218">
    <cfRule type="duplicateValues" dxfId="176" priority="204"/>
  </conditionalFormatting>
  <conditionalFormatting sqref="B219">
    <cfRule type="duplicateValues" dxfId="175" priority="202"/>
  </conditionalFormatting>
  <conditionalFormatting sqref="B220">
    <cfRule type="duplicateValues" dxfId="174" priority="201"/>
  </conditionalFormatting>
  <conditionalFormatting sqref="B221">
    <cfRule type="duplicateValues" dxfId="173" priority="199"/>
  </conditionalFormatting>
  <conditionalFormatting sqref="B222">
    <cfRule type="duplicateValues" dxfId="172" priority="198"/>
  </conditionalFormatting>
  <conditionalFormatting sqref="B223">
    <cfRule type="duplicateValues" dxfId="171" priority="196"/>
  </conditionalFormatting>
  <conditionalFormatting sqref="B224">
    <cfRule type="duplicateValues" dxfId="170" priority="194"/>
  </conditionalFormatting>
  <conditionalFormatting sqref="B225">
    <cfRule type="duplicateValues" dxfId="169" priority="191"/>
  </conditionalFormatting>
  <conditionalFormatting sqref="B226">
    <cfRule type="duplicateValues" dxfId="168" priority="190"/>
  </conditionalFormatting>
  <conditionalFormatting sqref="B227">
    <cfRule type="duplicateValues" dxfId="167" priority="189"/>
  </conditionalFormatting>
  <conditionalFormatting sqref="B228">
    <cfRule type="duplicateValues" dxfId="166" priority="188"/>
  </conditionalFormatting>
  <conditionalFormatting sqref="B229">
    <cfRule type="duplicateValues" dxfId="165" priority="187"/>
  </conditionalFormatting>
  <conditionalFormatting sqref="B230">
    <cfRule type="duplicateValues" dxfId="164" priority="185"/>
  </conditionalFormatting>
  <conditionalFormatting sqref="B231">
    <cfRule type="duplicateValues" dxfId="163" priority="184"/>
  </conditionalFormatting>
  <conditionalFormatting sqref="B232">
    <cfRule type="duplicateValues" dxfId="162" priority="183"/>
  </conditionalFormatting>
  <conditionalFormatting sqref="B233">
    <cfRule type="duplicateValues" dxfId="161" priority="181"/>
  </conditionalFormatting>
  <conditionalFormatting sqref="B234">
    <cfRule type="duplicateValues" dxfId="160" priority="180"/>
  </conditionalFormatting>
  <conditionalFormatting sqref="B235">
    <cfRule type="duplicateValues" dxfId="159" priority="179"/>
  </conditionalFormatting>
  <conditionalFormatting sqref="B236">
    <cfRule type="duplicateValues" dxfId="158" priority="176"/>
  </conditionalFormatting>
  <conditionalFormatting sqref="B237">
    <cfRule type="duplicateValues" dxfId="157" priority="175"/>
  </conditionalFormatting>
  <conditionalFormatting sqref="B238">
    <cfRule type="duplicateValues" dxfId="156" priority="174"/>
  </conditionalFormatting>
  <conditionalFormatting sqref="B239">
    <cfRule type="duplicateValues" dxfId="155" priority="173"/>
  </conditionalFormatting>
  <conditionalFormatting sqref="B240">
    <cfRule type="duplicateValues" dxfId="154" priority="170"/>
  </conditionalFormatting>
  <conditionalFormatting sqref="B241">
    <cfRule type="duplicateValues" dxfId="153" priority="169"/>
  </conditionalFormatting>
  <conditionalFormatting sqref="B242">
    <cfRule type="duplicateValues" dxfId="152" priority="167"/>
  </conditionalFormatting>
  <conditionalFormatting sqref="B243">
    <cfRule type="duplicateValues" dxfId="151" priority="166"/>
  </conditionalFormatting>
  <conditionalFormatting sqref="B244">
    <cfRule type="duplicateValues" dxfId="150" priority="164"/>
  </conditionalFormatting>
  <conditionalFormatting sqref="B245">
    <cfRule type="duplicateValues" dxfId="149" priority="162"/>
  </conditionalFormatting>
  <conditionalFormatting sqref="B246">
    <cfRule type="duplicateValues" dxfId="148" priority="161"/>
  </conditionalFormatting>
  <conditionalFormatting sqref="B247">
    <cfRule type="duplicateValues" dxfId="147" priority="159"/>
  </conditionalFormatting>
  <conditionalFormatting sqref="B248">
    <cfRule type="duplicateValues" dxfId="146" priority="157"/>
  </conditionalFormatting>
  <conditionalFormatting sqref="B249">
    <cfRule type="duplicateValues" dxfId="145" priority="153"/>
  </conditionalFormatting>
  <conditionalFormatting sqref="B249:B250">
    <cfRule type="duplicateValues" dxfId="144" priority="151"/>
  </conditionalFormatting>
  <conditionalFormatting sqref="B250">
    <cfRule type="duplicateValues" dxfId="143" priority="150"/>
  </conditionalFormatting>
  <conditionalFormatting sqref="B251">
    <cfRule type="duplicateValues" dxfId="142" priority="147"/>
  </conditionalFormatting>
  <conditionalFormatting sqref="B257">
    <cfRule type="duplicateValues" dxfId="141" priority="143"/>
  </conditionalFormatting>
  <conditionalFormatting sqref="B258">
    <cfRule type="duplicateValues" dxfId="140" priority="142"/>
  </conditionalFormatting>
  <conditionalFormatting sqref="B259">
    <cfRule type="duplicateValues" dxfId="139" priority="141"/>
  </conditionalFormatting>
  <conditionalFormatting sqref="B260">
    <cfRule type="duplicateValues" dxfId="138" priority="140"/>
  </conditionalFormatting>
  <conditionalFormatting sqref="B261">
    <cfRule type="duplicateValues" dxfId="137" priority="139"/>
  </conditionalFormatting>
  <conditionalFormatting sqref="B262">
    <cfRule type="duplicateValues" dxfId="136" priority="138"/>
  </conditionalFormatting>
  <conditionalFormatting sqref="B263">
    <cfRule type="duplicateValues" dxfId="135" priority="137"/>
  </conditionalFormatting>
  <conditionalFormatting sqref="B264">
    <cfRule type="duplicateValues" dxfId="134" priority="136"/>
  </conditionalFormatting>
  <conditionalFormatting sqref="B265">
    <cfRule type="duplicateValues" dxfId="133" priority="135"/>
  </conditionalFormatting>
  <conditionalFormatting sqref="B266">
    <cfRule type="duplicateValues" dxfId="132" priority="134"/>
  </conditionalFormatting>
  <conditionalFormatting sqref="B267">
    <cfRule type="duplicateValues" dxfId="131" priority="133"/>
  </conditionalFormatting>
  <conditionalFormatting sqref="B268">
    <cfRule type="duplicateValues" dxfId="130" priority="132"/>
  </conditionalFormatting>
  <conditionalFormatting sqref="B269">
    <cfRule type="duplicateValues" dxfId="129" priority="131"/>
  </conditionalFormatting>
  <conditionalFormatting sqref="B270">
    <cfRule type="duplicateValues" dxfId="128" priority="130"/>
  </conditionalFormatting>
  <conditionalFormatting sqref="B271">
    <cfRule type="duplicateValues" dxfId="127" priority="129"/>
  </conditionalFormatting>
  <conditionalFormatting sqref="B272">
    <cfRule type="duplicateValues" dxfId="126" priority="128"/>
  </conditionalFormatting>
  <conditionalFormatting sqref="B273">
    <cfRule type="duplicateValues" dxfId="125" priority="127"/>
  </conditionalFormatting>
  <conditionalFormatting sqref="B274">
    <cfRule type="duplicateValues" dxfId="124" priority="126"/>
  </conditionalFormatting>
  <conditionalFormatting sqref="B275">
    <cfRule type="duplicateValues" dxfId="123" priority="125"/>
  </conditionalFormatting>
  <conditionalFormatting sqref="B276">
    <cfRule type="duplicateValues" dxfId="122" priority="124"/>
  </conditionalFormatting>
  <conditionalFormatting sqref="B282">
    <cfRule type="duplicateValues" dxfId="121" priority="123"/>
  </conditionalFormatting>
  <conditionalFormatting sqref="B307">
    <cfRule type="duplicateValues" dxfId="120" priority="122"/>
  </conditionalFormatting>
  <conditionalFormatting sqref="B308:B309">
    <cfRule type="duplicateValues" dxfId="119" priority="121"/>
  </conditionalFormatting>
  <conditionalFormatting sqref="B310:B313">
    <cfRule type="duplicateValues" dxfId="118" priority="120"/>
  </conditionalFormatting>
  <conditionalFormatting sqref="B314">
    <cfRule type="duplicateValues" dxfId="117" priority="119"/>
  </conditionalFormatting>
  <conditionalFormatting sqref="B314">
    <cfRule type="duplicateValues" dxfId="116" priority="118"/>
  </conditionalFormatting>
  <conditionalFormatting sqref="B315">
    <cfRule type="duplicateValues" dxfId="115" priority="117"/>
  </conditionalFormatting>
  <conditionalFormatting sqref="B315">
    <cfRule type="duplicateValues" dxfId="114" priority="116"/>
  </conditionalFormatting>
  <conditionalFormatting sqref="B316">
    <cfRule type="duplicateValues" dxfId="113" priority="115"/>
  </conditionalFormatting>
  <conditionalFormatting sqref="B317:B319">
    <cfRule type="duplicateValues" dxfId="112" priority="114"/>
  </conditionalFormatting>
  <conditionalFormatting sqref="B320:B321">
    <cfRule type="duplicateValues" dxfId="111" priority="113"/>
  </conditionalFormatting>
  <conditionalFormatting sqref="B322">
    <cfRule type="duplicateValues" dxfId="110" priority="112"/>
  </conditionalFormatting>
  <conditionalFormatting sqref="B323:B327">
    <cfRule type="duplicateValues" dxfId="109" priority="111"/>
  </conditionalFormatting>
  <conditionalFormatting sqref="B328:B332">
    <cfRule type="duplicateValues" dxfId="108" priority="110"/>
  </conditionalFormatting>
  <conditionalFormatting sqref="B333">
    <cfRule type="duplicateValues" dxfId="107" priority="109"/>
  </conditionalFormatting>
  <conditionalFormatting sqref="B333">
    <cfRule type="duplicateValues" dxfId="106" priority="108"/>
  </conditionalFormatting>
  <conditionalFormatting sqref="B334">
    <cfRule type="duplicateValues" dxfId="105" priority="107"/>
  </conditionalFormatting>
  <conditionalFormatting sqref="B335">
    <cfRule type="duplicateValues" dxfId="104" priority="106"/>
  </conditionalFormatting>
  <conditionalFormatting sqref="B336">
    <cfRule type="duplicateValues" dxfId="103" priority="105"/>
  </conditionalFormatting>
  <conditionalFormatting sqref="B337:B340">
    <cfRule type="duplicateValues" dxfId="102" priority="104"/>
  </conditionalFormatting>
  <conditionalFormatting sqref="B341">
    <cfRule type="duplicateValues" dxfId="101" priority="103"/>
  </conditionalFormatting>
  <conditionalFormatting sqref="B342">
    <cfRule type="duplicateValues" dxfId="100" priority="102"/>
  </conditionalFormatting>
  <conditionalFormatting sqref="B343">
    <cfRule type="duplicateValues" dxfId="99" priority="101"/>
  </conditionalFormatting>
  <conditionalFormatting sqref="B344">
    <cfRule type="duplicateValues" dxfId="98" priority="100"/>
  </conditionalFormatting>
  <conditionalFormatting sqref="B345:B346">
    <cfRule type="duplicateValues" dxfId="97" priority="99"/>
  </conditionalFormatting>
  <conditionalFormatting sqref="B347:B350">
    <cfRule type="duplicateValues" dxfId="96" priority="98"/>
  </conditionalFormatting>
  <conditionalFormatting sqref="B351:B352">
    <cfRule type="duplicateValues" dxfId="95" priority="97"/>
  </conditionalFormatting>
  <conditionalFormatting sqref="B353:B354">
    <cfRule type="duplicateValues" dxfId="94" priority="96"/>
  </conditionalFormatting>
  <conditionalFormatting sqref="B355:B356">
    <cfRule type="duplicateValues" dxfId="93" priority="95"/>
  </conditionalFormatting>
  <conditionalFormatting sqref="B357">
    <cfRule type="duplicateValues" dxfId="92" priority="94"/>
  </conditionalFormatting>
  <conditionalFormatting sqref="B358">
    <cfRule type="duplicateValues" dxfId="91" priority="93"/>
  </conditionalFormatting>
  <conditionalFormatting sqref="B359">
    <cfRule type="duplicateValues" dxfId="90" priority="92"/>
  </conditionalFormatting>
  <conditionalFormatting sqref="B360">
    <cfRule type="duplicateValues" dxfId="89" priority="91"/>
  </conditionalFormatting>
  <conditionalFormatting sqref="B361">
    <cfRule type="duplicateValues" dxfId="88" priority="90"/>
  </conditionalFormatting>
  <conditionalFormatting sqref="B362">
    <cfRule type="duplicateValues" dxfId="87" priority="89"/>
  </conditionalFormatting>
  <conditionalFormatting sqref="B363">
    <cfRule type="duplicateValues" dxfId="86" priority="88"/>
  </conditionalFormatting>
  <conditionalFormatting sqref="B365">
    <cfRule type="duplicateValues" dxfId="85" priority="84"/>
  </conditionalFormatting>
  <conditionalFormatting sqref="B366">
    <cfRule type="duplicateValues" dxfId="84" priority="83"/>
  </conditionalFormatting>
  <conditionalFormatting sqref="B367:B369">
    <cfRule type="duplicateValues" dxfId="83" priority="82"/>
  </conditionalFormatting>
  <conditionalFormatting sqref="B370">
    <cfRule type="duplicateValues" dxfId="82" priority="81"/>
  </conditionalFormatting>
  <conditionalFormatting sqref="B371">
    <cfRule type="duplicateValues" dxfId="81" priority="80"/>
  </conditionalFormatting>
  <conditionalFormatting sqref="B372">
    <cfRule type="duplicateValues" dxfId="80" priority="79"/>
  </conditionalFormatting>
  <conditionalFormatting sqref="B373">
    <cfRule type="duplicateValues" dxfId="79" priority="78"/>
  </conditionalFormatting>
  <conditionalFormatting sqref="B374">
    <cfRule type="duplicateValues" dxfId="78" priority="77"/>
  </conditionalFormatting>
  <conditionalFormatting sqref="B375">
    <cfRule type="duplicateValues" dxfId="77" priority="76"/>
  </conditionalFormatting>
  <conditionalFormatting sqref="B376">
    <cfRule type="duplicateValues" dxfId="76" priority="75"/>
  </conditionalFormatting>
  <conditionalFormatting sqref="B377:B378">
    <cfRule type="duplicateValues" dxfId="75" priority="74"/>
  </conditionalFormatting>
  <conditionalFormatting sqref="B379">
    <cfRule type="duplicateValues" dxfId="74" priority="73"/>
  </conditionalFormatting>
  <conditionalFormatting sqref="B380:B381">
    <cfRule type="duplicateValues" dxfId="73" priority="72"/>
  </conditionalFormatting>
  <conditionalFormatting sqref="B382:B384">
    <cfRule type="duplicateValues" dxfId="72" priority="71"/>
  </conditionalFormatting>
  <conditionalFormatting sqref="B385">
    <cfRule type="duplicateValues" dxfId="71" priority="70"/>
  </conditionalFormatting>
  <conditionalFormatting sqref="B386">
    <cfRule type="duplicateValues" dxfId="70" priority="69"/>
  </conditionalFormatting>
  <conditionalFormatting sqref="B387">
    <cfRule type="duplicateValues" dxfId="69" priority="68"/>
  </conditionalFormatting>
  <conditionalFormatting sqref="B388:B390">
    <cfRule type="duplicateValues" dxfId="68" priority="67"/>
  </conditionalFormatting>
  <conditionalFormatting sqref="B391">
    <cfRule type="duplicateValues" dxfId="67" priority="66"/>
  </conditionalFormatting>
  <conditionalFormatting sqref="B392">
    <cfRule type="duplicateValues" dxfId="66" priority="65"/>
  </conditionalFormatting>
  <conditionalFormatting sqref="B393">
    <cfRule type="duplicateValues" dxfId="65" priority="64"/>
  </conditionalFormatting>
  <conditionalFormatting sqref="B394">
    <cfRule type="duplicateValues" dxfId="64" priority="63"/>
  </conditionalFormatting>
  <conditionalFormatting sqref="B395:B396">
    <cfRule type="duplicateValues" dxfId="63" priority="62"/>
  </conditionalFormatting>
  <conditionalFormatting sqref="B397">
    <cfRule type="duplicateValues" dxfId="62" priority="61"/>
  </conditionalFormatting>
  <conditionalFormatting sqref="B398:B399">
    <cfRule type="duplicateValues" dxfId="61" priority="60"/>
  </conditionalFormatting>
  <conditionalFormatting sqref="B400:B401">
    <cfRule type="duplicateValues" dxfId="60" priority="59"/>
  </conditionalFormatting>
  <conditionalFormatting sqref="B402">
    <cfRule type="duplicateValues" dxfId="59" priority="58"/>
  </conditionalFormatting>
  <conditionalFormatting sqref="B403">
    <cfRule type="duplicateValues" dxfId="58" priority="57"/>
  </conditionalFormatting>
  <conditionalFormatting sqref="B404">
    <cfRule type="duplicateValues" dxfId="57" priority="56"/>
  </conditionalFormatting>
  <conditionalFormatting sqref="B405">
    <cfRule type="duplicateValues" dxfId="56" priority="55"/>
  </conditionalFormatting>
  <conditionalFormatting sqref="B406">
    <cfRule type="duplicateValues" dxfId="55" priority="54"/>
  </conditionalFormatting>
  <conditionalFormatting sqref="B407">
    <cfRule type="duplicateValues" dxfId="54" priority="53"/>
  </conditionalFormatting>
  <conditionalFormatting sqref="B408">
    <cfRule type="duplicateValues" dxfId="53" priority="52"/>
  </conditionalFormatting>
  <conditionalFormatting sqref="B409:B413">
    <cfRule type="duplicateValues" dxfId="52" priority="51"/>
  </conditionalFormatting>
  <conditionalFormatting sqref="B414:B416">
    <cfRule type="duplicateValues" dxfId="51" priority="50"/>
  </conditionalFormatting>
  <conditionalFormatting sqref="B417:B418">
    <cfRule type="duplicateValues" dxfId="50" priority="49"/>
  </conditionalFormatting>
  <conditionalFormatting sqref="B419:B423">
    <cfRule type="duplicateValues" dxfId="49" priority="48"/>
  </conditionalFormatting>
  <conditionalFormatting sqref="B424:B425">
    <cfRule type="duplicateValues" dxfId="48" priority="47"/>
  </conditionalFormatting>
  <conditionalFormatting sqref="B426:B427">
    <cfRule type="duplicateValues" dxfId="47" priority="46"/>
  </conditionalFormatting>
  <conditionalFormatting sqref="B429:B430">
    <cfRule type="duplicateValues" dxfId="46" priority="45"/>
  </conditionalFormatting>
  <conditionalFormatting sqref="B431:B432">
    <cfRule type="duplicateValues" dxfId="45" priority="44"/>
  </conditionalFormatting>
  <conditionalFormatting sqref="B433">
    <cfRule type="duplicateValues" dxfId="44" priority="43"/>
  </conditionalFormatting>
  <conditionalFormatting sqref="B434">
    <cfRule type="duplicateValues" dxfId="43" priority="42"/>
  </conditionalFormatting>
  <conditionalFormatting sqref="B435">
    <cfRule type="duplicateValues" dxfId="42" priority="41"/>
  </conditionalFormatting>
  <conditionalFormatting sqref="B436">
    <cfRule type="duplicateValues" dxfId="41" priority="40"/>
  </conditionalFormatting>
  <conditionalFormatting sqref="B437">
    <cfRule type="duplicateValues" dxfId="40" priority="39"/>
  </conditionalFormatting>
  <conditionalFormatting sqref="B438">
    <cfRule type="duplicateValues" dxfId="39" priority="38"/>
  </conditionalFormatting>
  <conditionalFormatting sqref="B439">
    <cfRule type="duplicateValues" dxfId="38" priority="37"/>
  </conditionalFormatting>
  <conditionalFormatting sqref="B440">
    <cfRule type="duplicateValues" dxfId="37" priority="36"/>
  </conditionalFormatting>
  <conditionalFormatting sqref="B441">
    <cfRule type="duplicateValues" dxfId="36" priority="35"/>
  </conditionalFormatting>
  <conditionalFormatting sqref="B442:B444">
    <cfRule type="duplicateValues" dxfId="35" priority="34"/>
  </conditionalFormatting>
  <conditionalFormatting sqref="B445">
    <cfRule type="duplicateValues" dxfId="34" priority="33"/>
  </conditionalFormatting>
  <conditionalFormatting sqref="B446:B447">
    <cfRule type="duplicateValues" dxfId="33" priority="32"/>
  </conditionalFormatting>
  <conditionalFormatting sqref="B448:B452">
    <cfRule type="duplicateValues" dxfId="32" priority="31"/>
  </conditionalFormatting>
  <conditionalFormatting sqref="B453">
    <cfRule type="duplicateValues" dxfId="31" priority="30"/>
  </conditionalFormatting>
  <conditionalFormatting sqref="B454:B456">
    <cfRule type="duplicateValues" dxfId="30" priority="29"/>
  </conditionalFormatting>
  <conditionalFormatting sqref="B457:B461">
    <cfRule type="duplicateValues" dxfId="29" priority="28"/>
  </conditionalFormatting>
  <conditionalFormatting sqref="B462:B464">
    <cfRule type="duplicateValues" dxfId="28" priority="27"/>
  </conditionalFormatting>
  <conditionalFormatting sqref="B465:B471">
    <cfRule type="duplicateValues" dxfId="27" priority="26"/>
  </conditionalFormatting>
  <conditionalFormatting sqref="B472">
    <cfRule type="duplicateValues" dxfId="26" priority="25"/>
  </conditionalFormatting>
  <conditionalFormatting sqref="B473">
    <cfRule type="duplicateValues" dxfId="25" priority="24"/>
  </conditionalFormatting>
  <conditionalFormatting sqref="B474">
    <cfRule type="duplicateValues" dxfId="24" priority="23"/>
  </conditionalFormatting>
  <conditionalFormatting sqref="B475">
    <cfRule type="duplicateValues" dxfId="23" priority="22"/>
  </conditionalFormatting>
  <conditionalFormatting sqref="B476">
    <cfRule type="duplicateValues" dxfId="22" priority="21"/>
  </conditionalFormatting>
  <conditionalFormatting sqref="B477">
    <cfRule type="duplicateValues" dxfId="21" priority="20"/>
  </conditionalFormatting>
  <conditionalFormatting sqref="B478">
    <cfRule type="duplicateValues" dxfId="20" priority="19"/>
  </conditionalFormatting>
  <conditionalFormatting sqref="B479">
    <cfRule type="duplicateValues" dxfId="19" priority="18"/>
  </conditionalFormatting>
  <conditionalFormatting sqref="B480">
    <cfRule type="duplicateValues" dxfId="18" priority="17"/>
  </conditionalFormatting>
  <conditionalFormatting sqref="B481:B483">
    <cfRule type="duplicateValues" dxfId="17" priority="16"/>
  </conditionalFormatting>
  <conditionalFormatting sqref="B484">
    <cfRule type="duplicateValues" dxfId="16" priority="15"/>
  </conditionalFormatting>
  <conditionalFormatting sqref="B485">
    <cfRule type="duplicateValues" dxfId="15" priority="14"/>
  </conditionalFormatting>
  <conditionalFormatting sqref="B487:B488">
    <cfRule type="duplicateValues" dxfId="14" priority="13"/>
  </conditionalFormatting>
  <conditionalFormatting sqref="B489:B492">
    <cfRule type="duplicateValues" dxfId="13" priority="12"/>
  </conditionalFormatting>
  <conditionalFormatting sqref="B493">
    <cfRule type="duplicateValues" dxfId="12" priority="11"/>
  </conditionalFormatting>
  <conditionalFormatting sqref="B494">
    <cfRule type="duplicateValues" dxfId="11" priority="10"/>
  </conditionalFormatting>
  <conditionalFormatting sqref="B495">
    <cfRule type="duplicateValues" dxfId="10" priority="9"/>
  </conditionalFormatting>
  <conditionalFormatting sqref="B496">
    <cfRule type="duplicateValues" dxfId="9" priority="8"/>
  </conditionalFormatting>
  <conditionalFormatting sqref="B497">
    <cfRule type="duplicateValues" dxfId="8" priority="7"/>
  </conditionalFormatting>
  <conditionalFormatting sqref="B498:B502">
    <cfRule type="duplicateValues" dxfId="7" priority="6"/>
  </conditionalFormatting>
  <conditionalFormatting sqref="B503:B505">
    <cfRule type="duplicateValues" dxfId="6" priority="5"/>
  </conditionalFormatting>
  <conditionalFormatting sqref="B506">
    <cfRule type="duplicateValues" dxfId="5" priority="4"/>
  </conditionalFormatting>
  <conditionalFormatting sqref="B2:B52 B54:B105">
    <cfRule type="duplicateValues" dxfId="4" priority="561"/>
  </conditionalFormatting>
  <conditionalFormatting sqref="B364">
    <cfRule type="duplicateValues" dxfId="3" priority="3"/>
  </conditionalFormatting>
  <conditionalFormatting sqref="B257:B363">
    <cfRule type="duplicateValues" dxfId="2" priority="562"/>
  </conditionalFormatting>
  <conditionalFormatting sqref="B1:B427 B429:B1048576">
    <cfRule type="duplicateValues" dxfId="1" priority="2"/>
  </conditionalFormatting>
  <conditionalFormatting sqref="B428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1690-BE38-42E8-848D-E7F230D01AD5}">
  <dimension ref="A1:AE12"/>
  <sheetViews>
    <sheetView topLeftCell="O1" workbookViewId="0">
      <selection activeCell="F11" sqref="F11"/>
    </sheetView>
  </sheetViews>
  <sheetFormatPr baseColWidth="10" defaultColWidth="8.83203125" defaultRowHeight="15" x14ac:dyDescent="0.2"/>
  <cols>
    <col min="1" max="1" width="17.83203125" customWidth="1"/>
    <col min="5" max="5" width="13.6640625" customWidth="1"/>
    <col min="6" max="6" width="16.6640625" customWidth="1"/>
    <col min="7" max="7" width="16.5" customWidth="1"/>
    <col min="8" max="8" width="15.33203125" customWidth="1"/>
    <col min="9" max="9" width="13.6640625" customWidth="1"/>
    <col min="10" max="10" width="13" customWidth="1"/>
    <col min="11" max="11" width="14.83203125" customWidth="1"/>
    <col min="12" max="12" width="14" customWidth="1"/>
    <col min="13" max="13" width="14.33203125" customWidth="1"/>
    <col min="14" max="14" width="14.5" customWidth="1"/>
    <col min="15" max="15" width="16.33203125" customWidth="1"/>
    <col min="16" max="16" width="13" customWidth="1"/>
    <col min="17" max="17" width="15.6640625" customWidth="1"/>
    <col min="18" max="18" width="15" customWidth="1"/>
    <col min="19" max="20" width="23.6640625" customWidth="1"/>
    <col min="21" max="21" width="13.5" customWidth="1"/>
    <col min="23" max="23" width="21.33203125" customWidth="1"/>
    <col min="26" max="26" width="14.5" customWidth="1"/>
    <col min="27" max="27" width="14" customWidth="1"/>
    <col min="28" max="28" width="13.1640625" customWidth="1"/>
    <col min="29" max="29" width="18.6640625" customWidth="1"/>
    <col min="30" max="30" width="11.33203125" customWidth="1"/>
    <col min="31" max="31" width="19.83203125" customWidth="1"/>
  </cols>
  <sheetData>
    <row r="1" spans="1:3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s="7" customFormat="1" ht="48" x14ac:dyDescent="0.2">
      <c r="A2" s="7" t="s">
        <v>346</v>
      </c>
      <c r="B2" s="7" t="s">
        <v>347</v>
      </c>
      <c r="C2" s="7" t="s">
        <v>348</v>
      </c>
      <c r="D2" s="7" t="s">
        <v>349</v>
      </c>
      <c r="E2" s="7" t="s">
        <v>350</v>
      </c>
      <c r="F2" s="7" t="s">
        <v>395</v>
      </c>
      <c r="G2" s="7" t="s">
        <v>351</v>
      </c>
      <c r="H2" s="7" t="s">
        <v>352</v>
      </c>
      <c r="I2" s="7" t="s">
        <v>8</v>
      </c>
      <c r="J2" s="7" t="s">
        <v>353</v>
      </c>
      <c r="K2" s="7" t="s">
        <v>354</v>
      </c>
      <c r="L2" s="7" t="s">
        <v>11</v>
      </c>
      <c r="M2" s="7" t="s">
        <v>355</v>
      </c>
      <c r="N2" s="7" t="s">
        <v>356</v>
      </c>
      <c r="O2" s="7" t="s">
        <v>357</v>
      </c>
      <c r="P2" s="7" t="s">
        <v>358</v>
      </c>
      <c r="Q2" s="7" t="s">
        <v>359</v>
      </c>
      <c r="R2" s="7" t="s">
        <v>360</v>
      </c>
      <c r="S2" s="7" t="s">
        <v>361</v>
      </c>
      <c r="T2" s="7" t="s">
        <v>362</v>
      </c>
      <c r="U2" s="7" t="s">
        <v>363</v>
      </c>
      <c r="V2" s="7" t="s">
        <v>21</v>
      </c>
      <c r="W2" s="7" t="s">
        <v>364</v>
      </c>
      <c r="X2" s="7" t="s">
        <v>23</v>
      </c>
      <c r="Y2" s="7" t="s">
        <v>24</v>
      </c>
      <c r="Z2" s="7" t="s">
        <v>365</v>
      </c>
      <c r="AA2" s="7" t="s">
        <v>366</v>
      </c>
      <c r="AB2" s="7" t="s">
        <v>367</v>
      </c>
      <c r="AC2" s="7" t="s">
        <v>368</v>
      </c>
      <c r="AD2" s="7" t="s">
        <v>369</v>
      </c>
      <c r="AE2" s="7" t="s">
        <v>370</v>
      </c>
    </row>
    <row r="3" spans="1:31" s="7" customFormat="1" x14ac:dyDescent="0.2">
      <c r="G3" s="41" t="s">
        <v>371</v>
      </c>
      <c r="H3" s="42"/>
      <c r="I3" s="42"/>
      <c r="J3" s="42"/>
      <c r="K3" s="42"/>
      <c r="L3" s="42"/>
      <c r="M3" s="42"/>
      <c r="N3" s="42"/>
      <c r="O3" s="42"/>
      <c r="P3" s="42"/>
      <c r="Q3" s="43"/>
    </row>
    <row r="4" spans="1:31" s="7" customFormat="1" ht="48" x14ac:dyDescent="0.2">
      <c r="D4" s="7" t="s">
        <v>372</v>
      </c>
      <c r="E4" s="7" t="s">
        <v>373</v>
      </c>
      <c r="F4" s="7" t="s">
        <v>374</v>
      </c>
      <c r="G4" s="7" t="s">
        <v>374</v>
      </c>
      <c r="H4" s="7" t="s">
        <v>374</v>
      </c>
      <c r="I4" s="7" t="s">
        <v>374</v>
      </c>
      <c r="J4" s="7" t="s">
        <v>374</v>
      </c>
      <c r="K4" s="7" t="s">
        <v>374</v>
      </c>
      <c r="L4" s="7" t="s">
        <v>374</v>
      </c>
      <c r="M4" s="7" t="s">
        <v>374</v>
      </c>
      <c r="N4" s="7" t="s">
        <v>374</v>
      </c>
      <c r="O4" s="7" t="s">
        <v>374</v>
      </c>
      <c r="P4" s="7" t="s">
        <v>374</v>
      </c>
      <c r="Q4" s="7" t="s">
        <v>374</v>
      </c>
      <c r="R4" s="7" t="s">
        <v>375</v>
      </c>
      <c r="S4" t="s">
        <v>376</v>
      </c>
      <c r="T4" t="s">
        <v>374</v>
      </c>
      <c r="U4" s="7" t="s">
        <v>377</v>
      </c>
      <c r="V4" s="7" t="s">
        <v>378</v>
      </c>
      <c r="W4" t="s">
        <v>379</v>
      </c>
      <c r="Z4" s="7" t="s">
        <v>374</v>
      </c>
      <c r="AA4" s="7" t="s">
        <v>374</v>
      </c>
      <c r="AB4" s="7" t="s">
        <v>374</v>
      </c>
      <c r="AC4" s="7" t="s">
        <v>374</v>
      </c>
      <c r="AD4" s="7" t="s">
        <v>380</v>
      </c>
    </row>
    <row r="5" spans="1:31" s="7" customFormat="1" ht="32" x14ac:dyDescent="0.2">
      <c r="D5" s="7" t="s">
        <v>381</v>
      </c>
      <c r="R5" s="7" t="s">
        <v>382</v>
      </c>
      <c r="S5" t="s">
        <v>383</v>
      </c>
      <c r="T5"/>
      <c r="V5" s="7" t="s">
        <v>384</v>
      </c>
      <c r="W5" t="s">
        <v>385</v>
      </c>
      <c r="AD5" s="7" t="s">
        <v>386</v>
      </c>
    </row>
    <row r="6" spans="1:31" s="7" customFormat="1" ht="32" x14ac:dyDescent="0.2">
      <c r="D6" s="7" t="s">
        <v>387</v>
      </c>
      <c r="R6" s="7" t="s">
        <v>388</v>
      </c>
      <c r="S6" t="s">
        <v>389</v>
      </c>
      <c r="T6"/>
      <c r="W6" t="s">
        <v>390</v>
      </c>
      <c r="AD6" s="7" t="s">
        <v>391</v>
      </c>
    </row>
    <row r="7" spans="1:31" s="7" customFormat="1" x14ac:dyDescent="0.2">
      <c r="S7" t="s">
        <v>392</v>
      </c>
      <c r="T7"/>
      <c r="W7" t="s">
        <v>393</v>
      </c>
    </row>
    <row r="8" spans="1:31" s="7" customFormat="1" x14ac:dyDescent="0.2">
      <c r="W8" t="s">
        <v>394</v>
      </c>
    </row>
    <row r="9" spans="1:31" s="7" customFormat="1" x14ac:dyDescent="0.2"/>
    <row r="10" spans="1:31" s="7" customFormat="1" x14ac:dyDescent="0.2"/>
    <row r="11" spans="1:31" s="7" customFormat="1" x14ac:dyDescent="0.2"/>
    <row r="12" spans="1:31" s="7" customFormat="1" x14ac:dyDescent="0.2"/>
  </sheetData>
  <mergeCells count="1">
    <mergeCell ref="G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2022-11-09T17:54:41Z</dcterms:created>
  <dcterms:modified xsi:type="dcterms:W3CDTF">2023-08-03T13:31:16Z</dcterms:modified>
  <cp:category/>
  <cp:contentStatus/>
</cp:coreProperties>
</file>