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alumni-my.sharepoint.com/personal/kzl465_ku_dk/Documents/cirrhosis_project/Revision_23_10_ScientificReports/For submission of revision/"/>
    </mc:Choice>
  </mc:AlternateContent>
  <xr:revisionPtr revIDLastSave="29" documentId="13_ncr:1_{4A8DE2D7-0B7E-4DC9-9987-3B35E1896C9C}" xr6:coauthVersionLast="47" xr6:coauthVersionMax="47" xr10:uidLastSave="{DFFEE8B3-A0BB-49A1-A65B-5A400F7455DC}"/>
  <bookViews>
    <workbookView xWindow="-98" yWindow="-98" windowWidth="28996" windowHeight="15796" activeTab="2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R12" i="1"/>
  <c r="U12" i="1"/>
  <c r="T12" i="1"/>
</calcChain>
</file>

<file path=xl/sharedStrings.xml><?xml version="1.0" encoding="utf-8"?>
<sst xmlns="http://schemas.openxmlformats.org/spreadsheetml/2006/main" count="147" uniqueCount="81">
  <si>
    <t>Supp. Results 2e) 180-day liver-related admissions, scores alone</t>
  </si>
  <si>
    <t>Cross Validation (10 times, 5 splits) results using up to 15 features selected by maximum relevance, minimum redundancy (MRMR)</t>
  </si>
  <si>
    <t>Validation cohort_precision</t>
  </si>
  <si>
    <t>Study group_precision</t>
  </si>
  <si>
    <t>Validation cohort_recall</t>
  </si>
  <si>
    <t>Study group_recall</t>
  </si>
  <si>
    <t>Validation cohort_f1</t>
  </si>
  <si>
    <t>Study group_f1</t>
  </si>
  <si>
    <t>Validation cohort_balanced_accuracy</t>
  </si>
  <si>
    <t>Study group_balanced_accuracy</t>
  </si>
  <si>
    <t>Validation cohort_roc_auc</t>
  </si>
  <si>
    <t>Study group_roc_auc</t>
  </si>
  <si>
    <t>Validation cohort_average_precision</t>
  </si>
  <si>
    <t>Study group_average_precision</t>
  </si>
  <si>
    <t>Validation cohort_log_loss</t>
  </si>
  <si>
    <t>Study group_log_loss</t>
  </si>
  <si>
    <t>Study group_neg_AIC</t>
  </si>
  <si>
    <t>Study group_neg_BIC</t>
  </si>
  <si>
    <t>Validation cohort_neg_AIC</t>
  </si>
  <si>
    <t>Validation cohort_neg_BIC</t>
  </si>
  <si>
    <t>mean</t>
  </si>
  <si>
    <t>std</t>
  </si>
  <si>
    <t>n_features</t>
  </si>
  <si>
    <t>Validation cohort:</t>
  </si>
  <si>
    <t xml:space="preserve">Study group: </t>
  </si>
  <si>
    <t xml:space="preserve">Confidence intervals: </t>
  </si>
  <si>
    <t>Overview of sheets and variables</t>
  </si>
  <si>
    <t>Shared variables abbreviations</t>
  </si>
  <si>
    <t>arithmetic mean</t>
  </si>
  <si>
    <t>standard deviation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</si>
  <si>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</si>
  <si>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</si>
  <si>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</si>
  <si>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</si>
  <si>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</si>
  <si>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Precision on validation cohort</t>
  </si>
  <si>
    <t>Precision on study group</t>
  </si>
  <si>
    <t>Recall on validation cohort</t>
  </si>
  <si>
    <t>Recall on study group</t>
  </si>
  <si>
    <t>F1 on validation cohort</t>
  </si>
  <si>
    <t>F1 on study group</t>
  </si>
  <si>
    <t>Balanced accuracy on validation cohort</t>
  </si>
  <si>
    <t>Balanced accuracy on study group</t>
  </si>
  <si>
    <t>Area under the receiver operating curve (AUROC) on validation cohort</t>
  </si>
  <si>
    <t>Area under the receiver operating curve (AUROC) on study group</t>
  </si>
  <si>
    <t>Area under the precision recall curve (AUPRC) on validation cohort</t>
  </si>
  <si>
    <t>Area under the precision recall curve (AUPRC) on study group</t>
  </si>
  <si>
    <t>Logarithmic log-likelihood loss of model on validation cohort</t>
  </si>
  <si>
    <t>Logarithmic log-likelihood loss of model on study group</t>
  </si>
  <si>
    <t>Akaike information criterion (logarithmic loss adjusted by number of parameters) on study group</t>
  </si>
  <si>
    <t>Bayesian information criterion (logarithmic loss adjusted by number of parameters) on study group</t>
  </si>
  <si>
    <t>Akaike information criterion (logarithmic loss adjusted by number of parameters) on validation cohort</t>
  </si>
  <si>
    <t>Bayesian information criterion (logarithmic loss adjusted by number of parameters) on validation cohort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</si>
  <si>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</si>
  <si>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</si>
  <si>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</si>
  <si>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</si>
  <si>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</si>
  <si>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</si>
  <si>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</si>
  <si>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</si>
  <si>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</si>
  <si>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</si>
  <si>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</si>
  <si>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</si>
  <si>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ChildPugh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</si>
  <si>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</si>
  <si>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</si>
  <si>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</si>
  <si>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</si>
  <si>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</si>
  <si>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</si>
  <si>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</si>
  <si>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- 0.400</t>
  </si>
  <si>
    <t>true</t>
  </si>
  <si>
    <t>Confusion matrix for validation cohort with default cutoff for logistic regression</t>
  </si>
  <si>
    <t>pred - 0.5</t>
  </si>
  <si>
    <t>Pivot liver-related admission by predicted and actual liver-related admission</t>
  </si>
  <si>
    <t>sum</t>
  </si>
  <si>
    <t>pred</t>
  </si>
  <si>
    <t>Liver-related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</si>
</sst>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2" fillId="3" borderId="0" xfId="0" applyFont="1" applyFill="1"/>
    <xf numFmtId="0" fontId="0" fillId="4" borderId="0" xfId="0" applyFill="1"/>
    <xf numFmtId="0" fontId="3" fillId="0" borderId="0" xfId="0" applyFont="1"/>
    <xf numFmtId="0" fontId="1" fillId="0" borderId="1" xfId="0" applyFont="1" applyBorder="1" applyAlignment="1">
      <alignment horizontal="left" vertical="top"/>
    </xf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5" borderId="0" xfId="0" applyFont="1" applyFill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D761-8F8C-4BDE-9551-D1BFBC14ED2D}">
  <dimension ref="A1:C29"/>
  <sheetViews>
    <sheetView topLeftCell="A4" workbookViewId="0">
      <selection activeCell="G11" sqref="G11"/>
    </sheetView>
  </sheetViews>
  <sheetFormatPr defaultRowHeight="14.25" x14ac:dyDescent="0.45"/>
  <cols>
    <col min="2" max="2" width="76" customWidth="1"/>
  </cols>
  <sheetData>
    <row r="1" spans="1:3" ht="17.25" x14ac:dyDescent="0.45">
      <c r="A1" s="5" t="s">
        <v>0</v>
      </c>
    </row>
    <row r="3" spans="1:3" x14ac:dyDescent="0.45">
      <c r="A3" s="16" t="s">
        <v>26</v>
      </c>
      <c r="B3" s="16"/>
      <c r="C3" s="16"/>
    </row>
    <row r="4" spans="1:3" x14ac:dyDescent="0.45">
      <c r="A4" s="17" t="s">
        <v>27</v>
      </c>
      <c r="B4" s="17"/>
    </row>
    <row r="5" spans="1:3" x14ac:dyDescent="0.45">
      <c r="B5" t="s">
        <v>20</v>
      </c>
      <c r="C5" t="s">
        <v>28</v>
      </c>
    </row>
    <row r="6" spans="1:3" x14ac:dyDescent="0.45">
      <c r="B6" t="s">
        <v>21</v>
      </c>
      <c r="C6" t="s">
        <v>29</v>
      </c>
    </row>
    <row r="7" spans="1:3" x14ac:dyDescent="0.45">
      <c r="B7" t="s">
        <v>22</v>
      </c>
      <c r="C7" t="s">
        <v>30</v>
      </c>
    </row>
    <row r="9" spans="1:3" x14ac:dyDescent="0.45">
      <c r="A9" t="s">
        <v>31</v>
      </c>
      <c r="B9" s="18" t="s">
        <v>32</v>
      </c>
      <c r="C9" s="18"/>
    </row>
    <row r="10" spans="1:3" x14ac:dyDescent="0.45">
      <c r="B10" t="s">
        <v>33</v>
      </c>
      <c r="C10" t="s">
        <v>34</v>
      </c>
    </row>
    <row r="11" spans="1:3" x14ac:dyDescent="0.45">
      <c r="B11" t="s">
        <v>2</v>
      </c>
      <c r="C11" t="s">
        <v>35</v>
      </c>
    </row>
    <row r="12" spans="1:3" x14ac:dyDescent="0.45">
      <c r="B12" t="s">
        <v>3</v>
      </c>
      <c r="C12" t="s">
        <v>36</v>
      </c>
    </row>
    <row r="13" spans="1:3" x14ac:dyDescent="0.45">
      <c r="B13" t="s">
        <v>4</v>
      </c>
      <c r="C13" t="s">
        <v>37</v>
      </c>
    </row>
    <row r="14" spans="1:3" x14ac:dyDescent="0.45">
      <c r="B14" t="s">
        <v>5</v>
      </c>
      <c r="C14" t="s">
        <v>38</v>
      </c>
    </row>
    <row r="15" spans="1:3" x14ac:dyDescent="0.45">
      <c r="B15" t="s">
        <v>6</v>
      </c>
      <c r="C15" t="s">
        <v>39</v>
      </c>
    </row>
    <row r="16" spans="1:3" x14ac:dyDescent="0.45">
      <c r="B16" t="s">
        <v>7</v>
      </c>
      <c r="C16" t="s">
        <v>40</v>
      </c>
    </row>
    <row r="17" spans="2:3" x14ac:dyDescent="0.45">
      <c r="B17" t="s">
        <v>8</v>
      </c>
      <c r="C17" t="s">
        <v>41</v>
      </c>
    </row>
    <row r="18" spans="2:3" x14ac:dyDescent="0.45">
      <c r="B18" t="s">
        <v>9</v>
      </c>
      <c r="C18" t="s">
        <v>42</v>
      </c>
    </row>
    <row r="19" spans="2:3" x14ac:dyDescent="0.45">
      <c r="B19" t="s">
        <v>10</v>
      </c>
      <c r="C19" t="s">
        <v>43</v>
      </c>
    </row>
    <row r="20" spans="2:3" x14ac:dyDescent="0.45">
      <c r="B20" t="s">
        <v>11</v>
      </c>
      <c r="C20" t="s">
        <v>44</v>
      </c>
    </row>
    <row r="22" spans="2:3" x14ac:dyDescent="0.45">
      <c r="B22" t="s">
        <v>12</v>
      </c>
      <c r="C22" t="s">
        <v>45</v>
      </c>
    </row>
    <row r="23" spans="2:3" x14ac:dyDescent="0.45">
      <c r="B23" t="s">
        <v>13</v>
      </c>
      <c r="C23" t="s">
        <v>46</v>
      </c>
    </row>
    <row r="24" spans="2:3" x14ac:dyDescent="0.45">
      <c r="B24" t="s">
        <v>14</v>
      </c>
      <c r="C24" t="s">
        <v>47</v>
      </c>
    </row>
    <row r="25" spans="2:3" x14ac:dyDescent="0.45">
      <c r="B25" t="s">
        <v>15</v>
      </c>
      <c r="C25" t="s">
        <v>48</v>
      </c>
    </row>
    <row r="26" spans="2:3" x14ac:dyDescent="0.45">
      <c r="B26" t="s">
        <v>16</v>
      </c>
      <c r="C26" t="s">
        <v>49</v>
      </c>
    </row>
    <row r="27" spans="2:3" x14ac:dyDescent="0.45">
      <c r="B27" t="s">
        <v>17</v>
      </c>
      <c r="C27" t="s">
        <v>50</v>
      </c>
    </row>
    <row r="28" spans="2:3" x14ac:dyDescent="0.45">
      <c r="B28" t="s">
        <v>18</v>
      </c>
      <c r="C28" t="s">
        <v>51</v>
      </c>
    </row>
    <row r="29" spans="2:3" x14ac:dyDescent="0.45">
      <c r="B29" t="s">
        <v>19</v>
      </c>
      <c r="C29" t="s">
        <v>52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2"/>
  <sheetViews>
    <sheetView workbookViewId="0"/>
  </sheetViews>
  <sheetFormatPr defaultRowHeight="14.25" x14ac:dyDescent="0.45"/>
  <cols>
    <col min="2" max="2" width="16.86328125" customWidth="1"/>
    <col min="3" max="3" width="16" customWidth="1"/>
    <col min="5" max="5" width="20" customWidth="1"/>
    <col min="7" max="7" width="15.3984375" customWidth="1"/>
    <col min="9" max="9" width="10" customWidth="1"/>
    <col min="10" max="10" width="19.86328125" customWidth="1"/>
    <col min="11" max="11" width="19" customWidth="1"/>
    <col min="12" max="12" width="24.3984375" customWidth="1"/>
    <col min="13" max="13" width="23.73046875" customWidth="1"/>
  </cols>
  <sheetData>
    <row r="1" spans="1:33" ht="17.25" x14ac:dyDescent="0.45">
      <c r="A1" s="5" t="s">
        <v>0</v>
      </c>
    </row>
    <row r="2" spans="1:33" ht="15.4" x14ac:dyDescent="0.45">
      <c r="A2" s="7" t="s">
        <v>1</v>
      </c>
    </row>
    <row r="4" spans="1:33" x14ac:dyDescent="0.45">
      <c r="A4" s="1"/>
      <c r="B4" s="15" t="s">
        <v>2</v>
      </c>
      <c r="C4" s="15"/>
      <c r="D4" s="15" t="s">
        <v>3</v>
      </c>
      <c r="E4" s="15"/>
      <c r="F4" s="15" t="s">
        <v>4</v>
      </c>
      <c r="G4" s="15"/>
      <c r="H4" s="15" t="s">
        <v>5</v>
      </c>
      <c r="I4" s="15"/>
      <c r="J4" s="15" t="s">
        <v>6</v>
      </c>
      <c r="K4" s="15"/>
      <c r="L4" s="15" t="s">
        <v>7</v>
      </c>
      <c r="M4" s="15"/>
      <c r="N4" s="15" t="s">
        <v>8</v>
      </c>
      <c r="O4" s="15"/>
      <c r="P4" s="15" t="s">
        <v>9</v>
      </c>
      <c r="Q4" s="15"/>
      <c r="R4" s="15" t="s">
        <v>10</v>
      </c>
      <c r="S4" s="15"/>
      <c r="T4" s="15" t="s">
        <v>11</v>
      </c>
      <c r="U4" s="15"/>
      <c r="V4" s="15" t="s">
        <v>12</v>
      </c>
      <c r="W4" s="15"/>
      <c r="X4" s="15" t="s">
        <v>13</v>
      </c>
      <c r="Y4" s="15"/>
      <c r="Z4" s="15" t="s">
        <v>14</v>
      </c>
      <c r="AA4" s="15"/>
      <c r="AB4" s="15" t="s">
        <v>15</v>
      </c>
      <c r="AC4" s="15"/>
      <c r="AD4" s="1" t="s">
        <v>16</v>
      </c>
      <c r="AE4" s="1" t="s">
        <v>17</v>
      </c>
      <c r="AF4" s="1" t="s">
        <v>18</v>
      </c>
      <c r="AG4" s="1" t="s">
        <v>19</v>
      </c>
    </row>
    <row r="5" spans="1:33" x14ac:dyDescent="0.45">
      <c r="A5" s="1"/>
      <c r="B5" s="1" t="s">
        <v>20</v>
      </c>
      <c r="C5" s="1" t="s">
        <v>21</v>
      </c>
      <c r="D5" s="1" t="s">
        <v>20</v>
      </c>
      <c r="E5" s="1" t="s">
        <v>21</v>
      </c>
      <c r="F5" s="1" t="s">
        <v>20</v>
      </c>
      <c r="G5" s="1" t="s">
        <v>21</v>
      </c>
      <c r="H5" s="1" t="s">
        <v>20</v>
      </c>
      <c r="I5" s="1" t="s">
        <v>21</v>
      </c>
      <c r="J5" s="1" t="s">
        <v>20</v>
      </c>
      <c r="K5" s="1" t="s">
        <v>21</v>
      </c>
      <c r="L5" s="1" t="s">
        <v>20</v>
      </c>
      <c r="M5" s="1" t="s">
        <v>21</v>
      </c>
      <c r="N5" s="1" t="s">
        <v>20</v>
      </c>
      <c r="O5" s="1" t="s">
        <v>21</v>
      </c>
      <c r="P5" s="1" t="s">
        <v>20</v>
      </c>
      <c r="Q5" s="1" t="s">
        <v>21</v>
      </c>
      <c r="R5" s="1" t="s">
        <v>20</v>
      </c>
      <c r="S5" s="1" t="s">
        <v>21</v>
      </c>
      <c r="T5" s="1" t="s">
        <v>20</v>
      </c>
      <c r="U5" s="1" t="s">
        <v>21</v>
      </c>
      <c r="V5" s="1" t="s">
        <v>20</v>
      </c>
      <c r="W5" s="1" t="s">
        <v>21</v>
      </c>
      <c r="X5" s="1" t="s">
        <v>20</v>
      </c>
      <c r="Y5" s="1" t="s">
        <v>21</v>
      </c>
      <c r="Z5" s="1" t="s">
        <v>20</v>
      </c>
      <c r="AA5" s="1" t="s">
        <v>21</v>
      </c>
      <c r="AB5" s="1" t="s">
        <v>20</v>
      </c>
      <c r="AC5" s="1" t="s">
        <v>21</v>
      </c>
      <c r="AD5" s="1" t="s">
        <v>20</v>
      </c>
      <c r="AE5" s="1" t="s">
        <v>20</v>
      </c>
      <c r="AF5" s="1" t="s">
        <v>20</v>
      </c>
      <c r="AG5" s="1" t="s">
        <v>20</v>
      </c>
    </row>
    <row r="6" spans="1:33" x14ac:dyDescent="0.45">
      <c r="A6" s="1" t="s">
        <v>22</v>
      </c>
    </row>
    <row r="7" spans="1:33" x14ac:dyDescent="0.45">
      <c r="A7" s="1">
        <v>1</v>
      </c>
      <c r="B7">
        <v>0.376</v>
      </c>
      <c r="C7">
        <v>0.08</v>
      </c>
      <c r="D7">
        <v>0.38500000000000001</v>
      </c>
      <c r="E7">
        <v>1.7999999999999999E-2</v>
      </c>
      <c r="F7" s="2">
        <v>0.64</v>
      </c>
      <c r="G7">
        <v>0.193</v>
      </c>
      <c r="H7" s="2">
        <v>0.65800000000000003</v>
      </c>
      <c r="I7">
        <v>7.2999999999999995E-2</v>
      </c>
      <c r="J7" s="2">
        <v>0.46700000000000003</v>
      </c>
      <c r="K7">
        <v>0.113</v>
      </c>
      <c r="L7" s="2">
        <v>0.48399999999999999</v>
      </c>
      <c r="M7">
        <v>2.7E-2</v>
      </c>
      <c r="N7" s="2">
        <v>0.57699999999999996</v>
      </c>
      <c r="O7">
        <v>8.7999999999999995E-2</v>
      </c>
      <c r="P7">
        <v>0.58399999999999996</v>
      </c>
      <c r="Q7">
        <v>0.02</v>
      </c>
      <c r="R7" s="4">
        <v>0.61099999999999999</v>
      </c>
      <c r="S7" s="4">
        <v>9.1999999999999998E-2</v>
      </c>
      <c r="T7" s="3">
        <v>0.61399999999999999</v>
      </c>
      <c r="U7" s="3">
        <v>2.4E-2</v>
      </c>
      <c r="V7">
        <v>0.435</v>
      </c>
      <c r="W7">
        <v>0.09</v>
      </c>
      <c r="X7">
        <v>0.40200000000000002</v>
      </c>
      <c r="Y7">
        <v>2.3E-2</v>
      </c>
      <c r="Z7" s="2">
        <v>437.959</v>
      </c>
      <c r="AA7">
        <v>78.774000000000001</v>
      </c>
      <c r="AB7" s="2">
        <v>1738.712</v>
      </c>
      <c r="AC7">
        <v>108.46599999999999</v>
      </c>
      <c r="AD7" s="2">
        <v>3475.4250000000002</v>
      </c>
      <c r="AE7" s="2">
        <v>3472.6889999999999</v>
      </c>
      <c r="AF7" s="2">
        <v>873.91800000000001</v>
      </c>
      <c r="AG7" s="2">
        <v>872.58600000000001</v>
      </c>
    </row>
    <row r="8" spans="1:33" x14ac:dyDescent="0.45">
      <c r="A8" s="1">
        <v>2</v>
      </c>
      <c r="B8" s="2">
        <v>0.38600000000000001</v>
      </c>
      <c r="C8">
        <v>9.6000000000000002E-2</v>
      </c>
      <c r="D8">
        <v>0.40300000000000002</v>
      </c>
      <c r="E8">
        <v>2.5000000000000001E-2</v>
      </c>
      <c r="F8">
        <v>0.54400000000000004</v>
      </c>
      <c r="G8">
        <v>0.18099999999999999</v>
      </c>
      <c r="H8">
        <v>0.56399999999999995</v>
      </c>
      <c r="I8">
        <v>6.0999999999999999E-2</v>
      </c>
      <c r="J8">
        <v>0.44600000000000001</v>
      </c>
      <c r="K8">
        <v>0.11899999999999999</v>
      </c>
      <c r="L8">
        <v>0.46899999999999997</v>
      </c>
      <c r="M8">
        <v>3.2000000000000001E-2</v>
      </c>
      <c r="N8">
        <v>0.57199999999999995</v>
      </c>
      <c r="O8">
        <v>9.7000000000000003E-2</v>
      </c>
      <c r="P8">
        <v>0.58799999999999997</v>
      </c>
      <c r="Q8">
        <v>2.5000000000000001E-2</v>
      </c>
      <c r="R8">
        <v>0.60899999999999999</v>
      </c>
      <c r="S8">
        <v>0.10299999999999999</v>
      </c>
      <c r="T8">
        <v>0.626</v>
      </c>
      <c r="U8">
        <v>2.3E-2</v>
      </c>
      <c r="V8" s="2">
        <v>0.45700000000000002</v>
      </c>
      <c r="W8">
        <v>0.105</v>
      </c>
      <c r="X8">
        <v>0.43099999999999999</v>
      </c>
      <c r="Y8">
        <v>2.5999999999999999E-2</v>
      </c>
      <c r="Z8">
        <v>409.63600000000002</v>
      </c>
      <c r="AA8">
        <v>82.272000000000006</v>
      </c>
      <c r="AB8">
        <v>1581.2090000000001</v>
      </c>
      <c r="AC8">
        <v>90.524000000000001</v>
      </c>
      <c r="AD8">
        <v>3158.4180000000001</v>
      </c>
      <c r="AE8">
        <v>3152.9459999999999</v>
      </c>
      <c r="AF8">
        <v>815.27200000000005</v>
      </c>
      <c r="AG8">
        <v>812.60799999999995</v>
      </c>
    </row>
    <row r="9" spans="1:33" x14ac:dyDescent="0.45">
      <c r="A9" s="1">
        <v>3</v>
      </c>
      <c r="B9">
        <v>0.38</v>
      </c>
      <c r="C9">
        <v>9.6000000000000002E-2</v>
      </c>
      <c r="D9" s="2">
        <v>0.40600000000000003</v>
      </c>
      <c r="E9">
        <v>2.8000000000000001E-2</v>
      </c>
      <c r="F9">
        <v>0.53800000000000003</v>
      </c>
      <c r="G9">
        <v>0.17899999999999999</v>
      </c>
      <c r="H9">
        <v>0.57199999999999995</v>
      </c>
      <c r="I9">
        <v>4.9000000000000002E-2</v>
      </c>
      <c r="J9">
        <v>0.441</v>
      </c>
      <c r="K9">
        <v>0.11799999999999999</v>
      </c>
      <c r="L9">
        <v>0.47399999999999998</v>
      </c>
      <c r="M9">
        <v>3.2000000000000001E-2</v>
      </c>
      <c r="N9">
        <v>0.56599999999999995</v>
      </c>
      <c r="O9">
        <v>9.8000000000000004E-2</v>
      </c>
      <c r="P9" s="2">
        <v>0.59099999999999997</v>
      </c>
      <c r="Q9">
        <v>2.8000000000000001E-2</v>
      </c>
      <c r="R9">
        <v>0.59499999999999997</v>
      </c>
      <c r="S9">
        <v>0.109</v>
      </c>
      <c r="T9" s="2">
        <v>0.628</v>
      </c>
      <c r="U9">
        <v>2.4E-2</v>
      </c>
      <c r="V9">
        <v>0.45600000000000002</v>
      </c>
      <c r="W9">
        <v>0.115</v>
      </c>
      <c r="X9" s="2">
        <v>0.44</v>
      </c>
      <c r="Y9">
        <v>2.8000000000000001E-2</v>
      </c>
      <c r="Z9">
        <v>415.16199999999998</v>
      </c>
      <c r="AA9">
        <v>83.878</v>
      </c>
      <c r="AB9">
        <v>1575.683</v>
      </c>
      <c r="AC9">
        <v>109.199</v>
      </c>
      <c r="AD9">
        <v>3145.366</v>
      </c>
      <c r="AE9">
        <v>3137.1579999999999</v>
      </c>
      <c r="AF9">
        <v>824.32500000000005</v>
      </c>
      <c r="AG9">
        <v>820.32799999999997</v>
      </c>
    </row>
    <row r="11" spans="1:33" x14ac:dyDescent="0.45">
      <c r="P11" s="8"/>
      <c r="Q11" s="9"/>
      <c r="R11" s="9" t="s">
        <v>23</v>
      </c>
      <c r="S11" s="9"/>
      <c r="T11" s="9" t="s">
        <v>24</v>
      </c>
      <c r="U11" s="10"/>
    </row>
    <row r="12" spans="1:33" x14ac:dyDescent="0.45">
      <c r="P12" s="11" t="s">
        <v>25</v>
      </c>
      <c r="Q12" s="12"/>
      <c r="R12" s="12">
        <f>$R7+1.96*$S7</f>
        <v>0.79132000000000002</v>
      </c>
      <c r="S12" s="12">
        <f>$R7-1.96*$S7</f>
        <v>0.43068000000000001</v>
      </c>
      <c r="T12" s="12">
        <f>$T7+1.96*$U7</f>
        <v>0.66103999999999996</v>
      </c>
      <c r="U12" s="13">
        <f>$T7-1.96*$U7</f>
        <v>0.56696000000000002</v>
      </c>
    </row>
  </sheetData>
  <mergeCells count="14">
    <mergeCell ref="B4:C4"/>
    <mergeCell ref="D4:E4"/>
    <mergeCell ref="F4:G4"/>
    <mergeCell ref="H4:I4"/>
    <mergeCell ref="J4:K4"/>
    <mergeCell ref="V4:W4"/>
    <mergeCell ref="X4:Y4"/>
    <mergeCell ref="Z4:AA4"/>
    <mergeCell ref="AB4:AC4"/>
    <mergeCell ref="L4:M4"/>
    <mergeCell ref="N4:O4"/>
    <mergeCell ref="P4:Q4"/>
    <mergeCell ref="R4:S4"/>
    <mergeCell ref="T4:U4"/>
  </mergeCells>
  <pageMargins left="0.75" right="0.75" top="1" bottom="1" header="0.5" footer="0.5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topLeftCell="A4" workbookViewId="0">
      <selection activeCell="S13" sqref="S13"/>
    </sheetView>
  </sheetViews>
  <sheetFormatPr defaultRowHeight="14.25" x14ac:dyDescent="0.45"/>
  <cols>
    <col min="1" max="1" width="35.1328125" customWidth="1"/>
    <col min="6" max="6" width="41.265625" customWidth="1"/>
  </cols>
  <sheetData>
    <row r="1" spans="1:7" ht="17.25" x14ac:dyDescent="0.45">
      <c r="A1" s="5" t="s">
        <v>0</v>
      </c>
    </row>
    <row r="2" spans="1:7" ht="15.4" x14ac:dyDescent="0.45">
      <c r="A2" s="14" t="s">
        <v>53</v>
      </c>
      <c r="B2" s="14"/>
      <c r="C2" s="14"/>
      <c r="D2" s="14"/>
      <c r="E2" s="14"/>
      <c r="F2" s="14"/>
      <c r="G2" s="14"/>
    </row>
    <row r="3" spans="1:7" x14ac:dyDescent="0.45">
      <c r="C3" s="1" t="s">
        <v>54</v>
      </c>
    </row>
    <row r="4" spans="1:7" x14ac:dyDescent="0.45">
      <c r="A4" s="1" t="s">
        <v>55</v>
      </c>
      <c r="B4" s="1" t="s">
        <v>20</v>
      </c>
      <c r="C4">
        <v>2</v>
      </c>
    </row>
    <row r="5" spans="1:7" x14ac:dyDescent="0.45">
      <c r="A5" s="1" t="s">
        <v>56</v>
      </c>
      <c r="B5" s="1" t="s">
        <v>20</v>
      </c>
      <c r="C5">
        <v>1</v>
      </c>
    </row>
    <row r="6" spans="1:7" x14ac:dyDescent="0.45">
      <c r="A6" s="1" t="s">
        <v>57</v>
      </c>
      <c r="B6" s="1" t="s">
        <v>20</v>
      </c>
      <c r="C6">
        <v>1</v>
      </c>
    </row>
    <row r="7" spans="1:7" x14ac:dyDescent="0.45">
      <c r="A7" s="1" t="s">
        <v>58</v>
      </c>
      <c r="B7" s="1" t="s">
        <v>20</v>
      </c>
      <c r="C7">
        <v>1</v>
      </c>
    </row>
    <row r="8" spans="1:7" x14ac:dyDescent="0.45">
      <c r="A8" s="1" t="s">
        <v>59</v>
      </c>
      <c r="B8" s="1" t="s">
        <v>20</v>
      </c>
      <c r="C8">
        <v>1</v>
      </c>
    </row>
    <row r="9" spans="1:7" x14ac:dyDescent="0.45">
      <c r="A9" s="1" t="s">
        <v>60</v>
      </c>
      <c r="B9" s="1" t="s">
        <v>20</v>
      </c>
      <c r="C9">
        <v>1</v>
      </c>
    </row>
    <row r="10" spans="1:7" x14ac:dyDescent="0.45">
      <c r="A10" s="1" t="s">
        <v>61</v>
      </c>
      <c r="B10" s="1" t="s">
        <v>20</v>
      </c>
      <c r="C10">
        <v>2</v>
      </c>
    </row>
    <row r="11" spans="1:7" x14ac:dyDescent="0.45">
      <c r="A11" s="1" t="s">
        <v>62</v>
      </c>
      <c r="B11" s="1" t="s">
        <v>20</v>
      </c>
      <c r="C11">
        <v>1</v>
      </c>
    </row>
    <row r="12" spans="1:7" x14ac:dyDescent="0.45">
      <c r="A12" s="1" t="s">
        <v>63</v>
      </c>
      <c r="B12" s="1" t="s">
        <v>20</v>
      </c>
      <c r="C12">
        <v>1</v>
      </c>
    </row>
    <row r="14" spans="1:7" ht="15.4" x14ac:dyDescent="0.45">
      <c r="A14" s="14" t="s">
        <v>64</v>
      </c>
      <c r="B14" s="14"/>
      <c r="C14" s="14"/>
      <c r="D14" s="14"/>
      <c r="E14" s="14"/>
      <c r="F14" s="14"/>
      <c r="G14" s="14"/>
    </row>
    <row r="15" spans="1:7" x14ac:dyDescent="0.45">
      <c r="B15" s="1" t="s">
        <v>65</v>
      </c>
    </row>
    <row r="16" spans="1:7" x14ac:dyDescent="0.45">
      <c r="A16" s="1" t="s">
        <v>66</v>
      </c>
      <c r="B16">
        <v>142</v>
      </c>
    </row>
    <row r="17" spans="1:7" x14ac:dyDescent="0.45">
      <c r="A17" s="1" t="s">
        <v>20</v>
      </c>
      <c r="B17">
        <v>0</v>
      </c>
    </row>
    <row r="18" spans="1:7" x14ac:dyDescent="0.45">
      <c r="A18" s="1" t="s">
        <v>21</v>
      </c>
      <c r="B18">
        <v>1.004</v>
      </c>
    </row>
    <row r="19" spans="1:7" x14ac:dyDescent="0.45">
      <c r="A19" s="1" t="s">
        <v>67</v>
      </c>
      <c r="B19">
        <v>-1.796</v>
      </c>
    </row>
    <row r="20" spans="1:7" x14ac:dyDescent="0.45">
      <c r="A20" s="1" t="s">
        <v>68</v>
      </c>
      <c r="B20">
        <v>-0.83899999999999997</v>
      </c>
    </row>
    <row r="21" spans="1:7" x14ac:dyDescent="0.45">
      <c r="A21" s="1" t="s">
        <v>69</v>
      </c>
      <c r="B21">
        <v>0.11799999999999999</v>
      </c>
    </row>
    <row r="22" spans="1:7" x14ac:dyDescent="0.45">
      <c r="A22" s="1" t="s">
        <v>70</v>
      </c>
      <c r="B22">
        <v>0.59599999999999997</v>
      </c>
    </row>
    <row r="23" spans="1:7" x14ac:dyDescent="0.45">
      <c r="A23" s="1" t="s">
        <v>71</v>
      </c>
      <c r="B23">
        <v>2.032</v>
      </c>
    </row>
    <row r="25" spans="1:7" ht="15.4" x14ac:dyDescent="0.45">
      <c r="A25" s="14" t="s">
        <v>72</v>
      </c>
      <c r="B25" s="14"/>
      <c r="C25" s="14"/>
      <c r="D25" s="14"/>
      <c r="E25" s="14"/>
      <c r="F25" s="14"/>
      <c r="G25" s="14"/>
    </row>
    <row r="26" spans="1:7" x14ac:dyDescent="0.45">
      <c r="A26" s="1"/>
      <c r="B26" s="15" t="s">
        <v>73</v>
      </c>
      <c r="C26" s="15"/>
    </row>
    <row r="27" spans="1:7" x14ac:dyDescent="0.45">
      <c r="A27" s="1"/>
      <c r="B27" s="1">
        <v>0</v>
      </c>
      <c r="C27" s="1">
        <v>1</v>
      </c>
    </row>
    <row r="28" spans="1:7" x14ac:dyDescent="0.45">
      <c r="A28" s="1" t="s">
        <v>74</v>
      </c>
    </row>
    <row r="29" spans="1:7" x14ac:dyDescent="0.45">
      <c r="A29" s="1">
        <v>0</v>
      </c>
      <c r="B29">
        <v>40</v>
      </c>
      <c r="C29">
        <v>16</v>
      </c>
    </row>
    <row r="30" spans="1:7" x14ac:dyDescent="0.45">
      <c r="A30" s="1">
        <v>1</v>
      </c>
      <c r="B30">
        <v>5</v>
      </c>
      <c r="C30">
        <v>21</v>
      </c>
    </row>
    <row r="32" spans="1:7" ht="15.4" x14ac:dyDescent="0.45">
      <c r="A32" s="14" t="s">
        <v>75</v>
      </c>
      <c r="B32" s="14"/>
      <c r="C32" s="14"/>
      <c r="D32" s="14"/>
      <c r="E32" s="14"/>
      <c r="F32" s="14"/>
      <c r="G32" s="14"/>
    </row>
    <row r="33" spans="1:7" x14ac:dyDescent="0.45">
      <c r="A33" s="1"/>
      <c r="B33" s="15" t="s">
        <v>76</v>
      </c>
      <c r="C33" s="15"/>
    </row>
    <row r="34" spans="1:7" x14ac:dyDescent="0.45">
      <c r="A34" s="1"/>
      <c r="B34" s="1">
        <v>0</v>
      </c>
      <c r="C34" s="1">
        <v>1</v>
      </c>
    </row>
    <row r="35" spans="1:7" x14ac:dyDescent="0.45">
      <c r="A35" s="1" t="s">
        <v>74</v>
      </c>
    </row>
    <row r="36" spans="1:7" x14ac:dyDescent="0.45">
      <c r="A36" s="1">
        <v>0</v>
      </c>
      <c r="B36">
        <v>49</v>
      </c>
      <c r="C36">
        <v>7</v>
      </c>
    </row>
    <row r="37" spans="1:7" x14ac:dyDescent="0.45">
      <c r="A37" s="1">
        <v>1</v>
      </c>
      <c r="B37">
        <v>10</v>
      </c>
      <c r="C37">
        <v>16</v>
      </c>
    </row>
    <row r="39" spans="1:7" ht="15.4" x14ac:dyDescent="0.45">
      <c r="A39" s="14" t="s">
        <v>77</v>
      </c>
      <c r="B39" s="14"/>
      <c r="C39" s="14"/>
      <c r="D39" s="14"/>
      <c r="E39" s="14"/>
      <c r="F39" s="14"/>
      <c r="G39" s="14"/>
    </row>
    <row r="40" spans="1:7" x14ac:dyDescent="0.45">
      <c r="B40" s="1"/>
      <c r="C40" s="1" t="s">
        <v>66</v>
      </c>
      <c r="D40" s="1" t="s">
        <v>78</v>
      </c>
    </row>
    <row r="41" spans="1:7" x14ac:dyDescent="0.45">
      <c r="A41" s="1" t="s">
        <v>79</v>
      </c>
      <c r="B41" s="6" t="s">
        <v>80</v>
      </c>
    </row>
    <row r="42" spans="1:7" x14ac:dyDescent="0.45">
      <c r="A42" s="15">
        <v>0</v>
      </c>
      <c r="B42" s="1">
        <v>0</v>
      </c>
      <c r="C42">
        <v>47</v>
      </c>
      <c r="D42">
        <v>7</v>
      </c>
    </row>
    <row r="43" spans="1:7" x14ac:dyDescent="0.45">
      <c r="A43" s="15"/>
      <c r="B43" s="1">
        <v>1</v>
      </c>
      <c r="C43">
        <v>14</v>
      </c>
      <c r="D43">
        <v>4</v>
      </c>
    </row>
    <row r="44" spans="1:7" x14ac:dyDescent="0.45">
      <c r="A44" s="15">
        <v>1</v>
      </c>
      <c r="B44" s="1">
        <v>0</v>
      </c>
      <c r="C44">
        <v>50</v>
      </c>
      <c r="D44">
        <v>10</v>
      </c>
    </row>
    <row r="45" spans="1:7" x14ac:dyDescent="0.45">
      <c r="A45" s="15"/>
      <c r="B45" s="1">
        <v>1</v>
      </c>
      <c r="C45">
        <v>31</v>
      </c>
      <c r="D45">
        <v>19</v>
      </c>
    </row>
  </sheetData>
  <mergeCells count="4">
    <mergeCell ref="B26:C26"/>
    <mergeCell ref="B33:C33"/>
    <mergeCell ref="A42:A43"/>
    <mergeCell ref="A44:A4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CV</vt:lpstr>
      <vt:lpstr>Predictions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Henry Webel</cp:lastModifiedBy>
  <cp:revision/>
  <dcterms:created xsi:type="dcterms:W3CDTF">2023-02-03T14:09:02Z</dcterms:created>
  <dcterms:modified xsi:type="dcterms:W3CDTF">2023-10-25T18:21:05Z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2023-02-16T14:39:16Z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47c1baa9-53a7-42e6-9737-5c740f1badb2</vt:lpwstr>
  </property>
  <property fmtid="{D5CDD505-2E9C-101B-9397-08002B2CF9AE}" pid="8" name="MSIP_Label_6a2630e2-1ac5-455e-8217-0156b1936a76_ContentBits">
    <vt:lpwstr>0</vt:lpwstr>
  </property>
</Properties>
</file>