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H:\Afhandling\Supp. results, Study I\"/>
    </mc:Choice>
  </mc:AlternateContent>
  <xr:revisionPtr revIDLastSave="42" documentId="13_ncr:1_{B46594DA-504E-42C8-81B9-89F4F3AC4B04}" xr6:coauthVersionLast="47" xr6:coauthVersionMax="47" xr10:uidLastSave="{7B675C35-C1EE-42FD-A6F3-88412919DEAE}"/>
  <bookViews>
    <workbookView xWindow="28680" yWindow="-120" windowWidth="29040" windowHeight="15840" xr2:uid="{00000000-000D-0000-FFFF-FFFF00000000}"/>
  </bookViews>
  <sheets>
    <sheet name="Overview" sheetId="3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4" i="1" l="1"/>
  <c r="R24" i="1"/>
  <c r="U24" i="1"/>
  <c r="S24" i="1"/>
</calcChain>
</file>

<file path=xl/sharedStrings.xml><?xml version="1.0" encoding="utf-8"?>
<sst xmlns="http://schemas.openxmlformats.org/spreadsheetml/2006/main" count="151" uniqueCount="85">
  <si>
    <t>Supp. Results 1c) 180-day mortality, markers and clinical variables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</si>
  <si>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</si>
  <si>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</si>
  <si>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</si>
  <si>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</si>
  <si>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</si>
  <si>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</si>
  <si>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</si>
  <si>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</si>
  <si>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</si>
  <si>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</si>
  <si>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</si>
  <si>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</si>
  <si>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</si>
  <si>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</si>
  <si>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</si>
  <si>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</si>
  <si>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</si>
  <si>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</si>
  <si>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</si>
  <si>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</si>
  <si>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</si>
  <si>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</si>
  <si>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</si>
  <si>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</si>
  <si>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</si>
  <si>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</si>
  <si>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</si>
  <si>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</si>
  <si>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</si>
  <si>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</si>
  <si>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</si>
  <si>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</si>
  <si>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</si>
  <si>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</si>
  <si>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</si>
  <si>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</si>
  <si>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</si>
  <si>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</si>
  <si>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</si>
  <si>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</si>
  <si>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</si>
  <si>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</si>
  <si>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</si>
  <si>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</si>
  <si>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</si>
  <si>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</si>
  <si>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</si>
  <si>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</si>
  <si>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</si>
  <si>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 xml:space="preserve">Validation cohort: </t>
  </si>
  <si>
    <t>Study group:</t>
  </si>
  <si>
    <t xml:space="preserve">Confidence interval: </t>
  </si>
  <si>
    <t xml:space="preserve">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</si>
  <si>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</si>
  <si>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</si>
  <si>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</si>
  <si>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</si>
  <si>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</si>
  <si>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</si>
  <si>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</si>
  <si>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</si>
  <si>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</si>
  <si>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</si>
  <si>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</si>
  <si>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</si>
  <si>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ENRAGE</t>
  </si>
  <si>
    <t>CD8A</t>
  </si>
  <si>
    <t>MELD-Na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</si>
  <si>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</si>
  <si>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</si>
  <si>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</si>
  <si>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</si>
  <si>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</si>
  <si>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</si>
  <si>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</si>
  <si>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- 0.781</t>
  </si>
  <si>
    <t>true</t>
  </si>
  <si>
    <t>Confusion matrix for validation cohort with default cutoff for logistic regression</t>
  </si>
  <si>
    <t>pred - 0.5</t>
  </si>
  <si>
    <t>Pivot dead by predicted and actual death</t>
  </si>
  <si>
    <t>dead</t>
  </si>
  <si>
    <t>sum</t>
  </si>
  <si>
    <t>pred</t>
  </si>
  <si>
    <t>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</si>
</sst>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2" fillId="3" borderId="0" xfId="0" applyFont="1" applyFill="1"/>
    <xf numFmtId="0" fontId="2" fillId="0" borderId="0" xfId="0" applyFont="1"/>
    <xf numFmtId="0" fontId="2" fillId="4" borderId="0" xfId="0" applyFont="1" applyFill="1"/>
    <xf numFmtId="0" fontId="2" fillId="5" borderId="0" xfId="0" applyFont="1" applyFill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6" borderId="0" xfId="0" applyFont="1" applyFill="1" applyAlignment="1">
      <alignment horizontal="left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0BBB-E772-4B99-8E01-9A8A6AFD44CB}">
  <dimension ref="A1:C29"/>
  <sheetViews>
    <sheetView tabSelected="1" workbookViewId="0">
      <selection activeCell="C19" sqref="C19"/>
    </sheetView>
  </sheetViews>
  <sheetFormatPr defaultRowHeight="15"/>
  <cols>
    <col min="1" max="1" width="17.42578125" customWidth="1"/>
    <col min="2" max="2" width="67.28515625" customWidth="1"/>
  </cols>
  <sheetData>
    <row r="1" spans="1:3" ht="18">
      <c r="A1" s="8" t="s">
        <v>0</v>
      </c>
    </row>
    <row r="3" spans="1:3">
      <c r="A3" s="16" t="s">
        <v>1</v>
      </c>
      <c r="B3" s="16"/>
      <c r="C3" s="16"/>
    </row>
    <row r="4" spans="1:3">
      <c r="A4" s="17" t="s">
        <v>2</v>
      </c>
      <c r="B4" s="17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18" t="s">
        <v>10</v>
      </c>
      <c r="C9" s="18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5"/>
  <sheetViews>
    <sheetView workbookViewId="0">
      <selection activeCell="A2" sqref="A2"/>
    </sheetView>
  </sheetViews>
  <sheetFormatPr defaultRowHeight="15"/>
  <cols>
    <col min="1" max="1" width="10.5703125" customWidth="1"/>
    <col min="2" max="2" width="15.7109375" customWidth="1"/>
    <col min="3" max="3" width="18" customWidth="1"/>
    <col min="4" max="4" width="13.140625" customWidth="1"/>
    <col min="5" max="5" width="15.5703125" customWidth="1"/>
    <col min="7" max="7" width="15.140625" customWidth="1"/>
    <col min="9" max="9" width="10.28515625" customWidth="1"/>
    <col min="10" max="10" width="19.85546875" customWidth="1"/>
    <col min="11" max="11" width="19.5703125" customWidth="1"/>
    <col min="12" max="12" width="24.28515625" customWidth="1"/>
    <col min="13" max="13" width="23.7109375" customWidth="1"/>
    <col min="14" max="14" width="24.5703125" customWidth="1"/>
    <col min="16" max="16" width="19.42578125" customWidth="1"/>
    <col min="17" max="17" width="10.5703125" customWidth="1"/>
    <col min="19" max="19" width="15" customWidth="1"/>
    <col min="21" max="21" width="10.28515625" customWidth="1"/>
  </cols>
  <sheetData>
    <row r="1" spans="1:33" ht="18">
      <c r="A1" s="8" t="s">
        <v>0</v>
      </c>
    </row>
    <row r="2" spans="1:33" ht="15.75">
      <c r="A2" s="7" t="s">
        <v>49</v>
      </c>
    </row>
    <row r="4" spans="1:33">
      <c r="A4" s="1"/>
      <c r="B4" s="15" t="s">
        <v>13</v>
      </c>
      <c r="C4" s="15"/>
      <c r="D4" s="15" t="s">
        <v>15</v>
      </c>
      <c r="E4" s="15"/>
      <c r="F4" s="15" t="s">
        <v>17</v>
      </c>
      <c r="G4" s="15"/>
      <c r="H4" s="15" t="s">
        <v>19</v>
      </c>
      <c r="I4" s="15"/>
      <c r="J4" s="15" t="s">
        <v>21</v>
      </c>
      <c r="K4" s="15"/>
      <c r="L4" s="15" t="s">
        <v>23</v>
      </c>
      <c r="M4" s="15"/>
      <c r="N4" s="15" t="s">
        <v>25</v>
      </c>
      <c r="O4" s="15"/>
      <c r="P4" s="15" t="s">
        <v>27</v>
      </c>
      <c r="Q4" s="15"/>
      <c r="R4" s="15" t="s">
        <v>29</v>
      </c>
      <c r="S4" s="15"/>
      <c r="T4" s="15" t="s">
        <v>31</v>
      </c>
      <c r="U4" s="15"/>
      <c r="V4" s="15" t="s">
        <v>33</v>
      </c>
      <c r="W4" s="15"/>
      <c r="X4" s="15" t="s">
        <v>35</v>
      </c>
      <c r="Y4" s="15"/>
      <c r="Z4" s="15" t="s">
        <v>37</v>
      </c>
      <c r="AA4" s="15"/>
      <c r="AB4" s="15" t="s">
        <v>39</v>
      </c>
      <c r="AC4" s="15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>
        <v>0.40500000000000003</v>
      </c>
      <c r="C7">
        <v>0.15</v>
      </c>
      <c r="D7">
        <v>0.39900000000000002</v>
      </c>
      <c r="E7">
        <v>3.4000000000000002E-2</v>
      </c>
      <c r="F7">
        <v>0.57199999999999995</v>
      </c>
      <c r="G7">
        <v>0.218</v>
      </c>
      <c r="H7">
        <v>0.56499999999999995</v>
      </c>
      <c r="I7">
        <v>4.1000000000000002E-2</v>
      </c>
      <c r="J7">
        <v>0.46300000000000002</v>
      </c>
      <c r="K7">
        <v>0.153</v>
      </c>
      <c r="L7">
        <v>0.46800000000000003</v>
      </c>
      <c r="M7">
        <v>3.4000000000000002E-2</v>
      </c>
      <c r="N7">
        <v>0.68400000000000005</v>
      </c>
      <c r="O7">
        <v>0.112</v>
      </c>
      <c r="P7">
        <v>0.68400000000000005</v>
      </c>
      <c r="Q7">
        <v>2.5000000000000001E-2</v>
      </c>
      <c r="R7">
        <v>0.71099999999999997</v>
      </c>
      <c r="S7">
        <v>0.13</v>
      </c>
      <c r="T7">
        <v>0.71499999999999997</v>
      </c>
      <c r="U7">
        <v>3.2000000000000001E-2</v>
      </c>
      <c r="V7">
        <v>0.52800000000000002</v>
      </c>
      <c r="W7">
        <v>0.192</v>
      </c>
      <c r="X7">
        <v>0.495</v>
      </c>
      <c r="Y7">
        <v>4.9000000000000002E-2</v>
      </c>
      <c r="Z7">
        <v>252.137</v>
      </c>
      <c r="AA7">
        <v>72.600999999999999</v>
      </c>
      <c r="AB7">
        <v>996.80399999999997</v>
      </c>
      <c r="AC7">
        <v>77.706999999999994</v>
      </c>
      <c r="AD7">
        <v>1991.6089999999999</v>
      </c>
      <c r="AE7">
        <v>1988.83</v>
      </c>
      <c r="AF7">
        <v>502.274</v>
      </c>
      <c r="AG7">
        <v>500.87299999999999</v>
      </c>
    </row>
    <row r="8" spans="1:33">
      <c r="A8" s="1">
        <v>2</v>
      </c>
      <c r="B8">
        <v>0.35</v>
      </c>
      <c r="C8">
        <v>0.13700000000000001</v>
      </c>
      <c r="D8">
        <v>0.37</v>
      </c>
      <c r="E8">
        <v>4.4999999999999998E-2</v>
      </c>
      <c r="F8">
        <v>0.54900000000000004</v>
      </c>
      <c r="G8">
        <v>0.223</v>
      </c>
      <c r="H8">
        <v>0.55700000000000005</v>
      </c>
      <c r="I8">
        <v>5.1999999999999998E-2</v>
      </c>
      <c r="J8">
        <v>0.41899999999999998</v>
      </c>
      <c r="K8">
        <v>0.156</v>
      </c>
      <c r="L8">
        <v>0.44400000000000001</v>
      </c>
      <c r="M8">
        <v>4.3999999999999997E-2</v>
      </c>
      <c r="N8">
        <v>0.65500000000000003</v>
      </c>
      <c r="O8">
        <v>0.11</v>
      </c>
      <c r="P8">
        <v>0.66800000000000004</v>
      </c>
      <c r="Q8">
        <v>3.4000000000000002E-2</v>
      </c>
      <c r="R8">
        <v>0.69899999999999995</v>
      </c>
      <c r="S8">
        <v>0.13</v>
      </c>
      <c r="T8">
        <v>0.73</v>
      </c>
      <c r="U8">
        <v>3.1E-2</v>
      </c>
      <c r="V8">
        <v>0.52100000000000002</v>
      </c>
      <c r="W8">
        <v>0.19</v>
      </c>
      <c r="X8">
        <v>0.51100000000000001</v>
      </c>
      <c r="Y8">
        <v>0.05</v>
      </c>
      <c r="Z8" s="2">
        <v>285.29500000000002</v>
      </c>
      <c r="AA8">
        <v>82.804000000000002</v>
      </c>
      <c r="AB8" s="2">
        <v>1085.2260000000001</v>
      </c>
      <c r="AC8">
        <v>128.49600000000001</v>
      </c>
      <c r="AD8" s="2">
        <v>2166.451</v>
      </c>
      <c r="AE8" s="2">
        <v>2160.893</v>
      </c>
      <c r="AF8" s="2">
        <v>566.59</v>
      </c>
      <c r="AG8" s="2">
        <v>563.78700000000003</v>
      </c>
    </row>
    <row r="9" spans="1:33" s="4" customFormat="1">
      <c r="A9" s="1">
        <v>3</v>
      </c>
      <c r="B9" s="4">
        <v>0.39500000000000002</v>
      </c>
      <c r="C9" s="4">
        <v>0.14699999999999999</v>
      </c>
      <c r="D9" s="4">
        <v>0.39500000000000002</v>
      </c>
      <c r="E9" s="4">
        <v>4.2000000000000003E-2</v>
      </c>
      <c r="F9" s="4">
        <v>0.625</v>
      </c>
      <c r="G9" s="4">
        <v>0.221</v>
      </c>
      <c r="H9" s="4">
        <v>0.64300000000000002</v>
      </c>
      <c r="I9" s="4">
        <v>4.8000000000000001E-2</v>
      </c>
      <c r="J9" s="4">
        <v>0.47499999999999998</v>
      </c>
      <c r="K9" s="4">
        <v>0.159</v>
      </c>
      <c r="L9" s="4">
        <v>0.48899999999999999</v>
      </c>
      <c r="M9" s="4">
        <v>4.3999999999999997E-2</v>
      </c>
      <c r="N9" s="4">
        <v>0.69799999999999995</v>
      </c>
      <c r="O9" s="4">
        <v>0.114</v>
      </c>
      <c r="P9" s="4">
        <v>0.70699999999999996</v>
      </c>
      <c r="Q9" s="4">
        <v>3.3000000000000002E-2</v>
      </c>
      <c r="R9" s="5">
        <v>0.753</v>
      </c>
      <c r="S9" s="3">
        <v>0.12</v>
      </c>
      <c r="T9" s="6">
        <v>0.79</v>
      </c>
      <c r="U9" s="6">
        <v>2.9000000000000001E-2</v>
      </c>
      <c r="V9" s="4">
        <v>0.58099999999999996</v>
      </c>
      <c r="W9" s="4">
        <v>0.17299999999999999</v>
      </c>
      <c r="X9" s="4">
        <v>0.58199999999999996</v>
      </c>
      <c r="Y9" s="4">
        <v>4.9000000000000002E-2</v>
      </c>
      <c r="Z9" s="4">
        <v>262.49900000000002</v>
      </c>
      <c r="AA9" s="4">
        <v>79.254999999999995</v>
      </c>
      <c r="AB9" s="4">
        <v>1043.0889999999999</v>
      </c>
      <c r="AC9" s="4">
        <v>114.44799999999999</v>
      </c>
      <c r="AD9" s="4">
        <v>2080.1779999999999</v>
      </c>
      <c r="AE9" s="4">
        <v>2071.84</v>
      </c>
      <c r="AF9" s="4">
        <v>518.99800000000005</v>
      </c>
      <c r="AG9" s="4">
        <v>514.79499999999996</v>
      </c>
    </row>
    <row r="10" spans="1:33">
      <c r="A10" s="1">
        <v>4</v>
      </c>
      <c r="B10">
        <v>0.38400000000000001</v>
      </c>
      <c r="C10">
        <v>0.14699999999999999</v>
      </c>
      <c r="D10">
        <v>0.39900000000000002</v>
      </c>
      <c r="E10">
        <v>4.8000000000000001E-2</v>
      </c>
      <c r="F10" s="2">
        <v>0.627</v>
      </c>
      <c r="G10">
        <v>0.23899999999999999</v>
      </c>
      <c r="H10">
        <v>0.64600000000000002</v>
      </c>
      <c r="I10">
        <v>5.2999999999999999E-2</v>
      </c>
      <c r="J10">
        <v>0.46800000000000003</v>
      </c>
      <c r="K10">
        <v>0.16900000000000001</v>
      </c>
      <c r="L10">
        <v>0.49299999999999999</v>
      </c>
      <c r="M10">
        <v>4.9000000000000002E-2</v>
      </c>
      <c r="N10">
        <v>0.69799999999999995</v>
      </c>
      <c r="O10">
        <v>0.12</v>
      </c>
      <c r="P10">
        <v>0.70899999999999996</v>
      </c>
      <c r="Q10">
        <v>3.5999999999999997E-2</v>
      </c>
      <c r="R10">
        <v>0.74</v>
      </c>
      <c r="S10">
        <v>0.13</v>
      </c>
      <c r="T10">
        <v>0.79</v>
      </c>
      <c r="U10">
        <v>0.03</v>
      </c>
      <c r="V10">
        <v>0.56999999999999995</v>
      </c>
      <c r="W10">
        <v>0.17499999999999999</v>
      </c>
      <c r="X10">
        <v>0.6</v>
      </c>
      <c r="Y10">
        <v>5.1999999999999998E-2</v>
      </c>
      <c r="Z10">
        <v>264.57100000000003</v>
      </c>
      <c r="AA10">
        <v>79.135000000000005</v>
      </c>
      <c r="AB10">
        <v>1034.1089999999999</v>
      </c>
      <c r="AC10">
        <v>128.36699999999999</v>
      </c>
      <c r="AD10">
        <v>2060.2170000000001</v>
      </c>
      <c r="AE10">
        <v>2049.1010000000001</v>
      </c>
      <c r="AF10">
        <v>521.14300000000003</v>
      </c>
      <c r="AG10">
        <v>515.53800000000001</v>
      </c>
    </row>
    <row r="11" spans="1:33">
      <c r="A11" s="1">
        <v>5</v>
      </c>
      <c r="B11">
        <v>0.40100000000000002</v>
      </c>
      <c r="C11">
        <v>0.156</v>
      </c>
      <c r="D11">
        <v>0.43</v>
      </c>
      <c r="E11">
        <v>6.2E-2</v>
      </c>
      <c r="F11">
        <v>0.59799999999999998</v>
      </c>
      <c r="G11">
        <v>0.23</v>
      </c>
      <c r="H11">
        <v>0.63600000000000001</v>
      </c>
      <c r="I11">
        <v>5.8999999999999997E-2</v>
      </c>
      <c r="J11">
        <v>0.46700000000000003</v>
      </c>
      <c r="K11">
        <v>0.16400000000000001</v>
      </c>
      <c r="L11">
        <v>0.51200000000000001</v>
      </c>
      <c r="M11">
        <v>0.06</v>
      </c>
      <c r="N11">
        <v>0.69099999999999995</v>
      </c>
      <c r="O11">
        <v>0.11600000000000001</v>
      </c>
      <c r="P11">
        <v>0.71899999999999997</v>
      </c>
      <c r="Q11">
        <v>4.1000000000000002E-2</v>
      </c>
      <c r="R11">
        <v>0.73699999999999999</v>
      </c>
      <c r="S11">
        <v>0.13300000000000001</v>
      </c>
      <c r="T11">
        <v>0.79400000000000004</v>
      </c>
      <c r="U11">
        <v>2.9000000000000001E-2</v>
      </c>
      <c r="V11">
        <v>0.57999999999999996</v>
      </c>
      <c r="W11">
        <v>0.17100000000000001</v>
      </c>
      <c r="X11">
        <v>0.6</v>
      </c>
      <c r="Y11">
        <v>6.4000000000000001E-2</v>
      </c>
      <c r="Z11">
        <v>256.97300000000001</v>
      </c>
      <c r="AA11">
        <v>82.316999999999993</v>
      </c>
      <c r="AB11">
        <v>943.61500000000001</v>
      </c>
      <c r="AC11">
        <v>143.08199999999999</v>
      </c>
      <c r="AD11">
        <v>1877.229</v>
      </c>
      <c r="AE11">
        <v>1863.3340000000001</v>
      </c>
      <c r="AF11">
        <v>503.94499999999999</v>
      </c>
      <c r="AG11">
        <v>496.93900000000002</v>
      </c>
    </row>
    <row r="12" spans="1:33">
      <c r="A12" s="1">
        <v>6</v>
      </c>
      <c r="B12" s="2">
        <v>0.41399999999999998</v>
      </c>
      <c r="C12">
        <v>0.157</v>
      </c>
      <c r="D12">
        <v>0.45300000000000001</v>
      </c>
      <c r="E12">
        <v>5.8000000000000003E-2</v>
      </c>
      <c r="F12">
        <v>0.60899999999999999</v>
      </c>
      <c r="G12">
        <v>0.23499999999999999</v>
      </c>
      <c r="H12">
        <v>0.68200000000000005</v>
      </c>
      <c r="I12">
        <v>5.7000000000000002E-2</v>
      </c>
      <c r="J12" s="2">
        <v>0.48</v>
      </c>
      <c r="K12">
        <v>0.17</v>
      </c>
      <c r="L12">
        <v>0.54400000000000004</v>
      </c>
      <c r="M12">
        <v>5.7000000000000002E-2</v>
      </c>
      <c r="N12" s="2">
        <v>0.69899999999999995</v>
      </c>
      <c r="O12">
        <v>0.124</v>
      </c>
      <c r="P12">
        <v>0.745</v>
      </c>
      <c r="Q12">
        <v>0.04</v>
      </c>
      <c r="R12">
        <v>0.745</v>
      </c>
      <c r="S12">
        <v>0.13400000000000001</v>
      </c>
      <c r="T12">
        <v>0.81</v>
      </c>
      <c r="U12">
        <v>0.03</v>
      </c>
      <c r="V12" s="2">
        <v>0.58799999999999997</v>
      </c>
      <c r="W12">
        <v>0.17499999999999999</v>
      </c>
      <c r="X12">
        <v>0.625</v>
      </c>
      <c r="Y12">
        <v>6.2E-2</v>
      </c>
      <c r="Z12">
        <v>251.446</v>
      </c>
      <c r="AA12">
        <v>91.525999999999996</v>
      </c>
      <c r="AB12">
        <v>890.42499999999995</v>
      </c>
      <c r="AC12">
        <v>135.18100000000001</v>
      </c>
      <c r="AD12">
        <v>1768.8489999999999</v>
      </c>
      <c r="AE12">
        <v>1752.174</v>
      </c>
      <c r="AF12">
        <v>490.89299999999997</v>
      </c>
      <c r="AG12">
        <v>482.48599999999999</v>
      </c>
    </row>
    <row r="13" spans="1:33">
      <c r="A13" s="1">
        <v>7</v>
      </c>
      <c r="B13">
        <v>0.39</v>
      </c>
      <c r="C13">
        <v>0.14000000000000001</v>
      </c>
      <c r="D13">
        <v>0.45300000000000001</v>
      </c>
      <c r="E13">
        <v>5.5E-2</v>
      </c>
      <c r="F13">
        <v>0.59799999999999998</v>
      </c>
      <c r="G13">
        <v>0.23300000000000001</v>
      </c>
      <c r="H13">
        <v>0.70899999999999996</v>
      </c>
      <c r="I13">
        <v>5.8000000000000003E-2</v>
      </c>
      <c r="J13">
        <v>0.46200000000000002</v>
      </c>
      <c r="K13">
        <v>0.16200000000000001</v>
      </c>
      <c r="L13">
        <v>0.55200000000000005</v>
      </c>
      <c r="M13">
        <v>5.5E-2</v>
      </c>
      <c r="N13">
        <v>0.68899999999999995</v>
      </c>
      <c r="O13">
        <v>0.11899999999999999</v>
      </c>
      <c r="P13">
        <v>0.754</v>
      </c>
      <c r="Q13">
        <v>0.04</v>
      </c>
      <c r="R13">
        <v>0.73299999999999998</v>
      </c>
      <c r="S13">
        <v>0.13200000000000001</v>
      </c>
      <c r="T13">
        <v>0.81899999999999995</v>
      </c>
      <c r="U13">
        <v>2.9000000000000001E-2</v>
      </c>
      <c r="V13">
        <v>0.57699999999999996</v>
      </c>
      <c r="W13">
        <v>0.16900000000000001</v>
      </c>
      <c r="X13">
        <v>0.63300000000000001</v>
      </c>
      <c r="Y13">
        <v>6.0999999999999999E-2</v>
      </c>
      <c r="Z13">
        <v>261.80799999999999</v>
      </c>
      <c r="AA13">
        <v>82.885999999999996</v>
      </c>
      <c r="AB13">
        <v>895.95100000000002</v>
      </c>
      <c r="AC13">
        <v>136.81399999999999</v>
      </c>
      <c r="AD13">
        <v>1777.903</v>
      </c>
      <c r="AE13">
        <v>1758.4490000000001</v>
      </c>
      <c r="AF13">
        <v>509.61599999999999</v>
      </c>
      <c r="AG13">
        <v>499.80799999999999</v>
      </c>
    </row>
    <row r="14" spans="1:33">
      <c r="A14" s="1">
        <v>8</v>
      </c>
      <c r="B14">
        <v>0.37</v>
      </c>
      <c r="C14">
        <v>0.13800000000000001</v>
      </c>
      <c r="D14">
        <v>0.44700000000000001</v>
      </c>
      <c r="E14">
        <v>5.7000000000000002E-2</v>
      </c>
      <c r="F14">
        <v>0.57299999999999995</v>
      </c>
      <c r="G14">
        <v>0.23799999999999999</v>
      </c>
      <c r="H14">
        <v>0.71099999999999997</v>
      </c>
      <c r="I14">
        <v>0.05</v>
      </c>
      <c r="J14">
        <v>0.439</v>
      </c>
      <c r="K14">
        <v>0.16200000000000001</v>
      </c>
      <c r="L14">
        <v>0.54800000000000004</v>
      </c>
      <c r="M14">
        <v>5.3999999999999999E-2</v>
      </c>
      <c r="N14">
        <v>0.67200000000000004</v>
      </c>
      <c r="O14">
        <v>0.121</v>
      </c>
      <c r="P14">
        <v>0.752</v>
      </c>
      <c r="Q14">
        <v>3.6999999999999998E-2</v>
      </c>
      <c r="R14">
        <v>0.71499999999999997</v>
      </c>
      <c r="S14">
        <v>0.13600000000000001</v>
      </c>
      <c r="T14">
        <v>0.82</v>
      </c>
      <c r="U14">
        <v>0.03</v>
      </c>
      <c r="V14">
        <v>0.56499999999999995</v>
      </c>
      <c r="W14">
        <v>0.16300000000000001</v>
      </c>
      <c r="X14">
        <v>0.64200000000000002</v>
      </c>
      <c r="Y14">
        <v>6.2E-2</v>
      </c>
      <c r="Z14">
        <v>273.55200000000002</v>
      </c>
      <c r="AA14">
        <v>82.811999999999998</v>
      </c>
      <c r="AB14">
        <v>914.60299999999995</v>
      </c>
      <c r="AC14">
        <v>140.64500000000001</v>
      </c>
      <c r="AD14">
        <v>1813.2059999999999</v>
      </c>
      <c r="AE14">
        <v>1790.973</v>
      </c>
      <c r="AF14">
        <v>531.10299999999995</v>
      </c>
      <c r="AG14">
        <v>519.89300000000003</v>
      </c>
    </row>
    <row r="15" spans="1:33">
      <c r="A15" s="1">
        <v>9</v>
      </c>
      <c r="B15">
        <v>0.38500000000000001</v>
      </c>
      <c r="C15">
        <v>0.16</v>
      </c>
      <c r="D15">
        <v>0.46100000000000002</v>
      </c>
      <c r="E15">
        <v>5.2999999999999999E-2</v>
      </c>
      <c r="F15">
        <v>0.56899999999999995</v>
      </c>
      <c r="G15">
        <v>0.23699999999999999</v>
      </c>
      <c r="H15">
        <v>0.71199999999999997</v>
      </c>
      <c r="I15">
        <v>5.7000000000000002E-2</v>
      </c>
      <c r="J15">
        <v>0.44500000000000001</v>
      </c>
      <c r="K15">
        <v>0.16500000000000001</v>
      </c>
      <c r="L15">
        <v>0.55900000000000005</v>
      </c>
      <c r="M15">
        <v>5.3999999999999999E-2</v>
      </c>
      <c r="N15">
        <v>0.67400000000000004</v>
      </c>
      <c r="O15">
        <v>0.11799999999999999</v>
      </c>
      <c r="P15">
        <v>0.75900000000000001</v>
      </c>
      <c r="Q15">
        <v>3.9E-2</v>
      </c>
      <c r="R15">
        <v>0.71799999999999997</v>
      </c>
      <c r="S15">
        <v>0.14399999999999999</v>
      </c>
      <c r="T15">
        <v>0.83</v>
      </c>
      <c r="U15">
        <v>3.2000000000000001E-2</v>
      </c>
      <c r="V15">
        <v>0.57499999999999996</v>
      </c>
      <c r="W15">
        <v>0.17599999999999999</v>
      </c>
      <c r="X15">
        <v>0.65700000000000003</v>
      </c>
      <c r="Y15">
        <v>6.2E-2</v>
      </c>
      <c r="Z15">
        <v>267.334</v>
      </c>
      <c r="AA15">
        <v>84.837000000000003</v>
      </c>
      <c r="AB15">
        <v>873.846</v>
      </c>
      <c r="AC15">
        <v>128.14699999999999</v>
      </c>
      <c r="AD15">
        <v>1729.692</v>
      </c>
      <c r="AE15">
        <v>1704.68</v>
      </c>
      <c r="AF15">
        <v>516.66899999999998</v>
      </c>
      <c r="AG15">
        <v>504.05799999999999</v>
      </c>
    </row>
    <row r="16" spans="1:33">
      <c r="A16" s="1">
        <v>10</v>
      </c>
      <c r="B16">
        <v>0.36799999999999999</v>
      </c>
      <c r="C16">
        <v>0.14299999999999999</v>
      </c>
      <c r="D16">
        <v>0.45600000000000002</v>
      </c>
      <c r="E16">
        <v>5.0999999999999997E-2</v>
      </c>
      <c r="F16">
        <v>0.55500000000000005</v>
      </c>
      <c r="G16">
        <v>0.22800000000000001</v>
      </c>
      <c r="H16">
        <v>0.72499999999999998</v>
      </c>
      <c r="I16">
        <v>5.8000000000000003E-2</v>
      </c>
      <c r="J16">
        <v>0.43099999999999999</v>
      </c>
      <c r="K16">
        <v>0.155</v>
      </c>
      <c r="L16">
        <v>0.55900000000000005</v>
      </c>
      <c r="M16">
        <v>5.2999999999999999E-2</v>
      </c>
      <c r="N16">
        <v>0.66300000000000003</v>
      </c>
      <c r="O16">
        <v>0.114</v>
      </c>
      <c r="P16">
        <v>0.76200000000000001</v>
      </c>
      <c r="Q16">
        <v>3.9E-2</v>
      </c>
      <c r="R16">
        <v>0.71199999999999997</v>
      </c>
      <c r="S16">
        <v>0.14599999999999999</v>
      </c>
      <c r="T16">
        <v>0.83499999999999996</v>
      </c>
      <c r="U16">
        <v>3.3000000000000002E-2</v>
      </c>
      <c r="V16">
        <v>0.56499999999999995</v>
      </c>
      <c r="W16">
        <v>0.17100000000000001</v>
      </c>
      <c r="X16">
        <v>0.66300000000000003</v>
      </c>
      <c r="Y16">
        <v>6.0999999999999999E-2</v>
      </c>
      <c r="Z16">
        <v>277.005</v>
      </c>
      <c r="AA16">
        <v>81.822000000000003</v>
      </c>
      <c r="AB16">
        <v>887.66200000000003</v>
      </c>
      <c r="AC16">
        <v>126.425</v>
      </c>
      <c r="AD16">
        <v>1755.3240000000001</v>
      </c>
      <c r="AE16">
        <v>1727.5329999999999</v>
      </c>
      <c r="AF16">
        <v>534.01099999999997</v>
      </c>
      <c r="AG16">
        <v>519.99900000000002</v>
      </c>
    </row>
    <row r="17" spans="1:33">
      <c r="A17" s="1">
        <v>11</v>
      </c>
      <c r="B17">
        <v>0.39200000000000002</v>
      </c>
      <c r="C17">
        <v>0.13400000000000001</v>
      </c>
      <c r="D17">
        <v>0.46700000000000003</v>
      </c>
      <c r="E17">
        <v>0.05</v>
      </c>
      <c r="F17">
        <v>0.58899999999999997</v>
      </c>
      <c r="G17">
        <v>0.219</v>
      </c>
      <c r="H17">
        <v>0.72699999999999998</v>
      </c>
      <c r="I17">
        <v>0.05</v>
      </c>
      <c r="J17">
        <v>0.46100000000000002</v>
      </c>
      <c r="K17">
        <v>0.153</v>
      </c>
      <c r="L17">
        <v>0.56799999999999995</v>
      </c>
      <c r="M17">
        <v>4.9000000000000002E-2</v>
      </c>
      <c r="N17">
        <v>0.68600000000000005</v>
      </c>
      <c r="O17">
        <v>0.115</v>
      </c>
      <c r="P17">
        <v>0.76600000000000001</v>
      </c>
      <c r="Q17">
        <v>3.4000000000000002E-2</v>
      </c>
      <c r="R17">
        <v>0.72</v>
      </c>
      <c r="S17">
        <v>0.14299999999999999</v>
      </c>
      <c r="T17">
        <v>0.85099999999999998</v>
      </c>
      <c r="U17">
        <v>0.03</v>
      </c>
      <c r="V17">
        <v>0.56399999999999995</v>
      </c>
      <c r="W17">
        <v>0.17599999999999999</v>
      </c>
      <c r="X17">
        <v>0.66300000000000003</v>
      </c>
      <c r="Y17">
        <v>6.2E-2</v>
      </c>
      <c r="Z17">
        <v>261.11700000000002</v>
      </c>
      <c r="AA17">
        <v>78.066000000000003</v>
      </c>
      <c r="AB17">
        <v>860.03099999999995</v>
      </c>
      <c r="AC17">
        <v>116.19</v>
      </c>
      <c r="AD17">
        <v>1698.0609999999999</v>
      </c>
      <c r="AE17">
        <v>1667.491</v>
      </c>
      <c r="AF17">
        <v>500.23500000000001</v>
      </c>
      <c r="AG17">
        <v>484.822</v>
      </c>
    </row>
    <row r="18" spans="1:33">
      <c r="A18" s="1">
        <v>12</v>
      </c>
      <c r="B18">
        <v>0.38500000000000001</v>
      </c>
      <c r="C18">
        <v>0.13</v>
      </c>
      <c r="D18">
        <v>0.47899999999999998</v>
      </c>
      <c r="E18">
        <v>4.4999999999999998E-2</v>
      </c>
      <c r="F18">
        <v>0.57399999999999995</v>
      </c>
      <c r="G18">
        <v>0.20100000000000001</v>
      </c>
      <c r="H18">
        <v>0.73699999999999999</v>
      </c>
      <c r="I18">
        <v>4.3999999999999997E-2</v>
      </c>
      <c r="J18">
        <v>0.45100000000000001</v>
      </c>
      <c r="K18">
        <v>0.14499999999999999</v>
      </c>
      <c r="L18">
        <v>0.57999999999999996</v>
      </c>
      <c r="M18">
        <v>4.2000000000000003E-2</v>
      </c>
      <c r="N18">
        <v>0.67800000000000005</v>
      </c>
      <c r="O18">
        <v>0.104</v>
      </c>
      <c r="P18">
        <v>0.77500000000000002</v>
      </c>
      <c r="Q18">
        <v>2.9000000000000001E-2</v>
      </c>
      <c r="R18">
        <v>0.72</v>
      </c>
      <c r="S18">
        <v>0.13400000000000001</v>
      </c>
      <c r="T18">
        <v>0.86099999999999999</v>
      </c>
      <c r="U18">
        <v>2.9000000000000001E-2</v>
      </c>
      <c r="V18">
        <v>0.54900000000000004</v>
      </c>
      <c r="W18">
        <v>0.16900000000000001</v>
      </c>
      <c r="X18">
        <v>0.67600000000000005</v>
      </c>
      <c r="Y18">
        <v>5.8000000000000003E-2</v>
      </c>
      <c r="Z18">
        <v>264.57100000000003</v>
      </c>
      <c r="AA18">
        <v>75.352999999999994</v>
      </c>
      <c r="AB18">
        <v>829.63599999999997</v>
      </c>
      <c r="AC18">
        <v>102.90900000000001</v>
      </c>
      <c r="AD18">
        <v>1635.2719999999999</v>
      </c>
      <c r="AE18">
        <v>1601.922</v>
      </c>
      <c r="AF18">
        <v>505.142</v>
      </c>
      <c r="AG18">
        <v>488.32799999999997</v>
      </c>
    </row>
    <row r="19" spans="1:33">
      <c r="A19" s="1">
        <v>13</v>
      </c>
      <c r="B19">
        <v>0.38500000000000001</v>
      </c>
      <c r="C19">
        <v>0.13700000000000001</v>
      </c>
      <c r="D19">
        <v>0.48599999999999999</v>
      </c>
      <c r="E19">
        <v>4.8000000000000001E-2</v>
      </c>
      <c r="F19">
        <v>0.56499999999999995</v>
      </c>
      <c r="G19">
        <v>0.19900000000000001</v>
      </c>
      <c r="H19">
        <v>0.73899999999999999</v>
      </c>
      <c r="I19">
        <v>5.5E-2</v>
      </c>
      <c r="J19">
        <v>0.44900000000000001</v>
      </c>
      <c r="K19">
        <v>0.15</v>
      </c>
      <c r="L19">
        <v>0.58599999999999997</v>
      </c>
      <c r="M19">
        <v>4.8000000000000001E-2</v>
      </c>
      <c r="N19">
        <v>0.67500000000000004</v>
      </c>
      <c r="O19">
        <v>0.104</v>
      </c>
      <c r="P19">
        <v>0.77900000000000003</v>
      </c>
      <c r="Q19">
        <v>3.4000000000000002E-2</v>
      </c>
      <c r="R19">
        <v>0.71899999999999997</v>
      </c>
      <c r="S19">
        <v>0.127</v>
      </c>
      <c r="T19">
        <v>0.86599999999999999</v>
      </c>
      <c r="U19">
        <v>2.8000000000000001E-2</v>
      </c>
      <c r="V19">
        <v>0.55300000000000005</v>
      </c>
      <c r="W19">
        <v>0.16600000000000001</v>
      </c>
      <c r="X19">
        <v>0.68200000000000005</v>
      </c>
      <c r="Y19">
        <v>5.5E-2</v>
      </c>
      <c r="Z19">
        <v>263.19</v>
      </c>
      <c r="AA19">
        <v>76.722999999999999</v>
      </c>
      <c r="AB19">
        <v>810.98500000000001</v>
      </c>
      <c r="AC19">
        <v>109.054</v>
      </c>
      <c r="AD19">
        <v>1595.9690000000001</v>
      </c>
      <c r="AE19">
        <v>1559.8409999999999</v>
      </c>
      <c r="AF19">
        <v>500.37900000000002</v>
      </c>
      <c r="AG19">
        <v>482.16399999999999</v>
      </c>
    </row>
    <row r="20" spans="1:33">
      <c r="A20" s="1">
        <v>14</v>
      </c>
      <c r="B20">
        <v>0.38300000000000001</v>
      </c>
      <c r="C20">
        <v>0.13200000000000001</v>
      </c>
      <c r="D20">
        <v>0.48699999999999999</v>
      </c>
      <c r="E20">
        <v>4.8000000000000001E-2</v>
      </c>
      <c r="F20">
        <v>0.56499999999999995</v>
      </c>
      <c r="G20">
        <v>0.19600000000000001</v>
      </c>
      <c r="H20">
        <v>0.746</v>
      </c>
      <c r="I20">
        <v>5.5E-2</v>
      </c>
      <c r="J20">
        <v>0.44800000000000001</v>
      </c>
      <c r="K20">
        <v>0.14399999999999999</v>
      </c>
      <c r="L20">
        <v>0.58899999999999997</v>
      </c>
      <c r="M20">
        <v>4.9000000000000002E-2</v>
      </c>
      <c r="N20">
        <v>0.67500000000000004</v>
      </c>
      <c r="O20">
        <v>0.1</v>
      </c>
      <c r="P20">
        <v>0.78200000000000003</v>
      </c>
      <c r="Q20">
        <v>3.5000000000000003E-2</v>
      </c>
      <c r="R20">
        <v>0.70599999999999996</v>
      </c>
      <c r="S20">
        <v>0.126</v>
      </c>
      <c r="T20">
        <v>0.86899999999999999</v>
      </c>
      <c r="U20">
        <v>2.9000000000000001E-2</v>
      </c>
      <c r="V20">
        <v>0.53600000000000003</v>
      </c>
      <c r="W20">
        <v>0.16400000000000001</v>
      </c>
      <c r="X20">
        <v>0.68200000000000005</v>
      </c>
      <c r="Y20">
        <v>5.8000000000000003E-2</v>
      </c>
      <c r="Z20">
        <v>263.88</v>
      </c>
      <c r="AA20">
        <v>71.421999999999997</v>
      </c>
      <c r="AB20">
        <v>808.22199999999998</v>
      </c>
      <c r="AC20">
        <v>109.446</v>
      </c>
      <c r="AD20">
        <v>1588.443</v>
      </c>
      <c r="AE20">
        <v>1549.5350000000001</v>
      </c>
      <c r="AF20">
        <v>499.76100000000002</v>
      </c>
      <c r="AG20">
        <v>480.14400000000001</v>
      </c>
    </row>
    <row r="21" spans="1:33">
      <c r="A21" s="1">
        <v>15</v>
      </c>
      <c r="B21">
        <v>0.38300000000000001</v>
      </c>
      <c r="C21">
        <v>0.13100000000000001</v>
      </c>
      <c r="D21" s="2">
        <v>0.498</v>
      </c>
      <c r="E21">
        <v>4.5999999999999999E-2</v>
      </c>
      <c r="F21">
        <v>0.54400000000000004</v>
      </c>
      <c r="G21">
        <v>0.19500000000000001</v>
      </c>
      <c r="H21" s="2">
        <v>0.76200000000000001</v>
      </c>
      <c r="I21">
        <v>0.05</v>
      </c>
      <c r="J21">
        <v>0.439</v>
      </c>
      <c r="K21">
        <v>0.13800000000000001</v>
      </c>
      <c r="L21" s="2">
        <v>0.60199999999999998</v>
      </c>
      <c r="M21">
        <v>4.5999999999999999E-2</v>
      </c>
      <c r="N21">
        <v>0.66700000000000004</v>
      </c>
      <c r="O21">
        <v>9.6000000000000002E-2</v>
      </c>
      <c r="P21" s="2">
        <v>0.79200000000000004</v>
      </c>
      <c r="Q21">
        <v>3.2000000000000001E-2</v>
      </c>
      <c r="R21">
        <v>0.70899999999999996</v>
      </c>
      <c r="S21">
        <v>0.123</v>
      </c>
      <c r="T21" s="2">
        <v>0.872</v>
      </c>
      <c r="U21">
        <v>2.9000000000000001E-2</v>
      </c>
      <c r="V21">
        <v>0.53700000000000003</v>
      </c>
      <c r="W21">
        <v>0.16</v>
      </c>
      <c r="X21" s="2">
        <v>0.69899999999999995</v>
      </c>
      <c r="Y21">
        <v>5.0999999999999997E-2</v>
      </c>
      <c r="Z21">
        <v>263.88</v>
      </c>
      <c r="AA21">
        <v>71.762</v>
      </c>
      <c r="AB21">
        <v>783.35299999999995</v>
      </c>
      <c r="AC21">
        <v>104.07299999999999</v>
      </c>
      <c r="AD21">
        <v>1536.7070000000001</v>
      </c>
      <c r="AE21">
        <v>1495.02</v>
      </c>
      <c r="AF21">
        <v>497.76100000000002</v>
      </c>
      <c r="AG21">
        <v>476.74299999999999</v>
      </c>
    </row>
    <row r="22" spans="1:33" ht="15.75" thickBot="1"/>
    <row r="23" spans="1:33">
      <c r="P23" s="9"/>
      <c r="Q23" s="10"/>
      <c r="R23" s="10" t="s">
        <v>50</v>
      </c>
      <c r="S23" s="10"/>
      <c r="T23" s="10" t="s">
        <v>51</v>
      </c>
      <c r="U23" s="11"/>
    </row>
    <row r="24" spans="1:33" ht="15.75" thickBot="1">
      <c r="P24" s="12" t="s">
        <v>52</v>
      </c>
      <c r="Q24" s="13"/>
      <c r="R24" s="13">
        <f>$R9+1.96*$S9</f>
        <v>0.98819999999999997</v>
      </c>
      <c r="S24" s="13">
        <f>$R9-1.96*$S9</f>
        <v>0.51780000000000004</v>
      </c>
      <c r="T24" s="13">
        <f>$T9+1.96*$U9</f>
        <v>0.84684000000000004</v>
      </c>
      <c r="U24" s="14">
        <f>$R9-1.96*$S9</f>
        <v>0.51780000000000004</v>
      </c>
    </row>
    <row r="25" spans="1:33">
      <c r="T25" t="s">
        <v>53</v>
      </c>
    </row>
  </sheetData>
  <mergeCells count="14">
    <mergeCell ref="V4:W4"/>
    <mergeCell ref="X4:Y4"/>
    <mergeCell ref="Z4:AA4"/>
    <mergeCell ref="AB4:AC4"/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ageMargins left="0.75" right="0.75" top="1" bottom="1" header="0.5" footer="0.5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selection activeCell="M37" sqref="M37"/>
    </sheetView>
  </sheetViews>
  <sheetFormatPr defaultRowHeight="15"/>
  <cols>
    <col min="1" max="1" width="33.7109375" customWidth="1"/>
    <col min="6" max="6" width="12.42578125" customWidth="1"/>
  </cols>
  <sheetData>
    <row r="1" spans="1:9" ht="18">
      <c r="A1" s="8" t="s">
        <v>0</v>
      </c>
    </row>
    <row r="2" spans="1:9" ht="15.75">
      <c r="A2" s="19" t="s">
        <v>54</v>
      </c>
      <c r="B2" s="19"/>
      <c r="C2" s="19"/>
      <c r="D2" s="19"/>
      <c r="E2" s="19"/>
      <c r="F2" s="19"/>
      <c r="G2" s="19"/>
      <c r="H2" s="19"/>
      <c r="I2" s="19"/>
    </row>
    <row r="3" spans="1:9">
      <c r="C3" s="1" t="s">
        <v>55</v>
      </c>
    </row>
    <row r="4" spans="1:9">
      <c r="A4" s="1" t="s">
        <v>56</v>
      </c>
      <c r="B4" s="1" t="s">
        <v>3</v>
      </c>
      <c r="C4">
        <v>6</v>
      </c>
    </row>
    <row r="5" spans="1:9">
      <c r="A5" s="1" t="s">
        <v>57</v>
      </c>
      <c r="B5" s="1" t="s">
        <v>3</v>
      </c>
      <c r="C5">
        <v>6</v>
      </c>
    </row>
    <row r="6" spans="1:9">
      <c r="A6" s="1" t="s">
        <v>58</v>
      </c>
      <c r="B6" s="1" t="s">
        <v>3</v>
      </c>
      <c r="C6">
        <v>6</v>
      </c>
    </row>
    <row r="7" spans="1:9">
      <c r="A7" s="1" t="s">
        <v>59</v>
      </c>
      <c r="B7" s="1" t="s">
        <v>3</v>
      </c>
      <c r="C7">
        <v>2</v>
      </c>
    </row>
    <row r="8" spans="1:9">
      <c r="A8" s="1" t="s">
        <v>60</v>
      </c>
      <c r="B8" s="1" t="s">
        <v>3</v>
      </c>
      <c r="C8">
        <v>2</v>
      </c>
    </row>
    <row r="9" spans="1:9">
      <c r="A9" s="1" t="s">
        <v>61</v>
      </c>
      <c r="B9" s="1" t="s">
        <v>3</v>
      </c>
      <c r="C9">
        <v>2</v>
      </c>
    </row>
    <row r="10" spans="1:9">
      <c r="A10" s="1" t="s">
        <v>62</v>
      </c>
      <c r="B10" s="1" t="s">
        <v>3</v>
      </c>
      <c r="C10">
        <v>6</v>
      </c>
    </row>
    <row r="11" spans="1:9">
      <c r="A11" s="1" t="s">
        <v>63</v>
      </c>
      <c r="B11" s="1" t="s">
        <v>3</v>
      </c>
      <c r="C11">
        <v>4</v>
      </c>
    </row>
    <row r="12" spans="1:9">
      <c r="A12" s="1" t="s">
        <v>64</v>
      </c>
      <c r="B12" s="1" t="s">
        <v>3</v>
      </c>
      <c r="C12" s="3">
        <v>3</v>
      </c>
    </row>
    <row r="14" spans="1:9" ht="15.75">
      <c r="A14" s="19" t="s">
        <v>65</v>
      </c>
      <c r="B14" s="19"/>
      <c r="C14" s="19"/>
      <c r="D14" s="19"/>
      <c r="E14" s="19"/>
      <c r="F14" s="19"/>
      <c r="G14" s="19"/>
      <c r="H14" s="19"/>
      <c r="I14" s="19"/>
    </row>
    <row r="15" spans="1:9">
      <c r="B15" s="1" t="s">
        <v>66</v>
      </c>
      <c r="C15" s="1" t="s">
        <v>67</v>
      </c>
      <c r="D15" s="1" t="s">
        <v>68</v>
      </c>
    </row>
    <row r="16" spans="1:9">
      <c r="A16" s="1" t="s">
        <v>69</v>
      </c>
      <c r="B16">
        <v>149</v>
      </c>
      <c r="C16">
        <v>149</v>
      </c>
      <c r="D16">
        <v>149</v>
      </c>
    </row>
    <row r="17" spans="1:9">
      <c r="A17" s="1" t="s">
        <v>3</v>
      </c>
      <c r="B17">
        <v>0</v>
      </c>
      <c r="C17">
        <v>0</v>
      </c>
      <c r="D17">
        <v>0</v>
      </c>
    </row>
    <row r="18" spans="1:9">
      <c r="A18" s="1" t="s">
        <v>5</v>
      </c>
      <c r="B18">
        <v>1.0029999999999999</v>
      </c>
      <c r="C18">
        <v>1.0029999999999999</v>
      </c>
      <c r="D18">
        <v>1.0029999999999999</v>
      </c>
    </row>
    <row r="19" spans="1:9">
      <c r="A19" s="1" t="s">
        <v>70</v>
      </c>
      <c r="B19">
        <v>-1.4630000000000001</v>
      </c>
      <c r="C19">
        <v>-2.7709999999999999</v>
      </c>
      <c r="D19">
        <v>-2.444</v>
      </c>
    </row>
    <row r="20" spans="1:9">
      <c r="A20" s="1" t="s">
        <v>71</v>
      </c>
      <c r="B20">
        <v>-0.66900000000000004</v>
      </c>
      <c r="C20">
        <v>-0.52100000000000002</v>
      </c>
      <c r="D20">
        <v>-0.68500000000000005</v>
      </c>
    </row>
    <row r="21" spans="1:9">
      <c r="A21" s="1" t="s">
        <v>72</v>
      </c>
      <c r="B21">
        <v>-0.32900000000000001</v>
      </c>
      <c r="C21">
        <v>0.111</v>
      </c>
      <c r="D21">
        <v>-5.3999999999999999E-2</v>
      </c>
    </row>
    <row r="22" spans="1:9">
      <c r="A22" s="1" t="s">
        <v>73</v>
      </c>
      <c r="B22">
        <v>0.255</v>
      </c>
      <c r="C22">
        <v>0.71499999999999997</v>
      </c>
      <c r="D22">
        <v>0.58899999999999997</v>
      </c>
    </row>
    <row r="23" spans="1:9">
      <c r="A23" s="1" t="s">
        <v>74</v>
      </c>
      <c r="B23">
        <v>4.202</v>
      </c>
      <c r="C23">
        <v>2.629</v>
      </c>
      <c r="D23">
        <v>2.9870000000000001</v>
      </c>
    </row>
    <row r="25" spans="1:9" ht="15.75">
      <c r="A25" s="19" t="s">
        <v>75</v>
      </c>
      <c r="B25" s="19"/>
      <c r="C25" s="19"/>
      <c r="D25" s="19"/>
      <c r="E25" s="19"/>
      <c r="F25" s="19"/>
      <c r="G25" s="19"/>
      <c r="H25" s="19"/>
      <c r="I25" s="19"/>
    </row>
    <row r="26" spans="1:9">
      <c r="A26" s="1"/>
      <c r="B26" s="20" t="s">
        <v>76</v>
      </c>
      <c r="C26" s="21"/>
    </row>
    <row r="27" spans="1:9">
      <c r="A27" s="1"/>
      <c r="B27" s="1">
        <v>0</v>
      </c>
      <c r="C27" s="1">
        <v>1</v>
      </c>
    </row>
    <row r="28" spans="1:9">
      <c r="A28" s="1" t="s">
        <v>77</v>
      </c>
    </row>
    <row r="29" spans="1:9">
      <c r="A29" s="1">
        <v>0</v>
      </c>
      <c r="B29">
        <v>74</v>
      </c>
      <c r="C29">
        <v>3</v>
      </c>
    </row>
    <row r="30" spans="1:9">
      <c r="A30" s="1">
        <v>1</v>
      </c>
      <c r="B30">
        <v>6</v>
      </c>
      <c r="C30">
        <v>3</v>
      </c>
    </row>
    <row r="32" spans="1:9" ht="15.75">
      <c r="A32" s="19" t="s">
        <v>78</v>
      </c>
      <c r="B32" s="19"/>
      <c r="C32" s="19"/>
      <c r="D32" s="19"/>
      <c r="E32" s="19"/>
      <c r="F32" s="19"/>
      <c r="G32" s="19"/>
      <c r="H32" s="19"/>
      <c r="I32" s="19"/>
    </row>
    <row r="33" spans="1:9">
      <c r="A33" s="1"/>
      <c r="B33" s="15" t="s">
        <v>79</v>
      </c>
      <c r="C33" s="15"/>
    </row>
    <row r="34" spans="1:9">
      <c r="A34" s="1"/>
      <c r="B34" s="1">
        <v>0</v>
      </c>
      <c r="C34" s="1">
        <v>1</v>
      </c>
    </row>
    <row r="35" spans="1:9">
      <c r="A35" s="1" t="s">
        <v>77</v>
      </c>
    </row>
    <row r="36" spans="1:9">
      <c r="A36" s="1">
        <v>0</v>
      </c>
      <c r="B36">
        <v>70</v>
      </c>
      <c r="C36">
        <v>7</v>
      </c>
    </row>
    <row r="37" spans="1:9">
      <c r="A37" s="1">
        <v>1</v>
      </c>
      <c r="B37">
        <v>2</v>
      </c>
      <c r="C37">
        <v>7</v>
      </c>
    </row>
    <row r="39" spans="1:9" ht="15.75">
      <c r="A39" s="19" t="s">
        <v>80</v>
      </c>
      <c r="B39" s="19"/>
      <c r="C39" s="19"/>
      <c r="D39" s="19"/>
      <c r="E39" s="19"/>
      <c r="F39" s="19"/>
      <c r="G39" s="19"/>
      <c r="H39" s="19"/>
      <c r="I39" s="19"/>
    </row>
    <row r="40" spans="1:9">
      <c r="B40" s="1"/>
      <c r="C40" s="15" t="s">
        <v>81</v>
      </c>
      <c r="D40" s="15"/>
    </row>
    <row r="41" spans="1:9">
      <c r="B41" s="1"/>
      <c r="C41" s="1" t="s">
        <v>69</v>
      </c>
      <c r="D41" s="1" t="s">
        <v>82</v>
      </c>
    </row>
    <row r="42" spans="1:9">
      <c r="A42" s="1" t="s">
        <v>83</v>
      </c>
      <c r="B42" s="1" t="s">
        <v>84</v>
      </c>
    </row>
    <row r="43" spans="1:9">
      <c r="A43" s="15">
        <v>0</v>
      </c>
      <c r="B43" s="1">
        <v>0</v>
      </c>
      <c r="C43">
        <v>94</v>
      </c>
      <c r="D43">
        <v>15</v>
      </c>
    </row>
    <row r="44" spans="1:9">
      <c r="A44" s="15"/>
      <c r="B44" s="1">
        <v>1</v>
      </c>
      <c r="C44">
        <v>10</v>
      </c>
      <c r="D44">
        <v>10</v>
      </c>
    </row>
    <row r="45" spans="1:9">
      <c r="A45" s="15">
        <v>1</v>
      </c>
      <c r="B45" s="1">
        <v>0</v>
      </c>
      <c r="C45">
        <v>27</v>
      </c>
      <c r="D45">
        <v>4</v>
      </c>
    </row>
    <row r="46" spans="1:9">
      <c r="A46" s="15"/>
      <c r="B46" s="1">
        <v>1</v>
      </c>
      <c r="C46">
        <v>18</v>
      </c>
      <c r="D46">
        <v>18</v>
      </c>
    </row>
  </sheetData>
  <mergeCells count="5">
    <mergeCell ref="B26:C26"/>
    <mergeCell ref="B33:C33"/>
    <mergeCell ref="C40:D40"/>
    <mergeCell ref="A43:A44"/>
    <mergeCell ref="A45:A46"/>
  </mergeCells>
  <pageMargins left="0.75" right="0.75" top="1" bottom="1" header="0.5" footer="0.5"/>
  <pageSetup paperSize="9" orientation="portrait" r:id="rId1"/>
</worksheet>
</file>

<file path=docMetadata/LabelInfo.xml><?xml version="1.0" encoding="utf-8"?>
<clbl:labelList xmlns:clbl="http://schemas.microsoft.com/office/2020/mipLabelMetadata">
  <clbl:label id="{6a2630e2-1ac5-455e-8217-0156b1936a76}" enabled="1" method="Standard" siteId="{a3927f91-cda1-4696-af89-8c9f1ceff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2023-02-03T13:58:01Z</dcterms:created>
  <dcterms:modified xsi:type="dcterms:W3CDTF">2023-10-25T11:27:12Z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2023-02-16T14:43:42Z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935ade47-1880-4c2a-b00d-9ef692a1cabd</vt:lpwstr>
  </property>
  <property fmtid="{D5CDD505-2E9C-101B-9397-08002B2CF9AE}" pid="8" name="MSIP_Label_6a2630e2-1ac5-455e-8217-0156b1936a76_ContentBits">
    <vt:lpwstr>0</vt:lpwstr>
  </property>
</Properties>
</file>