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ate1904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hristinedelorenzo/Desktop/temp_newmac/"/>
    </mc:Choice>
  </mc:AlternateContent>
  <xr:revisionPtr revIDLastSave="0" documentId="13_ncr:1_{6ED942F4-358F-3640-8F05-01544865273A}" xr6:coauthVersionLast="47" xr6:coauthVersionMax="47" xr10:uidLastSave="{00000000-0000-0000-0000-000000000000}"/>
  <bookViews>
    <workbookView xWindow="6560" yWindow="500" windowWidth="22240" windowHeight="16400" xr2:uid="{00000000-000D-0000-FFFF-FFFF00000000}"/>
  </bookViews>
  <sheets>
    <sheet name="Hip, DG and Hypothalamus" sheetId="13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4" i="13" l="1"/>
  <c r="J35" i="13"/>
  <c r="J36" i="13"/>
  <c r="J37" i="13"/>
  <c r="J38" i="13"/>
  <c r="J39" i="13"/>
  <c r="J40" i="13"/>
  <c r="J41" i="13"/>
  <c r="J43" i="13"/>
  <c r="J44" i="13"/>
  <c r="J45" i="13"/>
  <c r="J46" i="13"/>
  <c r="J47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6" i="13"/>
  <c r="J4" i="13"/>
  <c r="J5" i="13"/>
  <c r="J6" i="13"/>
  <c r="J7" i="13"/>
  <c r="J8" i="13"/>
  <c r="J9" i="13"/>
  <c r="J10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" i="13"/>
  <c r="J2" i="13"/>
  <c r="A3" i="13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</calcChain>
</file>

<file path=xl/sharedStrings.xml><?xml version="1.0" encoding="utf-8"?>
<sst xmlns="http://schemas.openxmlformats.org/spreadsheetml/2006/main" count="227" uniqueCount="24">
  <si>
    <t>Sex</t>
  </si>
  <si>
    <t>Female</t>
  </si>
  <si>
    <t>Escitalopram</t>
  </si>
  <si>
    <t>Placebo</t>
  </si>
  <si>
    <t>Male</t>
  </si>
  <si>
    <t>missing</t>
  </si>
  <si>
    <t>Remitter/Non-Remitter</t>
  </si>
  <si>
    <t>Placebo/Escitalopram</t>
  </si>
  <si>
    <t>non-rem</t>
  </si>
  <si>
    <t>rem</t>
  </si>
  <si>
    <t>Hamilton Depression Rating Scale  Pretreatment</t>
  </si>
  <si>
    <t>Hamilton Depression Rating Scale  Posttreatment</t>
  </si>
  <si>
    <t>Percent Hippocampus Volume  Change (%)</t>
  </si>
  <si>
    <t>Hippocampus Volume Pretreatment (mm^3)</t>
  </si>
  <si>
    <t>Hippocampus Volume Posttreatment (mm^3)</t>
  </si>
  <si>
    <t>Percent Hypothalamus Metabolism Change (%)</t>
  </si>
  <si>
    <t>Dentate Gyrus Volume Pretreatment (mm^3)</t>
  </si>
  <si>
    <t>Dentate Gyrus Volume Posttreatment (mm^3)</t>
  </si>
  <si>
    <t>Dentate Gyrus Volume Percent Change (%)</t>
  </si>
  <si>
    <t>Hamilton Depression Rating Scale  Percent Change (%)</t>
  </si>
  <si>
    <t>Subject #</t>
  </si>
  <si>
    <t>Hypothalamus Metabolism Pretreatment (mg/(min*100 ml))</t>
  </si>
  <si>
    <t>Hypothalamus Metabolism Posttreatment (mg/(min*100 ml))</t>
  </si>
  <si>
    <t>Age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</si>
</sst>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35B2-7124-1F4A-B9B0-285807C34FDC}">
  <dimension ref="A1:Q66"/>
  <sheetViews>
    <sheetView tabSelected="1" zoomScale="163" zoomScaleNormal="163" workbookViewId="0">
      <selection activeCell="B2" sqref="B2"/>
    </sheetView>
  </sheetViews>
  <sheetFormatPr baseColWidth="10" defaultRowHeight="15" x14ac:dyDescent="0.2"/>
  <cols>
    <col min="1" max="1" width="8" bestFit="1" customWidth="1"/>
    <col min="2" max="2" width="8.83203125" style="1" customWidth="1"/>
    <col min="3" max="3" width="10.83203125" customWidth="1"/>
    <col min="4" max="4" width="17.33203125" customWidth="1"/>
    <col min="5" max="5" width="18" customWidth="1"/>
    <col min="6" max="6" width="18.1640625" style="2" customWidth="1"/>
    <col min="7" max="7" width="17.83203125" style="2" customWidth="1"/>
    <col min="8" max="8" width="21.1640625" customWidth="1"/>
    <col min="9" max="9" width="21.33203125" customWidth="1"/>
    <col min="10" max="10" width="18.5" customWidth="1"/>
    <col min="11" max="11" width="18.6640625" customWidth="1"/>
    <col min="12" max="12" width="18.33203125" customWidth="1"/>
    <col min="13" max="13" width="18.6640625" customWidth="1"/>
    <col min="14" max="14" width="18.5" customWidth="1"/>
    <col min="15" max="15" width="17.33203125" customWidth="1"/>
    <col min="16" max="16" width="16.6640625" customWidth="1"/>
    <col min="17" max="17" width="16.83203125" customWidth="1"/>
  </cols>
  <sheetData>
    <row r="1" spans="1:17" ht="64" x14ac:dyDescent="0.2">
      <c r="A1" t="s">
        <v>20</v>
      </c>
      <c r="B1" s="1" t="s">
        <v>23</v>
      </c>
      <c r="C1" t="s">
        <v>0</v>
      </c>
      <c r="D1" t="s">
        <v>7</v>
      </c>
      <c r="E1" s="2" t="s">
        <v>12</v>
      </c>
      <c r="F1" s="2" t="s">
        <v>13</v>
      </c>
      <c r="G1" s="2" t="s">
        <v>14</v>
      </c>
      <c r="H1" s="2" t="s">
        <v>21</v>
      </c>
      <c r="I1" s="2" t="s">
        <v>22</v>
      </c>
      <c r="J1" s="2" t="s">
        <v>15</v>
      </c>
      <c r="K1" t="s">
        <v>6</v>
      </c>
      <c r="L1" s="2" t="s">
        <v>16</v>
      </c>
      <c r="M1" s="2" t="s">
        <v>17</v>
      </c>
      <c r="N1" s="2" t="s">
        <v>18</v>
      </c>
      <c r="O1" s="2" t="s">
        <v>10</v>
      </c>
      <c r="P1" s="2" t="s">
        <v>11</v>
      </c>
      <c r="Q1" s="2" t="s">
        <v>19</v>
      </c>
    </row>
    <row r="2" spans="1:17" x14ac:dyDescent="0.2">
      <c r="A2">
        <v>1</v>
      </c>
      <c r="B2" s="1">
        <v>26.9</v>
      </c>
      <c r="C2" t="s">
        <v>1</v>
      </c>
      <c r="D2" t="s">
        <v>2</v>
      </c>
      <c r="E2">
        <v>0.104209840724723</v>
      </c>
      <c r="F2" s="2">
        <v>8444.5</v>
      </c>
      <c r="G2" s="2">
        <v>8453.2999999999993</v>
      </c>
      <c r="H2">
        <v>2.93768406513</v>
      </c>
      <c r="I2">
        <v>2.4444721125400002</v>
      </c>
      <c r="J2">
        <f>100*((I2-H2)/H2)</f>
        <v>-16.789142115191137</v>
      </c>
      <c r="K2" t="s">
        <v>8</v>
      </c>
      <c r="L2">
        <v>1040.8</v>
      </c>
      <c r="M2">
        <v>1094.8175000000001</v>
      </c>
      <c r="N2">
        <v>5.1899980780000003</v>
      </c>
      <c r="O2">
        <v>19</v>
      </c>
      <c r="P2">
        <v>15</v>
      </c>
      <c r="Q2">
        <v>-21.05263158</v>
      </c>
    </row>
    <row r="3" spans="1:17" x14ac:dyDescent="0.2">
      <c r="A3">
        <f>A2+1</f>
        <v>2</v>
      </c>
      <c r="B3" s="1">
        <v>20.399999999999999</v>
      </c>
      <c r="C3" t="s">
        <v>1</v>
      </c>
      <c r="D3" t="s">
        <v>2</v>
      </c>
      <c r="E3">
        <v>1.0211478852114699</v>
      </c>
      <c r="F3" s="2">
        <v>8000.8</v>
      </c>
      <c r="G3" s="2">
        <v>8082.5</v>
      </c>
      <c r="H3">
        <v>2.7660052347600002</v>
      </c>
      <c r="I3">
        <v>3.04685390089</v>
      </c>
      <c r="J3">
        <f>100*((I3-H3)/H3)</f>
        <v>10.153584042452776</v>
      </c>
      <c r="K3" t="s">
        <v>8</v>
      </c>
      <c r="L3">
        <v>960.58749999999998</v>
      </c>
      <c r="M3">
        <v>974.69124999999997</v>
      </c>
      <c r="N3">
        <v>1.468242091</v>
      </c>
      <c r="O3">
        <v>21</v>
      </c>
      <c r="P3">
        <v>23</v>
      </c>
      <c r="Q3">
        <v>9.5238095240000007</v>
      </c>
    </row>
    <row r="4" spans="1:17" x14ac:dyDescent="0.2">
      <c r="A4">
        <f t="shared" ref="A4:A66" si="0">A3+1</f>
        <v>3</v>
      </c>
      <c r="B4" s="1">
        <v>19.3</v>
      </c>
      <c r="C4" t="s">
        <v>1</v>
      </c>
      <c r="D4" t="s">
        <v>3</v>
      </c>
      <c r="E4">
        <v>4.4146526668586601</v>
      </c>
      <c r="F4" s="2">
        <v>7638.2</v>
      </c>
      <c r="G4" s="2">
        <v>7975.4</v>
      </c>
      <c r="H4">
        <v>2.8153510391399998</v>
      </c>
      <c r="I4">
        <v>2.6454124400399999</v>
      </c>
      <c r="J4">
        <f t="shared" ref="J4:J66" si="1">100*((I4-H4)/H4)</f>
        <v>-6.0361424468016187</v>
      </c>
      <c r="K4" t="s">
        <v>8</v>
      </c>
      <c r="L4">
        <v>958.79</v>
      </c>
      <c r="M4">
        <v>1012.2</v>
      </c>
      <c r="N4">
        <v>5.5705628970000003</v>
      </c>
      <c r="O4">
        <v>25</v>
      </c>
      <c r="P4">
        <v>17</v>
      </c>
      <c r="Q4">
        <v>-32</v>
      </c>
    </row>
    <row r="5" spans="1:17" x14ac:dyDescent="0.2">
      <c r="A5">
        <f t="shared" si="0"/>
        <v>4</v>
      </c>
      <c r="B5" s="1">
        <v>27.7</v>
      </c>
      <c r="C5" t="s">
        <v>4</v>
      </c>
      <c r="D5" t="s">
        <v>2</v>
      </c>
      <c r="E5">
        <v>6.7621605490898302</v>
      </c>
      <c r="F5" s="2">
        <v>6702</v>
      </c>
      <c r="G5" s="2">
        <v>7155.2</v>
      </c>
      <c r="H5">
        <v>3.2215202073200002</v>
      </c>
      <c r="I5">
        <v>2.6149093626400002</v>
      </c>
      <c r="J5">
        <f t="shared" si="1"/>
        <v>-18.829956220719872</v>
      </c>
      <c r="K5" t="s">
        <v>8</v>
      </c>
      <c r="L5">
        <v>816.66875000000005</v>
      </c>
      <c r="M5">
        <v>915.39750000000004</v>
      </c>
      <c r="N5">
        <v>12.089203850000001</v>
      </c>
      <c r="O5">
        <v>20</v>
      </c>
      <c r="P5">
        <v>8</v>
      </c>
      <c r="Q5">
        <v>-60</v>
      </c>
    </row>
    <row r="6" spans="1:17" x14ac:dyDescent="0.2">
      <c r="A6">
        <f t="shared" si="0"/>
        <v>5</v>
      </c>
      <c r="B6" s="1">
        <v>18.2</v>
      </c>
      <c r="C6" t="s">
        <v>4</v>
      </c>
      <c r="D6" t="s">
        <v>2</v>
      </c>
      <c r="E6">
        <v>-4.66359177099348</v>
      </c>
      <c r="F6" s="2">
        <v>9561.2999999999993</v>
      </c>
      <c r="G6" s="2">
        <v>9115.4</v>
      </c>
      <c r="H6">
        <v>3.0740728182399999</v>
      </c>
      <c r="I6">
        <v>2.06825256127</v>
      </c>
      <c r="J6">
        <f t="shared" si="1"/>
        <v>-32.719467509096376</v>
      </c>
      <c r="K6" t="s">
        <v>8</v>
      </c>
      <c r="L6">
        <v>1234.86625</v>
      </c>
      <c r="M6">
        <v>1166.53</v>
      </c>
      <c r="N6">
        <v>-5.5338989139999999</v>
      </c>
      <c r="O6">
        <v>27</v>
      </c>
      <c r="P6">
        <v>23</v>
      </c>
      <c r="Q6">
        <v>-14.81481481</v>
      </c>
    </row>
    <row r="7" spans="1:17" x14ac:dyDescent="0.2">
      <c r="A7">
        <f t="shared" si="0"/>
        <v>6</v>
      </c>
      <c r="B7" s="1">
        <v>20.399999999999999</v>
      </c>
      <c r="C7" t="s">
        <v>1</v>
      </c>
      <c r="D7" t="s">
        <v>3</v>
      </c>
      <c r="E7">
        <v>-3.3783964663364898</v>
      </c>
      <c r="F7" s="2">
        <v>7471</v>
      </c>
      <c r="G7" s="2">
        <v>7218.6</v>
      </c>
      <c r="H7">
        <v>3.1316809561899999</v>
      </c>
      <c r="I7">
        <v>2.1170690278099999</v>
      </c>
      <c r="J7">
        <f t="shared" si="1"/>
        <v>-32.398317152152558</v>
      </c>
      <c r="K7" t="s">
        <v>8</v>
      </c>
      <c r="L7">
        <v>938.01625000000001</v>
      </c>
      <c r="M7">
        <v>902.21249999999998</v>
      </c>
      <c r="N7">
        <v>-3.8169647910000002</v>
      </c>
      <c r="O7">
        <v>21</v>
      </c>
      <c r="P7">
        <v>10</v>
      </c>
      <c r="Q7">
        <v>-52.380952379999997</v>
      </c>
    </row>
    <row r="8" spans="1:17" x14ac:dyDescent="0.2">
      <c r="A8">
        <f t="shared" si="0"/>
        <v>7</v>
      </c>
      <c r="B8" s="1">
        <v>18.600000000000001</v>
      </c>
      <c r="C8" t="s">
        <v>1</v>
      </c>
      <c r="D8" t="s">
        <v>2</v>
      </c>
      <c r="E8">
        <v>-2.69895068599372</v>
      </c>
      <c r="F8" s="2">
        <v>7995.7</v>
      </c>
      <c r="G8" s="2">
        <v>7779.9</v>
      </c>
      <c r="H8">
        <v>3.2345506874100001</v>
      </c>
      <c r="I8">
        <v>2.6259504893000001</v>
      </c>
      <c r="J8">
        <f t="shared" si="1"/>
        <v>-18.815602441442156</v>
      </c>
      <c r="K8" t="s">
        <v>8</v>
      </c>
      <c r="L8">
        <v>994.89374999999995</v>
      </c>
      <c r="M8">
        <v>995.17624999999998</v>
      </c>
      <c r="N8">
        <v>2.8394991929999999E-2</v>
      </c>
      <c r="O8">
        <v>29</v>
      </c>
      <c r="P8">
        <v>26</v>
      </c>
      <c r="Q8">
        <v>-10.34482759</v>
      </c>
    </row>
    <row r="9" spans="1:17" x14ac:dyDescent="0.2">
      <c r="A9">
        <f t="shared" si="0"/>
        <v>8</v>
      </c>
      <c r="B9" s="1">
        <v>18.7</v>
      </c>
      <c r="C9" t="s">
        <v>1</v>
      </c>
      <c r="D9" t="s">
        <v>3</v>
      </c>
      <c r="E9">
        <v>-2.5717374013419199</v>
      </c>
      <c r="F9" s="2">
        <v>9806.5999999999894</v>
      </c>
      <c r="G9" s="2">
        <v>9554.4</v>
      </c>
      <c r="H9">
        <v>2.6749369999999999</v>
      </c>
      <c r="I9">
        <v>3.1328909999999999</v>
      </c>
      <c r="J9">
        <f t="shared" si="1"/>
        <v>17.120178905148045</v>
      </c>
      <c r="K9" t="s">
        <v>8</v>
      </c>
      <c r="L9">
        <v>1209.9524999999999</v>
      </c>
      <c r="M9">
        <v>1249.96</v>
      </c>
      <c r="N9">
        <v>3.306534761</v>
      </c>
      <c r="O9">
        <v>15</v>
      </c>
      <c r="P9">
        <v>12</v>
      </c>
      <c r="Q9">
        <v>-20</v>
      </c>
    </row>
    <row r="10" spans="1:17" x14ac:dyDescent="0.2">
      <c r="A10">
        <f t="shared" si="0"/>
        <v>9</v>
      </c>
      <c r="B10" s="1">
        <v>23.3</v>
      </c>
      <c r="C10" t="s">
        <v>1</v>
      </c>
      <c r="D10" t="s">
        <v>3</v>
      </c>
      <c r="E10">
        <v>-1.913663168</v>
      </c>
      <c r="F10" s="2">
        <v>8784.2000000000007</v>
      </c>
      <c r="G10" s="2">
        <v>8616.1</v>
      </c>
      <c r="H10">
        <v>2.7919355881699999</v>
      </c>
      <c r="I10">
        <v>3.15881478292</v>
      </c>
      <c r="J10">
        <f t="shared" si="1"/>
        <v>13.140675462017892</v>
      </c>
      <c r="K10" t="s">
        <v>8</v>
      </c>
      <c r="L10">
        <v>1210.7025000000001</v>
      </c>
      <c r="M10">
        <v>1169.615</v>
      </c>
      <c r="N10">
        <v>-3.3936908529999998</v>
      </c>
      <c r="O10">
        <v>14</v>
      </c>
      <c r="P10">
        <v>8</v>
      </c>
      <c r="Q10">
        <v>-42.857142860000003</v>
      </c>
    </row>
    <row r="11" spans="1:17" x14ac:dyDescent="0.2">
      <c r="A11">
        <f t="shared" si="0"/>
        <v>10</v>
      </c>
      <c r="B11" s="1">
        <v>22.7</v>
      </c>
      <c r="C11" t="s">
        <v>1</v>
      </c>
      <c r="D11" t="s">
        <v>2</v>
      </c>
      <c r="E11">
        <v>9.0872483220000007</v>
      </c>
      <c r="F11" s="2">
        <v>7450</v>
      </c>
      <c r="G11" s="2">
        <v>8127</v>
      </c>
      <c r="H11">
        <v>2.7284426528100001</v>
      </c>
      <c r="I11" t="s">
        <v>5</v>
      </c>
      <c r="J11" t="s">
        <v>5</v>
      </c>
      <c r="K11" t="s">
        <v>8</v>
      </c>
      <c r="L11">
        <v>975.65125</v>
      </c>
      <c r="M11">
        <v>1049.73</v>
      </c>
      <c r="N11">
        <v>7.5927489460000004</v>
      </c>
      <c r="O11">
        <v>15</v>
      </c>
      <c r="P11">
        <v>8</v>
      </c>
      <c r="Q11">
        <v>-46.666666669999998</v>
      </c>
    </row>
    <row r="12" spans="1:17" x14ac:dyDescent="0.2">
      <c r="A12">
        <f t="shared" si="0"/>
        <v>11</v>
      </c>
      <c r="B12" s="1">
        <v>23.3</v>
      </c>
      <c r="C12" t="s">
        <v>1</v>
      </c>
      <c r="D12" t="s">
        <v>2</v>
      </c>
      <c r="E12">
        <v>-2.4934336411499798</v>
      </c>
      <c r="F12" s="2">
        <v>8414.1</v>
      </c>
      <c r="G12" s="2">
        <v>8204.2999999999993</v>
      </c>
      <c r="H12">
        <v>3.1655589281699998</v>
      </c>
      <c r="I12">
        <v>3.0800324960699998</v>
      </c>
      <c r="J12">
        <f t="shared" si="1"/>
        <v>-2.701779813318546</v>
      </c>
      <c r="K12" t="s">
        <v>8</v>
      </c>
      <c r="L12">
        <v>1210.66625</v>
      </c>
      <c r="M12">
        <v>1160.4525000000001</v>
      </c>
      <c r="N12">
        <v>-4.1476129359999998</v>
      </c>
      <c r="O12">
        <v>21</v>
      </c>
      <c r="P12">
        <v>17</v>
      </c>
      <c r="Q12">
        <v>-19.047619050000002</v>
      </c>
    </row>
    <row r="13" spans="1:17" x14ac:dyDescent="0.2">
      <c r="A13">
        <f t="shared" si="0"/>
        <v>12</v>
      </c>
      <c r="B13" s="1">
        <v>23.1</v>
      </c>
      <c r="C13" t="s">
        <v>1</v>
      </c>
      <c r="D13" t="s">
        <v>2</v>
      </c>
      <c r="E13">
        <v>-3.16795749172723</v>
      </c>
      <c r="F13" s="2">
        <v>8431.2999999999993</v>
      </c>
      <c r="G13" s="2">
        <v>8164.2</v>
      </c>
      <c r="H13">
        <v>3.04032692505</v>
      </c>
      <c r="I13">
        <v>2.2985770328199999</v>
      </c>
      <c r="J13">
        <f t="shared" si="1"/>
        <v>-24.397043821785765</v>
      </c>
      <c r="K13" t="s">
        <v>8</v>
      </c>
      <c r="L13">
        <v>1088.6875</v>
      </c>
      <c r="M13">
        <v>996.29499999999996</v>
      </c>
      <c r="N13">
        <v>-8.4865950970000004</v>
      </c>
      <c r="O13">
        <v>17</v>
      </c>
      <c r="P13">
        <v>10</v>
      </c>
      <c r="Q13">
        <v>-41.176470590000001</v>
      </c>
    </row>
    <row r="14" spans="1:17" x14ac:dyDescent="0.2">
      <c r="A14">
        <f t="shared" si="0"/>
        <v>13</v>
      </c>
      <c r="B14" s="1">
        <v>30.8</v>
      </c>
      <c r="C14" t="s">
        <v>4</v>
      </c>
      <c r="D14" t="s">
        <v>3</v>
      </c>
      <c r="E14">
        <v>-0.49001674039091198</v>
      </c>
      <c r="F14" s="2">
        <v>9020.1</v>
      </c>
      <c r="G14" s="2">
        <v>8975.9</v>
      </c>
      <c r="H14">
        <v>2.0164890721200002</v>
      </c>
      <c r="I14">
        <v>2.6902206031799998</v>
      </c>
      <c r="J14">
        <f t="shared" si="1"/>
        <v>33.411117390866089</v>
      </c>
      <c r="K14" t="s">
        <v>8</v>
      </c>
      <c r="L14">
        <v>1218.1275000000001</v>
      </c>
      <c r="M14">
        <v>1274.5137500000001</v>
      </c>
      <c r="N14">
        <v>4.628928417</v>
      </c>
      <c r="O14">
        <v>18</v>
      </c>
      <c r="P14">
        <v>13</v>
      </c>
      <c r="Q14">
        <v>-27.777777780000001</v>
      </c>
    </row>
    <row r="15" spans="1:17" x14ac:dyDescent="0.2">
      <c r="A15">
        <f t="shared" si="0"/>
        <v>14</v>
      </c>
      <c r="B15" s="1">
        <v>19.600000000000001</v>
      </c>
      <c r="C15" t="s">
        <v>1</v>
      </c>
      <c r="D15" t="s">
        <v>3</v>
      </c>
      <c r="E15">
        <v>-0.26314620714159598</v>
      </c>
      <c r="F15" s="2">
        <v>9006.4</v>
      </c>
      <c r="G15" s="2">
        <v>8982.7000000000007</v>
      </c>
      <c r="H15">
        <v>2.85200836917</v>
      </c>
      <c r="I15">
        <v>2.6628043676300002</v>
      </c>
      <c r="J15">
        <f t="shared" si="1"/>
        <v>-6.6340619328218358</v>
      </c>
      <c r="K15" t="s">
        <v>8</v>
      </c>
      <c r="L15">
        <v>1085.57125</v>
      </c>
      <c r="M15">
        <v>1032.4525000000001</v>
      </c>
      <c r="N15">
        <v>-4.8931610890000004</v>
      </c>
      <c r="O15">
        <v>17</v>
      </c>
      <c r="P15">
        <v>8</v>
      </c>
      <c r="Q15">
        <v>-52.941176470000002</v>
      </c>
    </row>
    <row r="16" spans="1:17" x14ac:dyDescent="0.2">
      <c r="A16">
        <f t="shared" si="0"/>
        <v>15</v>
      </c>
      <c r="B16" s="1">
        <v>33.6</v>
      </c>
      <c r="C16" t="s">
        <v>4</v>
      </c>
      <c r="D16" t="s">
        <v>2</v>
      </c>
      <c r="E16">
        <v>-0.70306919153307301</v>
      </c>
      <c r="F16" s="2">
        <v>7979.2999999999902</v>
      </c>
      <c r="G16" s="2">
        <v>7923.2</v>
      </c>
      <c r="H16">
        <v>2.75635029725</v>
      </c>
      <c r="I16">
        <v>2.6742404260999999</v>
      </c>
      <c r="J16">
        <f t="shared" si="1"/>
        <v>-2.9789345436942765</v>
      </c>
      <c r="K16" t="s">
        <v>8</v>
      </c>
      <c r="L16">
        <v>1122.67875</v>
      </c>
      <c r="M16">
        <v>1121.095</v>
      </c>
      <c r="N16">
        <v>-0.14106884980000001</v>
      </c>
      <c r="O16">
        <v>13</v>
      </c>
      <c r="P16">
        <v>7</v>
      </c>
      <c r="Q16">
        <v>-46.15384615</v>
      </c>
    </row>
    <row r="17" spans="1:17" x14ac:dyDescent="0.2">
      <c r="A17">
        <f t="shared" si="0"/>
        <v>16</v>
      </c>
      <c r="B17" s="1">
        <v>20.5</v>
      </c>
      <c r="C17" t="s">
        <v>1</v>
      </c>
      <c r="D17" t="s">
        <v>3</v>
      </c>
      <c r="E17">
        <v>0.45724156325811099</v>
      </c>
      <c r="F17" s="2">
        <v>7873.2999999999902</v>
      </c>
      <c r="G17" s="2">
        <v>7909.3</v>
      </c>
      <c r="H17">
        <v>2.3835246303800002</v>
      </c>
      <c r="I17">
        <v>2.1638838891300001</v>
      </c>
      <c r="J17">
        <f t="shared" si="1"/>
        <v>-9.2149558032879764</v>
      </c>
      <c r="K17" t="s">
        <v>8</v>
      </c>
      <c r="L17">
        <v>1013.62625</v>
      </c>
      <c r="M17">
        <v>1006.09</v>
      </c>
      <c r="N17">
        <v>-0.74349396540000001</v>
      </c>
      <c r="O17">
        <v>18</v>
      </c>
      <c r="P17">
        <v>12</v>
      </c>
      <c r="Q17">
        <v>-33.333333330000002</v>
      </c>
    </row>
    <row r="18" spans="1:17" x14ac:dyDescent="0.2">
      <c r="A18">
        <f t="shared" si="0"/>
        <v>17</v>
      </c>
      <c r="B18" s="1">
        <v>64.5</v>
      </c>
      <c r="C18" t="s">
        <v>1</v>
      </c>
      <c r="D18" t="s">
        <v>2</v>
      </c>
      <c r="E18">
        <v>2.1836321709256898</v>
      </c>
      <c r="F18" s="2">
        <v>8499.6</v>
      </c>
      <c r="G18" s="2">
        <v>8685.2000000000007</v>
      </c>
      <c r="H18">
        <v>2.6526181967000002</v>
      </c>
      <c r="I18">
        <v>2.6157298175600001</v>
      </c>
      <c r="J18">
        <f t="shared" si="1"/>
        <v>-1.3906403562296008</v>
      </c>
      <c r="K18" t="s">
        <v>8</v>
      </c>
      <c r="L18">
        <v>1137.7825</v>
      </c>
      <c r="M18">
        <v>1198.5125</v>
      </c>
      <c r="N18">
        <v>5.3375755030000001</v>
      </c>
      <c r="O18">
        <v>16</v>
      </c>
      <c r="P18">
        <v>15</v>
      </c>
      <c r="Q18">
        <v>-6.25</v>
      </c>
    </row>
    <row r="19" spans="1:17" x14ac:dyDescent="0.2">
      <c r="A19">
        <f t="shared" si="0"/>
        <v>18</v>
      </c>
      <c r="B19" s="1">
        <v>23.9</v>
      </c>
      <c r="C19" t="s">
        <v>1</v>
      </c>
      <c r="D19" t="s">
        <v>3</v>
      </c>
      <c r="E19">
        <v>-0.72186091696575505</v>
      </c>
      <c r="F19" s="2">
        <v>7411.4</v>
      </c>
      <c r="G19" s="2">
        <v>7357.9</v>
      </c>
      <c r="H19">
        <v>2.61917603248</v>
      </c>
      <c r="I19">
        <v>2.5769880000000001</v>
      </c>
      <c r="J19">
        <f t="shared" si="1"/>
        <v>-1.610736810234692</v>
      </c>
      <c r="K19" t="s">
        <v>8</v>
      </c>
      <c r="L19">
        <v>929.08999999999992</v>
      </c>
      <c r="M19">
        <v>942.81624999999997</v>
      </c>
      <c r="N19">
        <v>1.4773864750000001</v>
      </c>
      <c r="O19">
        <v>23</v>
      </c>
      <c r="P19">
        <v>16</v>
      </c>
      <c r="Q19">
        <v>-30.434782609999999</v>
      </c>
    </row>
    <row r="20" spans="1:17" x14ac:dyDescent="0.2">
      <c r="A20">
        <f t="shared" si="0"/>
        <v>19</v>
      </c>
      <c r="B20" s="1">
        <v>24.6</v>
      </c>
      <c r="C20" t="s">
        <v>1</v>
      </c>
      <c r="D20" t="s">
        <v>2</v>
      </c>
      <c r="E20">
        <v>-1.16620064106934</v>
      </c>
      <c r="F20" s="2">
        <v>8797.7999999999993</v>
      </c>
      <c r="G20" s="2">
        <v>8695.2000000000007</v>
      </c>
      <c r="H20">
        <v>2.6380424330199999</v>
      </c>
      <c r="I20">
        <v>2.40237457997</v>
      </c>
      <c r="J20">
        <f t="shared" si="1"/>
        <v>-8.9334367825240033</v>
      </c>
      <c r="K20" t="s">
        <v>8</v>
      </c>
      <c r="L20">
        <v>1095.4699999999998</v>
      </c>
      <c r="M20">
        <v>1089.50875</v>
      </c>
      <c r="N20">
        <v>-0.54417282079999996</v>
      </c>
      <c r="O20">
        <v>18</v>
      </c>
      <c r="P20">
        <v>16</v>
      </c>
      <c r="Q20">
        <v>-11.11111111</v>
      </c>
    </row>
    <row r="21" spans="1:17" x14ac:dyDescent="0.2">
      <c r="A21">
        <f t="shared" si="0"/>
        <v>20</v>
      </c>
      <c r="B21" s="1">
        <v>26</v>
      </c>
      <c r="C21" t="s">
        <v>1</v>
      </c>
      <c r="D21" t="s">
        <v>3</v>
      </c>
      <c r="E21">
        <v>5.2408158906450204</v>
      </c>
      <c r="F21" s="2">
        <v>7491.2</v>
      </c>
      <c r="G21" s="2">
        <v>7883.8</v>
      </c>
      <c r="H21">
        <v>2.76454818771</v>
      </c>
      <c r="I21">
        <v>2.1957054418599999</v>
      </c>
      <c r="J21">
        <f t="shared" si="1"/>
        <v>-20.576336790902463</v>
      </c>
      <c r="K21" t="s">
        <v>8</v>
      </c>
      <c r="L21">
        <v>905.58124999999995</v>
      </c>
      <c r="M21">
        <v>994.35500000000002</v>
      </c>
      <c r="N21">
        <v>9.8029580450000005</v>
      </c>
      <c r="O21">
        <v>11</v>
      </c>
      <c r="P21">
        <v>6</v>
      </c>
      <c r="Q21">
        <v>-45.454545449999998</v>
      </c>
    </row>
    <row r="22" spans="1:17" x14ac:dyDescent="0.2">
      <c r="A22">
        <f t="shared" si="0"/>
        <v>21</v>
      </c>
      <c r="B22" s="1">
        <v>20.5</v>
      </c>
      <c r="C22" t="s">
        <v>4</v>
      </c>
      <c r="D22" t="s">
        <v>2</v>
      </c>
      <c r="E22">
        <v>6.8832153370000002</v>
      </c>
      <c r="F22" s="2">
        <v>7782.7</v>
      </c>
      <c r="G22" s="2">
        <v>8318.4</v>
      </c>
      <c r="H22">
        <v>2.6449179105299998</v>
      </c>
      <c r="I22">
        <v>2.793876</v>
      </c>
      <c r="J22">
        <f t="shared" si="1"/>
        <v>5.6318605910968094</v>
      </c>
      <c r="K22" t="s">
        <v>8</v>
      </c>
      <c r="L22">
        <v>1013.4725</v>
      </c>
      <c r="M22">
        <v>1034.9124999999999</v>
      </c>
      <c r="N22">
        <v>2.1154989409999998</v>
      </c>
      <c r="O22">
        <v>22</v>
      </c>
      <c r="P22">
        <v>10</v>
      </c>
      <c r="Q22">
        <v>-54.545454550000002</v>
      </c>
    </row>
    <row r="23" spans="1:17" x14ac:dyDescent="0.2">
      <c r="A23">
        <f t="shared" si="0"/>
        <v>22</v>
      </c>
      <c r="B23" s="1">
        <v>21.6</v>
      </c>
      <c r="C23" t="s">
        <v>4</v>
      </c>
      <c r="D23" t="s">
        <v>3</v>
      </c>
      <c r="E23">
        <v>-1.6375165493693999</v>
      </c>
      <c r="F23" s="2">
        <v>8610.6</v>
      </c>
      <c r="G23" s="2">
        <v>8469.5999999999894</v>
      </c>
      <c r="H23">
        <v>2.3640939762299999</v>
      </c>
      <c r="I23">
        <v>2.8426990000000001</v>
      </c>
      <c r="J23">
        <f t="shared" si="1"/>
        <v>20.244754590222652</v>
      </c>
      <c r="K23" t="s">
        <v>8</v>
      </c>
      <c r="L23">
        <v>1075.69875</v>
      </c>
      <c r="M23">
        <v>1065.81</v>
      </c>
      <c r="N23">
        <v>-0.91928618490000003</v>
      </c>
      <c r="O23">
        <v>17</v>
      </c>
      <c r="P23">
        <v>14</v>
      </c>
      <c r="Q23">
        <v>-17.647058820000002</v>
      </c>
    </row>
    <row r="24" spans="1:17" x14ac:dyDescent="0.2">
      <c r="A24">
        <f t="shared" si="0"/>
        <v>23</v>
      </c>
      <c r="B24" s="1">
        <v>20.8</v>
      </c>
      <c r="C24" t="s">
        <v>1</v>
      </c>
      <c r="D24" t="s">
        <v>3</v>
      </c>
      <c r="E24">
        <v>-1.83336211187063</v>
      </c>
      <c r="F24" s="2">
        <v>9845.2999999999993</v>
      </c>
      <c r="G24" s="2">
        <v>9664.7999999999993</v>
      </c>
      <c r="H24">
        <v>2.6986650755900001</v>
      </c>
      <c r="I24">
        <v>2.0885894717000002</v>
      </c>
      <c r="J24">
        <f t="shared" si="1"/>
        <v>-22.606569796610316</v>
      </c>
      <c r="K24" t="s">
        <v>8</v>
      </c>
      <c r="L24">
        <v>1261.7474999999999</v>
      </c>
      <c r="M24">
        <v>1246.4625000000001</v>
      </c>
      <c r="N24">
        <v>-1.2114151209999999</v>
      </c>
      <c r="O24">
        <v>14</v>
      </c>
      <c r="P24">
        <v>15</v>
      </c>
      <c r="Q24">
        <v>7.1428571429999996</v>
      </c>
    </row>
    <row r="25" spans="1:17" x14ac:dyDescent="0.2">
      <c r="A25">
        <f t="shared" si="0"/>
        <v>24</v>
      </c>
      <c r="B25" s="1">
        <v>20.6</v>
      </c>
      <c r="C25" t="s">
        <v>1</v>
      </c>
      <c r="D25" t="s">
        <v>2</v>
      </c>
      <c r="E25">
        <v>2.6333445152633299</v>
      </c>
      <c r="F25" s="2">
        <v>7750.6</v>
      </c>
      <c r="G25" s="2">
        <v>7954.7</v>
      </c>
      <c r="H25">
        <v>2.70166568477</v>
      </c>
      <c r="I25">
        <v>1.4553849774600001</v>
      </c>
      <c r="J25">
        <f t="shared" si="1"/>
        <v>-46.130086129294682</v>
      </c>
      <c r="K25" t="s">
        <v>8</v>
      </c>
      <c r="L25">
        <v>944.69875000000002</v>
      </c>
      <c r="M25">
        <v>1014.3025</v>
      </c>
      <c r="N25">
        <v>7.3678249280000001</v>
      </c>
      <c r="O25">
        <v>17</v>
      </c>
      <c r="P25">
        <v>8</v>
      </c>
      <c r="Q25">
        <v>-52.941176470000002</v>
      </c>
    </row>
    <row r="26" spans="1:17" x14ac:dyDescent="0.2">
      <c r="A26">
        <f t="shared" si="0"/>
        <v>25</v>
      </c>
      <c r="B26" s="1">
        <v>46</v>
      </c>
      <c r="C26" t="s">
        <v>1</v>
      </c>
      <c r="D26" t="s">
        <v>3</v>
      </c>
      <c r="E26">
        <v>1.44269162793741</v>
      </c>
      <c r="F26" s="2">
        <v>7638.5</v>
      </c>
      <c r="G26" s="2">
        <v>7748.7</v>
      </c>
      <c r="H26">
        <v>3.0439678428699999</v>
      </c>
      <c r="I26">
        <v>2.8154742762599998</v>
      </c>
      <c r="J26">
        <f t="shared" si="1"/>
        <v>-7.5064382544385007</v>
      </c>
      <c r="K26" t="s">
        <v>8</v>
      </c>
      <c r="L26">
        <v>970.41499999999996</v>
      </c>
      <c r="M26">
        <v>939.89250000000004</v>
      </c>
      <c r="N26">
        <v>-3.1453038129999999</v>
      </c>
      <c r="O26">
        <v>18</v>
      </c>
      <c r="P26">
        <v>18</v>
      </c>
      <c r="Q26">
        <v>0</v>
      </c>
    </row>
    <row r="27" spans="1:17" x14ac:dyDescent="0.2">
      <c r="A27">
        <f t="shared" si="0"/>
        <v>26</v>
      </c>
      <c r="B27" s="1">
        <v>21.9</v>
      </c>
      <c r="C27" t="s">
        <v>1</v>
      </c>
      <c r="D27" t="s">
        <v>2</v>
      </c>
      <c r="E27">
        <v>-2.1716325095982101</v>
      </c>
      <c r="F27" s="2">
        <v>9246.5</v>
      </c>
      <c r="G27" s="2">
        <v>9045.7000000000007</v>
      </c>
      <c r="H27">
        <v>3.0625120401800001</v>
      </c>
      <c r="I27">
        <v>2.5637724684999998</v>
      </c>
      <c r="J27">
        <f t="shared" si="1"/>
        <v>-16.285309743653666</v>
      </c>
      <c r="K27" t="s">
        <v>8</v>
      </c>
      <c r="L27">
        <v>1248.34375</v>
      </c>
      <c r="M27">
        <v>1225.51</v>
      </c>
      <c r="N27">
        <v>-1.8291235889999999</v>
      </c>
      <c r="O27">
        <v>17</v>
      </c>
      <c r="P27">
        <v>11</v>
      </c>
      <c r="Q27">
        <v>-35.294117649999997</v>
      </c>
    </row>
    <row r="28" spans="1:17" x14ac:dyDescent="0.2">
      <c r="A28">
        <f t="shared" si="0"/>
        <v>27</v>
      </c>
      <c r="B28" s="1">
        <v>21.2</v>
      </c>
      <c r="C28" t="s">
        <v>1</v>
      </c>
      <c r="D28" t="s">
        <v>2</v>
      </c>
      <c r="E28">
        <v>0.56154245650479995</v>
      </c>
      <c r="F28" s="2">
        <v>9242.4</v>
      </c>
      <c r="G28" s="2">
        <v>9294.2999999999993</v>
      </c>
      <c r="H28">
        <v>2.8358294925699998</v>
      </c>
      <c r="I28">
        <v>2.3954413724500001</v>
      </c>
      <c r="J28">
        <f t="shared" si="1"/>
        <v>-15.529428735889669</v>
      </c>
      <c r="K28" t="s">
        <v>8</v>
      </c>
      <c r="L28">
        <v>1200.665</v>
      </c>
      <c r="M28">
        <v>1145.3087499999999</v>
      </c>
      <c r="N28">
        <v>-4.6104658670000003</v>
      </c>
      <c r="O28">
        <v>10</v>
      </c>
      <c r="P28">
        <v>8</v>
      </c>
      <c r="Q28">
        <v>-20</v>
      </c>
    </row>
    <row r="29" spans="1:17" x14ac:dyDescent="0.2">
      <c r="A29">
        <f t="shared" si="0"/>
        <v>28</v>
      </c>
      <c r="B29" s="1">
        <v>21.2</v>
      </c>
      <c r="C29" t="s">
        <v>1</v>
      </c>
      <c r="D29" t="s">
        <v>3</v>
      </c>
      <c r="E29">
        <v>-2.6109057301293901</v>
      </c>
      <c r="F29" s="2">
        <v>8656</v>
      </c>
      <c r="G29" s="2">
        <v>8430</v>
      </c>
      <c r="H29">
        <v>2.3347984583899999</v>
      </c>
      <c r="I29">
        <v>2.41624423868</v>
      </c>
      <c r="J29">
        <f t="shared" si="1"/>
        <v>3.488343072924696</v>
      </c>
      <c r="K29" t="s">
        <v>8</v>
      </c>
      <c r="L29">
        <v>1023.1512500000001</v>
      </c>
      <c r="M29">
        <v>1100.72</v>
      </c>
      <c r="N29">
        <v>7.5813571059999996</v>
      </c>
      <c r="O29">
        <v>16</v>
      </c>
      <c r="P29">
        <v>10</v>
      </c>
      <c r="Q29">
        <v>-37.5</v>
      </c>
    </row>
    <row r="30" spans="1:17" x14ac:dyDescent="0.2">
      <c r="A30">
        <f t="shared" si="0"/>
        <v>29</v>
      </c>
      <c r="B30" s="1">
        <v>62.1</v>
      </c>
      <c r="C30" t="s">
        <v>1</v>
      </c>
      <c r="D30" t="s">
        <v>2</v>
      </c>
      <c r="E30">
        <v>1.01190383809539</v>
      </c>
      <c r="F30" s="2">
        <v>6443.2999999999902</v>
      </c>
      <c r="G30" s="2">
        <v>6508.5</v>
      </c>
      <c r="H30">
        <v>2.5212456803499999</v>
      </c>
      <c r="I30">
        <v>2.7510539291499998</v>
      </c>
      <c r="J30">
        <f t="shared" si="1"/>
        <v>9.1148693120655313</v>
      </c>
      <c r="K30" t="s">
        <v>8</v>
      </c>
      <c r="L30">
        <v>823.79124999999999</v>
      </c>
      <c r="M30">
        <v>818.16125</v>
      </c>
      <c r="N30">
        <v>-0.68342556440000002</v>
      </c>
      <c r="O30">
        <v>19</v>
      </c>
      <c r="P30">
        <v>14</v>
      </c>
      <c r="Q30">
        <v>-26.315789469999999</v>
      </c>
    </row>
    <row r="31" spans="1:17" x14ac:dyDescent="0.2">
      <c r="A31">
        <f t="shared" si="0"/>
        <v>30</v>
      </c>
      <c r="B31" s="1">
        <v>53.5</v>
      </c>
      <c r="C31" t="s">
        <v>1</v>
      </c>
      <c r="D31" t="s">
        <v>2</v>
      </c>
      <c r="E31">
        <v>0.55215476693615395</v>
      </c>
      <c r="F31" s="2">
        <v>7334.9</v>
      </c>
      <c r="G31" s="2">
        <v>7375.4</v>
      </c>
      <c r="H31">
        <v>2.5931082395799998</v>
      </c>
      <c r="I31">
        <v>2.0491481810400001</v>
      </c>
      <c r="J31">
        <f t="shared" si="1"/>
        <v>-20.97714434890322</v>
      </c>
      <c r="K31" t="s">
        <v>8</v>
      </c>
      <c r="L31">
        <v>1009.4549999999999</v>
      </c>
      <c r="M31">
        <v>1031.1712500000001</v>
      </c>
      <c r="N31">
        <v>2.1512846040000002</v>
      </c>
      <c r="O31">
        <v>18</v>
      </c>
      <c r="P31">
        <v>12</v>
      </c>
      <c r="Q31">
        <v>-33.333333330000002</v>
      </c>
    </row>
    <row r="32" spans="1:17" x14ac:dyDescent="0.2">
      <c r="A32">
        <f t="shared" si="0"/>
        <v>31</v>
      </c>
      <c r="B32" s="1">
        <v>21.4</v>
      </c>
      <c r="C32" t="s">
        <v>1</v>
      </c>
      <c r="D32" t="s">
        <v>2</v>
      </c>
      <c r="E32">
        <v>-2.6032780389005601</v>
      </c>
      <c r="F32" s="2">
        <v>9084.7000000000007</v>
      </c>
      <c r="G32" s="2">
        <v>8848.2000000000007</v>
      </c>
      <c r="H32">
        <v>2.66954972501</v>
      </c>
      <c r="I32">
        <v>2.76458201717</v>
      </c>
      <c r="J32">
        <f t="shared" si="1"/>
        <v>3.5598622220698282</v>
      </c>
      <c r="K32" t="s">
        <v>8</v>
      </c>
      <c r="L32">
        <v>1136.8787499999999</v>
      </c>
      <c r="M32">
        <v>1208.8924999999999</v>
      </c>
      <c r="N32">
        <v>6.3343386439999998</v>
      </c>
      <c r="O32">
        <v>22</v>
      </c>
      <c r="P32">
        <v>10</v>
      </c>
      <c r="Q32">
        <v>-54.545454550000002</v>
      </c>
    </row>
    <row r="33" spans="1:17" x14ac:dyDescent="0.2">
      <c r="A33">
        <f t="shared" si="0"/>
        <v>32</v>
      </c>
      <c r="B33" s="1">
        <v>24.1</v>
      </c>
      <c r="C33" t="s">
        <v>1</v>
      </c>
      <c r="D33" t="s">
        <v>3</v>
      </c>
      <c r="E33">
        <v>-3.8962302917576701</v>
      </c>
      <c r="F33" s="2">
        <v>9247.4</v>
      </c>
      <c r="G33" s="2">
        <v>8887.1</v>
      </c>
      <c r="H33">
        <v>2.1414298552600002</v>
      </c>
      <c r="I33">
        <v>2.3796302211299998</v>
      </c>
      <c r="J33">
        <f t="shared" si="1"/>
        <v>11.123426027002816</v>
      </c>
      <c r="K33" t="s">
        <v>8</v>
      </c>
      <c r="L33">
        <v>1187.79375</v>
      </c>
      <c r="M33">
        <v>1138.79375</v>
      </c>
      <c r="N33">
        <v>-4.1252953220000004</v>
      </c>
      <c r="O33">
        <v>17</v>
      </c>
      <c r="P33">
        <v>20</v>
      </c>
      <c r="Q33">
        <v>17.647058820000002</v>
      </c>
    </row>
    <row r="34" spans="1:17" x14ac:dyDescent="0.2">
      <c r="A34">
        <f t="shared" si="0"/>
        <v>33</v>
      </c>
      <c r="B34" s="1">
        <v>50.8</v>
      </c>
      <c r="C34" t="s">
        <v>1</v>
      </c>
      <c r="D34" t="s">
        <v>2</v>
      </c>
      <c r="E34">
        <v>-2.4709809196432899</v>
      </c>
      <c r="F34" s="2">
        <v>8029.2</v>
      </c>
      <c r="G34" s="2">
        <v>7830.8</v>
      </c>
      <c r="H34">
        <v>2.52075743369</v>
      </c>
      <c r="I34">
        <v>2.2618845006299999</v>
      </c>
      <c r="J34">
        <f t="shared" si="1"/>
        <v>-10.269648701622595</v>
      </c>
      <c r="K34" t="s">
        <v>8</v>
      </c>
      <c r="L34">
        <v>1028.4000000000001</v>
      </c>
      <c r="M34">
        <v>962.31500000000005</v>
      </c>
      <c r="N34">
        <v>-6.4260015560000001</v>
      </c>
      <c r="O34">
        <v>27</v>
      </c>
      <c r="P34">
        <v>22</v>
      </c>
      <c r="Q34">
        <v>-18.518518520000001</v>
      </c>
    </row>
    <row r="35" spans="1:17" x14ac:dyDescent="0.2">
      <c r="A35">
        <f t="shared" si="0"/>
        <v>34</v>
      </c>
      <c r="B35" s="1">
        <v>26.4</v>
      </c>
      <c r="C35" t="s">
        <v>1</v>
      </c>
      <c r="D35" t="s">
        <v>3</v>
      </c>
      <c r="E35">
        <v>0.22160722460361501</v>
      </c>
      <c r="F35" s="2">
        <v>9611.6</v>
      </c>
      <c r="G35" s="2">
        <v>9632.9</v>
      </c>
      <c r="H35">
        <v>2.3403444307000001</v>
      </c>
      <c r="I35">
        <v>2.8364431954999998</v>
      </c>
      <c r="J35">
        <f t="shared" si="1"/>
        <v>21.197681772490895</v>
      </c>
      <c r="K35" t="s">
        <v>8</v>
      </c>
      <c r="L35">
        <v>1265.3125</v>
      </c>
      <c r="M35">
        <v>1276.5925</v>
      </c>
      <c r="N35">
        <v>0.89147937759999996</v>
      </c>
      <c r="O35">
        <v>20</v>
      </c>
      <c r="P35">
        <v>17</v>
      </c>
      <c r="Q35">
        <v>-15</v>
      </c>
    </row>
    <row r="36" spans="1:17" x14ac:dyDescent="0.2">
      <c r="A36">
        <f t="shared" si="0"/>
        <v>35</v>
      </c>
      <c r="B36" s="1">
        <v>48.5</v>
      </c>
      <c r="C36" t="s">
        <v>1</v>
      </c>
      <c r="D36" t="s">
        <v>2</v>
      </c>
      <c r="E36">
        <v>-1.7147021967624001</v>
      </c>
      <c r="F36" s="2">
        <v>7820.6</v>
      </c>
      <c r="G36" s="2">
        <v>7686.5</v>
      </c>
      <c r="H36">
        <v>2.1877030622000002</v>
      </c>
      <c r="I36">
        <v>2.6601070193799998</v>
      </c>
      <c r="J36">
        <f t="shared" si="1"/>
        <v>21.593604970545694</v>
      </c>
      <c r="K36" t="s">
        <v>8</v>
      </c>
      <c r="L36">
        <v>1019.325</v>
      </c>
      <c r="M36">
        <v>1004.3724999999999</v>
      </c>
      <c r="N36">
        <v>-1.4669021170000001</v>
      </c>
      <c r="O36">
        <v>19</v>
      </c>
      <c r="P36">
        <v>24</v>
      </c>
      <c r="Q36">
        <v>26.315789469999999</v>
      </c>
    </row>
    <row r="37" spans="1:17" x14ac:dyDescent="0.2">
      <c r="A37">
        <f t="shared" si="0"/>
        <v>36</v>
      </c>
      <c r="B37" s="1">
        <v>32.799999999999997</v>
      </c>
      <c r="C37" t="s">
        <v>4</v>
      </c>
      <c r="D37" t="s">
        <v>2</v>
      </c>
      <c r="E37">
        <v>-2.9626309140551701</v>
      </c>
      <c r="F37" s="2">
        <v>9815.5999999999894</v>
      </c>
      <c r="G37" s="2">
        <v>9524.7999999999993</v>
      </c>
      <c r="H37">
        <v>2.4615136991300002</v>
      </c>
      <c r="I37">
        <v>2.4956558631700001</v>
      </c>
      <c r="J37">
        <f t="shared" si="1"/>
        <v>1.3870393673643646</v>
      </c>
      <c r="K37" t="s">
        <v>8</v>
      </c>
      <c r="L37">
        <v>1220.7650000000001</v>
      </c>
      <c r="M37">
        <v>1174.1575</v>
      </c>
      <c r="N37">
        <v>-3.817892879</v>
      </c>
      <c r="O37">
        <v>27</v>
      </c>
      <c r="P37">
        <v>15</v>
      </c>
      <c r="Q37">
        <v>-44.444444439999998</v>
      </c>
    </row>
    <row r="38" spans="1:17" x14ac:dyDescent="0.2">
      <c r="A38">
        <f t="shared" si="0"/>
        <v>37</v>
      </c>
      <c r="B38" s="1">
        <v>50.6</v>
      </c>
      <c r="C38" t="s">
        <v>4</v>
      </c>
      <c r="D38" t="s">
        <v>2</v>
      </c>
      <c r="E38">
        <v>-1.7897198491862699E-2</v>
      </c>
      <c r="F38" s="2">
        <v>8381.2000000000007</v>
      </c>
      <c r="G38" s="2">
        <v>8379.7000000000007</v>
      </c>
      <c r="H38">
        <v>2.0886216205300001</v>
      </c>
      <c r="I38">
        <v>2.0476272610300001</v>
      </c>
      <c r="J38">
        <f t="shared" si="1"/>
        <v>-1.9627470623232086</v>
      </c>
      <c r="K38" t="s">
        <v>8</v>
      </c>
      <c r="M38">
        <v>1124.5274999999999</v>
      </c>
      <c r="N38" t="s">
        <v>5</v>
      </c>
      <c r="O38">
        <v>19</v>
      </c>
      <c r="P38">
        <v>8</v>
      </c>
      <c r="Q38">
        <v>-57.89473684</v>
      </c>
    </row>
    <row r="39" spans="1:17" x14ac:dyDescent="0.2">
      <c r="A39">
        <f t="shared" si="0"/>
        <v>38</v>
      </c>
      <c r="B39" s="1">
        <v>25.6</v>
      </c>
      <c r="C39" t="s">
        <v>4</v>
      </c>
      <c r="D39" t="s">
        <v>2</v>
      </c>
      <c r="E39">
        <v>-0.81330508680935099</v>
      </c>
      <c r="F39" s="2">
        <v>8213.4</v>
      </c>
      <c r="G39" s="2">
        <v>8146.6</v>
      </c>
      <c r="H39">
        <v>2.0749648123900002</v>
      </c>
      <c r="I39">
        <v>2.5129766474799999</v>
      </c>
      <c r="J39">
        <f t="shared" si="1"/>
        <v>21.109362070843311</v>
      </c>
      <c r="K39" t="s">
        <v>8</v>
      </c>
      <c r="L39">
        <v>1038.0775000000001</v>
      </c>
      <c r="M39">
        <v>1006.69625</v>
      </c>
      <c r="N39">
        <v>-3.0230161039999999</v>
      </c>
      <c r="O39">
        <v>28</v>
      </c>
      <c r="P39">
        <v>22</v>
      </c>
      <c r="Q39">
        <v>-21.428571430000002</v>
      </c>
    </row>
    <row r="40" spans="1:17" x14ac:dyDescent="0.2">
      <c r="A40">
        <f t="shared" si="0"/>
        <v>39</v>
      </c>
      <c r="B40" s="1">
        <v>25.7</v>
      </c>
      <c r="C40" t="s">
        <v>4</v>
      </c>
      <c r="D40" t="s">
        <v>3</v>
      </c>
      <c r="E40">
        <v>3.61355468836121</v>
      </c>
      <c r="F40" s="2">
        <v>9071.4</v>
      </c>
      <c r="G40" s="2">
        <v>9399.2000000000007</v>
      </c>
      <c r="H40">
        <v>2.0783406481200002</v>
      </c>
      <c r="I40">
        <v>2.3052122804200001</v>
      </c>
      <c r="J40">
        <f t="shared" si="1"/>
        <v>10.915998419470876</v>
      </c>
      <c r="K40" t="s">
        <v>8</v>
      </c>
      <c r="L40">
        <v>1101.5587500000001</v>
      </c>
      <c r="M40">
        <v>1174.5975000000001</v>
      </c>
      <c r="N40">
        <v>6.6304906570000002</v>
      </c>
      <c r="O40">
        <v>12</v>
      </c>
      <c r="P40">
        <v>10</v>
      </c>
      <c r="Q40">
        <v>-16.666666670000001</v>
      </c>
    </row>
    <row r="41" spans="1:17" x14ac:dyDescent="0.2">
      <c r="A41">
        <f t="shared" si="0"/>
        <v>40</v>
      </c>
      <c r="B41" s="1">
        <v>59.7</v>
      </c>
      <c r="C41" t="s">
        <v>4</v>
      </c>
      <c r="D41" t="s">
        <v>3</v>
      </c>
      <c r="E41">
        <v>-18.696769255999499</v>
      </c>
      <c r="F41" s="2">
        <v>9146.5</v>
      </c>
      <c r="G41" s="2">
        <v>7436.4</v>
      </c>
      <c r="H41">
        <v>2.2568769078100002</v>
      </c>
      <c r="I41">
        <v>2.6184717430600002</v>
      </c>
      <c r="J41">
        <f t="shared" si="1"/>
        <v>16.021912138791826</v>
      </c>
      <c r="K41" t="s">
        <v>8</v>
      </c>
      <c r="L41">
        <v>1212.0050000000001</v>
      </c>
      <c r="M41">
        <v>1015.5025000000001</v>
      </c>
      <c r="N41">
        <v>-16.213010669999999</v>
      </c>
      <c r="O41">
        <v>11</v>
      </c>
      <c r="P41">
        <v>12</v>
      </c>
      <c r="Q41">
        <v>9.0909090910000003</v>
      </c>
    </row>
    <row r="42" spans="1:17" x14ac:dyDescent="0.2">
      <c r="A42">
        <f t="shared" si="0"/>
        <v>41</v>
      </c>
      <c r="B42" s="1">
        <v>29</v>
      </c>
      <c r="C42" t="s">
        <v>4</v>
      </c>
      <c r="D42" t="s">
        <v>3</v>
      </c>
      <c r="E42">
        <v>9.748628772</v>
      </c>
      <c r="F42" s="2">
        <v>8131.4</v>
      </c>
      <c r="G42" s="2">
        <v>8924.1</v>
      </c>
      <c r="H42">
        <v>2.4760128243500001</v>
      </c>
      <c r="I42" t="s">
        <v>5</v>
      </c>
      <c r="J42" t="s">
        <v>5</v>
      </c>
      <c r="K42" t="s">
        <v>8</v>
      </c>
      <c r="L42">
        <v>1121.3262500000001</v>
      </c>
      <c r="M42">
        <v>1178.6300000000001</v>
      </c>
      <c r="N42">
        <v>5.1103548139999999</v>
      </c>
      <c r="O42">
        <v>27</v>
      </c>
      <c r="P42">
        <v>16</v>
      </c>
      <c r="Q42">
        <v>-40.74074074</v>
      </c>
    </row>
    <row r="43" spans="1:17" x14ac:dyDescent="0.2">
      <c r="A43">
        <f t="shared" si="0"/>
        <v>42</v>
      </c>
      <c r="B43" s="1">
        <v>46.4</v>
      </c>
      <c r="C43" t="s">
        <v>4</v>
      </c>
      <c r="D43" t="s">
        <v>3</v>
      </c>
      <c r="E43">
        <v>0.31529331832948299</v>
      </c>
      <c r="F43" s="2">
        <v>9419.7999999999993</v>
      </c>
      <c r="G43" s="2">
        <v>9449.5</v>
      </c>
      <c r="H43">
        <v>2.1294476220299998</v>
      </c>
      <c r="I43">
        <v>2.6977258748500001</v>
      </c>
      <c r="J43">
        <f t="shared" si="1"/>
        <v>26.686650892040319</v>
      </c>
      <c r="K43" t="s">
        <v>8</v>
      </c>
      <c r="L43">
        <v>1292.11625</v>
      </c>
      <c r="M43">
        <v>1279.1737499999999</v>
      </c>
      <c r="N43">
        <v>-1.001651361</v>
      </c>
      <c r="O43">
        <v>21</v>
      </c>
      <c r="P43">
        <v>16</v>
      </c>
      <c r="Q43">
        <v>-23.809523810000002</v>
      </c>
    </row>
    <row r="44" spans="1:17" x14ac:dyDescent="0.2">
      <c r="A44">
        <f t="shared" si="0"/>
        <v>43</v>
      </c>
      <c r="B44" s="1">
        <v>21.2</v>
      </c>
      <c r="C44" t="s">
        <v>1</v>
      </c>
      <c r="D44" t="s">
        <v>3</v>
      </c>
      <c r="E44">
        <v>-1.04843661302841</v>
      </c>
      <c r="F44" s="2">
        <v>8631.9</v>
      </c>
      <c r="G44" s="2">
        <v>8541.4</v>
      </c>
      <c r="H44">
        <v>2.6425842401700002</v>
      </c>
      <c r="I44">
        <v>2.0887219966799999</v>
      </c>
      <c r="J44">
        <f t="shared" si="1"/>
        <v>-20.959114001768576</v>
      </c>
      <c r="K44" t="s">
        <v>9</v>
      </c>
      <c r="L44">
        <v>1167.89625</v>
      </c>
      <c r="M44">
        <v>1124.1812500000001</v>
      </c>
      <c r="N44">
        <v>-3.7430550870000001</v>
      </c>
      <c r="O44">
        <v>15</v>
      </c>
      <c r="P44">
        <v>5</v>
      </c>
      <c r="Q44">
        <v>-66.666666669999998</v>
      </c>
    </row>
    <row r="45" spans="1:17" x14ac:dyDescent="0.2">
      <c r="A45">
        <f t="shared" si="0"/>
        <v>44</v>
      </c>
      <c r="B45" s="1">
        <v>23.6</v>
      </c>
      <c r="C45" t="s">
        <v>4</v>
      </c>
      <c r="D45" t="s">
        <v>3</v>
      </c>
      <c r="E45">
        <v>1.88178480204342</v>
      </c>
      <c r="F45" s="2">
        <v>10022.4</v>
      </c>
      <c r="G45" s="2">
        <v>10211</v>
      </c>
      <c r="H45">
        <v>2.4317010161899999</v>
      </c>
      <c r="I45">
        <v>2.3781228640199998</v>
      </c>
      <c r="J45">
        <f t="shared" si="1"/>
        <v>-2.2033198906149467</v>
      </c>
      <c r="K45" t="s">
        <v>9</v>
      </c>
      <c r="L45">
        <v>1281.175</v>
      </c>
      <c r="M45">
        <v>1309.55</v>
      </c>
      <c r="N45">
        <v>2.2147637910000002</v>
      </c>
      <c r="O45">
        <v>17</v>
      </c>
      <c r="P45">
        <v>3</v>
      </c>
      <c r="Q45">
        <v>-82.352941180000002</v>
      </c>
    </row>
    <row r="46" spans="1:17" x14ac:dyDescent="0.2">
      <c r="A46">
        <f t="shared" si="0"/>
        <v>45</v>
      </c>
      <c r="B46" s="1">
        <v>19.5</v>
      </c>
      <c r="C46" t="s">
        <v>4</v>
      </c>
      <c r="D46" t="s">
        <v>3</v>
      </c>
      <c r="E46">
        <v>0.63040183097602898</v>
      </c>
      <c r="F46" s="2">
        <v>9961.9</v>
      </c>
      <c r="G46" s="2">
        <v>10024.700000000001</v>
      </c>
      <c r="H46">
        <v>2.7966113701099999</v>
      </c>
      <c r="I46">
        <v>2.7879526511699999</v>
      </c>
      <c r="J46">
        <f t="shared" si="1"/>
        <v>-0.30961466553929712</v>
      </c>
      <c r="K46" t="s">
        <v>9</v>
      </c>
      <c r="L46">
        <v>1240.9662499999999</v>
      </c>
      <c r="M46">
        <v>1320.56375</v>
      </c>
      <c r="N46">
        <v>6.4141550990000002</v>
      </c>
      <c r="O46">
        <v>18</v>
      </c>
      <c r="P46">
        <v>7</v>
      </c>
      <c r="Q46">
        <v>-61.111111110000003</v>
      </c>
    </row>
    <row r="47" spans="1:17" x14ac:dyDescent="0.2">
      <c r="A47">
        <f t="shared" si="0"/>
        <v>46</v>
      </c>
      <c r="B47" s="1">
        <v>18.399999999999999</v>
      </c>
      <c r="C47" t="s">
        <v>1</v>
      </c>
      <c r="D47" t="s">
        <v>2</v>
      </c>
      <c r="E47">
        <v>-0.35569976118742302</v>
      </c>
      <c r="F47" s="2">
        <v>9924.1</v>
      </c>
      <c r="G47" s="2">
        <v>9888.7999999999993</v>
      </c>
      <c r="H47">
        <v>3.2747344809999999</v>
      </c>
      <c r="I47">
        <v>3.0545048242899999</v>
      </c>
      <c r="J47">
        <f t="shared" si="1"/>
        <v>-6.7251149058884563</v>
      </c>
      <c r="K47" t="s">
        <v>9</v>
      </c>
      <c r="L47">
        <v>1198.2437500000001</v>
      </c>
      <c r="M47">
        <v>1228.8699999999999</v>
      </c>
      <c r="N47">
        <v>2.555928207</v>
      </c>
      <c r="O47">
        <v>9</v>
      </c>
      <c r="P47">
        <v>3</v>
      </c>
      <c r="Q47">
        <v>-66.666666669999998</v>
      </c>
    </row>
    <row r="48" spans="1:17" x14ac:dyDescent="0.2">
      <c r="A48">
        <f t="shared" si="0"/>
        <v>47</v>
      </c>
      <c r="B48" s="1">
        <v>18.2</v>
      </c>
      <c r="C48" t="s">
        <v>1</v>
      </c>
      <c r="D48" t="s">
        <v>3</v>
      </c>
      <c r="E48" t="s">
        <v>5</v>
      </c>
      <c r="F48" s="2">
        <v>7931.3</v>
      </c>
      <c r="G48" t="s">
        <v>5</v>
      </c>
      <c r="H48">
        <v>2.44398580896</v>
      </c>
      <c r="I48" t="s">
        <v>5</v>
      </c>
      <c r="J48" t="s">
        <v>5</v>
      </c>
      <c r="K48" t="s">
        <v>9</v>
      </c>
      <c r="L48">
        <v>931.745</v>
      </c>
      <c r="M48" t="s">
        <v>5</v>
      </c>
      <c r="N48" t="s">
        <v>5</v>
      </c>
      <c r="O48">
        <v>16</v>
      </c>
      <c r="P48">
        <v>4</v>
      </c>
      <c r="Q48">
        <v>-75</v>
      </c>
    </row>
    <row r="49" spans="1:17" x14ac:dyDescent="0.2">
      <c r="A49">
        <f t="shared" si="0"/>
        <v>48</v>
      </c>
      <c r="B49" s="1">
        <v>28</v>
      </c>
      <c r="C49" t="s">
        <v>1</v>
      </c>
      <c r="D49" t="s">
        <v>3</v>
      </c>
      <c r="E49">
        <v>-0.52651924127910799</v>
      </c>
      <c r="F49" s="2">
        <v>7502.1</v>
      </c>
      <c r="G49" s="2">
        <v>7462.6</v>
      </c>
      <c r="H49">
        <v>2.8511604251199998</v>
      </c>
      <c r="I49">
        <v>2.8930497100100001</v>
      </c>
      <c r="J49">
        <f t="shared" si="1"/>
        <v>1.469201259983022</v>
      </c>
      <c r="K49" t="s">
        <v>9</v>
      </c>
      <c r="L49">
        <v>961.37124999999992</v>
      </c>
      <c r="M49">
        <v>916.75625000000002</v>
      </c>
      <c r="N49">
        <v>-4.640767029</v>
      </c>
      <c r="O49">
        <v>8</v>
      </c>
      <c r="P49">
        <v>2</v>
      </c>
      <c r="Q49">
        <v>-75</v>
      </c>
    </row>
    <row r="50" spans="1:17" x14ac:dyDescent="0.2">
      <c r="A50">
        <f t="shared" si="0"/>
        <v>49</v>
      </c>
      <c r="B50" s="1">
        <v>21</v>
      </c>
      <c r="C50" t="s">
        <v>4</v>
      </c>
      <c r="D50" t="s">
        <v>3</v>
      </c>
      <c r="E50">
        <v>-1.7197529369020299</v>
      </c>
      <c r="F50" s="2">
        <v>9082.7000000000007</v>
      </c>
      <c r="G50" s="2">
        <v>8926.5</v>
      </c>
      <c r="H50">
        <v>2.9498808457200001</v>
      </c>
      <c r="I50">
        <v>2.6590774851700001</v>
      </c>
      <c r="J50">
        <f t="shared" si="1"/>
        <v>-9.8581392184680379</v>
      </c>
      <c r="K50" t="s">
        <v>9</v>
      </c>
      <c r="L50">
        <v>1197.4175</v>
      </c>
      <c r="M50">
        <v>1237.0137500000001</v>
      </c>
      <c r="N50">
        <v>3.3068040179999998</v>
      </c>
      <c r="O50">
        <v>19</v>
      </c>
      <c r="P50">
        <v>1</v>
      </c>
      <c r="Q50">
        <v>-94.736842109999998</v>
      </c>
    </row>
    <row r="51" spans="1:17" x14ac:dyDescent="0.2">
      <c r="A51">
        <f t="shared" si="0"/>
        <v>50</v>
      </c>
      <c r="B51" s="1">
        <v>21.8</v>
      </c>
      <c r="C51" t="s">
        <v>4</v>
      </c>
      <c r="D51" t="s">
        <v>3</v>
      </c>
      <c r="E51">
        <v>1.5264465743698901</v>
      </c>
      <c r="F51" s="2">
        <v>9859.5</v>
      </c>
      <c r="G51" s="2">
        <v>10010</v>
      </c>
      <c r="H51">
        <v>2.5668950073799999</v>
      </c>
      <c r="I51">
        <v>2.2303201328800002</v>
      </c>
      <c r="J51">
        <f t="shared" si="1"/>
        <v>-13.112140291376303</v>
      </c>
      <c r="K51" t="s">
        <v>9</v>
      </c>
      <c r="L51">
        <v>1336.8449999999998</v>
      </c>
      <c r="M51">
        <v>1419.7737500000001</v>
      </c>
      <c r="N51">
        <v>6.2033182609999997</v>
      </c>
      <c r="O51">
        <v>16</v>
      </c>
      <c r="P51">
        <v>1</v>
      </c>
      <c r="Q51">
        <v>-93.75</v>
      </c>
    </row>
    <row r="52" spans="1:17" x14ac:dyDescent="0.2">
      <c r="A52">
        <f t="shared" si="0"/>
        <v>51</v>
      </c>
      <c r="B52" s="1">
        <v>64.099999999999994</v>
      </c>
      <c r="C52" t="s">
        <v>1</v>
      </c>
      <c r="D52" t="s">
        <v>3</v>
      </c>
      <c r="E52">
        <v>-1.8402558789080199</v>
      </c>
      <c r="F52" s="2">
        <v>8879.2000000000007</v>
      </c>
      <c r="G52" s="2">
        <v>8715.7999999999993</v>
      </c>
      <c r="H52">
        <v>2.4059441017199998</v>
      </c>
      <c r="I52">
        <v>2.0479579814800002</v>
      </c>
      <c r="J52">
        <f t="shared" si="1"/>
        <v>-14.879236802886517</v>
      </c>
      <c r="K52" t="s">
        <v>9</v>
      </c>
      <c r="L52">
        <v>1213.9024999999999</v>
      </c>
      <c r="M52">
        <v>1166.3687500000001</v>
      </c>
      <c r="N52">
        <v>-3.9157798920000002</v>
      </c>
      <c r="O52">
        <v>15</v>
      </c>
      <c r="P52">
        <v>7</v>
      </c>
      <c r="Q52">
        <v>-53.333333330000002</v>
      </c>
    </row>
    <row r="53" spans="1:17" x14ac:dyDescent="0.2">
      <c r="A53">
        <f t="shared" si="0"/>
        <v>52</v>
      </c>
      <c r="B53" s="1">
        <v>18.899999999999999</v>
      </c>
      <c r="C53" t="s">
        <v>1</v>
      </c>
      <c r="D53" t="s">
        <v>3</v>
      </c>
      <c r="E53">
        <v>2.5766786405084199</v>
      </c>
      <c r="F53" s="2">
        <v>7238</v>
      </c>
      <c r="G53" s="2">
        <v>7424.5</v>
      </c>
      <c r="H53">
        <v>2.5322157335900002</v>
      </c>
      <c r="I53">
        <v>2.4056040469800002</v>
      </c>
      <c r="J53">
        <f t="shared" si="1"/>
        <v>-5.0000355392507858</v>
      </c>
      <c r="K53" t="s">
        <v>9</v>
      </c>
      <c r="L53">
        <v>887.07249999999999</v>
      </c>
      <c r="M53">
        <v>919.50125000000003</v>
      </c>
      <c r="N53">
        <v>3.655704579</v>
      </c>
      <c r="O53">
        <v>14</v>
      </c>
      <c r="P53">
        <v>5</v>
      </c>
      <c r="Q53">
        <v>-64.285714290000001</v>
      </c>
    </row>
    <row r="54" spans="1:17" x14ac:dyDescent="0.2">
      <c r="A54">
        <f t="shared" si="0"/>
        <v>53</v>
      </c>
      <c r="B54" s="1">
        <v>18.2</v>
      </c>
      <c r="C54" t="s">
        <v>4</v>
      </c>
      <c r="D54" t="s">
        <v>2</v>
      </c>
      <c r="E54">
        <v>0.93867334167709604</v>
      </c>
      <c r="F54" s="2">
        <v>8789</v>
      </c>
      <c r="G54" s="2">
        <v>8871.5</v>
      </c>
      <c r="H54">
        <v>2.35907056929</v>
      </c>
      <c r="I54">
        <v>1.89868473751</v>
      </c>
      <c r="J54">
        <f t="shared" si="1"/>
        <v>-19.515559974052003</v>
      </c>
      <c r="K54" t="s">
        <v>9</v>
      </c>
      <c r="L54">
        <v>1182.4637499999999</v>
      </c>
      <c r="M54">
        <v>1196.5074999999999</v>
      </c>
      <c r="N54">
        <v>1.1876685440000001</v>
      </c>
      <c r="O54">
        <v>16</v>
      </c>
      <c r="P54">
        <v>6</v>
      </c>
      <c r="Q54">
        <v>-62.5</v>
      </c>
    </row>
    <row r="55" spans="1:17" x14ac:dyDescent="0.2">
      <c r="A55">
        <f t="shared" si="0"/>
        <v>54</v>
      </c>
      <c r="B55" s="1">
        <v>18.7</v>
      </c>
      <c r="C55" t="s">
        <v>1</v>
      </c>
      <c r="D55" t="s">
        <v>3</v>
      </c>
      <c r="E55">
        <v>-2.2779459644713702</v>
      </c>
      <c r="F55" s="2">
        <v>8753.5</v>
      </c>
      <c r="G55" s="2">
        <v>8554.0999999999894</v>
      </c>
      <c r="H55">
        <v>2.0238431373000001</v>
      </c>
      <c r="I55">
        <v>2.3370351472699999</v>
      </c>
      <c r="J55">
        <f t="shared" si="1"/>
        <v>15.475112877958905</v>
      </c>
      <c r="K55" t="s">
        <v>9</v>
      </c>
      <c r="L55">
        <v>1092.1599999999999</v>
      </c>
      <c r="M55">
        <v>1107.7225000000001</v>
      </c>
      <c r="N55">
        <v>1.4249285819999999</v>
      </c>
      <c r="O55">
        <v>19</v>
      </c>
      <c r="P55">
        <v>6</v>
      </c>
      <c r="Q55">
        <v>-68.421052630000005</v>
      </c>
    </row>
    <row r="56" spans="1:17" x14ac:dyDescent="0.2">
      <c r="A56">
        <f t="shared" si="0"/>
        <v>55</v>
      </c>
      <c r="B56" s="1">
        <v>45.2</v>
      </c>
      <c r="C56" t="s">
        <v>4</v>
      </c>
      <c r="D56" t="s">
        <v>3</v>
      </c>
      <c r="E56">
        <v>1.22678922204515</v>
      </c>
      <c r="F56" s="2">
        <v>8094.2999999999902</v>
      </c>
      <c r="G56" s="2">
        <v>8193.6</v>
      </c>
      <c r="H56">
        <v>2.51949430678</v>
      </c>
      <c r="I56">
        <v>2.5551641224799999</v>
      </c>
      <c r="J56">
        <f t="shared" si="1"/>
        <v>1.4157529788422976</v>
      </c>
      <c r="K56" t="s">
        <v>9</v>
      </c>
      <c r="L56">
        <v>1004.9312500000001</v>
      </c>
      <c r="M56">
        <v>1054.635</v>
      </c>
      <c r="N56">
        <v>4.9459851109999997</v>
      </c>
      <c r="O56">
        <v>16</v>
      </c>
      <c r="P56">
        <v>6</v>
      </c>
      <c r="Q56">
        <v>-62.5</v>
      </c>
    </row>
    <row r="57" spans="1:17" x14ac:dyDescent="0.2">
      <c r="A57">
        <f t="shared" si="0"/>
        <v>56</v>
      </c>
      <c r="B57" s="1">
        <v>22.6</v>
      </c>
      <c r="C57" t="s">
        <v>1</v>
      </c>
      <c r="D57" t="s">
        <v>2</v>
      </c>
      <c r="E57">
        <v>-0.41509386639244999</v>
      </c>
      <c r="F57" s="2">
        <v>7974.1</v>
      </c>
      <c r="G57" s="2">
        <v>7941</v>
      </c>
      <c r="H57">
        <v>2.54363036701</v>
      </c>
      <c r="I57">
        <v>2.1542524596999999</v>
      </c>
      <c r="J57">
        <f t="shared" si="1"/>
        <v>-15.30795953531991</v>
      </c>
      <c r="K57" t="s">
        <v>9</v>
      </c>
      <c r="L57">
        <v>969.61750000000006</v>
      </c>
      <c r="M57">
        <v>1003.8512500000001</v>
      </c>
      <c r="N57">
        <v>3.5306448160000001</v>
      </c>
      <c r="O57">
        <v>20</v>
      </c>
      <c r="P57">
        <v>7</v>
      </c>
      <c r="Q57">
        <v>-65</v>
      </c>
    </row>
    <row r="58" spans="1:17" x14ac:dyDescent="0.2">
      <c r="A58">
        <f t="shared" si="0"/>
        <v>57</v>
      </c>
      <c r="B58" s="1">
        <v>22.8</v>
      </c>
      <c r="C58" t="s">
        <v>4</v>
      </c>
      <c r="D58" t="s">
        <v>2</v>
      </c>
      <c r="E58">
        <v>2.5786653231347101</v>
      </c>
      <c r="F58" s="2">
        <v>8733.2000000000007</v>
      </c>
      <c r="G58" s="2">
        <v>8958.4</v>
      </c>
      <c r="H58">
        <v>2.6989370855599999</v>
      </c>
      <c r="I58">
        <v>2.4857002852200001</v>
      </c>
      <c r="J58">
        <f t="shared" si="1"/>
        <v>-7.9007695837324601</v>
      </c>
      <c r="K58" t="s">
        <v>9</v>
      </c>
      <c r="L58">
        <v>1131.49</v>
      </c>
      <c r="M58">
        <v>1155.02125</v>
      </c>
      <c r="N58">
        <v>2.0796692860000001</v>
      </c>
      <c r="O58">
        <v>19</v>
      </c>
      <c r="P58">
        <v>4</v>
      </c>
      <c r="Q58">
        <v>-78.947368420000004</v>
      </c>
    </row>
    <row r="59" spans="1:17" x14ac:dyDescent="0.2">
      <c r="A59">
        <f t="shared" si="0"/>
        <v>58</v>
      </c>
      <c r="B59" s="1">
        <v>33.9</v>
      </c>
      <c r="C59" t="s">
        <v>4</v>
      </c>
      <c r="D59" t="s">
        <v>3</v>
      </c>
      <c r="E59">
        <v>2.0819588799601698</v>
      </c>
      <c r="F59" s="2">
        <v>9246.1</v>
      </c>
      <c r="G59" s="2">
        <v>9438.5999999999894</v>
      </c>
      <c r="H59">
        <v>2.7005801332699999</v>
      </c>
      <c r="I59">
        <v>2.7995471091700002</v>
      </c>
      <c r="J59">
        <f t="shared" si="1"/>
        <v>3.6646561485352414</v>
      </c>
      <c r="K59" t="s">
        <v>9</v>
      </c>
      <c r="L59">
        <v>1266.1500000000001</v>
      </c>
      <c r="M59">
        <v>1285.4124999999999</v>
      </c>
      <c r="N59">
        <v>1.521344233</v>
      </c>
      <c r="O59">
        <v>15</v>
      </c>
      <c r="P59">
        <v>0</v>
      </c>
      <c r="Q59">
        <v>-100</v>
      </c>
    </row>
    <row r="60" spans="1:17" x14ac:dyDescent="0.2">
      <c r="A60">
        <f t="shared" si="0"/>
        <v>59</v>
      </c>
      <c r="B60" s="1">
        <v>20.100000000000001</v>
      </c>
      <c r="C60" t="s">
        <v>1</v>
      </c>
      <c r="D60" t="s">
        <v>3</v>
      </c>
      <c r="E60">
        <v>-0.70668003628898302</v>
      </c>
      <c r="F60" s="2">
        <v>8377.2000000000007</v>
      </c>
      <c r="G60" s="2">
        <v>8318</v>
      </c>
      <c r="H60">
        <v>2.5914001952099999</v>
      </c>
      <c r="I60">
        <v>2.5003341079700001</v>
      </c>
      <c r="J60">
        <f t="shared" si="1"/>
        <v>-3.5141653307091771</v>
      </c>
      <c r="K60" t="s">
        <v>9</v>
      </c>
      <c r="L60">
        <v>1115.3975</v>
      </c>
      <c r="M60">
        <v>1062.8787500000001</v>
      </c>
      <c r="N60">
        <v>-4.7085231949999997</v>
      </c>
      <c r="O60">
        <v>15</v>
      </c>
      <c r="P60">
        <v>4</v>
      </c>
      <c r="Q60">
        <v>-73.333333330000002</v>
      </c>
    </row>
    <row r="61" spans="1:17" x14ac:dyDescent="0.2">
      <c r="A61">
        <f t="shared" si="0"/>
        <v>60</v>
      </c>
      <c r="B61" s="1">
        <v>55.3</v>
      </c>
      <c r="C61" t="s">
        <v>4</v>
      </c>
      <c r="D61" t="s">
        <v>2</v>
      </c>
      <c r="E61">
        <v>-0.338851890066593</v>
      </c>
      <c r="F61" s="2">
        <v>8528.7999999999993</v>
      </c>
      <c r="G61" s="2">
        <v>8499.9</v>
      </c>
      <c r="H61">
        <v>2.2587275724899998</v>
      </c>
      <c r="I61">
        <v>2.1345534390299998</v>
      </c>
      <c r="J61">
        <f t="shared" si="1"/>
        <v>-5.4975259067259525</v>
      </c>
      <c r="K61" t="s">
        <v>9</v>
      </c>
      <c r="L61">
        <v>1095.0162500000001</v>
      </c>
      <c r="M61">
        <v>1090.75875</v>
      </c>
      <c r="N61">
        <v>-0.38880701540000001</v>
      </c>
      <c r="O61">
        <v>22</v>
      </c>
      <c r="P61">
        <v>3</v>
      </c>
      <c r="Q61">
        <v>-86.363636360000001</v>
      </c>
    </row>
    <row r="62" spans="1:17" x14ac:dyDescent="0.2">
      <c r="A62">
        <f t="shared" si="0"/>
        <v>61</v>
      </c>
      <c r="B62" s="1">
        <v>21.8</v>
      </c>
      <c r="C62" t="s">
        <v>4</v>
      </c>
      <c r="D62" t="s">
        <v>2</v>
      </c>
      <c r="E62">
        <v>-3.1035689624185299</v>
      </c>
      <c r="F62" s="2">
        <v>10571.7</v>
      </c>
      <c r="G62" s="2">
        <v>10243.6</v>
      </c>
      <c r="H62">
        <v>2.4508623865499999</v>
      </c>
      <c r="I62">
        <v>2.7080534891500001</v>
      </c>
      <c r="J62">
        <f t="shared" si="1"/>
        <v>10.493902228514749</v>
      </c>
      <c r="K62" t="s">
        <v>9</v>
      </c>
      <c r="L62">
        <v>1323.49</v>
      </c>
      <c r="M62">
        <v>1234.5587499999999</v>
      </c>
      <c r="N62">
        <v>-6.7194500899999996</v>
      </c>
      <c r="O62">
        <v>16</v>
      </c>
      <c r="P62">
        <v>1</v>
      </c>
      <c r="Q62">
        <v>-93.75</v>
      </c>
    </row>
    <row r="63" spans="1:17" x14ac:dyDescent="0.2">
      <c r="A63">
        <f t="shared" si="0"/>
        <v>62</v>
      </c>
      <c r="B63" s="1">
        <v>62.6</v>
      </c>
      <c r="C63" t="s">
        <v>1</v>
      </c>
      <c r="D63" t="s">
        <v>2</v>
      </c>
      <c r="E63">
        <v>-0.39475841541700901</v>
      </c>
      <c r="F63" s="2">
        <v>7928.9</v>
      </c>
      <c r="G63" s="2">
        <v>7897.6</v>
      </c>
      <c r="H63">
        <v>1.5678340042200001</v>
      </c>
      <c r="I63">
        <v>2.2397809454500002</v>
      </c>
      <c r="J63">
        <f t="shared" si="1"/>
        <v>42.85829618578115</v>
      </c>
      <c r="K63" t="s">
        <v>9</v>
      </c>
      <c r="L63">
        <v>1039.7137499999999</v>
      </c>
      <c r="M63">
        <v>980.57875000000001</v>
      </c>
      <c r="N63">
        <v>-5.6876231559999999</v>
      </c>
      <c r="O63">
        <v>14</v>
      </c>
      <c r="P63">
        <v>4</v>
      </c>
      <c r="Q63">
        <v>-71.428571430000005</v>
      </c>
    </row>
    <row r="64" spans="1:17" x14ac:dyDescent="0.2">
      <c r="A64">
        <f t="shared" si="0"/>
        <v>63</v>
      </c>
      <c r="B64" s="1">
        <v>21.3</v>
      </c>
      <c r="C64" t="s">
        <v>4</v>
      </c>
      <c r="D64" t="s">
        <v>2</v>
      </c>
      <c r="E64">
        <v>3.8651926880294698</v>
      </c>
      <c r="F64" s="2">
        <v>8747.2999999999993</v>
      </c>
      <c r="G64" s="2">
        <v>9085.4</v>
      </c>
      <c r="H64">
        <v>2.2594717427600002</v>
      </c>
      <c r="I64">
        <v>2.18797428826</v>
      </c>
      <c r="J64">
        <f t="shared" si="1"/>
        <v>-3.1643438219176105</v>
      </c>
      <c r="K64" t="s">
        <v>9</v>
      </c>
      <c r="L64">
        <v>1222.9250000000002</v>
      </c>
      <c r="M64">
        <v>1268.2787499999999</v>
      </c>
      <c r="N64">
        <v>3.7086289020000001</v>
      </c>
      <c r="O64">
        <v>17</v>
      </c>
      <c r="P64">
        <v>6</v>
      </c>
      <c r="Q64">
        <v>-64.705882349999996</v>
      </c>
    </row>
    <row r="65" spans="1:17" x14ac:dyDescent="0.2">
      <c r="A65">
        <f t="shared" si="0"/>
        <v>64</v>
      </c>
      <c r="B65" s="1">
        <v>24.3</v>
      </c>
      <c r="C65" t="s">
        <v>1</v>
      </c>
      <c r="D65" t="s">
        <v>3</v>
      </c>
      <c r="E65" t="s">
        <v>5</v>
      </c>
      <c r="F65" t="s">
        <v>5</v>
      </c>
      <c r="G65" s="2">
        <v>8339.7999999999993</v>
      </c>
      <c r="H65" t="s">
        <v>5</v>
      </c>
      <c r="I65">
        <v>3.7243515232500002</v>
      </c>
      <c r="J65" t="s">
        <v>5</v>
      </c>
      <c r="K65" t="s">
        <v>8</v>
      </c>
      <c r="L65">
        <v>1196.635</v>
      </c>
      <c r="M65">
        <v>1089.24875</v>
      </c>
      <c r="N65">
        <v>-8.9740188110000005</v>
      </c>
      <c r="O65">
        <v>18</v>
      </c>
      <c r="P65">
        <v>13</v>
      </c>
      <c r="Q65">
        <v>-27.777777780000001</v>
      </c>
    </row>
    <row r="66" spans="1:17" x14ac:dyDescent="0.2">
      <c r="A66">
        <f t="shared" si="0"/>
        <v>65</v>
      </c>
      <c r="B66" s="1">
        <v>59.9</v>
      </c>
      <c r="C66" t="s">
        <v>1</v>
      </c>
      <c r="D66" t="s">
        <v>3</v>
      </c>
      <c r="E66">
        <v>-3.9137156559999999</v>
      </c>
      <c r="F66" s="2">
        <v>8214.7000000000007</v>
      </c>
      <c r="G66" s="2">
        <v>7893.2</v>
      </c>
      <c r="H66">
        <v>2.4661149999999998</v>
      </c>
      <c r="I66">
        <v>2.4631880000000002</v>
      </c>
      <c r="J66">
        <f t="shared" si="1"/>
        <v>-0.11868870673101944</v>
      </c>
      <c r="K66" t="s">
        <v>9</v>
      </c>
      <c r="L66">
        <v>986.37749999999994</v>
      </c>
      <c r="M66">
        <v>938.81</v>
      </c>
      <c r="N66">
        <v>-4.8224437399999998</v>
      </c>
      <c r="O66">
        <v>15</v>
      </c>
      <c r="P66">
        <v>7</v>
      </c>
      <c r="Q66">
        <v>-53.333333330000002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Hip, DG and Hypothalamus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DeLorenzo, Christine</cp:lastModifiedBy>
  <dcterms:created xsi:type="dcterms:W3CDTF">2021-04-06T15:54:13Z</dcterms:created>
  <dcterms:modified xsi:type="dcterms:W3CDTF">2024-01-06T01:44:20Z</dcterms:modified>
</cp:coreProperties>
</file>