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ikaradu/Desktop/"/>
    </mc:Choice>
  </mc:AlternateContent>
  <xr:revisionPtr revIDLastSave="0" documentId="8_{0014D5A7-DD01-B64E-A328-3834F91B80F0}" xr6:coauthVersionLast="47" xr6:coauthVersionMax="47" xr10:uidLastSave="{00000000-0000-0000-0000-000000000000}"/>
  <bookViews>
    <workbookView xWindow="0" yWindow="0" windowWidth="28800" windowHeight="18000" xr2:uid="{DEC09682-6B9F-5C4D-A4D7-423960C6FC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<sst xmlns="http://schemas.openxmlformats.org/spreadsheetml/2006/main" count="248" uniqueCount="77">
  <si>
    <t>Right</t>
  </si>
  <si>
    <t>Left</t>
  </si>
  <si>
    <t>Date</t>
  </si>
  <si>
    <t>Time</t>
  </si>
  <si>
    <t>Site</t>
  </si>
  <si>
    <t>Wing</t>
  </si>
  <si>
    <t>Tail</t>
  </si>
  <si>
    <t>Weight</t>
  </si>
  <si>
    <t>Age</t>
  </si>
  <si>
    <t>Notes</t>
  </si>
  <si>
    <t>r,lp</t>
  </si>
  <si>
    <t>o,bwbwb</t>
  </si>
  <si>
    <t>Tennis Court</t>
  </si>
  <si>
    <t>Adult</t>
  </si>
  <si>
    <t>VC</t>
  </si>
  <si>
    <t>blood sample given to Christine Dugeon 4/1/2022</t>
  </si>
  <si>
    <t>o,wg</t>
  </si>
  <si>
    <t>lg,yk</t>
  </si>
  <si>
    <t>lg,r</t>
  </si>
  <si>
    <t>lg,db</t>
  </si>
  <si>
    <t>lg,lp</t>
  </si>
  <si>
    <t>lg,o</t>
  </si>
  <si>
    <t>lg,lg</t>
  </si>
  <si>
    <t>Helipad</t>
  </si>
  <si>
    <t>lg,rw</t>
  </si>
  <si>
    <t>lg,bw</t>
  </si>
  <si>
    <t>lg,bwbwb</t>
  </si>
  <si>
    <t>CP</t>
  </si>
  <si>
    <t>lg,wg</t>
  </si>
  <si>
    <t>rw,yk</t>
  </si>
  <si>
    <t>D3 cabin</t>
  </si>
  <si>
    <t>rw,r</t>
  </si>
  <si>
    <t>rw,db</t>
  </si>
  <si>
    <t>rw,lp</t>
  </si>
  <si>
    <t>D3</t>
  </si>
  <si>
    <t>rw,o</t>
  </si>
  <si>
    <t>rw,lg</t>
  </si>
  <si>
    <t>rw,rw</t>
  </si>
  <si>
    <t>moult</t>
  </si>
  <si>
    <t>rw,bw</t>
  </si>
  <si>
    <t>rw,bwbwb</t>
  </si>
  <si>
    <t>CP/VC</t>
  </si>
  <si>
    <t>rw,wg</t>
  </si>
  <si>
    <t>D1 dunes</t>
  </si>
  <si>
    <t>?egg</t>
  </si>
  <si>
    <t>bw,yk</t>
  </si>
  <si>
    <t>bw,r</t>
  </si>
  <si>
    <t>bw,db</t>
  </si>
  <si>
    <t>bw,lp</t>
  </si>
  <si>
    <t>bw,o</t>
  </si>
  <si>
    <t>D17</t>
  </si>
  <si>
    <t>CP on 17/10</t>
  </si>
  <si>
    <t>bw,lg</t>
  </si>
  <si>
    <t>bw,rw</t>
  </si>
  <si>
    <t>Backpacker</t>
  </si>
  <si>
    <t>bw,bw</t>
  </si>
  <si>
    <t>Smoko</t>
  </si>
  <si>
    <t>bw,bwbwb</t>
  </si>
  <si>
    <t>dg,bw on left</t>
  </si>
  <si>
    <t>bw,wg</t>
  </si>
  <si>
    <t>K33 NP</t>
  </si>
  <si>
    <t>48 (moult)</t>
  </si>
  <si>
    <t>bwbwb,yk</t>
  </si>
  <si>
    <t>47 (moult)</t>
  </si>
  <si>
    <t>bwbwb,r</t>
  </si>
  <si>
    <t>bwbwb,db</t>
  </si>
  <si>
    <t>bwbwb,lp</t>
  </si>
  <si>
    <t>Directors D18</t>
  </si>
  <si>
    <t>Band_number</t>
  </si>
  <si>
    <t>Tarsus_right</t>
  </si>
  <si>
    <t>Culmen_length_posterior nostril opening</t>
  </si>
  <si>
    <t>Culmen_depth_anterio nostril opening</t>
  </si>
  <si>
    <t>Culmen_width_anterior nostril opening</t>
  </si>
  <si>
    <t>Measured_by</t>
  </si>
  <si>
    <t>Sonya Clegg</t>
  </si>
  <si>
    <t>Sara Calhim</t>
  </si>
  <si>
    <t>slightly overgrown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</si>
</sst>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9"/>
      <name val="Genev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4BA79-9100-7146-9DEB-5EDB953274B4}">
  <dimension ref="A1:U37"/>
  <sheetViews>
    <sheetView tabSelected="1" workbookViewId="0">
      <selection activeCell="P1" sqref="P1:P1048576"/>
    </sheetView>
  </sheetViews>
  <sheetFormatPr baseColWidth="10" defaultRowHeight="16" x14ac:dyDescent="0.2"/>
  <sheetData>
    <row r="1" spans="1:21" x14ac:dyDescent="0.2">
      <c r="A1" s="1" t="s">
        <v>68</v>
      </c>
      <c r="B1" s="2" t="s">
        <v>0</v>
      </c>
      <c r="C1" s="1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69</v>
      </c>
      <c r="J1" s="3" t="s">
        <v>70</v>
      </c>
      <c r="K1" s="3" t="s">
        <v>71</v>
      </c>
      <c r="L1" s="3" t="s">
        <v>72</v>
      </c>
      <c r="M1" s="3" t="s">
        <v>7</v>
      </c>
      <c r="N1" s="3"/>
      <c r="O1" s="3" t="s">
        <v>8</v>
      </c>
      <c r="P1" s="3" t="s">
        <v>9</v>
      </c>
      <c r="Q1" s="3" t="s">
        <v>73</v>
      </c>
      <c r="R1" s="3"/>
      <c r="S1" s="3"/>
      <c r="T1" s="3"/>
      <c r="U1" s="3"/>
    </row>
    <row r="2" spans="1:21" x14ac:dyDescent="0.2">
      <c r="A2">
        <v>11348</v>
      </c>
      <c r="B2" t="s">
        <v>10</v>
      </c>
      <c r="C2" s="4" t="s">
        <v>11</v>
      </c>
      <c r="D2" s="5">
        <v>38629</v>
      </c>
      <c r="E2" s="6">
        <v>1462.2708333333333</v>
      </c>
      <c r="F2" t="s">
        <v>12</v>
      </c>
      <c r="G2">
        <v>65</v>
      </c>
      <c r="H2">
        <v>46</v>
      </c>
      <c r="I2">
        <v>18.86</v>
      </c>
      <c r="J2">
        <v>11.28</v>
      </c>
      <c r="K2">
        <v>3.44</v>
      </c>
      <c r="L2">
        <v>3.37</v>
      </c>
      <c r="M2">
        <f>24.5-12.4</f>
        <v>12.1</v>
      </c>
      <c r="O2" t="s">
        <v>13</v>
      </c>
      <c r="P2" t="s">
        <v>14</v>
      </c>
      <c r="Q2" t="s">
        <v>74</v>
      </c>
      <c r="R2" t="s">
        <v>15</v>
      </c>
    </row>
    <row r="3" spans="1:21" x14ac:dyDescent="0.2">
      <c r="A3">
        <v>11349</v>
      </c>
      <c r="B3" t="s">
        <v>10</v>
      </c>
      <c r="C3" s="4" t="s">
        <v>16</v>
      </c>
      <c r="D3" s="5">
        <v>38629</v>
      </c>
      <c r="E3" s="6">
        <v>1462.2708333333333</v>
      </c>
      <c r="F3" t="s">
        <v>12</v>
      </c>
      <c r="G3">
        <v>65</v>
      </c>
      <c r="H3">
        <v>47.5</v>
      </c>
      <c r="I3">
        <v>19.96</v>
      </c>
      <c r="J3">
        <v>12.39</v>
      </c>
      <c r="K3">
        <v>3.63</v>
      </c>
      <c r="L3">
        <v>3.12</v>
      </c>
      <c r="M3">
        <f>25.9-12.4</f>
        <v>13.499999999999998</v>
      </c>
      <c r="O3" t="s">
        <v>13</v>
      </c>
      <c r="Q3" t="s">
        <v>74</v>
      </c>
      <c r="R3" t="s">
        <v>15</v>
      </c>
    </row>
    <row r="4" spans="1:21" x14ac:dyDescent="0.2">
      <c r="A4">
        <v>11350</v>
      </c>
      <c r="B4" t="s">
        <v>10</v>
      </c>
      <c r="C4" s="4" t="s">
        <v>17</v>
      </c>
      <c r="D4" s="5">
        <v>38629</v>
      </c>
      <c r="E4" s="6">
        <v>1462.2708333333333</v>
      </c>
      <c r="F4" t="s">
        <v>12</v>
      </c>
      <c r="G4">
        <v>65</v>
      </c>
      <c r="H4">
        <v>46.5</v>
      </c>
      <c r="I4">
        <v>19.350000000000001</v>
      </c>
      <c r="J4">
        <v>13.29</v>
      </c>
      <c r="K4">
        <v>3.82</v>
      </c>
      <c r="L4">
        <v>3.51</v>
      </c>
      <c r="M4">
        <f>25-12.4</f>
        <v>12.6</v>
      </c>
      <c r="O4" t="s">
        <v>13</v>
      </c>
      <c r="Q4" t="s">
        <v>74</v>
      </c>
      <c r="R4" t="s">
        <v>15</v>
      </c>
    </row>
    <row r="5" spans="1:21" x14ac:dyDescent="0.2">
      <c r="A5">
        <v>11351</v>
      </c>
      <c r="B5" t="s">
        <v>10</v>
      </c>
      <c r="C5" s="4" t="s">
        <v>18</v>
      </c>
      <c r="D5" s="5">
        <v>38629</v>
      </c>
      <c r="E5" s="6">
        <v>1462.2708333333333</v>
      </c>
      <c r="F5" t="s">
        <v>12</v>
      </c>
      <c r="G5">
        <v>64.5</v>
      </c>
      <c r="H5">
        <v>46</v>
      </c>
      <c r="I5">
        <v>19.170000000000002</v>
      </c>
      <c r="J5">
        <v>11.74</v>
      </c>
      <c r="K5">
        <v>3.6</v>
      </c>
      <c r="L5">
        <v>3.08</v>
      </c>
      <c r="M5">
        <f>25.5-12.4</f>
        <v>13.1</v>
      </c>
      <c r="O5" t="s">
        <v>13</v>
      </c>
      <c r="P5" t="s">
        <v>76</v>
      </c>
      <c r="Q5" t="s">
        <v>74</v>
      </c>
      <c r="R5" t="s">
        <v>15</v>
      </c>
    </row>
    <row r="6" spans="1:21" x14ac:dyDescent="0.2">
      <c r="A6">
        <v>11352</v>
      </c>
      <c r="B6" t="s">
        <v>10</v>
      </c>
      <c r="C6" s="4" t="s">
        <v>19</v>
      </c>
      <c r="D6" s="5">
        <v>38629</v>
      </c>
      <c r="E6" s="6">
        <v>1462.375</v>
      </c>
      <c r="F6" t="s">
        <v>12</v>
      </c>
      <c r="G6">
        <v>65</v>
      </c>
      <c r="H6">
        <v>47.5</v>
      </c>
      <c r="I6">
        <v>20.100000000000001</v>
      </c>
      <c r="J6">
        <v>13.26</v>
      </c>
      <c r="K6">
        <v>3.78</v>
      </c>
      <c r="L6">
        <v>3.55</v>
      </c>
      <c r="M6">
        <f>24.6-12.4</f>
        <v>12.200000000000001</v>
      </c>
      <c r="O6" t="s">
        <v>13</v>
      </c>
      <c r="Q6" t="s">
        <v>74</v>
      </c>
      <c r="R6" t="s">
        <v>15</v>
      </c>
    </row>
    <row r="7" spans="1:21" x14ac:dyDescent="0.2">
      <c r="A7">
        <v>11353</v>
      </c>
      <c r="B7" t="s">
        <v>10</v>
      </c>
      <c r="C7" s="4" t="s">
        <v>20</v>
      </c>
      <c r="D7" s="5">
        <v>38629</v>
      </c>
      <c r="E7" s="6">
        <v>1462.375</v>
      </c>
      <c r="F7" t="s">
        <v>12</v>
      </c>
      <c r="G7">
        <v>65</v>
      </c>
      <c r="H7">
        <v>48</v>
      </c>
      <c r="I7">
        <v>20</v>
      </c>
      <c r="J7">
        <v>11.78</v>
      </c>
      <c r="K7">
        <v>3.57</v>
      </c>
      <c r="L7">
        <v>3.53</v>
      </c>
      <c r="M7">
        <f>26.3-12.4</f>
        <v>13.9</v>
      </c>
      <c r="O7" t="s">
        <v>13</v>
      </c>
      <c r="Q7" t="s">
        <v>74</v>
      </c>
      <c r="R7" t="s">
        <v>15</v>
      </c>
    </row>
    <row r="8" spans="1:21" x14ac:dyDescent="0.2">
      <c r="A8">
        <v>11354</v>
      </c>
      <c r="B8" t="s">
        <v>10</v>
      </c>
      <c r="C8" s="4" t="s">
        <v>21</v>
      </c>
      <c r="D8" s="5">
        <v>38629</v>
      </c>
      <c r="E8" s="6">
        <v>1462.375</v>
      </c>
      <c r="F8" t="s">
        <v>12</v>
      </c>
      <c r="G8">
        <v>65</v>
      </c>
      <c r="H8">
        <v>49</v>
      </c>
      <c r="I8">
        <v>20.39</v>
      </c>
      <c r="J8">
        <v>12.28</v>
      </c>
      <c r="K8">
        <v>3.56</v>
      </c>
      <c r="L8">
        <v>3.57</v>
      </c>
      <c r="M8">
        <f>25.9-12.4</f>
        <v>13.499999999999998</v>
      </c>
      <c r="O8" t="s">
        <v>13</v>
      </c>
      <c r="Q8" t="s">
        <v>74</v>
      </c>
      <c r="R8" t="s">
        <v>15</v>
      </c>
    </row>
    <row r="9" spans="1:21" x14ac:dyDescent="0.2">
      <c r="A9">
        <v>11355</v>
      </c>
      <c r="B9" t="s">
        <v>10</v>
      </c>
      <c r="C9" s="4" t="s">
        <v>22</v>
      </c>
      <c r="D9" s="5">
        <v>38629</v>
      </c>
      <c r="E9" s="6">
        <v>1462.4583333333333</v>
      </c>
      <c r="F9" t="s">
        <v>23</v>
      </c>
      <c r="G9">
        <v>67</v>
      </c>
      <c r="H9">
        <v>46.5</v>
      </c>
      <c r="I9">
        <v>19.399999999999999</v>
      </c>
      <c r="J9">
        <v>12.08</v>
      </c>
      <c r="K9">
        <v>3.99</v>
      </c>
      <c r="L9">
        <v>3.65</v>
      </c>
      <c r="M9">
        <f>25.6-12.4</f>
        <v>13.200000000000001</v>
      </c>
      <c r="O9" t="s">
        <v>13</v>
      </c>
      <c r="Q9" t="s">
        <v>74</v>
      </c>
      <c r="R9" t="s">
        <v>15</v>
      </c>
    </row>
    <row r="10" spans="1:21" x14ac:dyDescent="0.2">
      <c r="A10">
        <v>11356</v>
      </c>
      <c r="B10" t="s">
        <v>10</v>
      </c>
      <c r="C10" s="4" t="s">
        <v>24</v>
      </c>
      <c r="D10" s="5">
        <v>38629</v>
      </c>
      <c r="E10" s="6">
        <v>1462.4583333333333</v>
      </c>
      <c r="F10" t="s">
        <v>23</v>
      </c>
      <c r="G10">
        <v>66</v>
      </c>
      <c r="H10">
        <v>47</v>
      </c>
      <c r="I10">
        <v>19.329999999999998</v>
      </c>
      <c r="J10">
        <v>11.77</v>
      </c>
      <c r="K10">
        <v>3.67</v>
      </c>
      <c r="L10">
        <v>3.54</v>
      </c>
      <c r="M10">
        <f>25.5-12.4</f>
        <v>13.1</v>
      </c>
      <c r="O10" t="s">
        <v>13</v>
      </c>
      <c r="Q10" t="s">
        <v>74</v>
      </c>
      <c r="R10" t="s">
        <v>15</v>
      </c>
    </row>
    <row r="11" spans="1:21" x14ac:dyDescent="0.2">
      <c r="A11">
        <v>11357</v>
      </c>
      <c r="B11" t="s">
        <v>10</v>
      </c>
      <c r="C11" s="4" t="s">
        <v>25</v>
      </c>
      <c r="D11" s="5">
        <v>38629</v>
      </c>
      <c r="E11" s="6">
        <v>1462.4583333333333</v>
      </c>
      <c r="F11" t="s">
        <v>23</v>
      </c>
      <c r="G11">
        <v>62.5</v>
      </c>
      <c r="H11">
        <v>44</v>
      </c>
      <c r="I11">
        <v>19.02</v>
      </c>
      <c r="J11">
        <v>11.82</v>
      </c>
      <c r="K11">
        <v>3.7</v>
      </c>
      <c r="L11">
        <v>3.44</v>
      </c>
      <c r="M11">
        <f>24.6-12.4</f>
        <v>12.200000000000001</v>
      </c>
      <c r="O11" t="s">
        <v>13</v>
      </c>
      <c r="Q11" t="s">
        <v>74</v>
      </c>
      <c r="R11" t="s">
        <v>15</v>
      </c>
    </row>
    <row r="12" spans="1:21" x14ac:dyDescent="0.2">
      <c r="A12">
        <v>11358</v>
      </c>
      <c r="B12" t="s">
        <v>10</v>
      </c>
      <c r="C12" s="4" t="s">
        <v>26</v>
      </c>
      <c r="D12" s="5">
        <v>38629</v>
      </c>
      <c r="E12" s="6">
        <v>1462.4583333333333</v>
      </c>
      <c r="F12" t="s">
        <v>23</v>
      </c>
      <c r="G12">
        <v>65.5</v>
      </c>
      <c r="H12">
        <v>49</v>
      </c>
      <c r="I12">
        <v>18.100000000000001</v>
      </c>
      <c r="J12">
        <v>12.52</v>
      </c>
      <c r="K12">
        <v>3.88</v>
      </c>
      <c r="L12">
        <v>3.57</v>
      </c>
      <c r="M12">
        <f>24.6-12.4</f>
        <v>12.200000000000001</v>
      </c>
      <c r="O12" t="s">
        <v>13</v>
      </c>
      <c r="P12" t="s">
        <v>27</v>
      </c>
      <c r="Q12" t="s">
        <v>74</v>
      </c>
      <c r="R12" t="s">
        <v>15</v>
      </c>
    </row>
    <row r="13" spans="1:21" x14ac:dyDescent="0.2">
      <c r="A13">
        <v>11359</v>
      </c>
      <c r="B13" t="s">
        <v>10</v>
      </c>
      <c r="C13" s="4" t="s">
        <v>28</v>
      </c>
      <c r="D13" s="5">
        <v>38629</v>
      </c>
      <c r="E13" s="6">
        <v>1462.625</v>
      </c>
      <c r="F13" t="s">
        <v>23</v>
      </c>
      <c r="G13">
        <v>63</v>
      </c>
      <c r="H13">
        <v>47.5</v>
      </c>
      <c r="I13">
        <v>19.78</v>
      </c>
      <c r="J13">
        <v>11.64</v>
      </c>
      <c r="K13">
        <v>3.92</v>
      </c>
      <c r="L13">
        <v>3.49</v>
      </c>
      <c r="M13">
        <f>25.5-12.4</f>
        <v>13.1</v>
      </c>
      <c r="O13" t="s">
        <v>13</v>
      </c>
      <c r="P13" t="s">
        <v>27</v>
      </c>
      <c r="Q13" t="s">
        <v>74</v>
      </c>
      <c r="R13" t="s">
        <v>15</v>
      </c>
    </row>
    <row r="14" spans="1:21" x14ac:dyDescent="0.2">
      <c r="A14">
        <v>11360</v>
      </c>
      <c r="B14" t="s">
        <v>10</v>
      </c>
      <c r="C14" s="4" t="s">
        <v>29</v>
      </c>
      <c r="D14" s="5">
        <v>38629</v>
      </c>
      <c r="E14" s="6">
        <v>1462.7083333333333</v>
      </c>
      <c r="F14" t="s">
        <v>30</v>
      </c>
      <c r="G14">
        <v>65</v>
      </c>
      <c r="H14">
        <v>47</v>
      </c>
      <c r="I14">
        <v>18.71</v>
      </c>
      <c r="J14">
        <v>12.16</v>
      </c>
      <c r="K14">
        <v>3.65</v>
      </c>
      <c r="L14">
        <v>3.6</v>
      </c>
      <c r="M14">
        <f>25-12.4</f>
        <v>12.6</v>
      </c>
      <c r="O14" t="s">
        <v>13</v>
      </c>
      <c r="P14" t="s">
        <v>14</v>
      </c>
      <c r="Q14" t="s">
        <v>74</v>
      </c>
      <c r="R14" t="s">
        <v>15</v>
      </c>
    </row>
    <row r="15" spans="1:21" x14ac:dyDescent="0.2">
      <c r="A15">
        <v>11361</v>
      </c>
      <c r="B15" t="s">
        <v>10</v>
      </c>
      <c r="C15" s="4" t="s">
        <v>31</v>
      </c>
      <c r="D15" s="5">
        <v>38629</v>
      </c>
      <c r="E15" s="6">
        <v>1462.7083333333333</v>
      </c>
      <c r="F15" t="s">
        <v>30</v>
      </c>
      <c r="G15">
        <v>62</v>
      </c>
      <c r="H15">
        <v>44</v>
      </c>
      <c r="I15">
        <v>19.309999999999999</v>
      </c>
      <c r="J15">
        <v>11.73</v>
      </c>
      <c r="K15">
        <v>3.58</v>
      </c>
      <c r="L15">
        <v>3.66</v>
      </c>
      <c r="M15">
        <f>26-12.4</f>
        <v>13.6</v>
      </c>
      <c r="O15" t="s">
        <v>13</v>
      </c>
      <c r="Q15" t="s">
        <v>74</v>
      </c>
      <c r="R15" t="s">
        <v>15</v>
      </c>
    </row>
    <row r="16" spans="1:21" x14ac:dyDescent="0.2">
      <c r="A16">
        <v>11362</v>
      </c>
      <c r="B16" t="s">
        <v>10</v>
      </c>
      <c r="C16" s="4" t="s">
        <v>32</v>
      </c>
      <c r="D16" s="5">
        <v>38629</v>
      </c>
      <c r="E16" s="6">
        <v>1462.7083333333333</v>
      </c>
      <c r="F16" t="s">
        <v>23</v>
      </c>
      <c r="G16">
        <v>64</v>
      </c>
      <c r="H16">
        <v>47.5</v>
      </c>
      <c r="I16">
        <v>18.48</v>
      </c>
      <c r="J16">
        <v>11.97</v>
      </c>
      <c r="K16">
        <v>3.57</v>
      </c>
      <c r="L16">
        <v>3.58</v>
      </c>
      <c r="M16">
        <f>26.5-12.4</f>
        <v>14.1</v>
      </c>
      <c r="O16" t="s">
        <v>13</v>
      </c>
      <c r="Q16" t="s">
        <v>74</v>
      </c>
    </row>
    <row r="17" spans="1:18" x14ac:dyDescent="0.2">
      <c r="A17">
        <v>11363</v>
      </c>
      <c r="B17" t="s">
        <v>10</v>
      </c>
      <c r="C17" s="4" t="s">
        <v>33</v>
      </c>
      <c r="D17" s="5">
        <v>38630</v>
      </c>
      <c r="E17" s="6">
        <v>1462.2916666666667</v>
      </c>
      <c r="F17" t="s">
        <v>34</v>
      </c>
      <c r="G17">
        <v>62</v>
      </c>
      <c r="H17">
        <v>48</v>
      </c>
      <c r="I17">
        <v>18.78</v>
      </c>
      <c r="J17">
        <v>12.52</v>
      </c>
      <c r="K17">
        <v>3.58</v>
      </c>
      <c r="L17">
        <v>3.67</v>
      </c>
      <c r="M17">
        <f>26-12.6</f>
        <v>13.4</v>
      </c>
      <c r="O17" t="s">
        <v>13</v>
      </c>
      <c r="Q17" t="s">
        <v>74</v>
      </c>
    </row>
    <row r="18" spans="1:18" x14ac:dyDescent="0.2">
      <c r="A18">
        <v>11364</v>
      </c>
      <c r="B18" t="s">
        <v>10</v>
      </c>
      <c r="C18" s="4" t="s">
        <v>35</v>
      </c>
      <c r="D18" s="5">
        <v>38630</v>
      </c>
      <c r="E18" s="6">
        <v>1462.2916666666667</v>
      </c>
      <c r="F18" t="s">
        <v>12</v>
      </c>
      <c r="G18">
        <v>64</v>
      </c>
      <c r="H18">
        <v>47.5</v>
      </c>
      <c r="I18">
        <v>18.97</v>
      </c>
      <c r="J18">
        <v>11.84</v>
      </c>
      <c r="K18">
        <v>3.68</v>
      </c>
      <c r="L18">
        <v>3.55</v>
      </c>
      <c r="M18">
        <f>26.5-12.6</f>
        <v>13.9</v>
      </c>
      <c r="O18" t="s">
        <v>13</v>
      </c>
      <c r="P18" t="s">
        <v>27</v>
      </c>
      <c r="Q18" t="s">
        <v>74</v>
      </c>
      <c r="R18" t="s">
        <v>15</v>
      </c>
    </row>
    <row r="19" spans="1:18" x14ac:dyDescent="0.2">
      <c r="A19">
        <v>11365</v>
      </c>
      <c r="B19" t="s">
        <v>10</v>
      </c>
      <c r="C19" s="4" t="s">
        <v>36</v>
      </c>
      <c r="D19" s="5">
        <v>38630</v>
      </c>
      <c r="E19" s="6">
        <v>1462.2916666666667</v>
      </c>
      <c r="F19" t="s">
        <v>12</v>
      </c>
      <c r="G19">
        <v>64</v>
      </c>
      <c r="H19">
        <v>47.5</v>
      </c>
      <c r="I19">
        <v>19.579999999999998</v>
      </c>
      <c r="J19">
        <v>11.27</v>
      </c>
      <c r="K19">
        <v>3.75</v>
      </c>
      <c r="L19">
        <v>3.36</v>
      </c>
      <c r="M19">
        <f>24-12.6</f>
        <v>11.4</v>
      </c>
      <c r="O19" t="s">
        <v>13</v>
      </c>
      <c r="Q19" t="s">
        <v>74</v>
      </c>
      <c r="R19" t="s">
        <v>15</v>
      </c>
    </row>
    <row r="20" spans="1:18" x14ac:dyDescent="0.2">
      <c r="A20">
        <v>11366</v>
      </c>
      <c r="B20" t="s">
        <v>10</v>
      </c>
      <c r="C20" s="4" t="s">
        <v>37</v>
      </c>
      <c r="D20" s="5">
        <v>38630</v>
      </c>
      <c r="E20" s="6">
        <v>1462.2916666666667</v>
      </c>
      <c r="F20" t="s">
        <v>12</v>
      </c>
      <c r="G20">
        <v>64</v>
      </c>
      <c r="H20" t="s">
        <v>38</v>
      </c>
      <c r="I20">
        <v>20.16</v>
      </c>
      <c r="J20">
        <v>12.44</v>
      </c>
      <c r="K20">
        <v>3.51</v>
      </c>
      <c r="L20">
        <v>3.4</v>
      </c>
      <c r="M20">
        <f>25.1-12.6</f>
        <v>12.500000000000002</v>
      </c>
      <c r="O20" t="s">
        <v>13</v>
      </c>
      <c r="Q20" t="s">
        <v>74</v>
      </c>
    </row>
    <row r="21" spans="1:18" x14ac:dyDescent="0.2">
      <c r="A21">
        <v>11367</v>
      </c>
      <c r="B21" t="s">
        <v>10</v>
      </c>
      <c r="C21" s="4" t="s">
        <v>39</v>
      </c>
      <c r="D21" s="5">
        <v>38630</v>
      </c>
      <c r="E21" s="6">
        <v>1462.2916666666667</v>
      </c>
      <c r="F21" t="s">
        <v>12</v>
      </c>
      <c r="G21">
        <v>63</v>
      </c>
      <c r="H21">
        <v>47</v>
      </c>
      <c r="I21">
        <v>19.05</v>
      </c>
      <c r="J21">
        <v>12.87</v>
      </c>
      <c r="K21">
        <v>3.66</v>
      </c>
      <c r="L21">
        <v>3.4</v>
      </c>
      <c r="M21">
        <f>25.1-12.6</f>
        <v>12.500000000000002</v>
      </c>
      <c r="O21" t="s">
        <v>13</v>
      </c>
      <c r="Q21" t="s">
        <v>74</v>
      </c>
      <c r="R21" t="s">
        <v>15</v>
      </c>
    </row>
    <row r="22" spans="1:18" x14ac:dyDescent="0.2">
      <c r="A22">
        <v>11368</v>
      </c>
      <c r="B22" t="s">
        <v>10</v>
      </c>
      <c r="C22" s="4" t="s">
        <v>40</v>
      </c>
      <c r="D22" s="5">
        <v>38630</v>
      </c>
      <c r="E22" s="6">
        <v>1462.375</v>
      </c>
      <c r="F22" t="s">
        <v>12</v>
      </c>
      <c r="G22">
        <v>65</v>
      </c>
      <c r="H22">
        <v>48</v>
      </c>
      <c r="I22">
        <v>18.329999999999998</v>
      </c>
      <c r="J22">
        <v>12.76</v>
      </c>
      <c r="K22">
        <v>3.79</v>
      </c>
      <c r="L22">
        <v>3.25</v>
      </c>
      <c r="M22">
        <f>25.1-12.6</f>
        <v>12.500000000000002</v>
      </c>
      <c r="O22" t="s">
        <v>13</v>
      </c>
      <c r="P22" t="s">
        <v>41</v>
      </c>
      <c r="Q22" t="s">
        <v>74</v>
      </c>
      <c r="R22" t="s">
        <v>15</v>
      </c>
    </row>
    <row r="23" spans="1:18" x14ac:dyDescent="0.2">
      <c r="A23">
        <v>11369</v>
      </c>
      <c r="B23" t="s">
        <v>10</v>
      </c>
      <c r="C23" s="4" t="s">
        <v>42</v>
      </c>
      <c r="D23" s="5">
        <v>38630</v>
      </c>
      <c r="E23" s="6">
        <v>1462.4583333333333</v>
      </c>
      <c r="F23" t="s">
        <v>43</v>
      </c>
      <c r="G23">
        <v>64</v>
      </c>
      <c r="H23">
        <v>46</v>
      </c>
      <c r="I23">
        <v>18.399999999999999</v>
      </c>
      <c r="J23">
        <v>12.67</v>
      </c>
      <c r="K23">
        <v>3.72</v>
      </c>
      <c r="L23">
        <v>3.59</v>
      </c>
      <c r="M23">
        <v>14.5</v>
      </c>
      <c r="N23">
        <v>27</v>
      </c>
      <c r="O23" t="s">
        <v>13</v>
      </c>
      <c r="P23" t="s">
        <v>44</v>
      </c>
      <c r="Q23" t="s">
        <v>74</v>
      </c>
      <c r="R23" t="s">
        <v>15</v>
      </c>
    </row>
    <row r="24" spans="1:18" x14ac:dyDescent="0.2">
      <c r="A24">
        <v>11370</v>
      </c>
      <c r="B24" t="s">
        <v>10</v>
      </c>
      <c r="C24" s="4" t="s">
        <v>45</v>
      </c>
      <c r="D24" s="5">
        <v>38630</v>
      </c>
      <c r="E24" s="6">
        <v>1462.4583333333333</v>
      </c>
      <c r="F24" t="s">
        <v>43</v>
      </c>
      <c r="G24">
        <v>65</v>
      </c>
      <c r="H24">
        <v>49</v>
      </c>
      <c r="I24">
        <v>20.25</v>
      </c>
      <c r="J24">
        <v>12.58</v>
      </c>
      <c r="K24">
        <v>3.89</v>
      </c>
      <c r="L24">
        <v>3.96</v>
      </c>
      <c r="M24">
        <v>13.6</v>
      </c>
      <c r="N24">
        <v>26.1</v>
      </c>
      <c r="O24" t="s">
        <v>13</v>
      </c>
      <c r="P24" t="s">
        <v>27</v>
      </c>
      <c r="Q24" t="s">
        <v>74</v>
      </c>
      <c r="R24" t="s">
        <v>15</v>
      </c>
    </row>
    <row r="25" spans="1:18" x14ac:dyDescent="0.2">
      <c r="A25">
        <v>11371</v>
      </c>
      <c r="B25" t="s">
        <v>10</v>
      </c>
      <c r="C25" s="4" t="s">
        <v>46</v>
      </c>
      <c r="D25" s="5">
        <v>38630</v>
      </c>
      <c r="E25" s="6">
        <v>1462.4583333333333</v>
      </c>
      <c r="F25" t="s">
        <v>34</v>
      </c>
      <c r="G25">
        <v>63</v>
      </c>
      <c r="H25" t="s">
        <v>38</v>
      </c>
      <c r="I25">
        <v>19.96</v>
      </c>
      <c r="J25">
        <v>12.65</v>
      </c>
      <c r="K25">
        <v>3.88</v>
      </c>
      <c r="L25">
        <v>3.94</v>
      </c>
      <c r="M25">
        <v>12.4</v>
      </c>
      <c r="N25">
        <v>24.9</v>
      </c>
      <c r="O25" t="s">
        <v>13</v>
      </c>
      <c r="P25" t="s">
        <v>27</v>
      </c>
      <c r="Q25" t="s">
        <v>74</v>
      </c>
      <c r="R25" t="s">
        <v>15</v>
      </c>
    </row>
    <row r="26" spans="1:18" x14ac:dyDescent="0.2">
      <c r="A26">
        <v>11372</v>
      </c>
      <c r="B26" t="s">
        <v>10</v>
      </c>
      <c r="C26" s="4" t="s">
        <v>47</v>
      </c>
      <c r="D26" s="5">
        <v>38630</v>
      </c>
      <c r="E26" s="6">
        <v>1462.4583333333333</v>
      </c>
      <c r="F26" t="s">
        <v>34</v>
      </c>
      <c r="G26">
        <v>64.5</v>
      </c>
      <c r="H26" t="s">
        <v>38</v>
      </c>
      <c r="I26">
        <v>19.649999999999999</v>
      </c>
      <c r="J26">
        <v>12.12</v>
      </c>
      <c r="K26">
        <v>3.45</v>
      </c>
      <c r="L26">
        <v>3.42</v>
      </c>
      <c r="M26">
        <v>12.5</v>
      </c>
      <c r="N26">
        <v>25</v>
      </c>
      <c r="O26" t="s">
        <v>13</v>
      </c>
      <c r="Q26" t="s">
        <v>74</v>
      </c>
    </row>
    <row r="27" spans="1:18" x14ac:dyDescent="0.2">
      <c r="A27">
        <v>11373</v>
      </c>
      <c r="B27" t="s">
        <v>10</v>
      </c>
      <c r="C27" s="4" t="s">
        <v>48</v>
      </c>
      <c r="D27" s="5">
        <v>38630</v>
      </c>
      <c r="E27" s="6">
        <v>1462.6458333333333</v>
      </c>
      <c r="F27" t="s">
        <v>43</v>
      </c>
      <c r="G27">
        <v>64</v>
      </c>
      <c r="H27">
        <v>43</v>
      </c>
      <c r="I27">
        <v>19.05</v>
      </c>
      <c r="J27">
        <v>11.49</v>
      </c>
      <c r="K27">
        <v>3.85</v>
      </c>
      <c r="L27">
        <v>3.45</v>
      </c>
      <c r="M27">
        <v>13</v>
      </c>
      <c r="N27">
        <v>25.5</v>
      </c>
      <c r="O27" t="s">
        <v>13</v>
      </c>
      <c r="Q27" t="s">
        <v>74</v>
      </c>
    </row>
    <row r="28" spans="1:18" x14ac:dyDescent="0.2">
      <c r="A28">
        <v>11374</v>
      </c>
      <c r="B28" t="s">
        <v>10</v>
      </c>
      <c r="C28" s="4" t="s">
        <v>49</v>
      </c>
      <c r="D28" s="5">
        <v>38630</v>
      </c>
      <c r="E28" s="6">
        <v>1462.6666666666667</v>
      </c>
      <c r="F28" t="s">
        <v>50</v>
      </c>
      <c r="G28">
        <v>62</v>
      </c>
      <c r="H28">
        <v>45</v>
      </c>
      <c r="I28">
        <v>18.850000000000001</v>
      </c>
      <c r="J28">
        <v>11.96</v>
      </c>
      <c r="K28">
        <v>3.73</v>
      </c>
      <c r="L28">
        <v>3.63</v>
      </c>
      <c r="M28">
        <v>12.1</v>
      </c>
      <c r="N28">
        <v>24.6</v>
      </c>
      <c r="O28" t="s">
        <v>13</v>
      </c>
      <c r="P28" t="s">
        <v>51</v>
      </c>
      <c r="Q28" t="s">
        <v>74</v>
      </c>
      <c r="R28" t="s">
        <v>15</v>
      </c>
    </row>
    <row r="29" spans="1:18" x14ac:dyDescent="0.2">
      <c r="A29">
        <v>11375</v>
      </c>
      <c r="B29" t="s">
        <v>10</v>
      </c>
      <c r="C29" s="4" t="s">
        <v>52</v>
      </c>
      <c r="D29" s="5">
        <v>38630</v>
      </c>
      <c r="E29" s="6">
        <v>1462.6666666666667</v>
      </c>
      <c r="F29" t="s">
        <v>50</v>
      </c>
      <c r="G29">
        <v>62</v>
      </c>
      <c r="H29">
        <v>46.5</v>
      </c>
      <c r="I29">
        <v>18.73</v>
      </c>
      <c r="J29">
        <v>11.45</v>
      </c>
      <c r="K29">
        <v>3.46</v>
      </c>
      <c r="L29">
        <v>3.5</v>
      </c>
      <c r="M29">
        <v>11.5</v>
      </c>
      <c r="N29">
        <v>24</v>
      </c>
      <c r="O29" t="s">
        <v>13</v>
      </c>
      <c r="Q29" t="s">
        <v>74</v>
      </c>
    </row>
    <row r="30" spans="1:18" x14ac:dyDescent="0.2">
      <c r="A30">
        <v>11376</v>
      </c>
      <c r="B30" t="s">
        <v>10</v>
      </c>
      <c r="C30" s="4" t="s">
        <v>53</v>
      </c>
      <c r="D30" s="5">
        <v>38631</v>
      </c>
      <c r="E30" s="6">
        <v>1462.375</v>
      </c>
      <c r="F30" t="s">
        <v>54</v>
      </c>
      <c r="G30">
        <v>64</v>
      </c>
      <c r="H30">
        <v>47</v>
      </c>
      <c r="I30">
        <v>18.89</v>
      </c>
      <c r="J30">
        <v>12.1</v>
      </c>
      <c r="K30">
        <v>3.98</v>
      </c>
      <c r="L30">
        <v>3.64</v>
      </c>
      <c r="M30">
        <v>13.9</v>
      </c>
      <c r="N30">
        <v>26.4</v>
      </c>
      <c r="O30" t="s">
        <v>13</v>
      </c>
      <c r="P30" t="s">
        <v>44</v>
      </c>
      <c r="Q30" t="s">
        <v>74</v>
      </c>
      <c r="R30" t="s">
        <v>15</v>
      </c>
    </row>
    <row r="31" spans="1:18" x14ac:dyDescent="0.2">
      <c r="A31">
        <v>11377</v>
      </c>
      <c r="B31" t="s">
        <v>10</v>
      </c>
      <c r="C31" s="4" t="s">
        <v>55</v>
      </c>
      <c r="D31" s="5">
        <v>38632</v>
      </c>
      <c r="E31" s="6">
        <v>1462.3125</v>
      </c>
      <c r="F31" t="s">
        <v>56</v>
      </c>
      <c r="G31">
        <v>65</v>
      </c>
      <c r="H31">
        <v>49</v>
      </c>
      <c r="I31">
        <v>19.510000000000002</v>
      </c>
      <c r="J31">
        <v>12.91</v>
      </c>
      <c r="K31">
        <v>3.77</v>
      </c>
      <c r="L31">
        <v>3.53</v>
      </c>
      <c r="M31">
        <v>13.3</v>
      </c>
      <c r="N31">
        <v>25.8</v>
      </c>
      <c r="O31" t="s">
        <v>13</v>
      </c>
      <c r="Q31" t="s">
        <v>74</v>
      </c>
      <c r="R31" t="s">
        <v>15</v>
      </c>
    </row>
    <row r="32" spans="1:18" x14ac:dyDescent="0.2">
      <c r="A32">
        <v>11378</v>
      </c>
      <c r="B32" t="s">
        <v>10</v>
      </c>
      <c r="C32" s="4" t="s">
        <v>57</v>
      </c>
      <c r="D32" s="5">
        <v>38632</v>
      </c>
      <c r="E32" s="6">
        <v>1462.3125</v>
      </c>
      <c r="F32" t="s">
        <v>56</v>
      </c>
      <c r="G32">
        <v>64.5</v>
      </c>
      <c r="H32">
        <v>47.5</v>
      </c>
      <c r="I32">
        <v>19.87</v>
      </c>
      <c r="J32">
        <v>12.24</v>
      </c>
      <c r="K32">
        <v>4.0999999999999996</v>
      </c>
      <c r="L32">
        <v>5.41</v>
      </c>
      <c r="M32">
        <v>13.3</v>
      </c>
      <c r="N32">
        <v>25.8</v>
      </c>
      <c r="O32" t="s">
        <v>13</v>
      </c>
      <c r="P32" t="s">
        <v>58</v>
      </c>
      <c r="Q32" t="s">
        <v>74</v>
      </c>
      <c r="R32" t="s">
        <v>15</v>
      </c>
    </row>
    <row r="33" spans="1:18" x14ac:dyDescent="0.2">
      <c r="A33">
        <v>11379</v>
      </c>
      <c r="B33" t="s">
        <v>10</v>
      </c>
      <c r="C33" s="4" t="s">
        <v>59</v>
      </c>
      <c r="D33" s="5">
        <v>38632</v>
      </c>
      <c r="E33" s="6">
        <v>1462.3333333333333</v>
      </c>
      <c r="F33" t="s">
        <v>60</v>
      </c>
      <c r="G33">
        <v>64</v>
      </c>
      <c r="H33" t="s">
        <v>61</v>
      </c>
      <c r="I33">
        <v>18.760000000000002</v>
      </c>
      <c r="J33">
        <v>12.34</v>
      </c>
      <c r="K33">
        <v>3.67</v>
      </c>
      <c r="L33">
        <v>3.79</v>
      </c>
      <c r="M33">
        <v>13</v>
      </c>
      <c r="N33">
        <v>25.5</v>
      </c>
      <c r="O33" t="s">
        <v>13</v>
      </c>
      <c r="P33" t="s">
        <v>27</v>
      </c>
      <c r="Q33" t="s">
        <v>74</v>
      </c>
      <c r="R33" t="s">
        <v>15</v>
      </c>
    </row>
    <row r="34" spans="1:18" x14ac:dyDescent="0.2">
      <c r="A34">
        <v>11380</v>
      </c>
      <c r="B34" t="s">
        <v>10</v>
      </c>
      <c r="C34" s="4" t="s">
        <v>62</v>
      </c>
      <c r="D34" s="5">
        <v>38632</v>
      </c>
      <c r="E34" s="6">
        <v>1462.3333333333333</v>
      </c>
      <c r="F34" t="s">
        <v>60</v>
      </c>
      <c r="G34">
        <v>64</v>
      </c>
      <c r="H34" t="s">
        <v>63</v>
      </c>
      <c r="I34">
        <v>18.77</v>
      </c>
      <c r="J34">
        <v>12.28</v>
      </c>
      <c r="K34">
        <v>3.56</v>
      </c>
      <c r="L34">
        <v>3.47</v>
      </c>
      <c r="M34">
        <v>12</v>
      </c>
      <c r="N34">
        <v>24.5</v>
      </c>
      <c r="O34" t="s">
        <v>13</v>
      </c>
      <c r="Q34" t="s">
        <v>74</v>
      </c>
      <c r="R34" t="s">
        <v>15</v>
      </c>
    </row>
    <row r="35" spans="1:18" x14ac:dyDescent="0.2">
      <c r="A35">
        <v>11381</v>
      </c>
      <c r="B35" t="s">
        <v>10</v>
      </c>
      <c r="C35" s="4" t="s">
        <v>64</v>
      </c>
      <c r="D35" s="5">
        <v>38632</v>
      </c>
      <c r="E35" s="6">
        <v>1462.375</v>
      </c>
      <c r="F35" t="s">
        <v>56</v>
      </c>
      <c r="G35">
        <v>64.5</v>
      </c>
      <c r="H35">
        <v>46.5</v>
      </c>
      <c r="I35">
        <v>19.510000000000002</v>
      </c>
      <c r="J35">
        <v>11.9</v>
      </c>
      <c r="K35">
        <v>3.59</v>
      </c>
      <c r="L35">
        <v>3.29</v>
      </c>
      <c r="M35">
        <v>12.1</v>
      </c>
      <c r="N35">
        <v>24.6</v>
      </c>
      <c r="O35" t="s">
        <v>13</v>
      </c>
      <c r="P35" t="s">
        <v>27</v>
      </c>
      <c r="Q35" t="s">
        <v>74</v>
      </c>
      <c r="R35" t="s">
        <v>15</v>
      </c>
    </row>
    <row r="36" spans="1:18" x14ac:dyDescent="0.2">
      <c r="A36">
        <v>11382</v>
      </c>
      <c r="B36" t="s">
        <v>10</v>
      </c>
      <c r="C36" s="4" t="s">
        <v>65</v>
      </c>
      <c r="D36" s="5">
        <v>38632</v>
      </c>
      <c r="E36" s="6">
        <v>1462.375</v>
      </c>
      <c r="F36" t="s">
        <v>56</v>
      </c>
      <c r="G36">
        <v>65</v>
      </c>
      <c r="H36">
        <v>47.5</v>
      </c>
      <c r="I36">
        <v>18.98</v>
      </c>
      <c r="J36">
        <v>11.89</v>
      </c>
      <c r="K36">
        <v>3.73</v>
      </c>
      <c r="L36">
        <v>3.44</v>
      </c>
      <c r="M36">
        <v>12.9</v>
      </c>
      <c r="N36">
        <v>25.4</v>
      </c>
      <c r="O36" t="s">
        <v>13</v>
      </c>
      <c r="P36" t="s">
        <v>27</v>
      </c>
      <c r="Q36" t="s">
        <v>74</v>
      </c>
      <c r="R36" t="s">
        <v>15</v>
      </c>
    </row>
    <row r="37" spans="1:18" x14ac:dyDescent="0.2">
      <c r="A37">
        <v>11383</v>
      </c>
      <c r="B37" t="s">
        <v>10</v>
      </c>
      <c r="C37" s="4" t="s">
        <v>66</v>
      </c>
      <c r="D37" s="5">
        <v>38632</v>
      </c>
      <c r="E37" s="6">
        <v>1462.625</v>
      </c>
      <c r="F37" t="s">
        <v>67</v>
      </c>
      <c r="G37">
        <v>64</v>
      </c>
      <c r="H37">
        <v>47</v>
      </c>
      <c r="I37">
        <v>19.170000000000002</v>
      </c>
      <c r="J37">
        <v>12.1</v>
      </c>
      <c r="K37">
        <v>3.68</v>
      </c>
      <c r="L37">
        <v>3.37</v>
      </c>
      <c r="M37">
        <v>14.5</v>
      </c>
      <c r="N37">
        <v>27</v>
      </c>
      <c r="O37" t="s">
        <v>13</v>
      </c>
      <c r="P37" t="s">
        <v>44</v>
      </c>
      <c r="Q37" t="s">
        <v>75</v>
      </c>
      <c r="R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Clegg</dc:creator>
  <cp:lastModifiedBy>Annika Radu</cp:lastModifiedBy>
  <dcterms:created xsi:type="dcterms:W3CDTF">2022-01-04T04:59:42Z</dcterms:created>
  <dcterms:modified xsi:type="dcterms:W3CDTF">2023-11-04T09:51:18Z</dcterms:modified>
</cp:coreProperties>
</file>