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jun.song/Documents/MANUSCRIPTS/ONGOING/Orthoptera_Probe/Supplementary Data/"/>
    </mc:Choice>
  </mc:AlternateContent>
  <xr:revisionPtr revIDLastSave="0" documentId="13_ncr:1_{AEB8C3BF-A36F-1D46-9E2F-B19CFE07F1C0}" xr6:coauthVersionLast="47" xr6:coauthVersionMax="47" xr10:uidLastSave="{00000000-0000-0000-0000-000000000000}"/>
  <bookViews>
    <workbookView xWindow="20300" yWindow="500" windowWidth="47480" windowHeight="26120" xr2:uid="{0F7CA527-1718-514D-B84E-0335D1C3FA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2" i="1"/>
</calcChain>
</file>

<file path=xl/sharedStrings.xml><?xml version="1.0" encoding="utf-8"?>
<sst xmlns="http://schemas.openxmlformats.org/spreadsheetml/2006/main" count="279" uniqueCount="168">
  <si>
    <t>Sample Name</t>
  </si>
  <si>
    <t>Suborder</t>
  </si>
  <si>
    <t>Superfamily</t>
  </si>
  <si>
    <t>Family</t>
  </si>
  <si>
    <t>Subfamily</t>
  </si>
  <si>
    <t>Species</t>
  </si>
  <si>
    <t># captured loci</t>
  </si>
  <si>
    <t>Multiplex</t>
  </si>
  <si>
    <t>TAMUIC_IGC_002237</t>
  </si>
  <si>
    <t>Caelifera</t>
  </si>
  <si>
    <t>Acridoidea</t>
  </si>
  <si>
    <t>Lentulidae</t>
  </si>
  <si>
    <t xml:space="preserve">Eremidium sambaba </t>
  </si>
  <si>
    <t>12-plex</t>
  </si>
  <si>
    <t>TAMUIC_IGC_002450</t>
  </si>
  <si>
    <t>Ommexechidae</t>
  </si>
  <si>
    <t>Ommexecha virens</t>
  </si>
  <si>
    <t>OR533</t>
  </si>
  <si>
    <t>Tristiridae</t>
  </si>
  <si>
    <t>Tristirinae</t>
  </si>
  <si>
    <t>Bufonacris bruchi</t>
  </si>
  <si>
    <t>TAMUIC_IGC_002445</t>
  </si>
  <si>
    <t>Eumastacoidea</t>
  </si>
  <si>
    <t>Chorotypidae</t>
  </si>
  <si>
    <t>Eruciinae</t>
  </si>
  <si>
    <r>
      <t xml:space="preserve">Erucius </t>
    </r>
    <r>
      <rPr>
        <sz val="10"/>
        <rFont val="Verdana"/>
        <family val="2"/>
      </rPr>
      <t>sp.</t>
    </r>
  </si>
  <si>
    <t>TAMUIC_IGC_002446</t>
  </si>
  <si>
    <t>Eumastacidae</t>
  </si>
  <si>
    <t>Eumastacinae</t>
  </si>
  <si>
    <r>
      <t xml:space="preserve">Homeomastax </t>
    </r>
    <r>
      <rPr>
        <sz val="10"/>
        <rFont val="Verdana"/>
        <family val="2"/>
      </rPr>
      <t>sp.</t>
    </r>
  </si>
  <si>
    <t>TAMUIC_IGC_002451</t>
  </si>
  <si>
    <t>Morabidae</t>
  </si>
  <si>
    <t>Proscopiomima consobrina</t>
  </si>
  <si>
    <t>TAMUIC_IGC_002428</t>
  </si>
  <si>
    <t>Pneumoroidea</t>
  </si>
  <si>
    <t>Pneumoridae</t>
  </si>
  <si>
    <t>Bullacris membracoides</t>
  </si>
  <si>
    <t>TAMUIC_IGC_002427</t>
  </si>
  <si>
    <t>Tanaoceroidea</t>
  </si>
  <si>
    <t>Tanaoceridae</t>
  </si>
  <si>
    <t>Tanaocerus koebelei</t>
  </si>
  <si>
    <t>OR027</t>
  </si>
  <si>
    <t>Tridactyloidea</t>
  </si>
  <si>
    <t>Cylindrachetidae</t>
  </si>
  <si>
    <r>
      <t xml:space="preserve">Cylindraustralia </t>
    </r>
    <r>
      <rPr>
        <sz val="12"/>
        <rFont val="Calibri"/>
        <family val="2"/>
        <scheme val="minor"/>
      </rPr>
      <t>sp.</t>
    </r>
  </si>
  <si>
    <t>TAMUIC_IGC_002429</t>
  </si>
  <si>
    <t>Ripipterygidae</t>
  </si>
  <si>
    <t>Ripipteryginae</t>
  </si>
  <si>
    <r>
      <t xml:space="preserve">Ripipteryx </t>
    </r>
    <r>
      <rPr>
        <sz val="12"/>
        <rFont val="Calibri"/>
        <family val="2"/>
        <scheme val="minor"/>
      </rPr>
      <t>sp.</t>
    </r>
  </si>
  <si>
    <t>TAMUIC_IGC_002449</t>
  </si>
  <si>
    <t>Ensifera</t>
  </si>
  <si>
    <t>Grylloidea</t>
  </si>
  <si>
    <t>Trigonidiidae</t>
  </si>
  <si>
    <t>Trigonidiinae</t>
  </si>
  <si>
    <t>Cyrtoxipha sp.</t>
  </si>
  <si>
    <t>CARNARVON</t>
  </si>
  <si>
    <t>Stenopelmatoidea</t>
  </si>
  <si>
    <t>TAMUIC_IGC_002103</t>
  </si>
  <si>
    <t>Acrididae</t>
  </si>
  <si>
    <t>Catantopinae</t>
  </si>
  <si>
    <t>24-plex</t>
  </si>
  <si>
    <t>OR540</t>
  </si>
  <si>
    <t>Hemicharilaus monomorphus</t>
  </si>
  <si>
    <t>TAMUIC_IGC_002444</t>
  </si>
  <si>
    <t>Lithidiidae</t>
  </si>
  <si>
    <t>Lithidiopsis carinatus</t>
  </si>
  <si>
    <t>OR151</t>
  </si>
  <si>
    <t>Pamphagidae</t>
  </si>
  <si>
    <t xml:space="preserve">Prionotropis hystrix </t>
  </si>
  <si>
    <t>OR317</t>
  </si>
  <si>
    <t>Pyrgacridae</t>
  </si>
  <si>
    <t>Pyrgacridinae</t>
  </si>
  <si>
    <t>Pyrgacris descampsi</t>
  </si>
  <si>
    <t>TAMUIC_IGC_002431</t>
  </si>
  <si>
    <t>TAMUIC_IGC_002448</t>
  </si>
  <si>
    <t>Tetrigoidea</t>
  </si>
  <si>
    <t>Tetrigidae</t>
  </si>
  <si>
    <t>Batrachideinae</t>
  </si>
  <si>
    <t>Tettigidea pulchella</t>
  </si>
  <si>
    <t>TAMUIC_IGC_002433</t>
  </si>
  <si>
    <t>Metrodorinae</t>
  </si>
  <si>
    <t>Metrodora reticulata</t>
  </si>
  <si>
    <t>TAMUIC_IGC_002430</t>
  </si>
  <si>
    <t>Oecanthinae</t>
  </si>
  <si>
    <r>
      <t xml:space="preserve">Oecanthus </t>
    </r>
    <r>
      <rPr>
        <sz val="12"/>
        <rFont val="Calibri"/>
        <family val="2"/>
        <scheme val="minor"/>
      </rPr>
      <t>sp.</t>
    </r>
  </si>
  <si>
    <t>TAMUIC_IGC_002441</t>
  </si>
  <si>
    <r>
      <t xml:space="preserve">Paroecanthus </t>
    </r>
    <r>
      <rPr>
        <sz val="12"/>
        <rFont val="Calibri"/>
        <family val="2"/>
        <scheme val="minor"/>
      </rPr>
      <t>sp.</t>
    </r>
  </si>
  <si>
    <t>OR424</t>
  </si>
  <si>
    <t xml:space="preserve">Mogoplistidae </t>
  </si>
  <si>
    <t>Mogoplistinae</t>
  </si>
  <si>
    <t>PAER1</t>
  </si>
  <si>
    <t>Hagloidea</t>
  </si>
  <si>
    <t>Prophalangopsidae</t>
  </si>
  <si>
    <t>Cyphoderrinae</t>
  </si>
  <si>
    <t>OR083</t>
  </si>
  <si>
    <t>Rhaphidophoroidea</t>
  </si>
  <si>
    <t>Rhaphidophoridae</t>
  </si>
  <si>
    <t xml:space="preserve">Troglophilinae </t>
  </si>
  <si>
    <t>Troglophilus neglectus</t>
  </si>
  <si>
    <t>Penalva</t>
  </si>
  <si>
    <t>Anostostomatidae</t>
  </si>
  <si>
    <t>Penalva lateralis</t>
  </si>
  <si>
    <t>Anabropsis mamorata</t>
  </si>
  <si>
    <t>TAMUIC_IGC_002435</t>
  </si>
  <si>
    <t>Cratomelus armatus</t>
  </si>
  <si>
    <t xml:space="preserve">Glaphyrosomatini </t>
  </si>
  <si>
    <t>Glaphyrosoma beretka</t>
  </si>
  <si>
    <t>AUSP</t>
  </si>
  <si>
    <t>Gryllacrididae</t>
  </si>
  <si>
    <t>Gryllacridinae</t>
  </si>
  <si>
    <r>
      <t xml:space="preserve">Australogryllacris </t>
    </r>
    <r>
      <rPr>
        <sz val="12"/>
        <rFont val="Calibri"/>
        <family val="2"/>
        <scheme val="minor"/>
      </rPr>
      <t>sp.</t>
    </r>
  </si>
  <si>
    <t>TAMUIC_IGC_002437</t>
  </si>
  <si>
    <t>Brachybaenus pictus</t>
  </si>
  <si>
    <t>Stenopelmatidae</t>
  </si>
  <si>
    <r>
      <t xml:space="preserve">Sia </t>
    </r>
    <r>
      <rPr>
        <sz val="12"/>
        <rFont val="Calibri"/>
        <family val="2"/>
        <scheme val="minor"/>
      </rPr>
      <t>sp.</t>
    </r>
  </si>
  <si>
    <t>Stenopelmatinae</t>
  </si>
  <si>
    <t>Stenopelmatus piceiventris</t>
  </si>
  <si>
    <t>OR484</t>
  </si>
  <si>
    <t>Tettigonioidea</t>
  </si>
  <si>
    <t>Tettigoniidae</t>
  </si>
  <si>
    <t>Austrosaginae</t>
  </si>
  <si>
    <r>
      <t>Pachysaga</t>
    </r>
    <r>
      <rPr>
        <sz val="12"/>
        <rFont val="Calibri"/>
        <family val="2"/>
        <scheme val="minor"/>
      </rPr>
      <t xml:space="preserve"> sp.</t>
    </r>
  </si>
  <si>
    <t>TAMUIC_IGC_002434</t>
  </si>
  <si>
    <t>Phasmodinae</t>
  </si>
  <si>
    <r>
      <t xml:space="preserve">Phasmodes </t>
    </r>
    <r>
      <rPr>
        <sz val="12"/>
        <rFont val="Calibri"/>
        <family val="2"/>
        <scheme val="minor"/>
      </rPr>
      <t>sp.</t>
    </r>
  </si>
  <si>
    <t>TAMUIC_IGC_002436</t>
  </si>
  <si>
    <t>Zaprochilinae</t>
  </si>
  <si>
    <r>
      <t xml:space="preserve">Kawanaphila </t>
    </r>
    <r>
      <rPr>
        <sz val="12"/>
        <rFont val="Calibri"/>
        <family val="2"/>
        <scheme val="minor"/>
      </rPr>
      <t>sp.</t>
    </r>
  </si>
  <si>
    <r>
      <t xml:space="preserve">Ixalidium </t>
    </r>
    <r>
      <rPr>
        <sz val="12"/>
        <rFont val="Calibri"/>
        <family val="2"/>
        <scheme val="minor"/>
      </rPr>
      <t>sp.</t>
    </r>
  </si>
  <si>
    <t>Anostostomatinae</t>
  </si>
  <si>
    <t>Tribe</t>
  </si>
  <si>
    <t>Ommexechinae</t>
  </si>
  <si>
    <t>Ommexechini</t>
  </si>
  <si>
    <t>Tristirini</t>
  </si>
  <si>
    <t>Morabinae</t>
  </si>
  <si>
    <t>Capsigerini</t>
  </si>
  <si>
    <t>Tanaocerinae</t>
  </si>
  <si>
    <t>Trigonidiini</t>
  </si>
  <si>
    <t>Cooloolini</t>
  </si>
  <si>
    <t>Pamphagodidae</t>
  </si>
  <si>
    <t>Thrinchinae</t>
  </si>
  <si>
    <t>Thrinchini</t>
  </si>
  <si>
    <t>Batrachideini</t>
  </si>
  <si>
    <t>Metrodorini</t>
  </si>
  <si>
    <t>Oecanthidae</t>
  </si>
  <si>
    <t>Oecanthini</t>
  </si>
  <si>
    <t>Tafaliscinae</t>
  </si>
  <si>
    <t>Paroecanthini</t>
  </si>
  <si>
    <t>Mogoplistini</t>
  </si>
  <si>
    <t>Hoplosphyrum nr. boreale</t>
  </si>
  <si>
    <t>Paracyphoderris erebeus</t>
  </si>
  <si>
    <t>Brachyporini</t>
  </si>
  <si>
    <t>Anabropsini</t>
  </si>
  <si>
    <t>Cratomelini</t>
  </si>
  <si>
    <t>Gryllacridini</t>
  </si>
  <si>
    <t>Siini</t>
  </si>
  <si>
    <t>Stenopelmatini</t>
  </si>
  <si>
    <t>F2329</t>
  </si>
  <si>
    <t>F2331</t>
  </si>
  <si>
    <t>F2245</t>
  </si>
  <si>
    <t>F2180</t>
  </si>
  <si>
    <t>Cooloola moesenederi</t>
  </si>
  <si>
    <t># of off-target loci captured</t>
  </si>
  <si>
    <t>Captire efficiency (%)</t>
  </si>
  <si>
    <t>Off-target capture rate (%)</t>
  </si>
  <si>
    <t>Sum raw data (GB)</t>
  </si>
  <si>
    <t>Melanoplinae</t>
  </si>
  <si>
    <r>
      <t xml:space="preserve">Melanoplinae </t>
    </r>
    <r>
      <rPr>
        <sz val="12"/>
        <rFont val="Calibri"/>
        <family val="2"/>
        <scheme val="minor"/>
      </rPr>
      <t>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</si>
</sst>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Verdana"/>
      <family val="2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2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2" fontId="0" fillId="0" borderId="0" xfId="0" applyNumberForma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3" borderId="0" xfId="0" applyNumberFormat="1" applyFill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2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D8822-7592-1F4E-BC8A-DACADD28911B}">
  <dimension ref="A1:M51"/>
  <sheetViews>
    <sheetView tabSelected="1" zoomScale="132" workbookViewId="0">
      <selection activeCell="G19" sqref="G19"/>
    </sheetView>
  </sheetViews>
  <sheetFormatPr baseColWidth="10" defaultRowHeight="16" x14ac:dyDescent="0.2"/>
  <cols>
    <col min="1" max="1" width="18.83203125" bestFit="1" customWidth="1"/>
    <col min="2" max="2" width="9" bestFit="1" customWidth="1"/>
    <col min="3" max="3" width="17.1640625" bestFit="1" customWidth="1"/>
    <col min="4" max="4" width="16.83203125" bestFit="1" customWidth="1"/>
    <col min="5" max="5" width="16.33203125" bestFit="1" customWidth="1"/>
    <col min="6" max="6" width="16.33203125" customWidth="1"/>
    <col min="7" max="7" width="25.6640625" bestFit="1" customWidth="1"/>
    <col min="8" max="9" width="12.6640625" bestFit="1" customWidth="1"/>
    <col min="10" max="10" width="12.5" bestFit="1" customWidth="1"/>
    <col min="11" max="11" width="12.83203125" bestFit="1" customWidth="1"/>
    <col min="12" max="12" width="16.33203125" customWidth="1"/>
    <col min="13" max="13" width="9" bestFit="1" customWidth="1"/>
  </cols>
  <sheetData>
    <row r="1" spans="1:13" s="23" customFormat="1" ht="34" x14ac:dyDescent="0.2">
      <c r="A1" s="18" t="s">
        <v>0</v>
      </c>
      <c r="B1" s="19" t="s">
        <v>1</v>
      </c>
      <c r="C1" s="20" t="s">
        <v>2</v>
      </c>
      <c r="D1" s="19" t="s">
        <v>3</v>
      </c>
      <c r="E1" s="19" t="s">
        <v>4</v>
      </c>
      <c r="F1" s="19" t="s">
        <v>130</v>
      </c>
      <c r="G1" s="19" t="s">
        <v>5</v>
      </c>
      <c r="H1" s="21" t="s">
        <v>165</v>
      </c>
      <c r="I1" s="22" t="s">
        <v>6</v>
      </c>
      <c r="J1" s="22" t="s">
        <v>163</v>
      </c>
      <c r="K1" s="22" t="s">
        <v>162</v>
      </c>
      <c r="L1" s="22" t="s">
        <v>164</v>
      </c>
      <c r="M1" s="22" t="s">
        <v>7</v>
      </c>
    </row>
    <row r="2" spans="1:13" x14ac:dyDescent="0.2">
      <c r="A2" s="1" t="s">
        <v>8</v>
      </c>
      <c r="B2" s="2" t="s">
        <v>9</v>
      </c>
      <c r="C2" s="2" t="s">
        <v>10</v>
      </c>
      <c r="D2" s="2" t="s">
        <v>11</v>
      </c>
      <c r="E2" s="2"/>
      <c r="F2" s="2"/>
      <c r="G2" s="3" t="s">
        <v>12</v>
      </c>
      <c r="H2" s="4">
        <v>15.08</v>
      </c>
      <c r="I2" s="5">
        <v>1691</v>
      </c>
      <c r="J2" s="4">
        <f>I2/1828*100</f>
        <v>92.505470459518605</v>
      </c>
      <c r="K2" s="5">
        <v>169</v>
      </c>
      <c r="L2" s="4">
        <f>K2/(I2+K2)*100</f>
        <v>9.086021505376344</v>
      </c>
      <c r="M2" s="5" t="s">
        <v>13</v>
      </c>
    </row>
    <row r="3" spans="1:13" x14ac:dyDescent="0.2">
      <c r="A3" s="6" t="s">
        <v>14</v>
      </c>
      <c r="B3" s="7" t="s">
        <v>9</v>
      </c>
      <c r="C3" s="7" t="s">
        <v>10</v>
      </c>
      <c r="D3" s="7" t="s">
        <v>15</v>
      </c>
      <c r="E3" s="7" t="s">
        <v>131</v>
      </c>
      <c r="F3" s="7" t="s">
        <v>132</v>
      </c>
      <c r="G3" s="8" t="s">
        <v>16</v>
      </c>
      <c r="H3" s="9">
        <v>11.28</v>
      </c>
      <c r="I3" s="10">
        <v>1690</v>
      </c>
      <c r="J3" s="24">
        <f t="shared" ref="J3:J37" si="0">I3/1828*100</f>
        <v>92.45076586433261</v>
      </c>
      <c r="K3" s="10">
        <v>91</v>
      </c>
      <c r="L3" s="24">
        <f t="shared" ref="L3:L37" si="1">K3/(I3+K3)*100</f>
        <v>5.1094890510948909</v>
      </c>
      <c r="M3" s="10" t="s">
        <v>13</v>
      </c>
    </row>
    <row r="4" spans="1:13" x14ac:dyDescent="0.2">
      <c r="A4" s="1" t="s">
        <v>17</v>
      </c>
      <c r="B4" s="11" t="s">
        <v>9</v>
      </c>
      <c r="C4" s="2" t="s">
        <v>10</v>
      </c>
      <c r="D4" s="11" t="s">
        <v>18</v>
      </c>
      <c r="E4" s="11" t="s">
        <v>19</v>
      </c>
      <c r="F4" s="11" t="s">
        <v>133</v>
      </c>
      <c r="G4" s="12" t="s">
        <v>20</v>
      </c>
      <c r="H4" s="4">
        <v>1.59</v>
      </c>
      <c r="I4" s="5">
        <v>1150</v>
      </c>
      <c r="J4" s="4">
        <f t="shared" si="0"/>
        <v>62.910284463894975</v>
      </c>
      <c r="K4" s="5">
        <v>4</v>
      </c>
      <c r="L4" s="4">
        <f t="shared" si="1"/>
        <v>0.34662045060658575</v>
      </c>
      <c r="M4" s="5" t="s">
        <v>13</v>
      </c>
    </row>
    <row r="5" spans="1:13" x14ac:dyDescent="0.2">
      <c r="A5" s="6" t="s">
        <v>21</v>
      </c>
      <c r="B5" s="7" t="s">
        <v>9</v>
      </c>
      <c r="C5" s="7" t="s">
        <v>22</v>
      </c>
      <c r="D5" s="7" t="s">
        <v>23</v>
      </c>
      <c r="E5" s="7" t="s">
        <v>24</v>
      </c>
      <c r="F5" s="7"/>
      <c r="G5" s="8" t="s">
        <v>25</v>
      </c>
      <c r="H5" s="9">
        <v>10.16</v>
      </c>
      <c r="I5" s="10">
        <v>1303</v>
      </c>
      <c r="J5" s="24">
        <f t="shared" si="0"/>
        <v>71.280087527352293</v>
      </c>
      <c r="K5" s="10">
        <v>162</v>
      </c>
      <c r="L5" s="24">
        <f t="shared" si="1"/>
        <v>11.058020477815699</v>
      </c>
      <c r="M5" s="10" t="s">
        <v>13</v>
      </c>
    </row>
    <row r="6" spans="1:13" x14ac:dyDescent="0.2">
      <c r="A6" s="1" t="s">
        <v>26</v>
      </c>
      <c r="B6" s="2" t="s">
        <v>9</v>
      </c>
      <c r="C6" s="2" t="s">
        <v>22</v>
      </c>
      <c r="D6" s="2" t="s">
        <v>27</v>
      </c>
      <c r="E6" s="2" t="s">
        <v>28</v>
      </c>
      <c r="F6" s="2"/>
      <c r="G6" s="13" t="s">
        <v>29</v>
      </c>
      <c r="H6" s="4">
        <v>4.3600000000000003</v>
      </c>
      <c r="I6" s="5">
        <v>990</v>
      </c>
      <c r="J6" s="4">
        <f t="shared" si="0"/>
        <v>54.157549234135672</v>
      </c>
      <c r="K6" s="5">
        <v>37</v>
      </c>
      <c r="L6" s="4">
        <f t="shared" si="1"/>
        <v>3.6027263875365136</v>
      </c>
      <c r="M6" s="5" t="s">
        <v>13</v>
      </c>
    </row>
    <row r="7" spans="1:13" x14ac:dyDescent="0.2">
      <c r="A7" s="6" t="s">
        <v>30</v>
      </c>
      <c r="B7" s="7" t="s">
        <v>9</v>
      </c>
      <c r="C7" s="7" t="s">
        <v>22</v>
      </c>
      <c r="D7" s="7" t="s">
        <v>31</v>
      </c>
      <c r="E7" s="7" t="s">
        <v>134</v>
      </c>
      <c r="F7" s="7" t="s">
        <v>135</v>
      </c>
      <c r="G7" s="8" t="s">
        <v>32</v>
      </c>
      <c r="H7" s="9">
        <v>10.64</v>
      </c>
      <c r="I7" s="10">
        <v>1407</v>
      </c>
      <c r="J7" s="24">
        <f t="shared" si="0"/>
        <v>76.969365426695845</v>
      </c>
      <c r="K7" s="10">
        <v>189</v>
      </c>
      <c r="L7" s="24">
        <f t="shared" si="1"/>
        <v>11.842105263157894</v>
      </c>
      <c r="M7" s="10" t="s">
        <v>13</v>
      </c>
    </row>
    <row r="8" spans="1:13" x14ac:dyDescent="0.2">
      <c r="A8" s="1" t="s">
        <v>33</v>
      </c>
      <c r="B8" s="2" t="s">
        <v>9</v>
      </c>
      <c r="C8" s="2" t="s">
        <v>34</v>
      </c>
      <c r="D8" s="2" t="s">
        <v>35</v>
      </c>
      <c r="E8" s="2"/>
      <c r="F8" s="2"/>
      <c r="G8" s="3" t="s">
        <v>36</v>
      </c>
      <c r="H8" s="4">
        <v>9.82</v>
      </c>
      <c r="I8" s="5">
        <v>1649</v>
      </c>
      <c r="J8" s="4">
        <f t="shared" si="0"/>
        <v>90.207877461706786</v>
      </c>
      <c r="K8" s="5">
        <v>85</v>
      </c>
      <c r="L8" s="4">
        <f t="shared" si="1"/>
        <v>4.9019607843137258</v>
      </c>
      <c r="M8" s="5" t="s">
        <v>13</v>
      </c>
    </row>
    <row r="9" spans="1:13" x14ac:dyDescent="0.2">
      <c r="A9" s="6" t="s">
        <v>37</v>
      </c>
      <c r="B9" s="14" t="s">
        <v>9</v>
      </c>
      <c r="C9" s="7" t="s">
        <v>38</v>
      </c>
      <c r="D9" s="14" t="s">
        <v>39</v>
      </c>
      <c r="E9" s="14" t="s">
        <v>136</v>
      </c>
      <c r="F9" s="14"/>
      <c r="G9" s="15" t="s">
        <v>40</v>
      </c>
      <c r="H9" s="9">
        <v>8.6</v>
      </c>
      <c r="I9" s="10">
        <v>1437</v>
      </c>
      <c r="J9" s="24">
        <f t="shared" si="0"/>
        <v>78.610503282275715</v>
      </c>
      <c r="K9" s="10">
        <v>144</v>
      </c>
      <c r="L9" s="24">
        <f t="shared" si="1"/>
        <v>9.1081593927893731</v>
      </c>
      <c r="M9" s="10" t="s">
        <v>13</v>
      </c>
    </row>
    <row r="10" spans="1:13" x14ac:dyDescent="0.2">
      <c r="A10" s="1" t="s">
        <v>41</v>
      </c>
      <c r="B10" s="11" t="s">
        <v>9</v>
      </c>
      <c r="C10" s="2" t="s">
        <v>42</v>
      </c>
      <c r="D10" s="11" t="s">
        <v>43</v>
      </c>
      <c r="E10" s="11"/>
      <c r="F10" s="11"/>
      <c r="G10" s="12" t="s">
        <v>44</v>
      </c>
      <c r="H10" s="4">
        <v>4.28</v>
      </c>
      <c r="I10" s="5">
        <v>542</v>
      </c>
      <c r="J10" s="4">
        <f t="shared" si="0"/>
        <v>29.64989059080963</v>
      </c>
      <c r="K10" s="5">
        <v>37</v>
      </c>
      <c r="L10" s="4">
        <f t="shared" si="1"/>
        <v>6.390328151986183</v>
      </c>
      <c r="M10" s="5" t="s">
        <v>13</v>
      </c>
    </row>
    <row r="11" spans="1:13" x14ac:dyDescent="0.2">
      <c r="A11" s="6" t="s">
        <v>45</v>
      </c>
      <c r="B11" s="14" t="s">
        <v>9</v>
      </c>
      <c r="C11" s="7" t="s">
        <v>42</v>
      </c>
      <c r="D11" s="14" t="s">
        <v>46</v>
      </c>
      <c r="E11" s="14" t="s">
        <v>47</v>
      </c>
      <c r="F11" s="14"/>
      <c r="G11" s="16" t="s">
        <v>48</v>
      </c>
      <c r="H11" s="9">
        <v>3.88</v>
      </c>
      <c r="I11" s="10">
        <v>922</v>
      </c>
      <c r="J11" s="24">
        <f t="shared" si="0"/>
        <v>50.437636761487973</v>
      </c>
      <c r="K11" s="10">
        <v>228</v>
      </c>
      <c r="L11" s="24">
        <f t="shared" si="1"/>
        <v>19.826086956521738</v>
      </c>
      <c r="M11" s="10" t="s">
        <v>13</v>
      </c>
    </row>
    <row r="12" spans="1:13" x14ac:dyDescent="0.2">
      <c r="A12" s="1" t="s">
        <v>49</v>
      </c>
      <c r="B12" s="2" t="s">
        <v>50</v>
      </c>
      <c r="C12" s="2" t="s">
        <v>51</v>
      </c>
      <c r="D12" s="2" t="s">
        <v>52</v>
      </c>
      <c r="E12" s="2" t="s">
        <v>53</v>
      </c>
      <c r="F12" s="2" t="s">
        <v>137</v>
      </c>
      <c r="G12" s="3" t="s">
        <v>54</v>
      </c>
      <c r="H12" s="4">
        <v>8.9</v>
      </c>
      <c r="I12" s="5">
        <v>838</v>
      </c>
      <c r="J12" s="4">
        <f t="shared" si="0"/>
        <v>45.842450765864335</v>
      </c>
      <c r="K12" s="5">
        <v>283</v>
      </c>
      <c r="L12" s="4">
        <f t="shared" si="1"/>
        <v>25.245316681534348</v>
      </c>
      <c r="M12" s="5" t="s">
        <v>13</v>
      </c>
    </row>
    <row r="13" spans="1:13" x14ac:dyDescent="0.2">
      <c r="A13" s="6" t="s">
        <v>55</v>
      </c>
      <c r="B13" s="14" t="s">
        <v>50</v>
      </c>
      <c r="C13" s="7" t="s">
        <v>56</v>
      </c>
      <c r="D13" s="7" t="s">
        <v>100</v>
      </c>
      <c r="E13" s="7" t="s">
        <v>129</v>
      </c>
      <c r="F13" s="7" t="s">
        <v>138</v>
      </c>
      <c r="G13" s="16" t="s">
        <v>161</v>
      </c>
      <c r="H13" s="9">
        <v>7.86</v>
      </c>
      <c r="I13" s="10">
        <v>1004</v>
      </c>
      <c r="J13" s="24">
        <f t="shared" si="0"/>
        <v>54.923413566739612</v>
      </c>
      <c r="K13" s="10">
        <v>154</v>
      </c>
      <c r="L13" s="24">
        <f t="shared" si="1"/>
        <v>13.298791018998275</v>
      </c>
      <c r="M13" s="10" t="s">
        <v>13</v>
      </c>
    </row>
    <row r="14" spans="1:13" x14ac:dyDescent="0.2">
      <c r="A14" s="1" t="s">
        <v>57</v>
      </c>
      <c r="B14" s="2" t="s">
        <v>9</v>
      </c>
      <c r="C14" s="2" t="s">
        <v>10</v>
      </c>
      <c r="D14" s="2" t="s">
        <v>58</v>
      </c>
      <c r="E14" s="2" t="s">
        <v>59</v>
      </c>
      <c r="F14" s="2"/>
      <c r="G14" s="3" t="s">
        <v>128</v>
      </c>
      <c r="H14" s="4">
        <v>13.62</v>
      </c>
      <c r="I14" s="5">
        <v>1691</v>
      </c>
      <c r="J14" s="4">
        <f t="shared" si="0"/>
        <v>92.505470459518605</v>
      </c>
      <c r="K14" s="5">
        <v>89</v>
      </c>
      <c r="L14" s="4">
        <f t="shared" si="1"/>
        <v>5</v>
      </c>
      <c r="M14" s="5" t="s">
        <v>60</v>
      </c>
    </row>
    <row r="15" spans="1:13" x14ac:dyDescent="0.2">
      <c r="A15" s="6" t="s">
        <v>61</v>
      </c>
      <c r="B15" s="14" t="s">
        <v>9</v>
      </c>
      <c r="C15" s="7" t="s">
        <v>10</v>
      </c>
      <c r="D15" s="14" t="s">
        <v>139</v>
      </c>
      <c r="E15" s="14"/>
      <c r="F15" s="14"/>
      <c r="G15" s="16" t="s">
        <v>62</v>
      </c>
      <c r="H15" s="9">
        <v>0.55000000000000004</v>
      </c>
      <c r="I15" s="10">
        <v>323</v>
      </c>
      <c r="J15" s="24">
        <f t="shared" si="0"/>
        <v>17.669584245076585</v>
      </c>
      <c r="K15" s="10">
        <v>1</v>
      </c>
      <c r="L15" s="24">
        <f t="shared" si="1"/>
        <v>0.30864197530864196</v>
      </c>
      <c r="M15" s="10" t="s">
        <v>60</v>
      </c>
    </row>
    <row r="16" spans="1:13" x14ac:dyDescent="0.2">
      <c r="A16" s="1" t="s">
        <v>63</v>
      </c>
      <c r="B16" s="2" t="s">
        <v>9</v>
      </c>
      <c r="C16" s="2" t="s">
        <v>10</v>
      </c>
      <c r="D16" s="2" t="s">
        <v>64</v>
      </c>
      <c r="E16" s="2"/>
      <c r="F16" s="2"/>
      <c r="G16" s="3" t="s">
        <v>65</v>
      </c>
      <c r="H16" s="4">
        <v>9.24</v>
      </c>
      <c r="I16" s="5">
        <v>1663</v>
      </c>
      <c r="J16" s="4">
        <f t="shared" si="0"/>
        <v>90.973741794310726</v>
      </c>
      <c r="K16" s="5">
        <v>71</v>
      </c>
      <c r="L16" s="4">
        <f t="shared" si="1"/>
        <v>4.0945790080738176</v>
      </c>
      <c r="M16" s="5" t="s">
        <v>60</v>
      </c>
    </row>
    <row r="17" spans="1:13" x14ac:dyDescent="0.2">
      <c r="A17" s="6" t="s">
        <v>66</v>
      </c>
      <c r="B17" s="14" t="s">
        <v>9</v>
      </c>
      <c r="C17" s="7" t="s">
        <v>10</v>
      </c>
      <c r="D17" s="14" t="s">
        <v>67</v>
      </c>
      <c r="E17" s="14" t="s">
        <v>140</v>
      </c>
      <c r="F17" s="14" t="s">
        <v>141</v>
      </c>
      <c r="G17" s="15" t="s">
        <v>68</v>
      </c>
      <c r="H17" s="9">
        <v>11.32</v>
      </c>
      <c r="I17" s="10">
        <v>1592</v>
      </c>
      <c r="J17" s="24">
        <f t="shared" si="0"/>
        <v>87.089715536105032</v>
      </c>
      <c r="K17" s="10">
        <v>58</v>
      </c>
      <c r="L17" s="24">
        <f t="shared" si="1"/>
        <v>3.5151515151515147</v>
      </c>
      <c r="M17" s="10" t="s">
        <v>60</v>
      </c>
    </row>
    <row r="18" spans="1:13" x14ac:dyDescent="0.2">
      <c r="A18" s="1" t="s">
        <v>69</v>
      </c>
      <c r="B18" s="11" t="s">
        <v>9</v>
      </c>
      <c r="C18" s="2" t="s">
        <v>10</v>
      </c>
      <c r="D18" s="2" t="s">
        <v>70</v>
      </c>
      <c r="E18" s="2" t="s">
        <v>71</v>
      </c>
      <c r="F18" s="2"/>
      <c r="G18" s="3" t="s">
        <v>72</v>
      </c>
      <c r="H18" s="4">
        <v>2.5</v>
      </c>
      <c r="I18" s="5">
        <v>1560</v>
      </c>
      <c r="J18" s="4">
        <f t="shared" si="0"/>
        <v>85.33916849015317</v>
      </c>
      <c r="K18" s="5">
        <v>33</v>
      </c>
      <c r="L18" s="4">
        <f t="shared" si="1"/>
        <v>2.0715630885122414</v>
      </c>
      <c r="M18" s="5" t="s">
        <v>60</v>
      </c>
    </row>
    <row r="19" spans="1:13" x14ac:dyDescent="0.2">
      <c r="A19" s="6" t="s">
        <v>73</v>
      </c>
      <c r="B19" s="7" t="s">
        <v>9</v>
      </c>
      <c r="C19" s="7" t="s">
        <v>10</v>
      </c>
      <c r="D19" s="7" t="s">
        <v>58</v>
      </c>
      <c r="E19" s="7" t="s">
        <v>166</v>
      </c>
      <c r="F19" s="7"/>
      <c r="G19" s="16" t="s">
        <v>167</v>
      </c>
      <c r="H19" s="9">
        <v>7.88</v>
      </c>
      <c r="I19" s="10">
        <v>1699</v>
      </c>
      <c r="J19" s="24">
        <f t="shared" si="0"/>
        <v>92.943107221006557</v>
      </c>
      <c r="K19" s="10">
        <v>87</v>
      </c>
      <c r="L19" s="24">
        <f t="shared" si="1"/>
        <v>4.8712206047032476</v>
      </c>
      <c r="M19" s="10" t="s">
        <v>60</v>
      </c>
    </row>
    <row r="20" spans="1:13" x14ac:dyDescent="0.2">
      <c r="A20" s="1" t="s">
        <v>74</v>
      </c>
      <c r="B20" s="2" t="s">
        <v>9</v>
      </c>
      <c r="C20" s="2" t="s">
        <v>75</v>
      </c>
      <c r="D20" s="2" t="s">
        <v>76</v>
      </c>
      <c r="E20" s="2" t="s">
        <v>77</v>
      </c>
      <c r="F20" s="2" t="s">
        <v>142</v>
      </c>
      <c r="G20" s="13" t="s">
        <v>78</v>
      </c>
      <c r="H20" s="4">
        <v>5.2</v>
      </c>
      <c r="I20" s="5">
        <v>749</v>
      </c>
      <c r="J20" s="4">
        <f t="shared" si="0"/>
        <v>40.973741794310719</v>
      </c>
      <c r="K20" s="5">
        <v>78</v>
      </c>
      <c r="L20" s="4">
        <f t="shared" si="1"/>
        <v>9.4316807738814994</v>
      </c>
      <c r="M20" s="5" t="s">
        <v>60</v>
      </c>
    </row>
    <row r="21" spans="1:13" x14ac:dyDescent="0.2">
      <c r="A21" s="6" t="s">
        <v>79</v>
      </c>
      <c r="B21" s="7" t="s">
        <v>9</v>
      </c>
      <c r="C21" s="7" t="s">
        <v>75</v>
      </c>
      <c r="D21" s="7" t="s">
        <v>76</v>
      </c>
      <c r="E21" s="7" t="s">
        <v>80</v>
      </c>
      <c r="F21" s="7" t="s">
        <v>143</v>
      </c>
      <c r="G21" s="16" t="s">
        <v>81</v>
      </c>
      <c r="H21" s="9">
        <v>0.28000000000000003</v>
      </c>
      <c r="I21" s="10">
        <v>289</v>
      </c>
      <c r="J21" s="24">
        <f t="shared" si="0"/>
        <v>15.809628008752735</v>
      </c>
      <c r="K21" s="10">
        <v>4</v>
      </c>
      <c r="L21" s="24">
        <f t="shared" si="1"/>
        <v>1.3651877133105803</v>
      </c>
      <c r="M21" s="10" t="s">
        <v>60</v>
      </c>
    </row>
    <row r="22" spans="1:13" x14ac:dyDescent="0.2">
      <c r="A22" s="1" t="s">
        <v>82</v>
      </c>
      <c r="B22" s="2" t="s">
        <v>50</v>
      </c>
      <c r="C22" s="2" t="s">
        <v>51</v>
      </c>
      <c r="D22" s="2" t="s">
        <v>144</v>
      </c>
      <c r="E22" s="2" t="s">
        <v>83</v>
      </c>
      <c r="F22" s="2" t="s">
        <v>145</v>
      </c>
      <c r="G22" s="3" t="s">
        <v>84</v>
      </c>
      <c r="H22" s="4">
        <v>16.48</v>
      </c>
      <c r="I22" s="5">
        <v>838</v>
      </c>
      <c r="J22" s="4">
        <f t="shared" si="0"/>
        <v>45.842450765864335</v>
      </c>
      <c r="K22" s="5">
        <v>314</v>
      </c>
      <c r="L22" s="4">
        <f t="shared" si="1"/>
        <v>27.256944444444443</v>
      </c>
      <c r="M22" s="5" t="s">
        <v>60</v>
      </c>
    </row>
    <row r="23" spans="1:13" x14ac:dyDescent="0.2">
      <c r="A23" s="6" t="s">
        <v>85</v>
      </c>
      <c r="B23" s="7" t="s">
        <v>50</v>
      </c>
      <c r="C23" s="7" t="s">
        <v>51</v>
      </c>
      <c r="D23" s="7" t="s">
        <v>144</v>
      </c>
      <c r="E23" s="7" t="s">
        <v>146</v>
      </c>
      <c r="F23" s="7" t="s">
        <v>147</v>
      </c>
      <c r="G23" s="16" t="s">
        <v>86</v>
      </c>
      <c r="H23" s="9">
        <v>42.4</v>
      </c>
      <c r="I23" s="10">
        <v>981</v>
      </c>
      <c r="J23" s="24">
        <f t="shared" si="0"/>
        <v>53.665207877461704</v>
      </c>
      <c r="K23" s="10">
        <v>512</v>
      </c>
      <c r="L23" s="24">
        <f t="shared" si="1"/>
        <v>34.293369055592763</v>
      </c>
      <c r="M23" s="10" t="s">
        <v>60</v>
      </c>
    </row>
    <row r="24" spans="1:13" x14ac:dyDescent="0.2">
      <c r="A24" s="1" t="s">
        <v>87</v>
      </c>
      <c r="B24" s="11" t="s">
        <v>50</v>
      </c>
      <c r="C24" s="2" t="s">
        <v>51</v>
      </c>
      <c r="D24" s="11" t="s">
        <v>88</v>
      </c>
      <c r="E24" s="11" t="s">
        <v>89</v>
      </c>
      <c r="F24" s="11" t="s">
        <v>148</v>
      </c>
      <c r="G24" s="12" t="s">
        <v>149</v>
      </c>
      <c r="H24" s="4">
        <v>5.76</v>
      </c>
      <c r="I24" s="5">
        <v>600</v>
      </c>
      <c r="J24" s="4">
        <f t="shared" si="0"/>
        <v>32.822757111597376</v>
      </c>
      <c r="K24" s="5">
        <v>180</v>
      </c>
      <c r="L24" s="4">
        <f t="shared" si="1"/>
        <v>23.076923076923077</v>
      </c>
      <c r="M24" s="5" t="s">
        <v>60</v>
      </c>
    </row>
    <row r="25" spans="1:13" x14ac:dyDescent="0.2">
      <c r="A25" s="6" t="s">
        <v>90</v>
      </c>
      <c r="B25" s="14" t="s">
        <v>50</v>
      </c>
      <c r="C25" s="7" t="s">
        <v>91</v>
      </c>
      <c r="D25" s="7" t="s">
        <v>92</v>
      </c>
      <c r="E25" s="7" t="s">
        <v>93</v>
      </c>
      <c r="F25" s="7"/>
      <c r="G25" s="16" t="s">
        <v>150</v>
      </c>
      <c r="H25" s="9">
        <v>11.4</v>
      </c>
      <c r="I25" s="10">
        <v>754</v>
      </c>
      <c r="J25" s="24">
        <f t="shared" si="0"/>
        <v>41.247264770240697</v>
      </c>
      <c r="K25" s="10">
        <v>108</v>
      </c>
      <c r="L25" s="24">
        <f t="shared" si="1"/>
        <v>12.529002320185615</v>
      </c>
      <c r="M25" s="10" t="s">
        <v>60</v>
      </c>
    </row>
    <row r="26" spans="1:13" x14ac:dyDescent="0.2">
      <c r="A26" s="1" t="s">
        <v>94</v>
      </c>
      <c r="B26" s="11" t="s">
        <v>50</v>
      </c>
      <c r="C26" s="2" t="s">
        <v>95</v>
      </c>
      <c r="D26" s="11" t="s">
        <v>96</v>
      </c>
      <c r="E26" s="11" t="s">
        <v>97</v>
      </c>
      <c r="F26" s="11"/>
      <c r="G26" s="12" t="s">
        <v>98</v>
      </c>
      <c r="H26" s="4">
        <v>4.0199999999999996</v>
      </c>
      <c r="I26" s="5">
        <v>520</v>
      </c>
      <c r="J26" s="4">
        <f t="shared" si="0"/>
        <v>28.446389496717721</v>
      </c>
      <c r="K26" s="5">
        <v>34</v>
      </c>
      <c r="L26" s="4">
        <f t="shared" si="1"/>
        <v>6.1371841155234659</v>
      </c>
      <c r="M26" s="5" t="s">
        <v>60</v>
      </c>
    </row>
    <row r="27" spans="1:13" x14ac:dyDescent="0.2">
      <c r="A27" s="6" t="s">
        <v>99</v>
      </c>
      <c r="B27" s="14" t="s">
        <v>50</v>
      </c>
      <c r="C27" s="7" t="s">
        <v>56</v>
      </c>
      <c r="D27" s="7" t="s">
        <v>100</v>
      </c>
      <c r="E27" s="7" t="s">
        <v>129</v>
      </c>
      <c r="F27" s="7" t="s">
        <v>151</v>
      </c>
      <c r="G27" s="16" t="s">
        <v>101</v>
      </c>
      <c r="H27" s="9">
        <v>7.2</v>
      </c>
      <c r="I27" s="10">
        <v>974</v>
      </c>
      <c r="J27" s="24">
        <f t="shared" si="0"/>
        <v>53.282275711159734</v>
      </c>
      <c r="K27" s="10">
        <v>159</v>
      </c>
      <c r="L27" s="24">
        <f t="shared" si="1"/>
        <v>14.033539276257724</v>
      </c>
      <c r="M27" s="10" t="s">
        <v>60</v>
      </c>
    </row>
    <row r="28" spans="1:13" x14ac:dyDescent="0.2">
      <c r="A28" s="1" t="s">
        <v>157</v>
      </c>
      <c r="B28" s="2" t="s">
        <v>50</v>
      </c>
      <c r="C28" s="2" t="s">
        <v>56</v>
      </c>
      <c r="D28" s="2" t="s">
        <v>100</v>
      </c>
      <c r="E28" s="2" t="s">
        <v>129</v>
      </c>
      <c r="F28" s="2" t="s">
        <v>152</v>
      </c>
      <c r="G28" s="3" t="s">
        <v>102</v>
      </c>
      <c r="H28" s="4">
        <v>6.36</v>
      </c>
      <c r="I28" s="5">
        <v>1095</v>
      </c>
      <c r="J28" s="4">
        <f t="shared" si="0"/>
        <v>59.901531728665205</v>
      </c>
      <c r="K28" s="5">
        <v>302</v>
      </c>
      <c r="L28" s="4">
        <f t="shared" si="1"/>
        <v>21.617752326413743</v>
      </c>
      <c r="M28" s="5" t="s">
        <v>60</v>
      </c>
    </row>
    <row r="29" spans="1:13" x14ac:dyDescent="0.2">
      <c r="A29" s="6" t="s">
        <v>103</v>
      </c>
      <c r="B29" s="7" t="s">
        <v>50</v>
      </c>
      <c r="C29" s="7" t="s">
        <v>56</v>
      </c>
      <c r="D29" s="7" t="s">
        <v>100</v>
      </c>
      <c r="E29" s="7" t="s">
        <v>129</v>
      </c>
      <c r="F29" s="7" t="s">
        <v>153</v>
      </c>
      <c r="G29" s="16" t="s">
        <v>104</v>
      </c>
      <c r="H29" s="9">
        <v>6.62</v>
      </c>
      <c r="I29" s="10">
        <v>1081</v>
      </c>
      <c r="J29" s="24">
        <f t="shared" si="0"/>
        <v>59.135667396061265</v>
      </c>
      <c r="K29" s="10">
        <v>237</v>
      </c>
      <c r="L29" s="24">
        <f t="shared" si="1"/>
        <v>17.981790591805765</v>
      </c>
      <c r="M29" s="10" t="s">
        <v>60</v>
      </c>
    </row>
    <row r="30" spans="1:13" x14ac:dyDescent="0.2">
      <c r="A30" s="1" t="s">
        <v>158</v>
      </c>
      <c r="B30" s="11" t="s">
        <v>50</v>
      </c>
      <c r="C30" s="2" t="s">
        <v>56</v>
      </c>
      <c r="D30" s="2" t="s">
        <v>100</v>
      </c>
      <c r="E30" s="2" t="s">
        <v>129</v>
      </c>
      <c r="F30" s="2" t="s">
        <v>105</v>
      </c>
      <c r="G30" s="3" t="s">
        <v>106</v>
      </c>
      <c r="H30" s="4">
        <v>7.1</v>
      </c>
      <c r="I30" s="5">
        <v>975</v>
      </c>
      <c r="J30" s="4">
        <f t="shared" si="0"/>
        <v>53.336980306345737</v>
      </c>
      <c r="K30" s="5">
        <v>182</v>
      </c>
      <c r="L30" s="4">
        <f t="shared" si="1"/>
        <v>15.730337078651685</v>
      </c>
      <c r="M30" s="5" t="s">
        <v>60</v>
      </c>
    </row>
    <row r="31" spans="1:13" x14ac:dyDescent="0.2">
      <c r="A31" s="6" t="s">
        <v>107</v>
      </c>
      <c r="B31" s="14" t="s">
        <v>50</v>
      </c>
      <c r="C31" s="7" t="s">
        <v>56</v>
      </c>
      <c r="D31" s="7" t="s">
        <v>108</v>
      </c>
      <c r="E31" s="7" t="s">
        <v>109</v>
      </c>
      <c r="F31" s="7" t="s">
        <v>154</v>
      </c>
      <c r="G31" s="16" t="s">
        <v>110</v>
      </c>
      <c r="H31" s="9">
        <v>2.64</v>
      </c>
      <c r="I31" s="10">
        <v>805</v>
      </c>
      <c r="J31" s="24">
        <f t="shared" si="0"/>
        <v>44.037199124726477</v>
      </c>
      <c r="K31" s="10">
        <v>91</v>
      </c>
      <c r="L31" s="24">
        <f t="shared" si="1"/>
        <v>10.15625</v>
      </c>
      <c r="M31" s="10" t="s">
        <v>60</v>
      </c>
    </row>
    <row r="32" spans="1:13" x14ac:dyDescent="0.2">
      <c r="A32" s="1" t="s">
        <v>111</v>
      </c>
      <c r="B32" s="2" t="s">
        <v>50</v>
      </c>
      <c r="C32" s="2" t="s">
        <v>56</v>
      </c>
      <c r="D32" s="2" t="s">
        <v>108</v>
      </c>
      <c r="E32" s="2" t="s">
        <v>109</v>
      </c>
      <c r="F32" s="2" t="s">
        <v>154</v>
      </c>
      <c r="G32" s="3" t="s">
        <v>112</v>
      </c>
      <c r="H32" s="4">
        <v>4.84</v>
      </c>
      <c r="I32" s="5">
        <v>975</v>
      </c>
      <c r="J32" s="4">
        <f t="shared" si="0"/>
        <v>53.336980306345737</v>
      </c>
      <c r="K32" s="5">
        <v>172</v>
      </c>
      <c r="L32" s="4">
        <f t="shared" si="1"/>
        <v>14.995640802092414</v>
      </c>
      <c r="M32" s="5" t="s">
        <v>60</v>
      </c>
    </row>
    <row r="33" spans="1:13" x14ac:dyDescent="0.2">
      <c r="A33" s="6" t="s">
        <v>159</v>
      </c>
      <c r="B33" s="14" t="s">
        <v>50</v>
      </c>
      <c r="C33" s="7" t="s">
        <v>56</v>
      </c>
      <c r="D33" s="7" t="s">
        <v>113</v>
      </c>
      <c r="E33" s="7" t="s">
        <v>115</v>
      </c>
      <c r="F33" s="7" t="s">
        <v>155</v>
      </c>
      <c r="G33" s="16" t="s">
        <v>114</v>
      </c>
      <c r="H33" s="9">
        <v>3.34</v>
      </c>
      <c r="I33" s="10">
        <v>638</v>
      </c>
      <c r="J33" s="24">
        <f t="shared" si="0"/>
        <v>34.901531728665205</v>
      </c>
      <c r="K33" s="10">
        <v>53</v>
      </c>
      <c r="L33" s="24">
        <f t="shared" si="1"/>
        <v>7.6700434153400874</v>
      </c>
      <c r="M33" s="10" t="s">
        <v>60</v>
      </c>
    </row>
    <row r="34" spans="1:13" x14ac:dyDescent="0.2">
      <c r="A34" s="1" t="s">
        <v>160</v>
      </c>
      <c r="B34" s="11" t="s">
        <v>50</v>
      </c>
      <c r="C34" s="2" t="s">
        <v>56</v>
      </c>
      <c r="D34" s="2" t="s">
        <v>113</v>
      </c>
      <c r="E34" s="2" t="s">
        <v>115</v>
      </c>
      <c r="F34" s="2" t="s">
        <v>156</v>
      </c>
      <c r="G34" s="3" t="s">
        <v>116</v>
      </c>
      <c r="H34" s="4">
        <v>12.22</v>
      </c>
      <c r="I34" s="5">
        <v>713</v>
      </c>
      <c r="J34" s="4">
        <f t="shared" si="0"/>
        <v>39.004376367614881</v>
      </c>
      <c r="K34" s="5">
        <v>51</v>
      </c>
      <c r="L34" s="4">
        <f t="shared" si="1"/>
        <v>6.6753926701570681</v>
      </c>
      <c r="M34" s="5" t="s">
        <v>60</v>
      </c>
    </row>
    <row r="35" spans="1:13" x14ac:dyDescent="0.2">
      <c r="A35" s="6" t="s">
        <v>117</v>
      </c>
      <c r="B35" s="14" t="s">
        <v>50</v>
      </c>
      <c r="C35" s="7" t="s">
        <v>118</v>
      </c>
      <c r="D35" s="7" t="s">
        <v>119</v>
      </c>
      <c r="E35" s="7" t="s">
        <v>120</v>
      </c>
      <c r="F35" s="7"/>
      <c r="G35" s="16" t="s">
        <v>121</v>
      </c>
      <c r="H35" s="9">
        <v>8.92</v>
      </c>
      <c r="I35" s="10">
        <v>814</v>
      </c>
      <c r="J35" s="24">
        <f t="shared" si="0"/>
        <v>44.529540481400439</v>
      </c>
      <c r="K35" s="10">
        <v>124</v>
      </c>
      <c r="L35" s="24">
        <f t="shared" si="1"/>
        <v>13.219616204690832</v>
      </c>
      <c r="M35" s="10" t="s">
        <v>60</v>
      </c>
    </row>
    <row r="36" spans="1:13" x14ac:dyDescent="0.2">
      <c r="A36" s="1" t="s">
        <v>122</v>
      </c>
      <c r="B36" s="2" t="s">
        <v>50</v>
      </c>
      <c r="C36" s="2" t="s">
        <v>118</v>
      </c>
      <c r="D36" s="2" t="s">
        <v>119</v>
      </c>
      <c r="E36" s="2" t="s">
        <v>123</v>
      </c>
      <c r="F36" s="2"/>
      <c r="G36" s="3" t="s">
        <v>124</v>
      </c>
      <c r="H36" s="4">
        <v>9.58</v>
      </c>
      <c r="I36" s="5">
        <v>613</v>
      </c>
      <c r="J36" s="4">
        <f t="shared" si="0"/>
        <v>33.533916849015313</v>
      </c>
      <c r="K36" s="5">
        <v>42</v>
      </c>
      <c r="L36" s="4">
        <f t="shared" si="1"/>
        <v>6.4122137404580153</v>
      </c>
      <c r="M36" s="5" t="s">
        <v>60</v>
      </c>
    </row>
    <row r="37" spans="1:13" x14ac:dyDescent="0.2">
      <c r="A37" s="25" t="s">
        <v>125</v>
      </c>
      <c r="B37" s="26" t="s">
        <v>50</v>
      </c>
      <c r="C37" s="26" t="s">
        <v>118</v>
      </c>
      <c r="D37" s="26" t="s">
        <v>119</v>
      </c>
      <c r="E37" s="26" t="s">
        <v>126</v>
      </c>
      <c r="F37" s="26"/>
      <c r="G37" s="27" t="s">
        <v>127</v>
      </c>
      <c r="H37" s="28">
        <v>16.22</v>
      </c>
      <c r="I37" s="29">
        <v>786</v>
      </c>
      <c r="J37" s="30">
        <f t="shared" si="0"/>
        <v>42.997811816192559</v>
      </c>
      <c r="K37" s="29">
        <v>78</v>
      </c>
      <c r="L37" s="30">
        <f t="shared" si="1"/>
        <v>9.0277777777777768</v>
      </c>
      <c r="M37" s="29" t="s">
        <v>60</v>
      </c>
    </row>
    <row r="38" spans="1:13" x14ac:dyDescent="0.2">
      <c r="H38" s="17"/>
    </row>
    <row r="39" spans="1:13" x14ac:dyDescent="0.2">
      <c r="H39" s="17"/>
    </row>
    <row r="42" spans="1:13" x14ac:dyDescent="0.2">
      <c r="H42" s="17"/>
    </row>
    <row r="45" spans="1:13" x14ac:dyDescent="0.2">
      <c r="H45" s="17"/>
    </row>
    <row r="48" spans="1:13" x14ac:dyDescent="0.2">
      <c r="H48" s="17"/>
    </row>
    <row r="51" spans="8:8" x14ac:dyDescent="0.2">
      <c r="H5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Hojun Song</dc:creator>
  <cp:lastModifiedBy>Song, Hojun</cp:lastModifiedBy>
  <dcterms:created xsi:type="dcterms:W3CDTF">2024-01-11T14:47:24Z</dcterms:created>
  <dcterms:modified xsi:type="dcterms:W3CDTF">2024-08-16T05:28:21Z</dcterms:modified>
</cp:coreProperties>
</file>