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as\Documents\Written Material\A Work in Progress\Jer_Isotope_Article\4_ReSubmitted_Draft\"/>
    </mc:Choice>
  </mc:AlternateContent>
  <xr:revisionPtr revIDLastSave="0" documentId="13_ncr:1_{7886395F-8EC9-414B-8B9E-4964A3E95C15}" xr6:coauthVersionLast="46" xr6:coauthVersionMax="46" xr10:uidLastSave="{00000000-0000-0000-0000-000000000000}"/>
  <bookViews>
    <workbookView xWindow="57480" yWindow="-120" windowWidth="29040" windowHeight="15840" xr2:uid="{A7F1BB9B-6422-434A-A80D-42011C709FB0}"/>
  </bookViews>
  <sheets>
    <sheet name="Collagen_Carbon_Nitrogen" sheetId="1" r:id="rId1"/>
    <sheet name="Bioapitate_Carbon_Oxygen" sheetId="2" r:id="rId2"/>
    <sheet name="Strontium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7" i="1" l="1"/>
  <c r="H67" i="1"/>
  <c r="G67" i="1"/>
  <c r="E67" i="1"/>
  <c r="D67" i="1"/>
  <c r="M66" i="1"/>
  <c r="M65" i="1"/>
  <c r="H65" i="1"/>
  <c r="G65" i="1"/>
  <c r="E65" i="1"/>
  <c r="D65" i="1"/>
  <c r="M64" i="1"/>
  <c r="M63" i="1"/>
  <c r="H63" i="1"/>
  <c r="G63" i="1"/>
  <c r="E63" i="1"/>
  <c r="D63" i="1"/>
  <c r="M62" i="1"/>
  <c r="M61" i="1"/>
  <c r="H61" i="1"/>
  <c r="G61" i="1"/>
  <c r="E61" i="1"/>
  <c r="D61" i="1"/>
  <c r="M60" i="1"/>
  <c r="M59" i="1"/>
  <c r="H59" i="1"/>
  <c r="G59" i="1"/>
  <c r="E59" i="1"/>
  <c r="D59" i="1"/>
  <c r="M58" i="1"/>
  <c r="M183" i="1"/>
  <c r="H183" i="1"/>
  <c r="G183" i="1"/>
  <c r="E183" i="1"/>
  <c r="D183" i="1"/>
  <c r="M182" i="1"/>
  <c r="M181" i="1"/>
  <c r="H181" i="1"/>
  <c r="G181" i="1"/>
  <c r="E181" i="1"/>
  <c r="D181" i="1"/>
  <c r="M180" i="1"/>
  <c r="M179" i="1"/>
  <c r="H179" i="1"/>
  <c r="G179" i="1"/>
  <c r="E179" i="1"/>
  <c r="D179" i="1"/>
  <c r="M178" i="1"/>
  <c r="M177" i="1"/>
  <c r="H177" i="1"/>
  <c r="G177" i="1"/>
  <c r="E177" i="1"/>
  <c r="D177" i="1"/>
  <c r="M176" i="1"/>
  <c r="M175" i="1"/>
  <c r="H175" i="1"/>
  <c r="G175" i="1"/>
  <c r="E175" i="1"/>
  <c r="D175" i="1"/>
  <c r="M174" i="1"/>
  <c r="M173" i="1"/>
  <c r="H173" i="1"/>
  <c r="G173" i="1"/>
  <c r="E173" i="1"/>
  <c r="D173" i="1"/>
  <c r="M172" i="1"/>
  <c r="M171" i="1"/>
  <c r="H171" i="1"/>
  <c r="G171" i="1"/>
  <c r="E171" i="1"/>
  <c r="D171" i="1"/>
  <c r="M170" i="1"/>
  <c r="M169" i="1"/>
  <c r="H169" i="1"/>
  <c r="G169" i="1"/>
  <c r="E169" i="1"/>
  <c r="D169" i="1"/>
  <c r="M168" i="1"/>
  <c r="M167" i="1"/>
  <c r="H167" i="1"/>
  <c r="G167" i="1"/>
  <c r="E167" i="1"/>
  <c r="D167" i="1"/>
  <c r="M166" i="1"/>
  <c r="M165" i="1"/>
  <c r="H165" i="1"/>
  <c r="G165" i="1"/>
  <c r="E165" i="1"/>
  <c r="D165" i="1"/>
  <c r="M164" i="1"/>
  <c r="M163" i="1"/>
  <c r="H163" i="1"/>
  <c r="G163" i="1"/>
  <c r="E163" i="1"/>
  <c r="D163" i="1"/>
  <c r="M162" i="1"/>
  <c r="M161" i="1"/>
  <c r="H161" i="1"/>
  <c r="G161" i="1"/>
  <c r="E161" i="1"/>
  <c r="D161" i="1"/>
  <c r="M160" i="1"/>
  <c r="M159" i="1"/>
  <c r="H159" i="1"/>
  <c r="G159" i="1"/>
  <c r="E159" i="1"/>
  <c r="D159" i="1"/>
  <c r="M158" i="1"/>
  <c r="M157" i="1"/>
  <c r="H157" i="1"/>
  <c r="G157" i="1"/>
  <c r="E157" i="1"/>
  <c r="D157" i="1"/>
  <c r="M156" i="1"/>
  <c r="M155" i="1"/>
  <c r="H155" i="1"/>
  <c r="G155" i="1"/>
  <c r="E155" i="1"/>
  <c r="D155" i="1"/>
  <c r="M154" i="1"/>
  <c r="M153" i="1"/>
  <c r="H153" i="1"/>
  <c r="G153" i="1"/>
  <c r="E153" i="1"/>
  <c r="D153" i="1"/>
  <c r="M152" i="1"/>
  <c r="M151" i="1"/>
  <c r="H151" i="1"/>
  <c r="G151" i="1"/>
  <c r="E151" i="1"/>
  <c r="D151" i="1"/>
  <c r="M150" i="1"/>
  <c r="M149" i="1"/>
  <c r="H149" i="1"/>
  <c r="G149" i="1"/>
  <c r="E149" i="1"/>
  <c r="D149" i="1"/>
  <c r="M148" i="1"/>
  <c r="M147" i="1"/>
  <c r="H147" i="1"/>
  <c r="G147" i="1"/>
  <c r="E147" i="1"/>
  <c r="D147" i="1"/>
  <c r="M146" i="1"/>
  <c r="M145" i="1"/>
  <c r="H145" i="1"/>
  <c r="G145" i="1"/>
  <c r="E145" i="1"/>
  <c r="D145" i="1"/>
  <c r="M144" i="1"/>
  <c r="M143" i="1"/>
  <c r="H143" i="1"/>
  <c r="G143" i="1"/>
  <c r="E143" i="1"/>
  <c r="D143" i="1"/>
  <c r="M142" i="1"/>
  <c r="M141" i="1"/>
  <c r="H141" i="1"/>
  <c r="G141" i="1"/>
  <c r="E141" i="1"/>
  <c r="D141" i="1"/>
  <c r="M140" i="1"/>
  <c r="M139" i="1"/>
  <c r="H139" i="1"/>
  <c r="G139" i="1"/>
  <c r="E139" i="1"/>
  <c r="D139" i="1"/>
  <c r="M138" i="1"/>
  <c r="M137" i="1"/>
  <c r="H137" i="1"/>
  <c r="G137" i="1"/>
  <c r="E137" i="1"/>
  <c r="D137" i="1"/>
  <c r="M136" i="1"/>
  <c r="M135" i="1"/>
  <c r="H135" i="1"/>
  <c r="G135" i="1"/>
  <c r="E135" i="1"/>
  <c r="D135" i="1"/>
  <c r="M134" i="1"/>
  <c r="M133" i="1"/>
  <c r="H133" i="1"/>
  <c r="G133" i="1"/>
  <c r="E133" i="1"/>
  <c r="D133" i="1"/>
  <c r="M132" i="1"/>
  <c r="M131" i="1"/>
  <c r="H131" i="1"/>
  <c r="G131" i="1"/>
  <c r="E131" i="1"/>
  <c r="D131" i="1"/>
  <c r="M130" i="1"/>
  <c r="M129" i="1"/>
  <c r="H129" i="1"/>
  <c r="G129" i="1"/>
  <c r="E129" i="1"/>
  <c r="D129" i="1"/>
  <c r="M128" i="1"/>
  <c r="M127" i="1"/>
  <c r="H127" i="1"/>
  <c r="G127" i="1"/>
  <c r="E127" i="1"/>
  <c r="D127" i="1"/>
  <c r="M126" i="1"/>
  <c r="M125" i="1"/>
  <c r="H125" i="1"/>
  <c r="G125" i="1"/>
  <c r="E125" i="1"/>
  <c r="D125" i="1"/>
  <c r="M124" i="1"/>
  <c r="M123" i="1"/>
  <c r="H123" i="1"/>
  <c r="G123" i="1"/>
  <c r="E123" i="1"/>
  <c r="D123" i="1"/>
  <c r="M122" i="1"/>
  <c r="M121" i="1"/>
  <c r="H121" i="1"/>
  <c r="G121" i="1"/>
  <c r="E121" i="1"/>
  <c r="D121" i="1"/>
  <c r="M120" i="1"/>
  <c r="M119" i="1"/>
  <c r="H119" i="1"/>
  <c r="G119" i="1"/>
  <c r="E119" i="1"/>
  <c r="D119" i="1"/>
  <c r="M118" i="1"/>
  <c r="M117" i="1"/>
  <c r="H117" i="1"/>
  <c r="G117" i="1"/>
  <c r="E117" i="1"/>
  <c r="D117" i="1"/>
  <c r="M116" i="1"/>
  <c r="M115" i="1"/>
  <c r="H115" i="1"/>
  <c r="G115" i="1"/>
  <c r="E115" i="1"/>
  <c r="D115" i="1"/>
  <c r="M114" i="1"/>
  <c r="M113" i="1"/>
  <c r="H113" i="1"/>
  <c r="G113" i="1"/>
  <c r="E113" i="1"/>
  <c r="D113" i="1"/>
  <c r="M112" i="1"/>
  <c r="M111" i="1"/>
  <c r="H111" i="1"/>
  <c r="G111" i="1"/>
  <c r="E111" i="1"/>
  <c r="D111" i="1"/>
  <c r="M110" i="1"/>
  <c r="M109" i="1"/>
  <c r="H109" i="1"/>
  <c r="G109" i="1"/>
  <c r="E109" i="1"/>
  <c r="D109" i="1"/>
  <c r="M108" i="1"/>
  <c r="M107" i="1"/>
  <c r="H107" i="1"/>
  <c r="G107" i="1"/>
  <c r="E107" i="1"/>
  <c r="D107" i="1"/>
  <c r="M106" i="1"/>
  <c r="M105" i="1"/>
  <c r="H105" i="1"/>
  <c r="G105" i="1"/>
  <c r="E105" i="1"/>
  <c r="D105" i="1"/>
  <c r="M104" i="1"/>
  <c r="M103" i="1"/>
  <c r="H103" i="1"/>
  <c r="G103" i="1"/>
  <c r="E103" i="1"/>
  <c r="D103" i="1"/>
  <c r="M102" i="1"/>
  <c r="M101" i="1"/>
  <c r="H101" i="1"/>
  <c r="G101" i="1"/>
  <c r="E101" i="1"/>
  <c r="D101" i="1"/>
  <c r="M100" i="1"/>
  <c r="M99" i="1"/>
  <c r="H99" i="1"/>
  <c r="G99" i="1"/>
  <c r="E99" i="1"/>
  <c r="D99" i="1"/>
  <c r="M98" i="1"/>
  <c r="M97" i="1"/>
  <c r="H97" i="1"/>
  <c r="G97" i="1"/>
  <c r="E97" i="1"/>
  <c r="D97" i="1"/>
  <c r="M96" i="1"/>
  <c r="M95" i="1"/>
  <c r="H95" i="1"/>
  <c r="G95" i="1"/>
  <c r="E95" i="1"/>
  <c r="D95" i="1"/>
  <c r="M94" i="1"/>
  <c r="M93" i="1"/>
  <c r="H93" i="1"/>
  <c r="G93" i="1"/>
  <c r="E93" i="1"/>
  <c r="D93" i="1"/>
  <c r="M92" i="1"/>
  <c r="M91" i="1"/>
  <c r="H91" i="1"/>
  <c r="G91" i="1"/>
  <c r="E91" i="1"/>
  <c r="D91" i="1"/>
  <c r="M90" i="1"/>
  <c r="M89" i="1"/>
  <c r="H89" i="1"/>
  <c r="G89" i="1"/>
  <c r="E89" i="1"/>
  <c r="D89" i="1"/>
  <c r="M88" i="1"/>
  <c r="M87" i="1"/>
  <c r="H87" i="1"/>
  <c r="G87" i="1"/>
  <c r="E87" i="1"/>
  <c r="D87" i="1"/>
  <c r="M86" i="1"/>
  <c r="M85" i="1"/>
  <c r="H85" i="1"/>
  <c r="G85" i="1"/>
  <c r="E85" i="1"/>
  <c r="D85" i="1"/>
  <c r="M84" i="1"/>
  <c r="M83" i="1"/>
  <c r="H83" i="1"/>
  <c r="G83" i="1"/>
  <c r="E83" i="1"/>
  <c r="D83" i="1"/>
  <c r="M82" i="1"/>
  <c r="M81" i="1"/>
  <c r="H81" i="1"/>
  <c r="G81" i="1"/>
  <c r="E81" i="1"/>
  <c r="D81" i="1"/>
  <c r="M80" i="1"/>
  <c r="M79" i="1"/>
  <c r="H79" i="1"/>
  <c r="G79" i="1"/>
  <c r="E79" i="1"/>
  <c r="D79" i="1"/>
  <c r="M78" i="1"/>
  <c r="M77" i="1"/>
  <c r="H77" i="1"/>
  <c r="G77" i="1"/>
  <c r="E77" i="1"/>
  <c r="D77" i="1"/>
  <c r="M76" i="1"/>
  <c r="M75" i="1"/>
  <c r="H75" i="1"/>
  <c r="G75" i="1"/>
  <c r="E75" i="1"/>
  <c r="D75" i="1"/>
  <c r="M74" i="1"/>
  <c r="M73" i="1"/>
  <c r="H73" i="1"/>
  <c r="G73" i="1"/>
  <c r="E73" i="1"/>
  <c r="D73" i="1"/>
  <c r="M72" i="1"/>
  <c r="M71" i="1"/>
  <c r="H71" i="1"/>
  <c r="G71" i="1"/>
  <c r="E71" i="1"/>
  <c r="D71" i="1"/>
  <c r="M70" i="1"/>
  <c r="M69" i="1"/>
  <c r="H69" i="1"/>
  <c r="G69" i="1"/>
  <c r="E69" i="1"/>
  <c r="D69" i="1"/>
  <c r="M68" i="1"/>
  <c r="M57" i="1"/>
  <c r="H57" i="1"/>
  <c r="G57" i="1"/>
  <c r="E57" i="1"/>
  <c r="D57" i="1"/>
  <c r="M56" i="1"/>
  <c r="M55" i="1"/>
  <c r="H55" i="1"/>
  <c r="G55" i="1"/>
  <c r="E55" i="1"/>
  <c r="D55" i="1"/>
  <c r="M54" i="1"/>
  <c r="M53" i="1"/>
  <c r="H53" i="1"/>
  <c r="G53" i="1"/>
  <c r="E53" i="1"/>
  <c r="D53" i="1"/>
  <c r="M52" i="1"/>
  <c r="M51" i="1"/>
  <c r="H51" i="1"/>
  <c r="G51" i="1"/>
  <c r="E51" i="1"/>
  <c r="D51" i="1"/>
  <c r="M50" i="1"/>
  <c r="M49" i="1"/>
  <c r="H49" i="1"/>
  <c r="G49" i="1"/>
  <c r="E49" i="1"/>
  <c r="D49" i="1"/>
  <c r="M48" i="1"/>
  <c r="M47" i="1"/>
  <c r="H47" i="1"/>
  <c r="G47" i="1"/>
  <c r="E47" i="1"/>
  <c r="D47" i="1"/>
  <c r="M46" i="1"/>
  <c r="M45" i="1"/>
  <c r="H45" i="1"/>
  <c r="G45" i="1"/>
  <c r="E45" i="1"/>
  <c r="D45" i="1"/>
  <c r="M44" i="1"/>
  <c r="M43" i="1"/>
  <c r="H43" i="1"/>
  <c r="G43" i="1"/>
  <c r="E43" i="1"/>
  <c r="D43" i="1"/>
  <c r="M42" i="1"/>
  <c r="M41" i="1"/>
  <c r="H41" i="1"/>
  <c r="G41" i="1"/>
  <c r="E41" i="1"/>
  <c r="D41" i="1"/>
  <c r="M40" i="1"/>
  <c r="M39" i="1"/>
  <c r="H39" i="1"/>
  <c r="G39" i="1"/>
  <c r="E39" i="1"/>
  <c r="D39" i="1"/>
  <c r="M38" i="1"/>
  <c r="M37" i="1"/>
  <c r="H37" i="1"/>
  <c r="G37" i="1"/>
  <c r="E37" i="1"/>
  <c r="D37" i="1"/>
  <c r="M36" i="1"/>
  <c r="M35" i="1"/>
  <c r="H35" i="1"/>
  <c r="G35" i="1"/>
  <c r="E35" i="1"/>
  <c r="D35" i="1"/>
  <c r="M34" i="1"/>
  <c r="M33" i="1"/>
  <c r="H33" i="1"/>
  <c r="G33" i="1"/>
  <c r="E33" i="1"/>
  <c r="D33" i="1"/>
  <c r="M32" i="1"/>
  <c r="M31" i="1"/>
  <c r="H31" i="1"/>
  <c r="G31" i="1"/>
  <c r="E31" i="1"/>
  <c r="D31" i="1"/>
  <c r="M30" i="1"/>
  <c r="M29" i="1"/>
  <c r="H29" i="1"/>
  <c r="G29" i="1"/>
  <c r="E29" i="1"/>
  <c r="D29" i="1"/>
  <c r="M28" i="1"/>
  <c r="M27" i="1"/>
  <c r="H27" i="1"/>
  <c r="G27" i="1"/>
  <c r="E27" i="1"/>
  <c r="D27" i="1"/>
  <c r="M26" i="1"/>
  <c r="M25" i="1"/>
  <c r="H25" i="1"/>
  <c r="G25" i="1"/>
  <c r="E25" i="1"/>
  <c r="D25" i="1"/>
  <c r="M24" i="1"/>
  <c r="M23" i="1"/>
  <c r="H23" i="1"/>
  <c r="G23" i="1"/>
  <c r="E23" i="1"/>
  <c r="D23" i="1"/>
  <c r="M22" i="1"/>
  <c r="M21" i="1"/>
  <c r="H21" i="1"/>
  <c r="G21" i="1"/>
  <c r="E21" i="1"/>
  <c r="D21" i="1"/>
  <c r="M20" i="1"/>
  <c r="M19" i="1"/>
  <c r="H19" i="1"/>
  <c r="G19" i="1"/>
  <c r="E19" i="1"/>
  <c r="D19" i="1"/>
  <c r="M18" i="1"/>
  <c r="M17" i="1"/>
  <c r="H17" i="1"/>
  <c r="G17" i="1"/>
  <c r="E17" i="1"/>
  <c r="D17" i="1"/>
  <c r="M16" i="1"/>
  <c r="M15" i="1"/>
  <c r="H15" i="1"/>
  <c r="G15" i="1"/>
  <c r="E15" i="1"/>
  <c r="D15" i="1"/>
  <c r="M14" i="1"/>
  <c r="M13" i="1"/>
  <c r="H13" i="1"/>
  <c r="G13" i="1"/>
  <c r="E13" i="1"/>
  <c r="D13" i="1"/>
  <c r="M12" i="1"/>
  <c r="M11" i="1"/>
  <c r="H11" i="1"/>
  <c r="G11" i="1"/>
  <c r="E11" i="1"/>
  <c r="D11" i="1"/>
  <c r="M10" i="1"/>
  <c r="M9" i="1"/>
  <c r="H9" i="1"/>
  <c r="G9" i="1"/>
  <c r="E9" i="1"/>
  <c r="D9" i="1"/>
  <c r="M8" i="1"/>
  <c r="M7" i="1"/>
  <c r="H7" i="1"/>
  <c r="G7" i="1"/>
  <c r="E7" i="1"/>
  <c r="D7" i="1"/>
  <c r="M6" i="1"/>
  <c r="M5" i="1"/>
  <c r="H5" i="1"/>
  <c r="G5" i="1"/>
  <c r="E5" i="1"/>
  <c r="D5" i="1"/>
  <c r="M4" i="1"/>
  <c r="M3" i="1"/>
  <c r="H3" i="1"/>
  <c r="G3" i="1"/>
  <c r="E3" i="1"/>
  <c r="D3" i="1"/>
  <c r="M2" i="1"/>
</calcChain>
</file>

<file path=xl/sharedStrings.xml><?xml version="1.0" encoding="utf-8"?>
<sst xmlns="http://schemas.openxmlformats.org/spreadsheetml/2006/main" count="998" uniqueCount="509">
  <si>
    <t>Sample Name</t>
  </si>
  <si>
    <t>d 15N/14N</t>
  </si>
  <si>
    <t>av</t>
  </si>
  <si>
    <t>stdev</t>
  </si>
  <si>
    <t>d 13C/12C</t>
  </si>
  <si>
    <t>%N</t>
  </si>
  <si>
    <t>%C</t>
  </si>
  <si>
    <t>C/N ratio</t>
  </si>
  <si>
    <t>(2.9-3.5)</t>
  </si>
  <si>
    <t>bone weight</t>
  </si>
  <si>
    <t>collagen weight</t>
  </si>
  <si>
    <t>collagen run (mg)</t>
  </si>
  <si>
    <t>GIV10 12901 A</t>
  </si>
  <si>
    <t>GIV10 12901 B</t>
  </si>
  <si>
    <t>GIV10 12908 A</t>
  </si>
  <si>
    <t>GIV10 12908 B</t>
  </si>
  <si>
    <t>GIV10 666 A</t>
  </si>
  <si>
    <t>GIV10 666 B</t>
  </si>
  <si>
    <t>GIV10 346 A</t>
  </si>
  <si>
    <t>GIV10 346 B</t>
  </si>
  <si>
    <t>GIV10 649 A</t>
  </si>
  <si>
    <t>GIV10 649 B</t>
  </si>
  <si>
    <t>GIV10 10095 A</t>
  </si>
  <si>
    <t>GIV10 10095 B</t>
  </si>
  <si>
    <t>GIV10 650 A</t>
  </si>
  <si>
    <t>GIV10 650 B</t>
  </si>
  <si>
    <t>GIV10 9067 A</t>
  </si>
  <si>
    <t>GIV10 9067 B</t>
  </si>
  <si>
    <t>GIV10 314 A</t>
  </si>
  <si>
    <t>GIV10 314 B</t>
  </si>
  <si>
    <t>GIV10 711 A</t>
  </si>
  <si>
    <t>GIV10 711 B</t>
  </si>
  <si>
    <t>GIV10 10750 A</t>
  </si>
  <si>
    <t>GIV10 10750 B</t>
  </si>
  <si>
    <t>GIV10 11238 A</t>
  </si>
  <si>
    <t>GIV10 11238 B</t>
  </si>
  <si>
    <t>GIV10 3276 A</t>
  </si>
  <si>
    <t>GIV10 3276 B</t>
  </si>
  <si>
    <t>GIV10 8844 A</t>
  </si>
  <si>
    <t>GIV10 8844 B</t>
  </si>
  <si>
    <t>GIV10 311 A</t>
  </si>
  <si>
    <t>GIV10 311 B</t>
  </si>
  <si>
    <t>GIV10 12912 A</t>
  </si>
  <si>
    <t>GIV10 12912 B</t>
  </si>
  <si>
    <t>GIV10 10579 A</t>
  </si>
  <si>
    <t>GIV10 10579 B</t>
  </si>
  <si>
    <t>GIV10 8866 A</t>
  </si>
  <si>
    <t>GIV10 8866 B</t>
  </si>
  <si>
    <t>GIV10 13206 A</t>
  </si>
  <si>
    <t>GIV10 13206 B</t>
  </si>
  <si>
    <t>GIV10 651 A</t>
  </si>
  <si>
    <t>GIV10 651 B</t>
  </si>
  <si>
    <t>GIV10 652 A</t>
  </si>
  <si>
    <t>GIV10 652 B</t>
  </si>
  <si>
    <t>GIV10 12918 A</t>
  </si>
  <si>
    <t>GIV10 12918 B</t>
  </si>
  <si>
    <t>GIV10 12195 A</t>
  </si>
  <si>
    <t>GIV10 12195 B</t>
  </si>
  <si>
    <t>GIV10 12904 A</t>
  </si>
  <si>
    <t>GIV10 12904 B</t>
  </si>
  <si>
    <t>GIV10 3170 A</t>
  </si>
  <si>
    <t>GIV10 3170 B</t>
  </si>
  <si>
    <t>GIV10 9990 A</t>
  </si>
  <si>
    <t>GIV10 9990 B</t>
  </si>
  <si>
    <t>GIV10 12900 A</t>
  </si>
  <si>
    <t>GIV10 12900 B</t>
  </si>
  <si>
    <t>GIV10 12679 A</t>
  </si>
  <si>
    <t>GIV10 12679 B</t>
  </si>
  <si>
    <t>GIV10 10749 A</t>
  </si>
  <si>
    <t>GIV10 10749 B</t>
  </si>
  <si>
    <t>GIV10 13204 A</t>
  </si>
  <si>
    <t>GIV10 13204 B</t>
  </si>
  <si>
    <t>GIV10 318 A</t>
  </si>
  <si>
    <t>GIV10 318 B</t>
  </si>
  <si>
    <t>GIV10 665 A</t>
  </si>
  <si>
    <t>GIV10 665 B</t>
  </si>
  <si>
    <t>GIV10 10747 A</t>
  </si>
  <si>
    <t>GIV10 10747 B</t>
  </si>
  <si>
    <t>GIV10 3172 A</t>
  </si>
  <si>
    <t>GIV10 3172 B</t>
  </si>
  <si>
    <t>GIV10 664 A</t>
  </si>
  <si>
    <t>GIV10 664 B</t>
  </si>
  <si>
    <t>GIV10 308 A</t>
  </si>
  <si>
    <t>GIV10 308 B</t>
  </si>
  <si>
    <t>GIV10 788 A</t>
  </si>
  <si>
    <t>GIV10 788 B</t>
  </si>
  <si>
    <t>GIV10 9991 A</t>
  </si>
  <si>
    <t>GIV10 9991 B</t>
  </si>
  <si>
    <t>GIV10 307 A</t>
  </si>
  <si>
    <t>GIV10 307 B</t>
  </si>
  <si>
    <t>GIV10 12907 A</t>
  </si>
  <si>
    <t>GIV10 12907 B</t>
  </si>
  <si>
    <t>GIV10 719 A</t>
  </si>
  <si>
    <t>GIV10 719 B</t>
  </si>
  <si>
    <t>GIV10 12898 A</t>
  </si>
  <si>
    <t>GIV10 12898 B</t>
  </si>
  <si>
    <t>GIV10 8940 A</t>
  </si>
  <si>
    <t>GIV10 8940 B</t>
  </si>
  <si>
    <t>GIV10 8843 A</t>
  </si>
  <si>
    <t>GIV10 8843 B</t>
  </si>
  <si>
    <t>GIV10 12678 A</t>
  </si>
  <si>
    <t>GIV10 12678 B</t>
  </si>
  <si>
    <t>GIV10 712 A</t>
  </si>
  <si>
    <t>GIV10 712 B</t>
  </si>
  <si>
    <t>GIV10 304 A</t>
  </si>
  <si>
    <t>GIV10 304 B</t>
  </si>
  <si>
    <t>GIV10 312 A</t>
  </si>
  <si>
    <t>GIV10 312 B</t>
  </si>
  <si>
    <t>GIV10 9989 A</t>
  </si>
  <si>
    <t>GIV10 9989 B</t>
  </si>
  <si>
    <t>GIV10 317 A</t>
  </si>
  <si>
    <t>GIV10 317 B</t>
  </si>
  <si>
    <t>GIV10 8966 A</t>
  </si>
  <si>
    <t>GIV10 8966 B</t>
  </si>
  <si>
    <t>GIV10 315 A</t>
  </si>
  <si>
    <t>GIV10 315 B</t>
  </si>
  <si>
    <t>GIV10 10094 A</t>
  </si>
  <si>
    <t>GIV10 10094 B</t>
  </si>
  <si>
    <t>GIV10 13207 A</t>
  </si>
  <si>
    <t>GIV10 13207 B</t>
  </si>
  <si>
    <t>GIV10 316 A</t>
  </si>
  <si>
    <t>GIV10 316 B</t>
  </si>
  <si>
    <t>GIV10 8382 A</t>
  </si>
  <si>
    <t>GIV10 8382 B</t>
  </si>
  <si>
    <t>GIV10 347 A</t>
  </si>
  <si>
    <t>GIV10 347 B</t>
  </si>
  <si>
    <t>GIV10 306 A</t>
  </si>
  <si>
    <t>GIV10 306 B</t>
  </si>
  <si>
    <t>GIV10 10584 A</t>
  </si>
  <si>
    <t>GIV10 10584 B</t>
  </si>
  <si>
    <t>GIV10 12905 A</t>
  </si>
  <si>
    <t>GIV10 12905 B</t>
  </si>
  <si>
    <t>GIV10 12903 A</t>
  </si>
  <si>
    <t>GIV10 12903 B</t>
  </si>
  <si>
    <t>GIV10 12902 A</t>
  </si>
  <si>
    <t>GIV10 12902 B</t>
  </si>
  <si>
    <t>GIV10 7060 A</t>
  </si>
  <si>
    <t>GIV10 7060 B</t>
  </si>
  <si>
    <t>GIV10 3277 A</t>
  </si>
  <si>
    <t>GIV10 3277 B</t>
  </si>
  <si>
    <t>GIV10 10621 A</t>
  </si>
  <si>
    <t>GIV10 10621 B</t>
  </si>
  <si>
    <t>GIV10 8898 A</t>
  </si>
  <si>
    <t>GIV10 8898 B</t>
  </si>
  <si>
    <t>GIV10 6033 A</t>
  </si>
  <si>
    <t>GIV10 6033 B</t>
  </si>
  <si>
    <t>GIV10 9998 A</t>
  </si>
  <si>
    <t>GIV10 9998 B</t>
  </si>
  <si>
    <t>GIV10 4544 A</t>
  </si>
  <si>
    <t>GIV10 4544 B</t>
  </si>
  <si>
    <t>GIV10 12906 A</t>
  </si>
  <si>
    <t>GIV10 12906 B</t>
  </si>
  <si>
    <t>GIV10 8379 A</t>
  </si>
  <si>
    <t>GIV10 8379 B</t>
  </si>
  <si>
    <t>GIV10 4543 A</t>
  </si>
  <si>
    <t>GIV10 4543 B</t>
  </si>
  <si>
    <t>GIV10 12909 A</t>
  </si>
  <si>
    <t>GIV10 12909 B</t>
  </si>
  <si>
    <t>GIV10 6037 A</t>
  </si>
  <si>
    <t>GIV10 6037 B</t>
  </si>
  <si>
    <t>GIV10 10096 A</t>
  </si>
  <si>
    <t>GIV10 10096 B</t>
  </si>
  <si>
    <t>GIV10 9988 A</t>
  </si>
  <si>
    <t>GIV10 9988 B</t>
  </si>
  <si>
    <t>GIV10 309 A</t>
  </si>
  <si>
    <t>GIV10 309 B</t>
  </si>
  <si>
    <t>GIV10 313 A</t>
  </si>
  <si>
    <t>GIV10 313 B</t>
  </si>
  <si>
    <t>GIV10 8893 A</t>
  </si>
  <si>
    <t>GIV10 8893 B</t>
  </si>
  <si>
    <t>GIV10 3171 A</t>
  </si>
  <si>
    <t>GIV10 3171 B</t>
  </si>
  <si>
    <t>GIV10 305 A</t>
  </si>
  <si>
    <t>GIV10 305 B</t>
  </si>
  <si>
    <t>GIV10 12899 A</t>
  </si>
  <si>
    <t>GIV10 12899 B</t>
  </si>
  <si>
    <t>GIV10 12910 A</t>
  </si>
  <si>
    <t>GIV10 12910 B</t>
  </si>
  <si>
    <t>GIV10 8380 A</t>
  </si>
  <si>
    <t>GIV10 8380 B</t>
  </si>
  <si>
    <t>GIV10 348 A</t>
  </si>
  <si>
    <t>GIV10 348 B</t>
  </si>
  <si>
    <t>GIV10 12911 A</t>
  </si>
  <si>
    <t>GIV10 12911 B</t>
  </si>
  <si>
    <t>GIV10 310 A</t>
  </si>
  <si>
    <t>GIV10 310 B</t>
  </si>
  <si>
    <t>GIV10 6030 A</t>
  </si>
  <si>
    <t>GIV10 6030 B</t>
  </si>
  <si>
    <t>GIV10 710 A</t>
  </si>
  <si>
    <t>GIV10 710 B</t>
  </si>
  <si>
    <t>Run</t>
  </si>
  <si>
    <t>norm 13C</t>
  </si>
  <si>
    <t>Std. dev.</t>
  </si>
  <si>
    <t>norm 18O</t>
  </si>
  <si>
    <t>GIV10-07070 5</t>
  </si>
  <si>
    <t>GIV10-1199 3</t>
  </si>
  <si>
    <t>GIV10-4588 4</t>
  </si>
  <si>
    <t>GIV10-9573 4</t>
  </si>
  <si>
    <t>GIV10-1929 11</t>
  </si>
  <si>
    <t>GIV10-1929 6</t>
  </si>
  <si>
    <t>GIV10-6786 8</t>
  </si>
  <si>
    <t>GIV10-9740 1</t>
  </si>
  <si>
    <t>GIV10-2904 6</t>
  </si>
  <si>
    <t>GIV10-4003 3</t>
  </si>
  <si>
    <t>GIV10-6786-9</t>
  </si>
  <si>
    <t>GIV10-12295 3</t>
  </si>
  <si>
    <t>GIV10-413 1</t>
  </si>
  <si>
    <t>GIV10-7070 8</t>
  </si>
  <si>
    <t>GIV10-676 1</t>
  </si>
  <si>
    <t>GIV10-12145 3</t>
  </si>
  <si>
    <t>GIV10-5348 2</t>
  </si>
  <si>
    <t>GIV10-2034 2</t>
  </si>
  <si>
    <t>GIV10-12503 2</t>
  </si>
  <si>
    <t>GIV10-7689 2</t>
  </si>
  <si>
    <t>GIV10-2663 3</t>
  </si>
  <si>
    <t>GIV10-7688 8</t>
  </si>
  <si>
    <t>GIV10-3150 2</t>
  </si>
  <si>
    <t>GIV10-13217 4</t>
  </si>
  <si>
    <t>GIV10-7688 7</t>
  </si>
  <si>
    <t>GIV10-13217 3</t>
  </si>
  <si>
    <t>GIV10-12503 5</t>
  </si>
  <si>
    <t>GIV10-2663 2</t>
  </si>
  <si>
    <t>GIV10-2663 4</t>
  </si>
  <si>
    <t>GIV10-9828 3</t>
  </si>
  <si>
    <t>GIV10-13217 2</t>
  </si>
  <si>
    <t>GIV10-6409 2</t>
  </si>
  <si>
    <t>GIV10-2663 5</t>
  </si>
  <si>
    <t>GIV10-5348 7</t>
  </si>
  <si>
    <t>GIV10-7688 4</t>
  </si>
  <si>
    <t>GIV10-3150 3</t>
  </si>
  <si>
    <t>GIV10-7688 5</t>
  </si>
  <si>
    <t>GIV10-2663 6</t>
  </si>
  <si>
    <t>GIV10-5348 3</t>
  </si>
  <si>
    <t>GIV10-12936 4</t>
  </si>
  <si>
    <t>GIV10-5340 5</t>
  </si>
  <si>
    <t>GIV10-6786 7</t>
  </si>
  <si>
    <t>GIV10-4003 4</t>
  </si>
  <si>
    <t>GIV10-76 6</t>
  </si>
  <si>
    <t>GIV10-9354 3</t>
  </si>
  <si>
    <t>GIV10-4003 5</t>
  </si>
  <si>
    <t>GIV10-364 8</t>
  </si>
  <si>
    <t>GIV10-12988 5</t>
  </si>
  <si>
    <t>GIV10-9573 3</t>
  </si>
  <si>
    <t>GIV10-76 5</t>
  </si>
  <si>
    <t>GIV10-11993 1</t>
  </si>
  <si>
    <t>GIV10-6786 1</t>
  </si>
  <si>
    <t>GIV10-9828</t>
  </si>
  <si>
    <t>GIV10-76 4</t>
  </si>
  <si>
    <t>GIV10-7689 3</t>
  </si>
  <si>
    <t>GIV10-4588 2</t>
  </si>
  <si>
    <t>GIV10-4588 7</t>
  </si>
  <si>
    <t>GIV10-9354 4</t>
  </si>
  <si>
    <t>GIV10-76 2</t>
  </si>
  <si>
    <t>GIV10-8786 6</t>
  </si>
  <si>
    <t>GIV10-1068 3</t>
  </si>
  <si>
    <t>GIV10-871 1</t>
  </si>
  <si>
    <t>GIV10-2904 1</t>
  </si>
  <si>
    <t>GIV10-1245 3</t>
  </si>
  <si>
    <t>GIV10-1929 5</t>
  </si>
  <si>
    <t>GIV10-413 5</t>
  </si>
  <si>
    <t>GIV10-11920 1</t>
  </si>
  <si>
    <t>GIV10-7070 9</t>
  </si>
  <si>
    <t>GIV10-12938 3</t>
  </si>
  <si>
    <t>GIV10-9829 1</t>
  </si>
  <si>
    <t>GIV10-12295 5</t>
  </si>
  <si>
    <t>GIV10-7070 6</t>
  </si>
  <si>
    <t>GIV10-1929 1</t>
  </si>
  <si>
    <t>GIV10-1929 10</t>
  </si>
  <si>
    <t>GIV10-12295 2</t>
  </si>
  <si>
    <t>GIV10-413 7</t>
  </si>
  <si>
    <t>GIV10-76 7</t>
  </si>
  <si>
    <t>GIV10-1929 3</t>
  </si>
  <si>
    <t>GIV10-1433 1</t>
  </si>
  <si>
    <t>GIV10-9740 4</t>
  </si>
  <si>
    <t>GIV10-413 3</t>
  </si>
  <si>
    <t>GIV10-11433 6</t>
  </si>
  <si>
    <t>GIV10-11433 5</t>
  </si>
  <si>
    <t>GIV10-413 8</t>
  </si>
  <si>
    <t>GIV10-413 6</t>
  </si>
  <si>
    <t>GIV10-413 2</t>
  </si>
  <si>
    <t>GIV10-9740 3</t>
  </si>
  <si>
    <t>GIV10-2904 3</t>
  </si>
  <si>
    <t>GIV10-364 2</t>
  </si>
  <si>
    <t>GIV10-2663 1</t>
  </si>
  <si>
    <t>GIV10-12503 6</t>
  </si>
  <si>
    <t>GIV10-13217 1</t>
  </si>
  <si>
    <t>GIV10-6049 4</t>
  </si>
  <si>
    <t>GIV10-3150 1</t>
  </si>
  <si>
    <t>GIV10-6049 5</t>
  </si>
  <si>
    <t>GIV10-12503 3</t>
  </si>
  <si>
    <t>GIV10-364 1</t>
  </si>
  <si>
    <t>GIV10-640 8</t>
  </si>
  <si>
    <t>GIV10-364 4</t>
  </si>
  <si>
    <t>GIV10-12503 4</t>
  </si>
  <si>
    <t>GIV10-1433 3</t>
  </si>
  <si>
    <t>GIV10-11993 4</t>
  </si>
  <si>
    <t>GIV10-604 9</t>
  </si>
  <si>
    <t>GIV10-11993 5</t>
  </si>
  <si>
    <t>GIV10-6049 3</t>
  </si>
  <si>
    <t>GIV10-369 5</t>
  </si>
  <si>
    <t>GIV10-364 6</t>
  </si>
  <si>
    <t>GIV10-11993 3</t>
  </si>
  <si>
    <t>GIV10 12725 3</t>
  </si>
  <si>
    <t>GIV10 364 7</t>
  </si>
  <si>
    <t>GIV10 1929 2</t>
  </si>
  <si>
    <t>GIV10 1929 4</t>
  </si>
  <si>
    <t>GIV10 11433 3</t>
  </si>
  <si>
    <t>GIV10 7070 7</t>
  </si>
  <si>
    <t>GIV10 7070 3</t>
  </si>
  <si>
    <t>GIV10 2904 7</t>
  </si>
  <si>
    <t>GIV10 676 4</t>
  </si>
  <si>
    <t>GIV10 9740 6</t>
  </si>
  <si>
    <t>GIV10 2904 4</t>
  </si>
  <si>
    <t>GIV10 4588 5</t>
  </si>
  <si>
    <t>GIV10 413 9</t>
  </si>
  <si>
    <t>GIV10 1929 8</t>
  </si>
  <si>
    <t>GIV10 676 2</t>
  </si>
  <si>
    <t>GIV10 76 1</t>
  </si>
  <si>
    <t>GIV10 4588 1</t>
  </si>
  <si>
    <t>GIV10 4003 2</t>
  </si>
  <si>
    <t>air peak, may be unreliable</t>
  </si>
  <si>
    <t>GIV10 11433 1</t>
  </si>
  <si>
    <t>GIV10 9740 2</t>
  </si>
  <si>
    <t>GIV10 4588 3</t>
  </si>
  <si>
    <t>GIV10 4033 1</t>
  </si>
  <si>
    <t>GIV10 1433 2</t>
  </si>
  <si>
    <t>GIV10 2663 7</t>
  </si>
  <si>
    <t>GIV10 676 3</t>
  </si>
  <si>
    <t>GIV10 7688 2</t>
  </si>
  <si>
    <t>GIV10 3234</t>
  </si>
  <si>
    <t>GIV10 2904 5</t>
  </si>
  <si>
    <t>GIV10 12145 1</t>
  </si>
  <si>
    <t>GIV10 12295 4</t>
  </si>
  <si>
    <t>GIV10 413 4</t>
  </si>
  <si>
    <t>GIV10 7070 4</t>
  </si>
  <si>
    <t>GIV10 2904 2</t>
  </si>
  <si>
    <t>GIV10 76 3</t>
  </si>
  <si>
    <t>GIV10 12280 1</t>
  </si>
  <si>
    <t>GIV10 9740 5</t>
  </si>
  <si>
    <t>GIV10 7070 1</t>
  </si>
  <si>
    <t>GIV10 12145 5</t>
  </si>
  <si>
    <t>GIV10 7070 2</t>
  </si>
  <si>
    <t>GIV10 413 10</t>
  </si>
  <si>
    <t>GIV10 4588 6</t>
  </si>
  <si>
    <t>GIV10 7688 3</t>
  </si>
  <si>
    <t>GIV10 1929 9</t>
  </si>
  <si>
    <t>GIV10 11433 2</t>
  </si>
  <si>
    <t>GIV10 1929 7</t>
  </si>
  <si>
    <t>GIV10 11433 4</t>
  </si>
  <si>
    <t>GIV10 12725 2</t>
  </si>
  <si>
    <t>GIV10 5348 4</t>
  </si>
  <si>
    <t>GIV10 6786 2</t>
  </si>
  <si>
    <t>GIV10 12145 2</t>
  </si>
  <si>
    <t>GIV10 12295 1</t>
  </si>
  <si>
    <t>GIV10 1433 6</t>
  </si>
  <si>
    <t>GIV10 9354 1</t>
  </si>
  <si>
    <t>GIV10 9354 7</t>
  </si>
  <si>
    <t>GIV10 11993 6</t>
  </si>
  <si>
    <t>GIV10 9573 7</t>
  </si>
  <si>
    <t>GIV10 11993 7</t>
  </si>
  <si>
    <t>GIV10 12938 2</t>
  </si>
  <si>
    <t>GIV10 2034 2</t>
  </si>
  <si>
    <t>GIV10 12938 1</t>
  </si>
  <si>
    <t>GIV10 11993 8</t>
  </si>
  <si>
    <t>GIV10 9573 1</t>
  </si>
  <si>
    <t>GIV10 9573 6</t>
  </si>
  <si>
    <t>GIV10 1433 5</t>
  </si>
  <si>
    <t>GIV10 1433 4</t>
  </si>
  <si>
    <t>GIV10 9354 2</t>
  </si>
  <si>
    <t>GIV10 9354 5</t>
  </si>
  <si>
    <t>GIV10 364 3</t>
  </si>
  <si>
    <t>GIV10 9354 6</t>
  </si>
  <si>
    <t>Sample</t>
  </si>
  <si>
    <t>ID</t>
  </si>
  <si>
    <t>Distance_from_Apex</t>
  </si>
  <si>
    <t>87_86Sr</t>
  </si>
  <si>
    <t>±2s internal</t>
  </si>
  <si>
    <t>Species</t>
  </si>
  <si>
    <t>Mandibular _Tooth</t>
  </si>
  <si>
    <t>Age_Class</t>
  </si>
  <si>
    <t>Phase</t>
  </si>
  <si>
    <t>Historical_Period</t>
  </si>
  <si>
    <t>Sediment_Code</t>
  </si>
  <si>
    <t>Region_SR</t>
  </si>
  <si>
    <t>Giv10-10683</t>
  </si>
  <si>
    <t>Giv10-10683-1SR</t>
  </si>
  <si>
    <t>Ovis</t>
  </si>
  <si>
    <t>M3</t>
  </si>
  <si>
    <t>F</t>
  </si>
  <si>
    <t>VIII</t>
  </si>
  <si>
    <t>Persian</t>
  </si>
  <si>
    <t>2a-2b, 2d</t>
  </si>
  <si>
    <t>Hill_country</t>
  </si>
  <si>
    <t>Giv10-10683-2SR</t>
  </si>
  <si>
    <t>Giv10-10683-3SR</t>
  </si>
  <si>
    <t>Giv10-11920</t>
  </si>
  <si>
    <t>Giv10-11920-bulk</t>
  </si>
  <si>
    <t>bulk</t>
  </si>
  <si>
    <t>Capra</t>
  </si>
  <si>
    <t>G/H</t>
  </si>
  <si>
    <t>Giv10-11920-1SR</t>
  </si>
  <si>
    <t>M2</t>
  </si>
  <si>
    <t>Giv10-11920-2SR</t>
  </si>
  <si>
    <t>Giv10-11920-3SR</t>
  </si>
  <si>
    <t>Giv10-11993</t>
  </si>
  <si>
    <t>Giv10-11993-1SR</t>
  </si>
  <si>
    <t>Giv10-11993-2SR</t>
  </si>
  <si>
    <t>Giv10-11993-3SR</t>
  </si>
  <si>
    <t>Giv10-12145</t>
  </si>
  <si>
    <t>Giv10-12145-1SR</t>
  </si>
  <si>
    <t>VI-Vb</t>
  </si>
  <si>
    <t>Late_Hellenistic</t>
  </si>
  <si>
    <t>Giv10-12145-2SR</t>
  </si>
  <si>
    <t>Giv10-12145-3SR</t>
  </si>
  <si>
    <t>Giv10-12294</t>
  </si>
  <si>
    <t>Giv10-12294-1SR</t>
  </si>
  <si>
    <t>Giv10-12294-2SR</t>
  </si>
  <si>
    <t>2a-2b</t>
  </si>
  <si>
    <t>Giv10-12294-3SR</t>
  </si>
  <si>
    <t>2a</t>
  </si>
  <si>
    <t>Lowlands</t>
  </si>
  <si>
    <t>Giv10-12503</t>
  </si>
  <si>
    <t>Giv10-12503-1SR</t>
  </si>
  <si>
    <t>VII</t>
  </si>
  <si>
    <t xml:space="preserve">Early_Hellenistic </t>
  </si>
  <si>
    <t>Giv10-12503-2SR</t>
  </si>
  <si>
    <t>Giv10-12503-3SR</t>
  </si>
  <si>
    <t>Giv10-12725</t>
  </si>
  <si>
    <t>Giv10-12725-1SR</t>
  </si>
  <si>
    <t>I</t>
  </si>
  <si>
    <t>2d, 3b</t>
  </si>
  <si>
    <t>Galilee_TransJordan</t>
  </si>
  <si>
    <t>Giv10-12725-2SR</t>
  </si>
  <si>
    <t>Giv10-12938</t>
  </si>
  <si>
    <t>Giv10-12938-1SR</t>
  </si>
  <si>
    <t>Giv10-12938-2SR</t>
  </si>
  <si>
    <t>Giv10-12938-5</t>
  </si>
  <si>
    <t>Giv10-1433</t>
  </si>
  <si>
    <t>Giv10-1433-1SR</t>
  </si>
  <si>
    <t>III</t>
  </si>
  <si>
    <t>Giv10-1433-2SR</t>
  </si>
  <si>
    <t>Giv10-1433-3SR</t>
  </si>
  <si>
    <t>Giv10-2034</t>
  </si>
  <si>
    <t>Giv10-2034-1SR</t>
  </si>
  <si>
    <t>dP4</t>
  </si>
  <si>
    <t>C</t>
  </si>
  <si>
    <t>V</t>
  </si>
  <si>
    <t>Giv10-2034-2SR</t>
  </si>
  <si>
    <t>Giv10-2663</t>
  </si>
  <si>
    <t>Giv10-2663-1SR</t>
  </si>
  <si>
    <t>Giv10-2663-2SR</t>
  </si>
  <si>
    <t>Giv10-2663-3SR</t>
  </si>
  <si>
    <t>Giv10-364</t>
  </si>
  <si>
    <t>Giv10-364-1SR</t>
  </si>
  <si>
    <t>Giv10-364-2SR</t>
  </si>
  <si>
    <t>Giv10-364-3SR</t>
  </si>
  <si>
    <t>Giv10-4003</t>
  </si>
  <si>
    <t>Giv10-4003-5</t>
  </si>
  <si>
    <t>Giv10-413</t>
  </si>
  <si>
    <t>Giv10-413-5</t>
  </si>
  <si>
    <t>Giv10-5348</t>
  </si>
  <si>
    <t>Giv10-5348-1SR</t>
  </si>
  <si>
    <t>Giv10-5348-2SR</t>
  </si>
  <si>
    <t>Giv10-6048</t>
  </si>
  <si>
    <t>Giv10-6048-1SR</t>
  </si>
  <si>
    <t>Giv10-6048-2SR</t>
  </si>
  <si>
    <t>Giv10-6048-3SR</t>
  </si>
  <si>
    <t>Giv10-6049</t>
  </si>
  <si>
    <t>Giv10-6049-1SR</t>
  </si>
  <si>
    <t>Giv10-6049-2SR</t>
  </si>
  <si>
    <t>Giv10-676</t>
  </si>
  <si>
    <t>Giv10-676-1SR</t>
  </si>
  <si>
    <t>Giv10-676-2SR</t>
  </si>
  <si>
    <t>Giv10-676-3SR</t>
  </si>
  <si>
    <t>Giv10-6786</t>
  </si>
  <si>
    <t>Giv10-6786-4</t>
  </si>
  <si>
    <t>Giv10-6786-5</t>
  </si>
  <si>
    <t>Giv10-6786-6</t>
  </si>
  <si>
    <t>Giv10-7070</t>
  </si>
  <si>
    <t>Giv10-7070-1SR</t>
  </si>
  <si>
    <t>Giv10-7070-2SR</t>
  </si>
  <si>
    <t>Giv10-7070 3SR</t>
  </si>
  <si>
    <t>Giv10-76</t>
  </si>
  <si>
    <t>Giv10-76-1SR</t>
  </si>
  <si>
    <t>Giv10-76-2SR</t>
  </si>
  <si>
    <t>Giv10-76-3SR</t>
  </si>
  <si>
    <t>Giv10-7688</t>
  </si>
  <si>
    <t>Giv10-7688-1SR</t>
  </si>
  <si>
    <t>Giv10-7688-2SR</t>
  </si>
  <si>
    <t>Giv10-7688-SR3</t>
  </si>
  <si>
    <t>Giv10-9354</t>
  </si>
  <si>
    <t>Giv10-9354-3</t>
  </si>
  <si>
    <t>D</t>
  </si>
  <si>
    <t>50/IV</t>
  </si>
  <si>
    <t>Iron Age II</t>
  </si>
  <si>
    <t>Giv10-9354-4</t>
  </si>
  <si>
    <t>Giv10-9354-6</t>
  </si>
  <si>
    <t>3b</t>
  </si>
  <si>
    <t>Galilee</t>
  </si>
  <si>
    <t>Giv10-9740</t>
  </si>
  <si>
    <t>Giv10-9740-3</t>
  </si>
  <si>
    <t>Giv10-9828</t>
  </si>
  <si>
    <t>Giv10-9828-1SR</t>
  </si>
  <si>
    <t>Giv10-9828-2SR</t>
  </si>
  <si>
    <t>In-house reference material</t>
  </si>
  <si>
    <t>NM95</t>
  </si>
  <si>
    <t>ref NIST987</t>
  </si>
  <si>
    <t>Notes</t>
  </si>
  <si>
    <t>(Waight et al., 2002)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</si>
</sst>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MS Sans Serif"/>
    </font>
    <font>
      <b/>
      <u/>
      <sz val="10"/>
      <name val="MS Sans Serif"/>
    </font>
    <font>
      <b/>
      <sz val="10"/>
      <color rgb="FFFF0000"/>
      <name val="MS Sans Serif"/>
    </font>
    <font>
      <sz val="10"/>
      <color rgb="FFFF0000"/>
      <name val="MS Sans Serif"/>
    </font>
    <font>
      <b/>
      <u/>
      <sz val="10"/>
      <color rgb="FFFF0000"/>
      <name val="MS Sans Serif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164" fontId="0" fillId="0" borderId="0" xfId="0" applyNumberFormat="1"/>
    <xf numFmtId="2" fontId="0" fillId="0" borderId="0" xfId="0" applyNumberFormat="1"/>
    <xf numFmtId="0" fontId="7" fillId="0" borderId="0" xfId="0" applyFont="1" applyAlignment="1">
      <alignment horizontal="center"/>
    </xf>
    <xf numFmtId="0" fontId="0" fillId="0" borderId="1" xfId="0" applyBorder="1"/>
    <xf numFmtId="0" fontId="8" fillId="0" borderId="1" xfId="0" applyFont="1" applyBorder="1"/>
    <xf numFmtId="2" fontId="8" fillId="0" borderId="0" xfId="0" applyNumberFormat="1" applyFont="1"/>
    <xf numFmtId="0" fontId="9" fillId="0" borderId="1" xfId="0" applyFont="1" applyBorder="1"/>
    <xf numFmtId="2" fontId="9" fillId="0" borderId="0" xfId="0" applyNumberFormat="1" applyFont="1"/>
    <xf numFmtId="164" fontId="9" fillId="0" borderId="0" xfId="0" applyNumberFormat="1" applyFont="1"/>
    <xf numFmtId="164" fontId="8" fillId="0" borderId="0" xfId="0" applyNumberFormat="1" applyFont="1"/>
    <xf numFmtId="0" fontId="10" fillId="0" borderId="0" xfId="0" applyFont="1"/>
    <xf numFmtId="0" fontId="0" fillId="0" borderId="0" xfId="0" applyBorder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/>
    <xf numFmtId="2" fontId="5" fillId="0" borderId="0" xfId="0" applyNumberFormat="1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5" fillId="0" borderId="0" xfId="0" applyFont="1" applyBorder="1"/>
    <xf numFmtId="164" fontId="5" fillId="0" borderId="0" xfId="0" applyNumberFormat="1" applyFont="1" applyBorder="1"/>
    <xf numFmtId="0" fontId="6" fillId="0" borderId="0" xfId="0" applyFont="1" applyBorder="1"/>
    <xf numFmtId="2" fontId="5" fillId="0" borderId="0" xfId="0" applyNumberFormat="1" applyFont="1" applyBorder="1"/>
    <xf numFmtId="2" fontId="0" fillId="0" borderId="0" xfId="0" applyNumberForma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164" fontId="0" fillId="0" borderId="0" xfId="0" applyNumberFormat="1" applyBorder="1"/>
    <xf numFmtId="2" fontId="0" fillId="0" borderId="0" xfId="0" applyNumberFormat="1" applyBorder="1"/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164" fontId="1" fillId="0" borderId="0" xfId="0" applyNumberFormat="1" applyFont="1" applyBorder="1"/>
    <xf numFmtId="2" fontId="1" fillId="0" borderId="0" xfId="0" applyNumberFormat="1" applyFont="1" applyBorder="1"/>
    <xf numFmtId="0" fontId="0" fillId="0" borderId="0" xfId="0" applyFill="1" applyBorder="1"/>
    <xf numFmtId="0" fontId="4" fillId="0" borderId="0" xfId="0" applyFont="1" applyFill="1" applyBorder="1"/>
    <xf numFmtId="2" fontId="5" fillId="0" borderId="0" xfId="0" applyNumberFormat="1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0" fontId="6" fillId="0" borderId="0" xfId="0" applyFont="1" applyFill="1" applyBorder="1"/>
    <xf numFmtId="164" fontId="5" fillId="0" borderId="0" xfId="0" applyNumberFormat="1" applyFont="1" applyFill="1" applyBorder="1"/>
    <xf numFmtId="2" fontId="5" fillId="0" borderId="0" xfId="0" applyNumberFormat="1" applyFont="1" applyFill="1" applyBorder="1"/>
    <xf numFmtId="0" fontId="2" fillId="0" borderId="0" xfId="0" applyFont="1" applyFill="1" applyBorder="1"/>
    <xf numFmtId="2" fontId="0" fillId="0" borderId="0" xfId="0" applyNumberForma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164" fontId="0" fillId="0" borderId="0" xfId="0" applyNumberFormat="1" applyFill="1" applyBorder="1"/>
    <xf numFmtId="0" fontId="3" fillId="0" borderId="0" xfId="0" applyFont="1" applyFill="1" applyBorder="1"/>
    <xf numFmtId="2" fontId="0" fillId="0" borderId="0" xfId="0" applyNumberFormat="1" applyFill="1" applyBorder="1"/>
    <xf numFmtId="0" fontId="1" fillId="0" borderId="0" xfId="0" applyFont="1" applyFill="1" applyBorder="1"/>
    <xf numFmtId="2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/>
    <xf numFmtId="2" fontId="1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E41C8-9201-4679-B6BE-D3E40CD9CF46}">
  <dimension ref="A1:T183"/>
  <sheetViews>
    <sheetView tabSelected="1" workbookViewId="0">
      <selection activeCell="K3" sqref="K3"/>
    </sheetView>
  </sheetViews>
  <sheetFormatPr defaultRowHeight="14.75" x14ac:dyDescent="0.75"/>
  <cols>
    <col min="1" max="1" width="8.7265625" style="12"/>
    <col min="2" max="2" width="15.54296875" style="12" bestFit="1" customWidth="1"/>
    <col min="3" max="16384" width="8.7265625" style="12"/>
  </cols>
  <sheetData>
    <row r="1" spans="1:20" x14ac:dyDescent="0.75">
      <c r="A1" s="12" t="s">
        <v>190</v>
      </c>
      <c r="B1" s="12" t="s">
        <v>0</v>
      </c>
      <c r="C1" s="13" t="s">
        <v>1</v>
      </c>
      <c r="D1" s="14" t="s">
        <v>2</v>
      </c>
      <c r="E1" s="14" t="s">
        <v>3</v>
      </c>
      <c r="F1" s="13" t="s">
        <v>4</v>
      </c>
      <c r="G1" s="14" t="s">
        <v>2</v>
      </c>
      <c r="H1" s="14" t="s">
        <v>3</v>
      </c>
      <c r="I1" s="14"/>
      <c r="J1" s="12" t="s">
        <v>5</v>
      </c>
      <c r="K1" s="12" t="s">
        <v>6</v>
      </c>
      <c r="M1" s="14" t="s">
        <v>7</v>
      </c>
      <c r="N1" s="14" t="s">
        <v>8</v>
      </c>
      <c r="O1" s="14"/>
      <c r="P1" s="14"/>
      <c r="Q1" s="14" t="s">
        <v>9</v>
      </c>
      <c r="R1" s="14" t="s">
        <v>10</v>
      </c>
      <c r="S1" s="14" t="s">
        <v>11</v>
      </c>
    </row>
    <row r="2" spans="1:20" x14ac:dyDescent="0.75">
      <c r="A2" s="12">
        <v>20230901</v>
      </c>
      <c r="B2" s="15" t="s">
        <v>12</v>
      </c>
      <c r="C2" s="16">
        <v>7.5022380331132048</v>
      </c>
      <c r="D2" s="17"/>
      <c r="E2" s="17"/>
      <c r="F2" s="16">
        <v>-20.558550525047341</v>
      </c>
      <c r="G2" s="17"/>
      <c r="H2" s="17"/>
      <c r="I2" s="16"/>
      <c r="J2" s="16">
        <v>12.90504407831722</v>
      </c>
      <c r="K2" s="16">
        <v>34.32154653690084</v>
      </c>
      <c r="L2" s="18"/>
      <c r="M2" s="19">
        <f>(K2/J2)*(7/6)</f>
        <v>3.1028025979646494</v>
      </c>
      <c r="N2" s="20"/>
      <c r="O2" s="20"/>
      <c r="P2" s="20"/>
      <c r="Q2" s="20"/>
      <c r="R2" s="18"/>
      <c r="S2" s="18">
        <v>0.49399999999999999</v>
      </c>
      <c r="T2" s="18"/>
    </row>
    <row r="3" spans="1:20" x14ac:dyDescent="0.75">
      <c r="A3" s="12">
        <v>20230901</v>
      </c>
      <c r="B3" s="15" t="s">
        <v>13</v>
      </c>
      <c r="C3" s="16">
        <v>7.3411319282861012</v>
      </c>
      <c r="D3" s="17">
        <f>AVERAGE(C2:C3)</f>
        <v>7.421684980699653</v>
      </c>
      <c r="E3" s="17">
        <f>STDEV(C2:C3)</f>
        <v>0.11391921921379576</v>
      </c>
      <c r="F3" s="16">
        <v>-21.329511533826821</v>
      </c>
      <c r="G3" s="17">
        <f>AVERAGE(F2:F3)</f>
        <v>-20.944031029437081</v>
      </c>
      <c r="H3" s="17">
        <f>STDEV(F2:F3)</f>
        <v>0.54515175733839172</v>
      </c>
      <c r="I3" s="16"/>
      <c r="J3" s="16">
        <v>12.725735832527716</v>
      </c>
      <c r="K3" s="16">
        <v>33.876036005024034</v>
      </c>
      <c r="L3" s="18"/>
      <c r="M3" s="19">
        <f>(K3/J3)*(7/6)</f>
        <v>3.1056783298016253</v>
      </c>
      <c r="N3" s="20"/>
      <c r="O3" s="20"/>
      <c r="P3" s="20"/>
      <c r="Q3" s="21"/>
      <c r="R3" s="18"/>
      <c r="S3" s="18">
        <v>0.34899999999999998</v>
      </c>
      <c r="T3" s="18"/>
    </row>
    <row r="4" spans="1:20" x14ac:dyDescent="0.75">
      <c r="A4" s="12">
        <v>20230901</v>
      </c>
      <c r="B4" s="13" t="s">
        <v>14</v>
      </c>
      <c r="C4" s="22">
        <v>5.3278059474653992</v>
      </c>
      <c r="D4" s="23"/>
      <c r="E4" s="23"/>
      <c r="F4" s="22">
        <v>-19.012623515234981</v>
      </c>
      <c r="G4" s="23"/>
      <c r="H4" s="23"/>
      <c r="I4" s="22"/>
      <c r="J4" s="22">
        <v>9.4456758315111387</v>
      </c>
      <c r="K4" s="22">
        <v>25.295320609396896</v>
      </c>
      <c r="M4" s="24">
        <f>(K4/J4)*(7/6)</f>
        <v>3.1243087211588594</v>
      </c>
      <c r="N4" s="14"/>
      <c r="O4" s="14"/>
      <c r="P4" s="14"/>
      <c r="Q4" s="25"/>
      <c r="S4" s="12">
        <v>0.38200000000000001</v>
      </c>
    </row>
    <row r="5" spans="1:20" x14ac:dyDescent="0.75">
      <c r="A5" s="12">
        <v>20230901</v>
      </c>
      <c r="B5" s="13" t="s">
        <v>15</v>
      </c>
      <c r="C5" s="22">
        <v>5.3798402173474456</v>
      </c>
      <c r="D5" s="23">
        <f>AVERAGE(C4:C5)</f>
        <v>5.3538230824064224</v>
      </c>
      <c r="E5" s="23">
        <f>STDEV(C4:C5)</f>
        <v>3.6793785087685944E-2</v>
      </c>
      <c r="F5" s="22">
        <v>-19.174825701497674</v>
      </c>
      <c r="G5" s="23">
        <f>AVERAGE(F4:F5)</f>
        <v>-19.09372460836633</v>
      </c>
      <c r="H5" s="23">
        <f>STDEV(F4:F5)</f>
        <v>0.11469426582963368</v>
      </c>
      <c r="I5" s="22"/>
      <c r="J5" s="22">
        <v>9.0578435793304823</v>
      </c>
      <c r="K5" s="22">
        <v>24.341474796099504</v>
      </c>
      <c r="M5" s="24">
        <f t="shared" ref="M5:M25" si="0">(K5/J5)*(7/6)</f>
        <v>3.13522606273746</v>
      </c>
      <c r="N5" s="14"/>
      <c r="O5" s="14"/>
      <c r="P5" s="14"/>
      <c r="Q5" s="25"/>
      <c r="S5" s="12">
        <v>0.48799999999999999</v>
      </c>
    </row>
    <row r="6" spans="1:20" x14ac:dyDescent="0.75">
      <c r="A6" s="12">
        <v>20230901</v>
      </c>
      <c r="B6" s="13" t="s">
        <v>16</v>
      </c>
      <c r="C6" s="22">
        <v>4.988582534195908</v>
      </c>
      <c r="D6" s="23"/>
      <c r="E6" s="23"/>
      <c r="F6" s="22">
        <v>-19.785587020141165</v>
      </c>
      <c r="G6" s="23"/>
      <c r="H6" s="23"/>
      <c r="I6" s="22"/>
      <c r="J6" s="22">
        <v>7.1503200852129449</v>
      </c>
      <c r="K6" s="22">
        <v>19.238392158393165</v>
      </c>
      <c r="M6" s="24">
        <f t="shared" si="0"/>
        <v>3.1389910638930871</v>
      </c>
      <c r="N6" s="14"/>
      <c r="O6" s="14"/>
      <c r="P6" s="14"/>
      <c r="Q6" s="25"/>
      <c r="S6" s="12">
        <v>0.40400000000000003</v>
      </c>
    </row>
    <row r="7" spans="1:20" x14ac:dyDescent="0.75">
      <c r="A7" s="12">
        <v>20230901</v>
      </c>
      <c r="B7" s="13" t="s">
        <v>17</v>
      </c>
      <c r="C7" s="22">
        <v>4.8955212438299407</v>
      </c>
      <c r="D7" s="23">
        <f>AVERAGE(C6:C7)</f>
        <v>4.9420518890129248</v>
      </c>
      <c r="E7" s="23">
        <f>STDEV(C6:C7)</f>
        <v>6.580426948374582E-2</v>
      </c>
      <c r="F7" s="22">
        <v>-19.796600748838014</v>
      </c>
      <c r="G7" s="23">
        <f>AVERAGE(F6:F7)</f>
        <v>-19.791093884489591</v>
      </c>
      <c r="H7" s="23">
        <f>STDEV(F6:F7)</f>
        <v>7.7878822476906643E-3</v>
      </c>
      <c r="I7" s="22"/>
      <c r="J7" s="22">
        <v>7.9630571404313191</v>
      </c>
      <c r="K7" s="22">
        <v>21.359480931318824</v>
      </c>
      <c r="M7" s="24">
        <f t="shared" si="0"/>
        <v>3.1293753115681153</v>
      </c>
      <c r="N7" s="14"/>
      <c r="O7" s="14"/>
      <c r="P7" s="14"/>
      <c r="Q7" s="25"/>
      <c r="S7" s="12">
        <v>0.38</v>
      </c>
    </row>
    <row r="8" spans="1:20" x14ac:dyDescent="0.75">
      <c r="A8" s="12">
        <v>20230901</v>
      </c>
      <c r="B8" s="13" t="s">
        <v>18</v>
      </c>
      <c r="C8" s="22">
        <v>7.0639493752605871</v>
      </c>
      <c r="D8" s="23"/>
      <c r="E8" s="23"/>
      <c r="F8" s="22">
        <v>-19.365062833534171</v>
      </c>
      <c r="G8" s="23"/>
      <c r="H8" s="23"/>
      <c r="I8" s="22"/>
      <c r="J8" s="22">
        <v>12.290244388378522</v>
      </c>
      <c r="K8" s="22">
        <v>32.720777794503434</v>
      </c>
      <c r="M8" s="24">
        <f t="shared" si="0"/>
        <v>3.1060603478602116</v>
      </c>
      <c r="N8" s="14"/>
      <c r="O8" s="14"/>
      <c r="P8" s="14"/>
      <c r="Q8" s="25"/>
      <c r="S8" s="12">
        <v>0.36599999999999999</v>
      </c>
    </row>
    <row r="9" spans="1:20" x14ac:dyDescent="0.75">
      <c r="A9" s="12">
        <v>20230901</v>
      </c>
      <c r="B9" s="13" t="s">
        <v>19</v>
      </c>
      <c r="C9" s="22">
        <v>7.1299928716493381</v>
      </c>
      <c r="D9" s="23">
        <f>AVERAGE(C8:C9)</f>
        <v>7.0969711234549626</v>
      </c>
      <c r="E9" s="23">
        <f>STDEV(C8:C9)</f>
        <v>4.6699804149755143E-2</v>
      </c>
      <c r="F9" s="22">
        <v>-19.299981709416421</v>
      </c>
      <c r="G9" s="23">
        <f>AVERAGE(F8:F9)</f>
        <v>-19.332522271475298</v>
      </c>
      <c r="H9" s="23">
        <f>STDEV(F8:F9)</f>
        <v>4.60193041909044E-2</v>
      </c>
      <c r="I9" s="22"/>
      <c r="J9" s="22">
        <v>11.757459922476107</v>
      </c>
      <c r="K9" s="22">
        <v>31.869493082937169</v>
      </c>
      <c r="M9" s="24">
        <f t="shared" si="0"/>
        <v>3.1623391028830663</v>
      </c>
      <c r="N9" s="14"/>
      <c r="O9" s="14"/>
      <c r="P9" s="14"/>
      <c r="Q9" s="25"/>
      <c r="S9" s="12">
        <v>0.42799999999999999</v>
      </c>
    </row>
    <row r="10" spans="1:20" x14ac:dyDescent="0.75">
      <c r="A10" s="12">
        <v>20230901</v>
      </c>
      <c r="B10" s="13" t="s">
        <v>20</v>
      </c>
      <c r="C10" s="22">
        <v>6.5155882234267182</v>
      </c>
      <c r="D10" s="23"/>
      <c r="E10" s="23"/>
      <c r="F10" s="22">
        <v>-19.850668144258908</v>
      </c>
      <c r="G10" s="23"/>
      <c r="H10" s="23"/>
      <c r="I10" s="22"/>
      <c r="J10" s="22">
        <v>5.534494327859047</v>
      </c>
      <c r="K10" s="22">
        <v>15.318046645844083</v>
      </c>
      <c r="M10" s="24">
        <f t="shared" si="0"/>
        <v>3.2290311203669866</v>
      </c>
      <c r="N10" s="14"/>
      <c r="O10" s="14"/>
      <c r="P10" s="14"/>
      <c r="Q10" s="25"/>
      <c r="S10" s="12">
        <v>0.38500000000000001</v>
      </c>
    </row>
    <row r="11" spans="1:20" x14ac:dyDescent="0.75">
      <c r="A11" s="12">
        <v>20230901</v>
      </c>
      <c r="B11" s="13" t="s">
        <v>21</v>
      </c>
      <c r="C11" s="22">
        <v>6.641671261987061</v>
      </c>
      <c r="D11" s="23">
        <f>AVERAGE(C10:C11)</f>
        <v>6.5786297427068892</v>
      </c>
      <c r="E11" s="23">
        <f>STDEV(C10:C11)</f>
        <v>8.9154171558623388E-2</v>
      </c>
      <c r="F11" s="22">
        <v>-19.913746772249961</v>
      </c>
      <c r="G11" s="23">
        <f>AVERAGE(F10:F11)</f>
        <v>-19.882207458254435</v>
      </c>
      <c r="H11" s="23">
        <f>STDEV(F10:F11)</f>
        <v>4.4603325600417701E-2</v>
      </c>
      <c r="I11" s="22"/>
      <c r="J11" s="22">
        <v>5.9701710390848568</v>
      </c>
      <c r="K11" s="22">
        <v>16.477684385293877</v>
      </c>
      <c r="M11" s="24">
        <f t="shared" si="0"/>
        <v>3.2200024070203108</v>
      </c>
      <c r="N11" s="14"/>
      <c r="O11" s="14"/>
      <c r="P11" s="14"/>
      <c r="Q11" s="25"/>
      <c r="S11" s="12">
        <v>0.39200000000000002</v>
      </c>
    </row>
    <row r="12" spans="1:20" x14ac:dyDescent="0.75">
      <c r="A12" s="12">
        <v>20230901</v>
      </c>
      <c r="B12" s="13" t="s">
        <v>22</v>
      </c>
      <c r="C12" s="22">
        <v>5.1957189546878988</v>
      </c>
      <c r="D12" s="23"/>
      <c r="E12" s="23"/>
      <c r="F12" s="22">
        <v>-19.218880616285077</v>
      </c>
      <c r="G12" s="23"/>
      <c r="H12" s="23"/>
      <c r="I12" s="22"/>
      <c r="J12" s="22">
        <v>10.514235212611885</v>
      </c>
      <c r="K12" s="22">
        <v>28.657024895596017</v>
      </c>
      <c r="M12" s="24">
        <f t="shared" si="0"/>
        <v>3.1798029086723663</v>
      </c>
      <c r="N12" s="14"/>
      <c r="O12" s="14"/>
      <c r="P12" s="14"/>
      <c r="Q12" s="25"/>
      <c r="S12" s="12">
        <v>0.33600000000000002</v>
      </c>
    </row>
    <row r="13" spans="1:20" x14ac:dyDescent="0.75">
      <c r="A13" s="12">
        <v>20230901</v>
      </c>
      <c r="B13" s="13" t="s">
        <v>23</v>
      </c>
      <c r="C13" s="22">
        <v>5.3518217643340362</v>
      </c>
      <c r="D13" s="23">
        <f>AVERAGE(C12:C13)</f>
        <v>5.2737703595109675</v>
      </c>
      <c r="E13" s="23">
        <f>STDEV(C12:C13)</f>
        <v>0.11038135526305658</v>
      </c>
      <c r="F13" s="22">
        <v>-19.227891848855226</v>
      </c>
      <c r="G13" s="23">
        <f>AVERAGE(F12:F13)</f>
        <v>-19.223386232570149</v>
      </c>
      <c r="H13" s="23">
        <f>STDEV(F12:F13)</f>
        <v>6.3719036572014521E-3</v>
      </c>
      <c r="I13" s="22"/>
      <c r="J13" s="22">
        <v>9.8550530934037308</v>
      </c>
      <c r="K13" s="22">
        <v>26.84945210076846</v>
      </c>
      <c r="M13" s="24">
        <f t="shared" si="0"/>
        <v>3.1785075622977783</v>
      </c>
      <c r="N13" s="14"/>
      <c r="O13" s="14"/>
      <c r="P13" s="14"/>
      <c r="Q13" s="25"/>
      <c r="S13" s="12">
        <v>0.39200000000000002</v>
      </c>
    </row>
    <row r="14" spans="1:20" x14ac:dyDescent="0.75">
      <c r="A14" s="12">
        <v>20230901</v>
      </c>
      <c r="B14" s="13" t="s">
        <v>24</v>
      </c>
      <c r="C14" s="22">
        <v>10.806414170623123</v>
      </c>
      <c r="D14" s="23"/>
      <c r="E14" s="23"/>
      <c r="F14" s="22">
        <v>-17.112254690996732</v>
      </c>
      <c r="G14" s="23"/>
      <c r="H14" s="23"/>
      <c r="I14" s="22"/>
      <c r="J14" s="22">
        <v>13.89845960522746</v>
      </c>
      <c r="K14" s="22">
        <v>37.582082198516851</v>
      </c>
      <c r="M14" s="24">
        <f t="shared" si="0"/>
        <v>3.1547210129995378</v>
      </c>
      <c r="N14" s="14"/>
      <c r="O14" s="14"/>
      <c r="P14" s="14"/>
      <c r="Q14" s="25"/>
      <c r="S14" s="12">
        <v>0.41099999999999998</v>
      </c>
    </row>
    <row r="15" spans="1:20" x14ac:dyDescent="0.75">
      <c r="A15" s="12">
        <v>20230901</v>
      </c>
      <c r="B15" s="13" t="s">
        <v>25</v>
      </c>
      <c r="C15" s="22">
        <v>10.69834299471426</v>
      </c>
      <c r="D15" s="23">
        <f>AVERAGE(C14:C15)</f>
        <v>10.75237858266869</v>
      </c>
      <c r="E15" s="23">
        <f>STDEV(C14:C15)</f>
        <v>7.6417861335961471E-2</v>
      </c>
      <c r="F15" s="22">
        <v>-17.121265923566881</v>
      </c>
      <c r="G15" s="23">
        <f>AVERAGE(F14:F15)</f>
        <v>-17.116760307281808</v>
      </c>
      <c r="H15" s="23">
        <f>STDEV(F14:F15)</f>
        <v>6.3719036572014521E-3</v>
      </c>
      <c r="I15" s="22"/>
      <c r="J15" s="22">
        <v>13.692343993911955</v>
      </c>
      <c r="K15" s="22">
        <v>37.068981550238412</v>
      </c>
      <c r="M15" s="24">
        <f t="shared" si="0"/>
        <v>3.1584909903792844</v>
      </c>
      <c r="N15" s="14"/>
      <c r="O15" s="14"/>
      <c r="P15" s="14"/>
      <c r="Q15" s="25"/>
      <c r="S15" s="12">
        <v>0.36699999999999999</v>
      </c>
    </row>
    <row r="16" spans="1:20" x14ac:dyDescent="0.75">
      <c r="A16" s="12">
        <v>20230901</v>
      </c>
      <c r="B16" s="13" t="s">
        <v>26</v>
      </c>
      <c r="C16" s="22">
        <v>4.1940592594585127</v>
      </c>
      <c r="D16" s="23"/>
      <c r="E16" s="23"/>
      <c r="F16" s="22">
        <v>-19.638403554828717</v>
      </c>
      <c r="G16" s="23"/>
      <c r="H16" s="23"/>
      <c r="I16" s="22"/>
      <c r="J16" s="22">
        <v>14.788358025815995</v>
      </c>
      <c r="K16" s="22">
        <v>40.337314984184061</v>
      </c>
      <c r="M16" s="24">
        <f t="shared" si="0"/>
        <v>3.1822465166672695</v>
      </c>
      <c r="N16" s="14"/>
      <c r="O16" s="14"/>
      <c r="P16" s="14"/>
      <c r="Q16" s="25"/>
      <c r="S16" s="12">
        <v>0.373</v>
      </c>
    </row>
    <row r="17" spans="1:19" x14ac:dyDescent="0.75">
      <c r="A17" s="12">
        <v>20230901</v>
      </c>
      <c r="B17" s="13" t="s">
        <v>27</v>
      </c>
      <c r="C17" s="22">
        <v>4.1009979690925462</v>
      </c>
      <c r="D17" s="23">
        <f>AVERAGE(C16:C17)</f>
        <v>4.1475286142755294</v>
      </c>
      <c r="E17" s="23">
        <f>STDEV(C16:C17)</f>
        <v>6.5804269483745195E-2</v>
      </c>
      <c r="F17" s="22">
        <v>-19.677452229299366</v>
      </c>
      <c r="G17" s="23">
        <f>AVERAGE(F16:F17)</f>
        <v>-19.657927892064041</v>
      </c>
      <c r="H17" s="23">
        <f>STDEV(F16:F17)</f>
        <v>2.7611582514542141E-2</v>
      </c>
      <c r="I17" s="22"/>
      <c r="J17" s="22">
        <v>14.61932076730554</v>
      </c>
      <c r="K17" s="22">
        <v>39.794272544987088</v>
      </c>
      <c r="M17" s="24">
        <f t="shared" si="0"/>
        <v>3.1757050851714603</v>
      </c>
      <c r="N17" s="14"/>
      <c r="O17" s="14"/>
      <c r="P17" s="14"/>
      <c r="Q17" s="25"/>
      <c r="S17" s="12">
        <v>0.38100000000000001</v>
      </c>
    </row>
    <row r="18" spans="1:19" x14ac:dyDescent="0.75">
      <c r="A18" s="12">
        <v>20230901</v>
      </c>
      <c r="B18" s="13" t="s">
        <v>28</v>
      </c>
      <c r="C18" s="22">
        <v>6.2404069884735902</v>
      </c>
      <c r="D18" s="23"/>
      <c r="E18" s="23"/>
      <c r="F18" s="22">
        <v>-18.900483732139786</v>
      </c>
      <c r="G18" s="23"/>
      <c r="H18" s="23"/>
      <c r="I18" s="22"/>
      <c r="J18" s="22">
        <v>11.639449853856025</v>
      </c>
      <c r="K18" s="22">
        <v>31.64644018573134</v>
      </c>
      <c r="M18" s="24">
        <f t="shared" si="0"/>
        <v>3.1720439837731464</v>
      </c>
      <c r="N18" s="14"/>
      <c r="O18" s="14"/>
      <c r="P18" s="14"/>
      <c r="Q18" s="25"/>
      <c r="S18" s="12">
        <v>0.48799999999999999</v>
      </c>
    </row>
    <row r="19" spans="1:19" x14ac:dyDescent="0.75">
      <c r="A19" s="12">
        <v>20230901</v>
      </c>
      <c r="B19" s="13" t="s">
        <v>29</v>
      </c>
      <c r="C19" s="22">
        <v>6.1803674463019993</v>
      </c>
      <c r="D19" s="23">
        <f>AVERAGE(C18:C19)</f>
        <v>6.2103872173877948</v>
      </c>
      <c r="E19" s="23">
        <f>STDEV(C18:C19)</f>
        <v>4.2454367408867627E-2</v>
      </c>
      <c r="F19" s="22">
        <v>-19.137779523153728</v>
      </c>
      <c r="G19" s="23">
        <f>AVERAGE(F18:F19)</f>
        <v>-19.019131627646757</v>
      </c>
      <c r="H19" s="23">
        <f>STDEV(F18:F19)</f>
        <v>0.16779346297298414</v>
      </c>
      <c r="I19" s="22"/>
      <c r="J19" s="22">
        <v>11.925193506165767</v>
      </c>
      <c r="K19" s="22">
        <v>32.471967871569198</v>
      </c>
      <c r="M19" s="24">
        <f t="shared" si="0"/>
        <v>3.176800652940627</v>
      </c>
      <c r="N19" s="14"/>
      <c r="O19" s="14"/>
      <c r="P19" s="14"/>
      <c r="Q19" s="25"/>
      <c r="S19" s="12">
        <v>0.42699999999999999</v>
      </c>
    </row>
    <row r="20" spans="1:19" x14ac:dyDescent="0.75">
      <c r="A20" s="12">
        <v>20230901</v>
      </c>
      <c r="B20" s="13" t="s">
        <v>30</v>
      </c>
      <c r="C20" s="22">
        <v>9.8958144476873198</v>
      </c>
      <c r="D20" s="23"/>
      <c r="E20" s="23"/>
      <c r="F20" s="22">
        <v>-18.781335212601139</v>
      </c>
      <c r="G20" s="23"/>
      <c r="H20" s="23"/>
      <c r="I20" s="22"/>
      <c r="J20" s="22">
        <v>12.029029228818205</v>
      </c>
      <c r="K20" s="22">
        <v>32.853015985866904</v>
      </c>
      <c r="M20" s="24">
        <f t="shared" si="0"/>
        <v>3.1863351498351666</v>
      </c>
      <c r="N20" s="14"/>
      <c r="O20" s="14"/>
      <c r="P20" s="14"/>
      <c r="Q20" s="25"/>
      <c r="S20" s="12">
        <v>0.38</v>
      </c>
    </row>
    <row r="21" spans="1:19" x14ac:dyDescent="0.75">
      <c r="A21" s="12">
        <v>20230901</v>
      </c>
      <c r="B21" s="13" t="s">
        <v>31</v>
      </c>
      <c r="C21" s="22">
        <v>10.156986456133744</v>
      </c>
      <c r="D21" s="23">
        <f>AVERAGE(C20:C21)</f>
        <v>10.026400451910533</v>
      </c>
      <c r="E21" s="23">
        <f>STDEV(C20:C21)</f>
        <v>0.18467649822857679</v>
      </c>
      <c r="F21" s="22">
        <v>-18.720259080736792</v>
      </c>
      <c r="G21" s="23">
        <f>AVERAGE(F20:F21)</f>
        <v>-18.750797146668965</v>
      </c>
      <c r="H21" s="23">
        <f>STDEV(F20:F21)</f>
        <v>4.3187347009923473E-2</v>
      </c>
      <c r="I21" s="22"/>
      <c r="J21" s="22">
        <v>12.097204606173545</v>
      </c>
      <c r="K21" s="22">
        <v>32.958067336481683</v>
      </c>
      <c r="M21" s="24">
        <f t="shared" si="0"/>
        <v>3.1785094003953578</v>
      </c>
      <c r="N21" s="14"/>
      <c r="O21" s="14"/>
      <c r="P21" s="14"/>
      <c r="Q21" s="25"/>
      <c r="S21" s="12">
        <v>0.432</v>
      </c>
    </row>
    <row r="22" spans="1:19" x14ac:dyDescent="0.75">
      <c r="A22" s="12">
        <v>20230901</v>
      </c>
      <c r="B22" s="13" t="s">
        <v>32</v>
      </c>
      <c r="C22" s="22">
        <v>6.9178531559763812</v>
      </c>
      <c r="D22" s="23"/>
      <c r="E22" s="23"/>
      <c r="F22" s="22">
        <v>-20.127012609743502</v>
      </c>
      <c r="G22" s="23"/>
      <c r="H22" s="23"/>
      <c r="J22" s="22">
        <v>8.1150652842122515</v>
      </c>
      <c r="K22" s="22">
        <v>22.521335148579436</v>
      </c>
      <c r="M22" s="24">
        <f t="shared" si="0"/>
        <v>3.2377916980894104</v>
      </c>
      <c r="N22" s="14"/>
      <c r="O22" s="14"/>
      <c r="P22" s="14"/>
      <c r="Q22" s="25"/>
      <c r="S22" s="12">
        <v>0.34699999999999998</v>
      </c>
    </row>
    <row r="23" spans="1:19" x14ac:dyDescent="0.75">
      <c r="A23" s="12">
        <v>20230901</v>
      </c>
      <c r="B23" s="13" t="s">
        <v>33</v>
      </c>
      <c r="C23" s="22">
        <v>7.2060429584000207</v>
      </c>
      <c r="D23" s="23">
        <f>AVERAGE(C22:C23)</f>
        <v>7.061948057188201</v>
      </c>
      <c r="E23" s="23">
        <f>STDEV(C22:C23)</f>
        <v>0.20378096356256686</v>
      </c>
      <c r="F23" s="22">
        <v>-20.085961439146153</v>
      </c>
      <c r="G23" s="23">
        <f>AVERAGE(F22:F23)</f>
        <v>-20.106487024444828</v>
      </c>
      <c r="H23" s="23">
        <f>STDEV(F22:F23)</f>
        <v>2.9027561105031352E-2</v>
      </c>
      <c r="J23" s="22">
        <v>7.8297935749876881</v>
      </c>
      <c r="K23" s="22">
        <v>21.780646849617014</v>
      </c>
      <c r="L23" s="14"/>
      <c r="M23" s="24">
        <f t="shared" si="0"/>
        <v>3.2453926677021592</v>
      </c>
      <c r="N23" s="14"/>
      <c r="O23" s="14"/>
      <c r="P23" s="14"/>
      <c r="Q23" s="25"/>
      <c r="S23" s="12">
        <v>0.39400000000000002</v>
      </c>
    </row>
    <row r="24" spans="1:19" x14ac:dyDescent="0.75">
      <c r="A24" s="12">
        <v>20230901</v>
      </c>
      <c r="B24" s="13" t="s">
        <v>34</v>
      </c>
      <c r="C24" s="22">
        <v>5.3698336269855131</v>
      </c>
      <c r="D24" s="23"/>
      <c r="E24" s="23"/>
      <c r="F24" s="22">
        <v>-18.918506197280081</v>
      </c>
      <c r="G24" s="23"/>
      <c r="H24" s="23"/>
      <c r="J24" s="22">
        <v>12.188468727676401</v>
      </c>
      <c r="K24" s="22">
        <v>33.548066136779362</v>
      </c>
      <c r="L24" s="14"/>
      <c r="M24" s="24">
        <f t="shared" si="0"/>
        <v>3.2111835676318594</v>
      </c>
      <c r="N24" s="14"/>
      <c r="O24" s="14"/>
      <c r="P24" s="14"/>
      <c r="Q24" s="25"/>
      <c r="S24" s="12">
        <v>0.373</v>
      </c>
    </row>
    <row r="25" spans="1:19" x14ac:dyDescent="0.75">
      <c r="A25" s="12">
        <v>20230901</v>
      </c>
      <c r="B25" s="13" t="s">
        <v>35</v>
      </c>
      <c r="C25" s="22">
        <v>5.4558903040981281</v>
      </c>
      <c r="D25" s="23">
        <f>AVERAGE(C24:C25)</f>
        <v>5.4128619655418202</v>
      </c>
      <c r="E25" s="23">
        <f>STDEV(C24:C25)</f>
        <v>6.0851259952711227E-2</v>
      </c>
      <c r="F25" s="22">
        <v>-19.001609786538133</v>
      </c>
      <c r="G25" s="23">
        <f>AVERAGE(F24:F25)</f>
        <v>-18.960057991909107</v>
      </c>
      <c r="H25" s="23">
        <f>STDEV(F24:F25)</f>
        <v>5.8763111505309829E-2</v>
      </c>
      <c r="J25" s="22">
        <v>12.029012746406032</v>
      </c>
      <c r="K25" s="22">
        <v>33.134630398306768</v>
      </c>
      <c r="L25" s="14"/>
      <c r="M25" s="24">
        <f t="shared" si="0"/>
        <v>3.213652659032582</v>
      </c>
      <c r="N25" s="14"/>
      <c r="O25" s="14"/>
      <c r="P25" s="14"/>
      <c r="Q25" s="25"/>
      <c r="S25" s="12">
        <v>0.40500000000000003</v>
      </c>
    </row>
    <row r="26" spans="1:19" x14ac:dyDescent="0.75">
      <c r="A26" s="12">
        <v>20230907</v>
      </c>
      <c r="B26" s="13" t="s">
        <v>36</v>
      </c>
      <c r="C26" s="22">
        <v>6.2392753254065072</v>
      </c>
      <c r="D26" s="23"/>
      <c r="E26" s="23"/>
      <c r="F26" s="22">
        <v>-18.152538478213746</v>
      </c>
      <c r="G26" s="23"/>
      <c r="H26" s="23"/>
      <c r="I26" s="22"/>
      <c r="J26" s="22">
        <v>15.073234735125787</v>
      </c>
      <c r="K26" s="22">
        <v>40.383372946032082</v>
      </c>
      <c r="M26" s="24">
        <f>(K26/J26)*(7/6)</f>
        <v>3.1256685065689673</v>
      </c>
      <c r="N26" s="14"/>
      <c r="O26" s="14"/>
      <c r="P26" s="14"/>
      <c r="Q26" s="14"/>
      <c r="S26" s="12">
        <v>0.41699999999999998</v>
      </c>
    </row>
    <row r="27" spans="1:19" x14ac:dyDescent="0.75">
      <c r="A27" s="12">
        <v>20230907</v>
      </c>
      <c r="B27" s="13" t="s">
        <v>37</v>
      </c>
      <c r="C27" s="22">
        <v>6.2023740264614808</v>
      </c>
      <c r="D27" s="23">
        <f>AVERAGE(C26:C27)</f>
        <v>6.2208246759339936</v>
      </c>
      <c r="E27" s="23">
        <f>STDEV(C26:C27)</f>
        <v>2.6093158718620134E-2</v>
      </c>
      <c r="F27" s="22">
        <v>-18.169685887708653</v>
      </c>
      <c r="G27" s="23">
        <f>AVERAGE(F26:F27)</f>
        <v>-18.161112182961197</v>
      </c>
      <c r="H27" s="23">
        <f>STDEV(F26:F27)</f>
        <v>1.2125049533631258E-2</v>
      </c>
      <c r="I27" s="22"/>
      <c r="J27" s="22">
        <v>15.020888852113401</v>
      </c>
      <c r="K27" s="22">
        <v>40.333162907177019</v>
      </c>
      <c r="M27" s="24">
        <f>(K27/J27)*(7/6)</f>
        <v>3.1326612684720909</v>
      </c>
      <c r="N27" s="14"/>
      <c r="O27" s="14"/>
      <c r="P27" s="14"/>
      <c r="Q27" s="25"/>
      <c r="S27" s="12">
        <v>0.45400000000000001</v>
      </c>
    </row>
    <row r="28" spans="1:19" x14ac:dyDescent="0.75">
      <c r="A28" s="12">
        <v>20230907</v>
      </c>
      <c r="B28" s="13" t="s">
        <v>38</v>
      </c>
      <c r="C28" s="22">
        <v>5.643867880266491</v>
      </c>
      <c r="D28" s="23"/>
      <c r="E28" s="23"/>
      <c r="F28" s="22">
        <v>-19.389169304140474</v>
      </c>
      <c r="G28" s="23"/>
      <c r="H28" s="23"/>
      <c r="I28" s="22"/>
      <c r="J28" s="22">
        <v>14.579298602069304</v>
      </c>
      <c r="K28" s="22">
        <v>38.705951397079509</v>
      </c>
      <c r="M28" s="24">
        <f>(K28/J28)*(7/6)</f>
        <v>3.0973330424951611</v>
      </c>
      <c r="N28" s="14"/>
      <c r="O28" s="14"/>
      <c r="P28" s="14"/>
      <c r="Q28" s="25"/>
      <c r="S28" s="12">
        <v>0.34499999999999997</v>
      </c>
    </row>
    <row r="29" spans="1:19" x14ac:dyDescent="0.75">
      <c r="A29" s="12">
        <v>20230907</v>
      </c>
      <c r="B29" s="13" t="s">
        <v>39</v>
      </c>
      <c r="C29" s="22">
        <v>5.5600919583372432</v>
      </c>
      <c r="D29" s="23">
        <f>AVERAGE(C28:C29)</f>
        <v>5.6019799193018667</v>
      </c>
      <c r="E29" s="23">
        <f>STDEV(C28:C29)</f>
        <v>5.9238522496325885E-2</v>
      </c>
      <c r="F29" s="22">
        <v>-19.426490136570564</v>
      </c>
      <c r="G29" s="23">
        <f>AVERAGE(F28:F29)</f>
        <v>-19.407829720355519</v>
      </c>
      <c r="H29" s="23">
        <f>STDEV(F28:F29)</f>
        <v>2.6389813690843762E-2</v>
      </c>
      <c r="I29" s="22"/>
      <c r="J29" s="22">
        <v>14.797042822515246</v>
      </c>
      <c r="K29" s="22">
        <v>39.159610065339876</v>
      </c>
      <c r="M29" s="24">
        <f t="shared" ref="M29:M49" si="1">(K29/J29)*(7/6)</f>
        <v>3.0875231146442439</v>
      </c>
      <c r="N29" s="14"/>
      <c r="O29" s="14"/>
      <c r="P29" s="14"/>
      <c r="Q29" s="25"/>
      <c r="S29" s="12">
        <v>0.41699999999999998</v>
      </c>
    </row>
    <row r="30" spans="1:19" x14ac:dyDescent="0.75">
      <c r="A30" s="12">
        <v>20230907</v>
      </c>
      <c r="B30" s="13" t="s">
        <v>40</v>
      </c>
      <c r="C30" s="22">
        <v>8.4802812370138998</v>
      </c>
      <c r="D30" s="23"/>
      <c r="E30" s="23"/>
      <c r="F30" s="22">
        <v>-18.419836332104925</v>
      </c>
      <c r="G30" s="23"/>
      <c r="H30" s="23"/>
      <c r="I30" s="22"/>
      <c r="J30" s="22">
        <v>13.638125374669768</v>
      </c>
      <c r="K30" s="22">
        <v>36.188070135049522</v>
      </c>
      <c r="M30" s="24">
        <f t="shared" si="1"/>
        <v>3.0956904998081582</v>
      </c>
      <c r="N30" s="14"/>
      <c r="O30" s="14"/>
      <c r="P30" s="14"/>
      <c r="Q30" s="25"/>
      <c r="S30" s="12">
        <v>0.42199999999999999</v>
      </c>
    </row>
    <row r="31" spans="1:19" x14ac:dyDescent="0.75">
      <c r="A31" s="12">
        <v>20230907</v>
      </c>
      <c r="B31" s="13" t="s">
        <v>41</v>
      </c>
      <c r="C31" s="22">
        <v>8.4912518934570151</v>
      </c>
      <c r="D31" s="23">
        <f>AVERAGE(C30:C31)</f>
        <v>8.4857665652354584</v>
      </c>
      <c r="E31" s="23">
        <f>STDEV(C30:C31)</f>
        <v>7.7574255649947499E-3</v>
      </c>
      <c r="F31" s="22">
        <v>-18.411766962930848</v>
      </c>
      <c r="G31" s="23">
        <f>AVERAGE(F30:F31)</f>
        <v>-18.415801647517888</v>
      </c>
      <c r="H31" s="23">
        <f>STDEV(F30:F31)</f>
        <v>5.7059056628875138E-3</v>
      </c>
      <c r="I31" s="22"/>
      <c r="J31" s="22">
        <v>13.959437291309591</v>
      </c>
      <c r="K31" s="22">
        <v>36.898558532748069</v>
      </c>
      <c r="M31" s="24">
        <f t="shared" si="1"/>
        <v>3.0838147261856821</v>
      </c>
      <c r="N31" s="14"/>
      <c r="O31" s="14"/>
      <c r="P31" s="14"/>
      <c r="Q31" s="25"/>
      <c r="S31" s="12">
        <v>0.42499999999999999</v>
      </c>
    </row>
    <row r="32" spans="1:19" x14ac:dyDescent="0.75">
      <c r="A32" s="12">
        <v>20230907</v>
      </c>
      <c r="B32" s="13" t="s">
        <v>42</v>
      </c>
      <c r="C32" s="22">
        <v>8.4693105805707862</v>
      </c>
      <c r="D32" s="23"/>
      <c r="E32" s="23"/>
      <c r="F32" s="22">
        <v>-19.515253197485372</v>
      </c>
      <c r="G32" s="23"/>
      <c r="H32" s="23"/>
      <c r="I32" s="22"/>
      <c r="J32" s="22">
        <v>13.102238143887464</v>
      </c>
      <c r="K32" s="22">
        <v>35.036773524663417</v>
      </c>
      <c r="M32" s="24">
        <f t="shared" si="1"/>
        <v>3.1197903235977908</v>
      </c>
      <c r="N32" s="14"/>
      <c r="O32" s="14"/>
      <c r="P32" s="14"/>
      <c r="Q32" s="25"/>
      <c r="S32" s="12">
        <v>0.38400000000000001</v>
      </c>
    </row>
    <row r="33" spans="1:20" x14ac:dyDescent="0.75">
      <c r="A33" s="12">
        <v>20230907</v>
      </c>
      <c r="B33" s="13" t="s">
        <v>43</v>
      </c>
      <c r="C33" s="22">
        <v>8.3615986809474663</v>
      </c>
      <c r="D33" s="23">
        <f>AVERAGE(C32:C33)</f>
        <v>8.4154546307591254</v>
      </c>
      <c r="E33" s="23">
        <f>STDEV(C32:C33)</f>
        <v>7.6163814638134278E-2</v>
      </c>
      <c r="F33" s="22">
        <v>-19.450698244092784</v>
      </c>
      <c r="G33" s="23">
        <f>AVERAGE(F32:F33)</f>
        <v>-19.482975720789078</v>
      </c>
      <c r="H33" s="23">
        <f>STDEV(F32:F33)</f>
        <v>4.5647245303080022E-2</v>
      </c>
      <c r="I33" s="22"/>
      <c r="J33" s="22">
        <v>12.971074795451171</v>
      </c>
      <c r="K33" s="22">
        <v>35.174357358698387</v>
      </c>
      <c r="M33" s="24">
        <f t="shared" si="1"/>
        <v>3.163712406176701</v>
      </c>
      <c r="N33" s="14"/>
      <c r="O33" s="14"/>
      <c r="P33" s="14"/>
      <c r="Q33" s="25"/>
      <c r="S33" s="12">
        <v>0.43</v>
      </c>
    </row>
    <row r="34" spans="1:20" x14ac:dyDescent="0.75">
      <c r="A34" s="12">
        <v>20230907</v>
      </c>
      <c r="B34" s="13" t="s">
        <v>44</v>
      </c>
      <c r="C34" s="22">
        <v>8.829347578385768</v>
      </c>
      <c r="D34" s="23"/>
      <c r="E34" s="23"/>
      <c r="F34" s="22">
        <v>-18.225162800780407</v>
      </c>
      <c r="G34" s="23"/>
      <c r="H34" s="23"/>
      <c r="I34" s="22"/>
      <c r="J34" s="22">
        <v>11.953101943601137</v>
      </c>
      <c r="K34" s="22">
        <v>32.597274174814331</v>
      </c>
      <c r="M34" s="24">
        <f t="shared" si="1"/>
        <v>3.181613725323305</v>
      </c>
      <c r="N34" s="14"/>
      <c r="O34" s="14"/>
      <c r="P34" s="14"/>
      <c r="Q34" s="25"/>
      <c r="S34" s="12">
        <v>0.39200000000000002</v>
      </c>
    </row>
    <row r="35" spans="1:20" x14ac:dyDescent="0.75">
      <c r="A35" s="12">
        <v>20230907</v>
      </c>
      <c r="B35" s="13" t="s">
        <v>45</v>
      </c>
      <c r="C35" s="22">
        <v>8.860264882907277</v>
      </c>
      <c r="D35" s="23">
        <f>AVERAGE(C34:C35)</f>
        <v>8.8448062306465225</v>
      </c>
      <c r="E35" s="23">
        <f>STDEV(C34:C35)</f>
        <v>2.1861835683168507E-2</v>
      </c>
      <c r="F35" s="22">
        <v>-18.320986559722524</v>
      </c>
      <c r="G35" s="23">
        <f>AVERAGE(F34:F35)</f>
        <v>-18.273074680251465</v>
      </c>
      <c r="H35" s="23">
        <f>STDEV(F34:F35)</f>
        <v>6.7757629746756268E-2</v>
      </c>
      <c r="I35" s="22"/>
      <c r="J35" s="22">
        <v>12.479958110232721</v>
      </c>
      <c r="K35" s="22">
        <v>33.78137723961818</v>
      </c>
      <c r="M35" s="24">
        <f t="shared" si="1"/>
        <v>3.157991912427951</v>
      </c>
      <c r="N35" s="14"/>
      <c r="O35" s="14"/>
      <c r="P35" s="14"/>
      <c r="Q35" s="25"/>
      <c r="S35" s="12">
        <v>0.48599999999999999</v>
      </c>
    </row>
    <row r="36" spans="1:20" x14ac:dyDescent="0.75">
      <c r="A36" s="12">
        <v>20230907</v>
      </c>
      <c r="B36" s="13" t="s">
        <v>46</v>
      </c>
      <c r="C36" s="22">
        <v>5.2449349186986423</v>
      </c>
      <c r="D36" s="23"/>
      <c r="E36" s="23"/>
      <c r="F36" s="22">
        <v>-19.782551051376547</v>
      </c>
      <c r="G36" s="23"/>
      <c r="H36" s="23"/>
      <c r="I36" s="22"/>
      <c r="J36" s="22">
        <v>14.59493105454912</v>
      </c>
      <c r="K36" s="22">
        <v>39.747332594126476</v>
      </c>
      <c r="M36" s="24">
        <f t="shared" si="1"/>
        <v>3.1772598207668241</v>
      </c>
      <c r="N36" s="14"/>
      <c r="O36" s="14"/>
      <c r="P36" s="14"/>
      <c r="Q36" s="25"/>
      <c r="S36" s="12">
        <v>0.46100000000000002</v>
      </c>
    </row>
    <row r="37" spans="1:20" x14ac:dyDescent="0.75">
      <c r="A37" s="12">
        <v>20230907</v>
      </c>
      <c r="B37" s="13" t="s">
        <v>47</v>
      </c>
      <c r="C37" s="22">
        <v>5.1342310218635649</v>
      </c>
      <c r="D37" s="23">
        <f>AVERAGE(C36:C37)</f>
        <v>5.1895829702811032</v>
      </c>
      <c r="E37" s="23">
        <f>STDEV(C36:C37)</f>
        <v>7.8279476155859146E-2</v>
      </c>
      <c r="F37" s="22">
        <v>-19.750273574680254</v>
      </c>
      <c r="G37" s="23">
        <f>AVERAGE(F36:F37)</f>
        <v>-19.7664123130284</v>
      </c>
      <c r="H37" s="23">
        <f>STDEV(F36:F37)</f>
        <v>2.2823622651540011E-2</v>
      </c>
      <c r="I37" s="22"/>
      <c r="J37" s="22">
        <v>14.807287804138422</v>
      </c>
      <c r="K37" s="22">
        <v>40.3619556775474</v>
      </c>
      <c r="M37" s="24">
        <f t="shared" si="1"/>
        <v>3.1801197432869031</v>
      </c>
      <c r="N37" s="14"/>
      <c r="O37" s="14"/>
      <c r="P37" s="14"/>
      <c r="Q37" s="25"/>
      <c r="S37" s="12">
        <v>0.42799999999999999</v>
      </c>
    </row>
    <row r="38" spans="1:20" x14ac:dyDescent="0.75">
      <c r="A38" s="12">
        <v>20230907</v>
      </c>
      <c r="B38" s="13" t="s">
        <v>48</v>
      </c>
      <c r="C38" s="22">
        <v>5.8862196544189604</v>
      </c>
      <c r="D38" s="23"/>
      <c r="E38" s="23"/>
      <c r="F38" s="22">
        <v>-19.230807934099285</v>
      </c>
      <c r="G38" s="23"/>
      <c r="H38" s="23"/>
      <c r="I38" s="22"/>
      <c r="J38" s="22">
        <v>14.56381925215452</v>
      </c>
      <c r="K38" s="22">
        <v>39.670711257840956</v>
      </c>
      <c r="M38" s="24">
        <f t="shared" si="1"/>
        <v>3.1779092878150248</v>
      </c>
      <c r="N38" s="14"/>
      <c r="O38" s="14"/>
      <c r="P38" s="14"/>
      <c r="Q38" s="25"/>
      <c r="S38" s="12">
        <v>0.39900000000000002</v>
      </c>
    </row>
    <row r="39" spans="1:20" x14ac:dyDescent="0.75">
      <c r="A39" s="12">
        <v>20230907</v>
      </c>
      <c r="B39" s="13" t="s">
        <v>49</v>
      </c>
      <c r="C39" s="22">
        <v>5.8732543331680054</v>
      </c>
      <c r="D39" s="23">
        <f>AVERAGE(C38:C39)</f>
        <v>5.8797369937934825</v>
      </c>
      <c r="E39" s="23">
        <f>STDEV(C38:C39)</f>
        <v>9.1678665768123776E-3</v>
      </c>
      <c r="F39" s="22">
        <v>-19.231816605246049</v>
      </c>
      <c r="G39" s="23">
        <f>AVERAGE(F38:F39)</f>
        <v>-19.231312269672667</v>
      </c>
      <c r="H39" s="23">
        <f>STDEV(F38:F39)</f>
        <v>7.1323820786376542E-4</v>
      </c>
      <c r="I39" s="22"/>
      <c r="J39" s="22">
        <v>14.48013956062058</v>
      </c>
      <c r="K39" s="22">
        <v>39.449284328427545</v>
      </c>
      <c r="M39" s="24">
        <f t="shared" si="1"/>
        <v>3.1784338028755617</v>
      </c>
      <c r="N39" s="14"/>
      <c r="O39" s="14"/>
      <c r="P39" s="14"/>
      <c r="Q39" s="25"/>
      <c r="S39" s="12">
        <v>0.42499999999999999</v>
      </c>
    </row>
    <row r="40" spans="1:20" x14ac:dyDescent="0.75">
      <c r="A40" s="12">
        <v>20230907</v>
      </c>
      <c r="B40" s="13" t="s">
        <v>50</v>
      </c>
      <c r="C40" s="22">
        <v>6.1345554229949464</v>
      </c>
      <c r="D40" s="23"/>
      <c r="E40" s="23"/>
      <c r="F40" s="22">
        <v>-19.997398005636249</v>
      </c>
      <c r="G40" s="23"/>
      <c r="H40" s="23"/>
      <c r="I40" s="22"/>
      <c r="J40" s="22">
        <v>9.1482014714684929</v>
      </c>
      <c r="K40" s="22">
        <v>25.100667368434358</v>
      </c>
      <c r="M40" s="24">
        <f t="shared" si="1"/>
        <v>3.2010785968336708</v>
      </c>
      <c r="N40" s="14"/>
      <c r="O40" s="14"/>
      <c r="P40" s="14"/>
      <c r="Q40" s="25"/>
      <c r="S40" s="12">
        <v>0.37</v>
      </c>
    </row>
    <row r="41" spans="1:20" x14ac:dyDescent="0.75">
      <c r="A41" s="12">
        <v>20230907</v>
      </c>
      <c r="B41" s="13" t="s">
        <v>51</v>
      </c>
      <c r="C41" s="22">
        <v>6.2362833281947481</v>
      </c>
      <c r="D41" s="23">
        <f>AVERAGE(C40:C41)</f>
        <v>6.1854193755948472</v>
      </c>
      <c r="E41" s="23">
        <f>STDEV(C40:C41)</f>
        <v>7.1932491602682017E-2</v>
      </c>
      <c r="F41" s="22">
        <v>-19.961085844352919</v>
      </c>
      <c r="G41" s="23">
        <f>AVERAGE(F40:F41)</f>
        <v>-19.979241924994582</v>
      </c>
      <c r="H41" s="23">
        <f>STDEV(F40:F41)</f>
        <v>2.5676575482982512E-2</v>
      </c>
      <c r="I41" s="22"/>
      <c r="J41" s="22">
        <v>10.158807012924154</v>
      </c>
      <c r="K41" s="22">
        <v>27.811617925453724</v>
      </c>
      <c r="M41" s="24">
        <f t="shared" si="1"/>
        <v>3.193966332701931</v>
      </c>
      <c r="N41" s="14"/>
      <c r="O41" s="14"/>
      <c r="P41" s="14"/>
      <c r="Q41" s="25"/>
      <c r="S41" s="12">
        <v>0.45</v>
      </c>
    </row>
    <row r="42" spans="1:20" x14ac:dyDescent="0.75">
      <c r="A42" s="12">
        <v>20230907</v>
      </c>
      <c r="B42" s="13" t="s">
        <v>52</v>
      </c>
      <c r="C42" s="22">
        <v>9.2901151489966338</v>
      </c>
      <c r="D42" s="23"/>
      <c r="E42" s="23"/>
      <c r="F42" s="22">
        <v>-17.943743550834601</v>
      </c>
      <c r="G42" s="23"/>
      <c r="H42" s="23"/>
      <c r="I42" s="22"/>
      <c r="J42" s="22">
        <v>10.721425982735205</v>
      </c>
      <c r="K42" s="22">
        <v>29.246835500394127</v>
      </c>
      <c r="M42" s="24">
        <f t="shared" si="1"/>
        <v>3.1825345004236332</v>
      </c>
      <c r="N42" s="14"/>
      <c r="O42" s="14"/>
      <c r="P42" s="14"/>
      <c r="Q42" s="25"/>
      <c r="S42" s="12">
        <v>0.42899999999999999</v>
      </c>
    </row>
    <row r="43" spans="1:20" x14ac:dyDescent="0.75">
      <c r="A43" s="12">
        <v>20230907</v>
      </c>
      <c r="B43" s="13" t="s">
        <v>53</v>
      </c>
      <c r="C43" s="22">
        <v>9.3050751350554286</v>
      </c>
      <c r="D43" s="23">
        <f>AVERAGE(C42:C43)</f>
        <v>9.2975951420260312</v>
      </c>
      <c r="E43" s="23">
        <f>STDEV(C42:C43)</f>
        <v>1.0578307588630004E-2</v>
      </c>
      <c r="F43" s="22">
        <v>-18.067810101885978</v>
      </c>
      <c r="G43" s="23">
        <f>AVERAGE(F42:F43)</f>
        <v>-18.00577682636029</v>
      </c>
      <c r="H43" s="23">
        <f>STDEV(F42:F43)</f>
        <v>8.772829956685628E-2</v>
      </c>
      <c r="I43" s="22"/>
      <c r="J43" s="22">
        <v>10.818879017210778</v>
      </c>
      <c r="K43" s="22">
        <v>29.426046144232846</v>
      </c>
      <c r="M43" s="24">
        <f t="shared" si="1"/>
        <v>3.1731926305542881</v>
      </c>
      <c r="N43" s="14"/>
      <c r="O43" s="14"/>
      <c r="P43" s="14"/>
      <c r="Q43" s="25"/>
      <c r="S43" s="12">
        <v>0.35699999999999998</v>
      </c>
    </row>
    <row r="44" spans="1:20" x14ac:dyDescent="0.75">
      <c r="A44" s="12">
        <v>20230907</v>
      </c>
      <c r="B44" s="13" t="s">
        <v>54</v>
      </c>
      <c r="C44" s="22">
        <v>6.0607528251048937</v>
      </c>
      <c r="D44" s="23"/>
      <c r="E44" s="23"/>
      <c r="F44" s="22">
        <v>-18.284674398439197</v>
      </c>
      <c r="G44" s="23"/>
      <c r="H44" s="23"/>
      <c r="I44" s="22"/>
      <c r="J44" s="22">
        <v>8.9603288629020099</v>
      </c>
      <c r="K44" s="22">
        <v>24.269436496956072</v>
      </c>
      <c r="M44" s="24">
        <f t="shared" si="1"/>
        <v>3.1599668955243936</v>
      </c>
      <c r="N44" s="14"/>
      <c r="O44" s="14"/>
      <c r="P44" s="14"/>
      <c r="Q44" s="25"/>
      <c r="S44" s="12">
        <v>0.39</v>
      </c>
    </row>
    <row r="45" spans="1:20" x14ac:dyDescent="0.75">
      <c r="A45" s="12">
        <v>20230907</v>
      </c>
      <c r="B45" s="13" t="s">
        <v>55</v>
      </c>
      <c r="C45" s="22">
        <v>6.3320272389710315</v>
      </c>
      <c r="D45" s="23">
        <f>AVERAGE(C44:C45)</f>
        <v>6.1963900320379626</v>
      </c>
      <c r="E45" s="23">
        <f>STDEV(C44:C45)</f>
        <v>0.19181997760715205</v>
      </c>
      <c r="F45" s="22">
        <v>-18.391593539995664</v>
      </c>
      <c r="G45" s="23">
        <f>AVERAGE(F44:F45)</f>
        <v>-18.338133969217431</v>
      </c>
      <c r="H45" s="23">
        <f>STDEV(F44:F45)</f>
        <v>7.5603250033222519E-2</v>
      </c>
      <c r="I45" s="22"/>
      <c r="J45" s="22">
        <v>9.4936966567793029</v>
      </c>
      <c r="K45" s="22">
        <v>25.793614959785291</v>
      </c>
      <c r="M45" s="24">
        <f t="shared" si="1"/>
        <v>3.1697400785317429</v>
      </c>
      <c r="N45" s="14"/>
      <c r="O45" s="14"/>
      <c r="P45" s="14"/>
      <c r="Q45" s="25"/>
      <c r="S45" s="12">
        <v>0.435</v>
      </c>
    </row>
    <row r="46" spans="1:20" x14ac:dyDescent="0.75">
      <c r="A46" s="12">
        <v>20230907</v>
      </c>
      <c r="B46" s="13" t="s">
        <v>56</v>
      </c>
      <c r="C46" s="22">
        <v>5.4982573492942262</v>
      </c>
      <c r="D46" s="23"/>
      <c r="E46" s="23"/>
      <c r="F46" s="22">
        <v>-19.701857359635813</v>
      </c>
      <c r="G46" s="23"/>
      <c r="H46" s="23"/>
      <c r="J46" s="22">
        <v>10.71428113940109</v>
      </c>
      <c r="K46" s="22">
        <v>28.934311598511695</v>
      </c>
      <c r="M46" s="24">
        <f t="shared" si="1"/>
        <v>3.1506263860103689</v>
      </c>
      <c r="N46" s="14"/>
      <c r="O46" s="14"/>
      <c r="P46" s="14"/>
      <c r="Q46" s="25"/>
      <c r="S46" s="12">
        <v>0.35799999999999998</v>
      </c>
    </row>
    <row r="47" spans="1:20" x14ac:dyDescent="0.75">
      <c r="A47" s="12">
        <v>20230907</v>
      </c>
      <c r="B47" s="13" t="s">
        <v>57</v>
      </c>
      <c r="C47" s="22">
        <v>5.5810359388195554</v>
      </c>
      <c r="D47" s="23">
        <f>AVERAGE(C46:C47)</f>
        <v>5.5396466440568908</v>
      </c>
      <c r="E47" s="23">
        <f>STDEV(C46:C47)</f>
        <v>5.8533301990418014E-2</v>
      </c>
      <c r="F47" s="22">
        <v>-19.74523021894646</v>
      </c>
      <c r="G47" s="23">
        <f>AVERAGE(F46:F47)</f>
        <v>-19.723543789291135</v>
      </c>
      <c r="H47" s="23">
        <f>STDEV(F46:F47)</f>
        <v>3.0669242938008771E-2</v>
      </c>
      <c r="J47" s="22">
        <v>10.768218518308851</v>
      </c>
      <c r="K47" s="22">
        <v>29.207825878272072</v>
      </c>
      <c r="L47" s="14"/>
      <c r="M47" s="24">
        <f t="shared" si="1"/>
        <v>3.1644785811177698</v>
      </c>
      <c r="N47" s="14"/>
      <c r="O47" s="14"/>
      <c r="P47" s="14"/>
      <c r="Q47" s="25"/>
      <c r="S47" s="12">
        <v>0.42599999999999999</v>
      </c>
    </row>
    <row r="48" spans="1:20" x14ac:dyDescent="0.75">
      <c r="A48" s="12">
        <v>20230907</v>
      </c>
      <c r="B48" s="15" t="s">
        <v>58</v>
      </c>
      <c r="C48" s="16">
        <v>10.771153768817276</v>
      </c>
      <c r="D48" s="17"/>
      <c r="E48" s="17"/>
      <c r="F48" s="16">
        <v>-17.795468892261002</v>
      </c>
      <c r="G48" s="17"/>
      <c r="H48" s="17"/>
      <c r="I48" s="18"/>
      <c r="J48" s="16">
        <v>6.9576554231314152</v>
      </c>
      <c r="K48" s="16">
        <v>19.133975844340991</v>
      </c>
      <c r="L48" s="20"/>
      <c r="M48" s="19">
        <f t="shared" si="1"/>
        <v>3.2084043346244044</v>
      </c>
      <c r="N48" s="20"/>
      <c r="O48" s="20"/>
      <c r="P48" s="20"/>
      <c r="Q48" s="21"/>
      <c r="R48" s="18"/>
      <c r="S48" s="18">
        <v>0.39900000000000002</v>
      </c>
      <c r="T48" s="18"/>
    </row>
    <row r="49" spans="1:20" s="30" customFormat="1" x14ac:dyDescent="0.75">
      <c r="A49" s="30">
        <v>20230907</v>
      </c>
      <c r="B49" s="31" t="s">
        <v>59</v>
      </c>
      <c r="C49" s="32">
        <v>11.440363811847343</v>
      </c>
      <c r="D49" s="33">
        <f>AVERAGE(C48:C49)</f>
        <v>11.10575879033231</v>
      </c>
      <c r="E49" s="33">
        <f>STDEV(C48:C49)</f>
        <v>0.47320295946470115</v>
      </c>
      <c r="F49" s="32">
        <v>-17.563474528506397</v>
      </c>
      <c r="G49" s="33">
        <f>AVERAGE(F48:F49)</f>
        <v>-17.679471710383702</v>
      </c>
      <c r="H49" s="33">
        <f>STDEV(F48:F49)</f>
        <v>0.16404478780794005</v>
      </c>
      <c r="I49" s="34"/>
      <c r="J49" s="32">
        <v>6.9528730077984973</v>
      </c>
      <c r="K49" s="32">
        <v>19.995966374295378</v>
      </c>
      <c r="L49" s="35"/>
      <c r="M49" s="36">
        <f t="shared" si="1"/>
        <v>3.3552500398773337</v>
      </c>
      <c r="N49" s="35"/>
      <c r="O49" s="35"/>
      <c r="P49" s="35"/>
      <c r="Q49" s="37"/>
      <c r="R49" s="34"/>
      <c r="S49" s="34">
        <v>0.44600000000000001</v>
      </c>
      <c r="T49" s="34"/>
    </row>
    <row r="50" spans="1:20" s="30" customFormat="1" x14ac:dyDescent="0.75">
      <c r="A50" s="30">
        <v>20230914</v>
      </c>
      <c r="B50" s="38" t="s">
        <v>60</v>
      </c>
      <c r="C50" s="39">
        <v>4.6270785415708318</v>
      </c>
      <c r="D50" s="40"/>
      <c r="E50" s="40"/>
      <c r="F50" s="39">
        <v>-19.284090108887007</v>
      </c>
      <c r="G50" s="40"/>
      <c r="H50" s="40"/>
      <c r="I50" s="39"/>
      <c r="J50" s="39">
        <v>12.603325554559847</v>
      </c>
      <c r="K50" s="39">
        <v>33.810247740949265</v>
      </c>
      <c r="M50" s="41">
        <f>(K50/J50)*(7/6)</f>
        <v>3.1297524498870288</v>
      </c>
      <c r="N50" s="42"/>
      <c r="O50" s="42"/>
      <c r="P50" s="42"/>
      <c r="Q50" s="42"/>
      <c r="S50" s="30">
        <v>0.37</v>
      </c>
    </row>
    <row r="51" spans="1:20" s="30" customFormat="1" x14ac:dyDescent="0.75">
      <c r="A51" s="30">
        <v>20230914</v>
      </c>
      <c r="B51" s="38" t="s">
        <v>61</v>
      </c>
      <c r="C51" s="39">
        <v>4.5774775495509914</v>
      </c>
      <c r="D51" s="40">
        <f>AVERAGE(C50:C51)</f>
        <v>4.6022780455609116</v>
      </c>
      <c r="E51" s="40">
        <f>STDEV(C50:C51)</f>
        <v>3.5073197810808948E-2</v>
      </c>
      <c r="F51" s="39">
        <v>-19.290157788354961</v>
      </c>
      <c r="G51" s="40">
        <f>AVERAGE(F50:F51)</f>
        <v>-19.287123948620984</v>
      </c>
      <c r="H51" s="40">
        <f>STDEV(F50:F51)</f>
        <v>4.2904972978564607E-3</v>
      </c>
      <c r="I51" s="39"/>
      <c r="J51" s="39">
        <v>13.539374944180846</v>
      </c>
      <c r="K51" s="39">
        <v>36.13459599926481</v>
      </c>
      <c r="M51" s="41">
        <f>(K51/J51)*(7/6)</f>
        <v>3.1136613646945221</v>
      </c>
      <c r="N51" s="42"/>
      <c r="O51" s="42"/>
      <c r="P51" s="42"/>
      <c r="Q51" s="43"/>
      <c r="S51" s="30">
        <v>0.41499999999999998</v>
      </c>
    </row>
    <row r="52" spans="1:20" s="30" customFormat="1" x14ac:dyDescent="0.75">
      <c r="A52" s="30">
        <v>20230914</v>
      </c>
      <c r="B52" s="38" t="s">
        <v>62</v>
      </c>
      <c r="C52" s="39">
        <v>6.8234104682093646</v>
      </c>
      <c r="D52" s="40"/>
      <c r="E52" s="40"/>
      <c r="F52" s="39">
        <v>-18.629792006259375</v>
      </c>
      <c r="G52" s="40"/>
      <c r="H52" s="40"/>
      <c r="I52" s="39"/>
      <c r="J52" s="39">
        <v>12.289565519597209</v>
      </c>
      <c r="K52" s="39">
        <v>32.061733650887575</v>
      </c>
      <c r="M52" s="41">
        <f>(K52/J52)*(7/6)</f>
        <v>3.0436678877205305</v>
      </c>
      <c r="N52" s="42"/>
      <c r="O52" s="42"/>
      <c r="P52" s="42"/>
      <c r="Q52" s="43"/>
      <c r="S52" s="30">
        <v>0.41499999999999998</v>
      </c>
    </row>
    <row r="53" spans="1:20" s="30" customFormat="1" x14ac:dyDescent="0.75">
      <c r="A53" s="30">
        <v>20230914</v>
      </c>
      <c r="B53" s="38" t="s">
        <v>63</v>
      </c>
      <c r="C53" s="39">
        <v>6.9335246704934104</v>
      </c>
      <c r="D53" s="40">
        <f>AVERAGE(C52:C53)</f>
        <v>6.8784675693513879</v>
      </c>
      <c r="E53" s="40">
        <f>STDEV(C52:C53)</f>
        <v>7.7862499139995989E-2</v>
      </c>
      <c r="F53" s="39">
        <v>-18.691480080850233</v>
      </c>
      <c r="G53" s="40">
        <f>AVERAGE(F52:F53)</f>
        <v>-18.660636043554803</v>
      </c>
      <c r="H53" s="40">
        <f>STDEV(F52:F53)</f>
        <v>4.3620055861537339E-2</v>
      </c>
      <c r="I53" s="39"/>
      <c r="J53" s="39">
        <v>12.366477929693314</v>
      </c>
      <c r="K53" s="39">
        <v>32.100550238637766</v>
      </c>
      <c r="M53" s="41">
        <f t="shared" ref="M53:M67" si="2">(K53/J53)*(7/6)</f>
        <v>3.0284000147814245</v>
      </c>
      <c r="N53" s="42"/>
      <c r="O53" s="42"/>
      <c r="P53" s="42"/>
      <c r="Q53" s="43"/>
      <c r="S53" s="30">
        <v>0.42</v>
      </c>
    </row>
    <row r="54" spans="1:20" s="30" customFormat="1" x14ac:dyDescent="0.75">
      <c r="A54" s="30">
        <v>20230914</v>
      </c>
      <c r="B54" s="38" t="s">
        <v>64</v>
      </c>
      <c r="C54" s="39">
        <v>6.8035700714014284</v>
      </c>
      <c r="D54" s="40"/>
      <c r="E54" s="40"/>
      <c r="F54" s="39">
        <v>-18.642938645106607</v>
      </c>
      <c r="G54" s="40"/>
      <c r="H54" s="40"/>
      <c r="I54" s="39"/>
      <c r="J54" s="39">
        <v>10.624573475048958</v>
      </c>
      <c r="K54" s="39">
        <v>28.111866166491911</v>
      </c>
      <c r="M54" s="41">
        <f t="shared" si="2"/>
        <v>3.0869170674250936</v>
      </c>
      <c r="N54" s="42"/>
      <c r="O54" s="42"/>
      <c r="P54" s="42"/>
      <c r="Q54" s="43"/>
      <c r="S54" s="30">
        <v>0.42599999999999999</v>
      </c>
    </row>
    <row r="55" spans="1:20" s="30" customFormat="1" x14ac:dyDescent="0.75">
      <c r="A55" s="30">
        <v>20230914</v>
      </c>
      <c r="B55" s="38" t="s">
        <v>65</v>
      </c>
      <c r="C55" s="39">
        <v>6.6458389167783363</v>
      </c>
      <c r="D55" s="40">
        <f>AVERAGE(C54:C55)</f>
        <v>6.7247044940898828</v>
      </c>
      <c r="E55" s="40">
        <f>STDEV(C54:C55)</f>
        <v>0.11153276903837234</v>
      </c>
      <c r="F55" s="39">
        <v>-18.662152963421793</v>
      </c>
      <c r="G55" s="40">
        <f>AVERAGE(F54:F55)</f>
        <v>-18.6525458042642</v>
      </c>
      <c r="H55" s="40">
        <f>STDEV(F54:F55)</f>
        <v>1.3586574776544623E-2</v>
      </c>
      <c r="I55" s="39"/>
      <c r="J55" s="39">
        <v>10.29154824044851</v>
      </c>
      <c r="K55" s="39">
        <v>27.556227386387512</v>
      </c>
      <c r="M55" s="41">
        <f t="shared" si="2"/>
        <v>3.1238188074007773</v>
      </c>
      <c r="N55" s="42"/>
      <c r="O55" s="42"/>
      <c r="P55" s="42"/>
      <c r="Q55" s="43"/>
      <c r="S55" s="30">
        <v>0.41099999999999998</v>
      </c>
    </row>
    <row r="56" spans="1:20" s="30" customFormat="1" x14ac:dyDescent="0.75">
      <c r="A56" s="30">
        <v>20230914</v>
      </c>
      <c r="B56" s="38" t="s">
        <v>66</v>
      </c>
      <c r="C56" s="39">
        <v>6.6517910358207173</v>
      </c>
      <c r="D56" s="40"/>
      <c r="E56" s="40"/>
      <c r="F56" s="39">
        <v>-19.070710047597316</v>
      </c>
      <c r="G56" s="40"/>
      <c r="H56" s="40"/>
      <c r="I56" s="39"/>
      <c r="J56" s="39">
        <v>15.647418268796899</v>
      </c>
      <c r="K56" s="39">
        <v>41.082592123019957</v>
      </c>
      <c r="M56" s="41">
        <f t="shared" si="2"/>
        <v>3.0631053626123319</v>
      </c>
      <c r="N56" s="42"/>
      <c r="O56" s="42"/>
      <c r="P56" s="42"/>
      <c r="Q56" s="43"/>
      <c r="S56" s="30">
        <v>0.499</v>
      </c>
    </row>
    <row r="57" spans="1:20" s="30" customFormat="1" x14ac:dyDescent="0.75">
      <c r="A57" s="30">
        <v>20230914</v>
      </c>
      <c r="B57" s="38" t="s">
        <v>67</v>
      </c>
      <c r="C57" s="39">
        <v>6.1537970759415188</v>
      </c>
      <c r="D57" s="40">
        <f>AVERAGE(C56:C57)</f>
        <v>6.4027940558811185</v>
      </c>
      <c r="E57" s="40">
        <f>STDEV(C56:C57)</f>
        <v>0.35213490602052272</v>
      </c>
      <c r="F57" s="39">
        <v>-18.991830214513925</v>
      </c>
      <c r="G57" s="40">
        <f>AVERAGE(F56:F57)</f>
        <v>-19.031270131055621</v>
      </c>
      <c r="H57" s="40">
        <f>STDEV(F56:F57)</f>
        <v>5.5776464872128964E-2</v>
      </c>
      <c r="I57" s="39"/>
      <c r="J57" s="39">
        <v>15.819790254218203</v>
      </c>
      <c r="K57" s="39">
        <v>42.652634382558247</v>
      </c>
      <c r="M57" s="41">
        <f t="shared" si="2"/>
        <v>3.1455162160814911</v>
      </c>
      <c r="N57" s="42"/>
      <c r="O57" s="42"/>
      <c r="P57" s="42"/>
      <c r="Q57" s="43"/>
      <c r="S57" s="30">
        <v>0.38</v>
      </c>
    </row>
    <row r="58" spans="1:20" s="30" customFormat="1" x14ac:dyDescent="0.75">
      <c r="A58" s="30">
        <v>20230914</v>
      </c>
      <c r="B58" s="38" t="s">
        <v>68</v>
      </c>
      <c r="C58" s="39">
        <v>9.2697313946278932</v>
      </c>
      <c r="D58" s="40"/>
      <c r="E58" s="40"/>
      <c r="F58" s="39">
        <v>-18.022012779552718</v>
      </c>
      <c r="G58" s="40"/>
      <c r="H58" s="40"/>
      <c r="I58" s="39"/>
      <c r="J58" s="39">
        <v>16.388288984120368</v>
      </c>
      <c r="K58" s="39">
        <v>43.24831211581828</v>
      </c>
      <c r="M58" s="41">
        <f t="shared" si="2"/>
        <v>3.0788061025779832</v>
      </c>
      <c r="N58" s="42"/>
      <c r="O58" s="42"/>
      <c r="P58" s="42"/>
      <c r="Q58" s="43"/>
      <c r="S58" s="30">
        <v>0.48399999999999999</v>
      </c>
    </row>
    <row r="59" spans="1:20" s="30" customFormat="1" x14ac:dyDescent="0.75">
      <c r="A59" s="30">
        <v>20230914</v>
      </c>
      <c r="B59" s="38" t="s">
        <v>69</v>
      </c>
      <c r="C59" s="39">
        <v>9.3014760295205914</v>
      </c>
      <c r="D59" s="40">
        <f>AVERAGE(C58:C59)</f>
        <v>9.2856037120742414</v>
      </c>
      <c r="E59" s="40">
        <f>STDEV(C58:C59)</f>
        <v>2.2446846598917981E-2</v>
      </c>
      <c r="F59" s="39">
        <v>-18.061452696094413</v>
      </c>
      <c r="G59" s="40">
        <f>AVERAGE(F58:F59)</f>
        <v>-18.041732737823565</v>
      </c>
      <c r="H59" s="40">
        <f>STDEV(F58:F59)</f>
        <v>2.7888232436064482E-2</v>
      </c>
      <c r="I59" s="39"/>
      <c r="J59" s="39">
        <v>16.315291640260334</v>
      </c>
      <c r="K59" s="39">
        <v>43.263157113568859</v>
      </c>
      <c r="M59" s="41">
        <f t="shared" si="2"/>
        <v>3.0936427256140848</v>
      </c>
      <c r="N59" s="42"/>
      <c r="O59" s="42"/>
      <c r="P59" s="42"/>
      <c r="Q59" s="43"/>
      <c r="S59" s="30">
        <v>0.38900000000000001</v>
      </c>
    </row>
    <row r="60" spans="1:20" s="30" customFormat="1" x14ac:dyDescent="0.75">
      <c r="A60" s="30">
        <v>20230914</v>
      </c>
      <c r="B60" s="38" t="s">
        <v>70</v>
      </c>
      <c r="C60" s="39">
        <v>6.9087241744834902</v>
      </c>
      <c r="D60" s="40"/>
      <c r="E60" s="40"/>
      <c r="F60" s="39">
        <v>-18.189885244832759</v>
      </c>
      <c r="G60" s="40"/>
      <c r="H60" s="40"/>
      <c r="I60" s="39"/>
      <c r="J60" s="39">
        <v>15.539441208372521</v>
      </c>
      <c r="K60" s="39">
        <v>41.30307561740856</v>
      </c>
      <c r="M60" s="41">
        <f t="shared" si="2"/>
        <v>3.1009430073766495</v>
      </c>
      <c r="N60" s="42"/>
      <c r="O60" s="42"/>
      <c r="P60" s="42"/>
      <c r="Q60" s="43"/>
      <c r="S60" s="30">
        <v>0.46100000000000002</v>
      </c>
    </row>
    <row r="61" spans="1:20" s="30" customFormat="1" x14ac:dyDescent="0.75">
      <c r="A61" s="30">
        <v>20230914</v>
      </c>
      <c r="B61" s="38" t="s">
        <v>71</v>
      </c>
      <c r="C61" s="39">
        <v>6.881939638792776</v>
      </c>
      <c r="D61" s="40">
        <f>AVERAGE(C60:C61)</f>
        <v>6.8953319066381331</v>
      </c>
      <c r="E61" s="40">
        <f>STDEV(C60:C61)</f>
        <v>1.8939526817837084E-2</v>
      </c>
      <c r="F61" s="39">
        <v>-18.201009323857342</v>
      </c>
      <c r="G61" s="40">
        <f>AVERAGE(F60:F61)</f>
        <v>-18.19544728434505</v>
      </c>
      <c r="H61" s="40">
        <f>STDEV(F60:F61)</f>
        <v>7.8659117127376828E-3</v>
      </c>
      <c r="I61" s="39"/>
      <c r="J61" s="39">
        <v>15.335660226326919</v>
      </c>
      <c r="K61" s="39">
        <v>40.691970527535965</v>
      </c>
      <c r="M61" s="41">
        <f t="shared" si="2"/>
        <v>3.0956584141033252</v>
      </c>
      <c r="N61" s="42"/>
      <c r="O61" s="42"/>
      <c r="P61" s="42"/>
      <c r="Q61" s="43"/>
      <c r="S61" s="30">
        <v>0.46400000000000002</v>
      </c>
    </row>
    <row r="62" spans="1:20" s="30" customFormat="1" x14ac:dyDescent="0.75">
      <c r="A62" s="30">
        <v>20230914</v>
      </c>
      <c r="B62" s="38" t="s">
        <v>72</v>
      </c>
      <c r="C62" s="39">
        <v>7.4563191263825281</v>
      </c>
      <c r="D62" s="40"/>
      <c r="E62" s="40"/>
      <c r="F62" s="39">
        <v>-18.418434504792334</v>
      </c>
      <c r="G62" s="40"/>
      <c r="H62" s="40"/>
      <c r="I62" s="39"/>
      <c r="J62" s="39">
        <v>15.523367982252774</v>
      </c>
      <c r="K62" s="39">
        <v>40.88703256254626</v>
      </c>
      <c r="M62" s="41">
        <f t="shared" si="2"/>
        <v>3.0728858611206351</v>
      </c>
      <c r="N62" s="42"/>
      <c r="O62" s="42"/>
      <c r="P62" s="42"/>
      <c r="Q62" s="43"/>
      <c r="S62" s="30">
        <v>0.49099999999999999</v>
      </c>
    </row>
    <row r="63" spans="1:20" s="30" customFormat="1" x14ac:dyDescent="0.75">
      <c r="A63" s="30">
        <v>20230914</v>
      </c>
      <c r="B63" s="38" t="s">
        <v>73</v>
      </c>
      <c r="C63" s="39">
        <v>7.1706174123482471</v>
      </c>
      <c r="D63" s="40">
        <f>AVERAGE(C62:C63)</f>
        <v>7.3134682693653872</v>
      </c>
      <c r="E63" s="40">
        <f>STDEV(C62:C63)</f>
        <v>0.20202161939025992</v>
      </c>
      <c r="F63" s="39">
        <v>-18.429558583816917</v>
      </c>
      <c r="G63" s="40">
        <f>AVERAGE(F62:F63)</f>
        <v>-18.423996544304625</v>
      </c>
      <c r="H63" s="40">
        <f>STDEV(F62:F63)</f>
        <v>7.8659117127376828E-3</v>
      </c>
      <c r="I63" s="39"/>
      <c r="J63" s="39">
        <v>15.695577754821361</v>
      </c>
      <c r="K63" s="39">
        <v>41.797877337912752</v>
      </c>
      <c r="M63" s="41">
        <f t="shared" si="2"/>
        <v>3.106874496071705</v>
      </c>
      <c r="N63" s="42"/>
      <c r="O63" s="42"/>
      <c r="P63" s="42"/>
      <c r="Q63" s="43"/>
      <c r="S63" s="30">
        <v>0.47499999999999998</v>
      </c>
    </row>
    <row r="64" spans="1:20" s="44" customFormat="1" x14ac:dyDescent="0.75">
      <c r="A64" s="44">
        <v>20230914</v>
      </c>
      <c r="B64" s="31" t="s">
        <v>74</v>
      </c>
      <c r="C64" s="45">
        <v>5.1597931958639176</v>
      </c>
      <c r="D64" s="33"/>
      <c r="E64" s="33"/>
      <c r="F64" s="45">
        <v>-19.414545217448005</v>
      </c>
      <c r="G64" s="33"/>
      <c r="H64" s="33"/>
      <c r="I64" s="45"/>
      <c r="J64" s="45">
        <v>16.510932380152152</v>
      </c>
      <c r="K64" s="45">
        <v>44.061334193899988</v>
      </c>
      <c r="M64" s="46">
        <f t="shared" si="2"/>
        <v>3.113385041457581</v>
      </c>
      <c r="N64" s="35"/>
      <c r="O64" s="35"/>
      <c r="P64" s="35"/>
      <c r="Q64" s="47"/>
      <c r="S64" s="44">
        <v>0.42799999999999999</v>
      </c>
    </row>
    <row r="65" spans="1:20" s="44" customFormat="1" x14ac:dyDescent="0.75">
      <c r="A65" s="44">
        <v>20230914</v>
      </c>
      <c r="B65" s="31" t="s">
        <v>75</v>
      </c>
      <c r="C65" s="45">
        <v>4.5893817876357534</v>
      </c>
      <c r="D65" s="33">
        <f>AVERAGE(C64:C65)</f>
        <v>4.8745874917498355</v>
      </c>
      <c r="E65" s="33">
        <f>STDEV(C64:C65)</f>
        <v>0.40334177482430289</v>
      </c>
      <c r="F65" s="45">
        <v>-19.507582969289953</v>
      </c>
      <c r="G65" s="33">
        <f>AVERAGE(F64:F65)</f>
        <v>-19.461064093368979</v>
      </c>
      <c r="H65" s="33">
        <f>STDEV(F64:F65)</f>
        <v>6.5787625233792363E-2</v>
      </c>
      <c r="I65" s="45"/>
      <c r="J65" s="45">
        <v>16.618978510417943</v>
      </c>
      <c r="K65" s="45">
        <v>44.061248979036328</v>
      </c>
      <c r="M65" s="46">
        <f t="shared" si="2"/>
        <v>3.0931377908286151</v>
      </c>
      <c r="N65" s="35"/>
      <c r="O65" s="35"/>
      <c r="P65" s="35"/>
      <c r="Q65" s="47"/>
      <c r="S65" s="44">
        <v>0.498</v>
      </c>
    </row>
    <row r="66" spans="1:20" s="30" customFormat="1" x14ac:dyDescent="0.75">
      <c r="A66" s="30">
        <v>20230914</v>
      </c>
      <c r="B66" s="38" t="s">
        <v>76</v>
      </c>
      <c r="C66" s="39">
        <v>4.3304646092921866</v>
      </c>
      <c r="D66" s="40"/>
      <c r="E66" s="40"/>
      <c r="F66" s="39">
        <v>-18.171682206428901</v>
      </c>
      <c r="G66" s="40"/>
      <c r="H66" s="40"/>
      <c r="J66" s="39">
        <v>16.39310993332472</v>
      </c>
      <c r="K66" s="39">
        <v>44.416564844662041</v>
      </c>
      <c r="M66" s="41">
        <f t="shared" si="2"/>
        <v>3.1610430151977962</v>
      </c>
      <c r="N66" s="42"/>
      <c r="O66" s="42"/>
      <c r="P66" s="42"/>
      <c r="Q66" s="43"/>
      <c r="S66" s="30">
        <v>0.41899999999999998</v>
      </c>
    </row>
    <row r="67" spans="1:20" s="30" customFormat="1" x14ac:dyDescent="0.75">
      <c r="A67" s="30">
        <v>20230914</v>
      </c>
      <c r="B67" s="38" t="s">
        <v>77</v>
      </c>
      <c r="C67" s="39">
        <v>4.3770895417908369</v>
      </c>
      <c r="D67" s="40">
        <f>AVERAGE(C66:C67)</f>
        <v>4.3537770755415117</v>
      </c>
      <c r="E67" s="40">
        <f>STDEV(C66:C67)</f>
        <v>3.2968805942160666E-2</v>
      </c>
      <c r="F67" s="39">
        <v>-18.0847121340549</v>
      </c>
      <c r="G67" s="40">
        <f>AVERAGE(F66:F67)</f>
        <v>-18.128197170241901</v>
      </c>
      <c r="H67" s="40">
        <f>STDEV(F66:F67)</f>
        <v>6.1497127935940935E-2</v>
      </c>
      <c r="J67" s="39">
        <v>16.561269661941846</v>
      </c>
      <c r="K67" s="39">
        <v>44.695410011071985</v>
      </c>
      <c r="L67" s="42"/>
      <c r="M67" s="41">
        <f t="shared" si="2"/>
        <v>3.1485898169236886</v>
      </c>
      <c r="N67" s="42"/>
      <c r="O67" s="42"/>
      <c r="P67" s="42"/>
      <c r="Q67" s="43"/>
      <c r="S67" s="30">
        <v>0.45</v>
      </c>
    </row>
    <row r="68" spans="1:20" s="30" customFormat="1" x14ac:dyDescent="0.75">
      <c r="A68" s="30">
        <v>20230915</v>
      </c>
      <c r="B68" s="38" t="s">
        <v>78</v>
      </c>
      <c r="C68" s="39">
        <v>5.1267131582799887</v>
      </c>
      <c r="D68" s="40"/>
      <c r="E68" s="40"/>
      <c r="F68" s="39">
        <v>-18.788044488060191</v>
      </c>
      <c r="G68" s="40"/>
      <c r="H68" s="40"/>
      <c r="I68" s="39"/>
      <c r="J68" s="39">
        <v>11.655854870916716</v>
      </c>
      <c r="K68" s="39">
        <v>31.023552091110599</v>
      </c>
      <c r="M68" s="41">
        <f>(K68/J68)*(7/6)</f>
        <v>3.1052329071637699</v>
      </c>
      <c r="N68" s="42"/>
      <c r="O68" s="42"/>
      <c r="P68" s="42"/>
      <c r="Q68" s="42"/>
      <c r="S68" s="30">
        <v>0.45200000000000001</v>
      </c>
    </row>
    <row r="69" spans="1:20" s="30" customFormat="1" x14ac:dyDescent="0.75">
      <c r="A69" s="30">
        <v>20230915</v>
      </c>
      <c r="B69" s="38" t="s">
        <v>79</v>
      </c>
      <c r="C69" s="39">
        <v>5.0851262327153686</v>
      </c>
      <c r="D69" s="40">
        <f>AVERAGE(C68:C69)</f>
        <v>5.1059196954976791</v>
      </c>
      <c r="E69" s="40">
        <f>STDEV(C68:C69)</f>
        <v>2.9406397075443121E-2</v>
      </c>
      <c r="F69" s="39">
        <v>-19.498348707883547</v>
      </c>
      <c r="G69" s="40">
        <f>AVERAGE(F68:F69)</f>
        <v>-19.143196597971869</v>
      </c>
      <c r="H69" s="40">
        <f>STDEV(F68:F69)</f>
        <v>0.50226093054251564</v>
      </c>
      <c r="I69" s="39"/>
      <c r="J69" s="39">
        <v>11.556235753876948</v>
      </c>
      <c r="K69" s="39">
        <v>30.773011810451383</v>
      </c>
      <c r="M69" s="41">
        <f>(K69/J69)*(7/6)</f>
        <v>3.1067077443577364</v>
      </c>
      <c r="N69" s="42"/>
      <c r="O69" s="42"/>
      <c r="P69" s="42"/>
      <c r="Q69" s="43"/>
      <c r="S69" s="30">
        <v>0.45600000000000002</v>
      </c>
    </row>
    <row r="70" spans="1:20" s="30" customFormat="1" x14ac:dyDescent="0.75">
      <c r="A70" s="30">
        <v>20230915</v>
      </c>
      <c r="B70" s="38" t="s">
        <v>80</v>
      </c>
      <c r="C70" s="39">
        <v>4.8365948442220423</v>
      </c>
      <c r="D70" s="40"/>
      <c r="E70" s="40"/>
      <c r="F70" s="39">
        <v>-16.605381092574422</v>
      </c>
      <c r="G70" s="40"/>
      <c r="H70" s="40"/>
      <c r="I70" s="39"/>
      <c r="J70" s="39">
        <v>10.437400316539605</v>
      </c>
      <c r="K70" s="39">
        <v>27.865709495318445</v>
      </c>
      <c r="M70" s="41">
        <f>(K70/J70)*(7/6)</f>
        <v>3.1147597510165395</v>
      </c>
      <c r="N70" s="42"/>
      <c r="O70" s="42"/>
      <c r="P70" s="42"/>
      <c r="Q70" s="43"/>
      <c r="S70" s="30">
        <v>0.4</v>
      </c>
    </row>
    <row r="71" spans="1:20" s="30" customFormat="1" x14ac:dyDescent="0.75">
      <c r="A71" s="30">
        <v>20230915</v>
      </c>
      <c r="B71" s="38" t="s">
        <v>81</v>
      </c>
      <c r="C71" s="39">
        <v>4.7078734079505988</v>
      </c>
      <c r="D71" s="40">
        <f>AVERAGE(C70:C71)</f>
        <v>4.772234126086321</v>
      </c>
      <c r="E71" s="40">
        <f>STDEV(C70:C71)</f>
        <v>9.1019800471609721E-2</v>
      </c>
      <c r="F71" s="39">
        <v>-16.679455675498858</v>
      </c>
      <c r="G71" s="40">
        <f>AVERAGE(F70:F71)</f>
        <v>-16.642418384036638</v>
      </c>
      <c r="H71" s="40">
        <f>STDEV(F70:F71)</f>
        <v>5.2378639899433484E-2</v>
      </c>
      <c r="I71" s="39"/>
      <c r="J71" s="39">
        <v>10.140418555244892</v>
      </c>
      <c r="K71" s="39">
        <v>27.242111115769635</v>
      </c>
      <c r="M71" s="41">
        <f t="shared" ref="M71:M91" si="3">(K71/J71)*(7/6)</f>
        <v>3.1342358104103289</v>
      </c>
      <c r="N71" s="42"/>
      <c r="O71" s="42"/>
      <c r="P71" s="42"/>
      <c r="Q71" s="43"/>
      <c r="S71" s="30">
        <v>0.39200000000000002</v>
      </c>
    </row>
    <row r="72" spans="1:20" s="30" customFormat="1" x14ac:dyDescent="0.75">
      <c r="A72" s="30">
        <v>20230915</v>
      </c>
      <c r="B72" s="31" t="s">
        <v>74</v>
      </c>
      <c r="C72" s="32">
        <v>4.8752112751034762</v>
      </c>
      <c r="D72" s="33"/>
      <c r="E72" s="33"/>
      <c r="F72" s="32">
        <v>-18.941267255479229</v>
      </c>
      <c r="G72" s="33"/>
      <c r="H72" s="33"/>
      <c r="I72" s="32"/>
      <c r="J72" s="32">
        <v>15.958381626172644</v>
      </c>
      <c r="K72" s="32">
        <v>41.336400496860328</v>
      </c>
      <c r="L72" s="34"/>
      <c r="M72" s="36">
        <f t="shared" si="3"/>
        <v>3.0219731367106397</v>
      </c>
      <c r="N72" s="35"/>
      <c r="O72" s="35"/>
      <c r="P72" s="35"/>
      <c r="Q72" s="37"/>
      <c r="R72" s="34"/>
      <c r="S72" s="34">
        <v>0.49099999999999999</v>
      </c>
      <c r="T72" s="34"/>
    </row>
    <row r="73" spans="1:20" x14ac:dyDescent="0.75">
      <c r="A73" s="12">
        <v>20230915</v>
      </c>
      <c r="B73" s="15" t="s">
        <v>75</v>
      </c>
      <c r="C73" s="16">
        <v>4.8158013814397327</v>
      </c>
      <c r="D73" s="17">
        <f>AVERAGE(C72:C73)</f>
        <v>4.845506328271604</v>
      </c>
      <c r="E73" s="17">
        <f>STDEV(C72:C73)</f>
        <v>4.2009138679204729E-2</v>
      </c>
      <c r="F73" s="16">
        <v>-20.280698070003272</v>
      </c>
      <c r="G73" s="17">
        <f>AVERAGE(F72:F73)</f>
        <v>-19.61098266274125</v>
      </c>
      <c r="H73" s="17">
        <f>STDEV(F72:F73)</f>
        <v>0.9471206118801716</v>
      </c>
      <c r="I73" s="16"/>
      <c r="J73" s="16">
        <v>15.577314669825704</v>
      </c>
      <c r="K73" s="16">
        <v>40.704778917510978</v>
      </c>
      <c r="L73" s="18"/>
      <c r="M73" s="19">
        <f t="shared" si="3"/>
        <v>3.0485940448442839</v>
      </c>
      <c r="N73" s="20"/>
      <c r="O73" s="20"/>
      <c r="P73" s="20"/>
      <c r="Q73" s="21"/>
      <c r="R73" s="18"/>
      <c r="S73" s="18">
        <v>0.42599999999999999</v>
      </c>
      <c r="T73" s="18"/>
    </row>
    <row r="74" spans="1:20" x14ac:dyDescent="0.75">
      <c r="A74" s="12">
        <v>20230915</v>
      </c>
      <c r="B74" s="13" t="s">
        <v>82</v>
      </c>
      <c r="C74" s="22">
        <v>6.9892133246383379</v>
      </c>
      <c r="D74" s="23"/>
      <c r="E74" s="23"/>
      <c r="F74" s="22">
        <v>-18.887487078835463</v>
      </c>
      <c r="G74" s="23"/>
      <c r="H74" s="23"/>
      <c r="I74" s="22"/>
      <c r="J74" s="22">
        <v>14.346921048721496</v>
      </c>
      <c r="K74" s="22">
        <v>37.679957870635945</v>
      </c>
      <c r="M74" s="24">
        <f t="shared" si="3"/>
        <v>3.0640686388242653</v>
      </c>
      <c r="N74" s="14"/>
      <c r="O74" s="14"/>
      <c r="P74" s="14"/>
      <c r="Q74" s="25"/>
      <c r="S74" s="12">
        <v>0.436</v>
      </c>
    </row>
    <row r="75" spans="1:20" x14ac:dyDescent="0.75">
      <c r="A75" s="12">
        <v>20230915</v>
      </c>
      <c r="B75" s="13" t="s">
        <v>83</v>
      </c>
      <c r="C75" s="22">
        <v>7.0446625587244984</v>
      </c>
      <c r="D75" s="23">
        <f>AVERAGE(C74:C75)</f>
        <v>7.0169379416814177</v>
      </c>
      <c r="E75" s="23">
        <f>STDEV(C74:C75)</f>
        <v>3.9208529433924368E-2</v>
      </c>
      <c r="F75" s="22">
        <v>-18.678454694144587</v>
      </c>
      <c r="G75" s="23">
        <f>AVERAGE(F74:F75)</f>
        <v>-18.782970886490027</v>
      </c>
      <c r="H75" s="23">
        <f>STDEV(F74:F75)</f>
        <v>0.14780821670251296</v>
      </c>
      <c r="I75" s="22"/>
      <c r="J75" s="22">
        <v>14.058541170949557</v>
      </c>
      <c r="K75" s="22">
        <v>37.841254803509209</v>
      </c>
      <c r="M75" s="24">
        <f t="shared" si="3"/>
        <v>3.1403066696081794</v>
      </c>
      <c r="N75" s="14"/>
      <c r="O75" s="14"/>
      <c r="P75" s="14"/>
      <c r="Q75" s="25"/>
      <c r="S75" s="12">
        <v>0.38600000000000001</v>
      </c>
    </row>
    <row r="76" spans="1:20" x14ac:dyDescent="0.75">
      <c r="A76" s="12">
        <v>20230915</v>
      </c>
      <c r="B76" s="13" t="s">
        <v>84</v>
      </c>
      <c r="C76" s="22">
        <v>7.9486831073077902</v>
      </c>
      <c r="D76" s="23"/>
      <c r="E76" s="23"/>
      <c r="F76" s="22">
        <v>-18.047298658815834</v>
      </c>
      <c r="G76" s="23"/>
      <c r="H76" s="23"/>
      <c r="I76" s="22"/>
      <c r="J76" s="22">
        <v>14.443642499174302</v>
      </c>
      <c r="K76" s="22">
        <v>38.86622222284501</v>
      </c>
      <c r="M76" s="24">
        <f t="shared" si="3"/>
        <v>3.1393691673859059</v>
      </c>
      <c r="N76" s="14"/>
      <c r="O76" s="14"/>
      <c r="P76" s="14"/>
      <c r="Q76" s="25"/>
      <c r="S76" s="12">
        <v>0.40200000000000002</v>
      </c>
    </row>
    <row r="77" spans="1:20" x14ac:dyDescent="0.75">
      <c r="A77" s="12">
        <v>20230915</v>
      </c>
      <c r="B77" s="13" t="s">
        <v>85</v>
      </c>
      <c r="C77" s="22">
        <v>8.0615619052689027</v>
      </c>
      <c r="D77" s="23">
        <f>AVERAGE(C76:C77)</f>
        <v>8.0051225062883464</v>
      </c>
      <c r="E77" s="23">
        <f>STDEV(C76:C77)</f>
        <v>7.9817363490488916E-2</v>
      </c>
      <c r="F77" s="22">
        <v>-18.010768727510634</v>
      </c>
      <c r="G77" s="23">
        <f>AVERAGE(F76:F77)</f>
        <v>-18.029033693163235</v>
      </c>
      <c r="H77" s="23">
        <f>STDEV(F76:F77)</f>
        <v>2.5830562142185584E-2</v>
      </c>
      <c r="I77" s="22"/>
      <c r="J77" s="22">
        <v>15.007909215962307</v>
      </c>
      <c r="K77" s="22">
        <v>40.127641354300053</v>
      </c>
      <c r="M77" s="24">
        <f t="shared" si="3"/>
        <v>3.119393974626659</v>
      </c>
      <c r="N77" s="14"/>
      <c r="O77" s="14"/>
      <c r="P77" s="14"/>
      <c r="Q77" s="25"/>
      <c r="S77" s="12">
        <v>0.434</v>
      </c>
    </row>
    <row r="78" spans="1:20" x14ac:dyDescent="0.75">
      <c r="A78" s="12">
        <v>20230915</v>
      </c>
      <c r="B78" s="15" t="s">
        <v>86</v>
      </c>
      <c r="C78" s="16">
        <v>5.6831858289303838</v>
      </c>
      <c r="D78" s="17"/>
      <c r="E78" s="17"/>
      <c r="F78" s="16">
        <v>-19.127975793261371</v>
      </c>
      <c r="G78" s="17"/>
      <c r="H78" s="17"/>
      <c r="I78" s="16"/>
      <c r="J78" s="16">
        <v>13.437887947923068</v>
      </c>
      <c r="K78" s="16">
        <v>36.362347985189437</v>
      </c>
      <c r="L78" s="18"/>
      <c r="M78" s="19">
        <f t="shared" si="3"/>
        <v>3.1569499225219477</v>
      </c>
      <c r="N78" s="20"/>
      <c r="O78" s="20"/>
      <c r="P78" s="20"/>
      <c r="Q78" s="21"/>
      <c r="R78" s="18"/>
      <c r="S78" s="18">
        <v>0.39100000000000001</v>
      </c>
      <c r="T78" s="18"/>
    </row>
    <row r="79" spans="1:20" x14ac:dyDescent="0.75">
      <c r="A79" s="12">
        <v>20230915</v>
      </c>
      <c r="B79" s="15" t="s">
        <v>87</v>
      </c>
      <c r="C79" s="16">
        <v>5.7119006108678594</v>
      </c>
      <c r="D79" s="17">
        <f>AVERAGE(C78:C79)</f>
        <v>5.6975432198991216</v>
      </c>
      <c r="E79" s="17">
        <f>STDEV(C78:C79)</f>
        <v>2.0304417028281962E-2</v>
      </c>
      <c r="F79" s="16">
        <v>-20.208652927706904</v>
      </c>
      <c r="G79" s="17">
        <f>AVERAGE(F78:F79)</f>
        <v>-19.668314360484139</v>
      </c>
      <c r="H79" s="17">
        <f>STDEV(F78:F79)</f>
        <v>0.76415413003968302</v>
      </c>
      <c r="I79" s="16"/>
      <c r="J79" s="16">
        <v>13.58790841739383</v>
      </c>
      <c r="K79" s="16">
        <v>36.621448350992907</v>
      </c>
      <c r="L79" s="18"/>
      <c r="M79" s="19">
        <f t="shared" si="3"/>
        <v>3.1443414073549576</v>
      </c>
      <c r="N79" s="20"/>
      <c r="O79" s="20"/>
      <c r="P79" s="20"/>
      <c r="Q79" s="21"/>
      <c r="R79" s="18"/>
      <c r="S79" s="18">
        <v>0.39100000000000001</v>
      </c>
      <c r="T79" s="18"/>
    </row>
    <row r="80" spans="1:20" x14ac:dyDescent="0.75">
      <c r="A80" s="12">
        <v>20230915</v>
      </c>
      <c r="B80" s="13" t="s">
        <v>88</v>
      </c>
      <c r="C80" s="22">
        <v>9.7636553587351447</v>
      </c>
      <c r="D80" s="23"/>
      <c r="E80" s="23"/>
      <c r="F80" s="22">
        <v>-18.719043506705923</v>
      </c>
      <c r="G80" s="23"/>
      <c r="H80" s="23"/>
      <c r="I80" s="22"/>
      <c r="J80" s="22">
        <v>13.306902943986579</v>
      </c>
      <c r="K80" s="22">
        <v>35.556063154577792</v>
      </c>
      <c r="M80" s="24">
        <f t="shared" si="3"/>
        <v>3.1173349542679731</v>
      </c>
      <c r="N80" s="14"/>
      <c r="O80" s="14"/>
      <c r="P80" s="14"/>
      <c r="Q80" s="25"/>
      <c r="S80" s="12">
        <v>0.39200000000000002</v>
      </c>
    </row>
    <row r="81" spans="1:19" x14ac:dyDescent="0.75">
      <c r="A81" s="12">
        <v>20230915</v>
      </c>
      <c r="B81" s="13" t="s">
        <v>89</v>
      </c>
      <c r="C81" s="22">
        <v>9.9527768535647283</v>
      </c>
      <c r="D81" s="23">
        <f>AVERAGE(C80:C81)</f>
        <v>9.8582161061499356</v>
      </c>
      <c r="E81" s="23">
        <f>STDEV(C80:C81)</f>
        <v>0.13372909146213516</v>
      </c>
      <c r="F81" s="22">
        <v>-18.762676480209358</v>
      </c>
      <c r="G81" s="23">
        <f>AVERAGE(F80:F81)</f>
        <v>-18.74085999345764</v>
      </c>
      <c r="H81" s="23">
        <f>STDEV(F80:F81)</f>
        <v>3.0853171447611745E-2</v>
      </c>
      <c r="I81" s="22"/>
      <c r="J81" s="22">
        <v>13.308640878431438</v>
      </c>
      <c r="K81" s="22">
        <v>35.975368746081173</v>
      </c>
      <c r="M81" s="24">
        <f t="shared" si="3"/>
        <v>3.1536851824678176</v>
      </c>
      <c r="N81" s="14"/>
      <c r="O81" s="14"/>
      <c r="P81" s="14"/>
      <c r="Q81" s="25"/>
      <c r="S81" s="12">
        <v>0.443</v>
      </c>
    </row>
    <row r="82" spans="1:19" x14ac:dyDescent="0.75">
      <c r="A82" s="12">
        <v>20230915</v>
      </c>
      <c r="B82" s="13" t="s">
        <v>90</v>
      </c>
      <c r="C82" s="22">
        <v>6.9723805214336103</v>
      </c>
      <c r="D82" s="23"/>
      <c r="E82" s="23"/>
      <c r="F82" s="22">
        <v>-19.315699051357541</v>
      </c>
      <c r="G82" s="23"/>
      <c r="H82" s="23"/>
      <c r="I82" s="22"/>
      <c r="J82" s="22">
        <v>14.288743838463965</v>
      </c>
      <c r="K82" s="22">
        <v>38.43770572807329</v>
      </c>
      <c r="M82" s="24">
        <f t="shared" si="3"/>
        <v>3.138413741827303</v>
      </c>
      <c r="N82" s="14"/>
      <c r="O82" s="14"/>
      <c r="P82" s="14"/>
      <c r="Q82" s="25"/>
      <c r="S82" s="12">
        <v>0.48</v>
      </c>
    </row>
    <row r="83" spans="1:19" x14ac:dyDescent="0.75">
      <c r="A83" s="12">
        <v>20230915</v>
      </c>
      <c r="B83" s="13" t="s">
        <v>91</v>
      </c>
      <c r="C83" s="22">
        <v>6.5961178615632372</v>
      </c>
      <c r="D83" s="23">
        <f>AVERAGE(C82:C83)</f>
        <v>6.7842491914984233</v>
      </c>
      <c r="E83" s="23">
        <f>STDEV(C82:C83)</f>
        <v>0.2660578783016283</v>
      </c>
      <c r="F83" s="22">
        <v>-19.328890415439975</v>
      </c>
      <c r="G83" s="23">
        <f>AVERAGE(F82:F83)</f>
        <v>-19.322294733398756</v>
      </c>
      <c r="H83" s="23">
        <f>STDEV(F82:F83)</f>
        <v>9.3277029957900062E-3</v>
      </c>
      <c r="I83" s="22"/>
      <c r="J83" s="22">
        <v>14.112255185744642</v>
      </c>
      <c r="K83" s="22">
        <v>38.434770100501567</v>
      </c>
      <c r="M83" s="24">
        <f t="shared" si="3"/>
        <v>3.1774202299393717</v>
      </c>
      <c r="N83" s="14"/>
      <c r="O83" s="14"/>
      <c r="P83" s="14"/>
      <c r="Q83" s="25"/>
      <c r="S83" s="12">
        <v>0.42799999999999999</v>
      </c>
    </row>
    <row r="84" spans="1:19" x14ac:dyDescent="0.75">
      <c r="A84" s="12">
        <v>20230915</v>
      </c>
      <c r="B84" s="13" t="s">
        <v>92</v>
      </c>
      <c r="C84" s="22">
        <v>5.3693035574069405</v>
      </c>
      <c r="D84" s="23"/>
      <c r="E84" s="23"/>
      <c r="F84" s="22">
        <v>-17.9945332024861</v>
      </c>
      <c r="G84" s="23"/>
      <c r="H84" s="23"/>
      <c r="I84" s="22"/>
      <c r="J84" s="22">
        <v>11.209680073065453</v>
      </c>
      <c r="K84" s="22">
        <v>30.808360718174644</v>
      </c>
      <c r="M84" s="24">
        <f t="shared" si="3"/>
        <v>3.2064329463693531</v>
      </c>
      <c r="N84" s="14"/>
      <c r="O84" s="14"/>
      <c r="P84" s="14"/>
      <c r="Q84" s="25"/>
      <c r="S84" s="12">
        <v>0.40200000000000002</v>
      </c>
    </row>
    <row r="85" spans="1:19" x14ac:dyDescent="0.75">
      <c r="A85" s="12">
        <v>20230915</v>
      </c>
      <c r="B85" s="13" t="s">
        <v>93</v>
      </c>
      <c r="C85" s="22">
        <v>5.5950611533291639</v>
      </c>
      <c r="D85" s="23">
        <f>AVERAGE(C84:C85)</f>
        <v>5.4821823553680522</v>
      </c>
      <c r="E85" s="23">
        <f>STDEV(C84:C85)</f>
        <v>0.15963472698097658</v>
      </c>
      <c r="F85" s="22">
        <v>-18.101078835459603</v>
      </c>
      <c r="G85" s="23">
        <f>AVERAGE(F84:F85)</f>
        <v>-18.04780601897285</v>
      </c>
      <c r="H85" s="23">
        <f>STDEV(F84:F85)</f>
        <v>7.5339139581377335E-2</v>
      </c>
      <c r="I85" s="22"/>
      <c r="J85" s="22">
        <v>10.439636957630702</v>
      </c>
      <c r="K85" s="22">
        <v>28.25958924444237</v>
      </c>
      <c r="M85" s="24">
        <f t="shared" si="3"/>
        <v>3.1581098958699108</v>
      </c>
      <c r="N85" s="14"/>
      <c r="O85" s="14"/>
      <c r="P85" s="14"/>
      <c r="Q85" s="25"/>
      <c r="S85" s="12">
        <v>0.49299999999999999</v>
      </c>
    </row>
    <row r="86" spans="1:19" x14ac:dyDescent="0.75">
      <c r="A86" s="12">
        <v>20230915</v>
      </c>
      <c r="B86" s="13" t="s">
        <v>94</v>
      </c>
      <c r="C86" s="22">
        <v>5.4495069138529937</v>
      </c>
      <c r="D86" s="23"/>
      <c r="E86" s="23"/>
      <c r="F86" s="22">
        <v>-19.27206607785411</v>
      </c>
      <c r="G86" s="23"/>
      <c r="H86" s="23"/>
      <c r="I86" s="22"/>
      <c r="J86" s="22">
        <v>10.811107908308204</v>
      </c>
      <c r="K86" s="22">
        <v>29.358253312254828</v>
      </c>
      <c r="M86" s="24">
        <f t="shared" si="3"/>
        <v>3.1681577708277491</v>
      </c>
      <c r="N86" s="14"/>
      <c r="O86" s="14"/>
      <c r="P86" s="14"/>
      <c r="Q86" s="25"/>
      <c r="S86" s="12">
        <v>0.49</v>
      </c>
    </row>
    <row r="87" spans="1:19" x14ac:dyDescent="0.75">
      <c r="A87" s="12">
        <v>20230915</v>
      </c>
      <c r="B87" s="13" t="s">
        <v>95</v>
      </c>
      <c r="C87" s="22">
        <v>5.9138942493245859</v>
      </c>
      <c r="D87" s="23">
        <f>AVERAGE(C86:C87)</f>
        <v>5.6817005815887898</v>
      </c>
      <c r="E87" s="23">
        <f>STDEV(C86:C87)</f>
        <v>0.32837143400911495</v>
      </c>
      <c r="F87" s="22">
        <v>-19.21524174026824</v>
      </c>
      <c r="G87" s="23">
        <f>AVERAGE(F86:F87)</f>
        <v>-19.243653909061173</v>
      </c>
      <c r="H87" s="23">
        <f>STDEV(F86:F87)</f>
        <v>4.0180874443401751E-2</v>
      </c>
      <c r="I87" s="22"/>
      <c r="J87" s="22">
        <v>11.005004399551366</v>
      </c>
      <c r="K87" s="22">
        <v>29.670943554104934</v>
      </c>
      <c r="M87" s="24">
        <f t="shared" si="3"/>
        <v>3.1454872307487305</v>
      </c>
      <c r="N87" s="14"/>
      <c r="O87" s="14"/>
      <c r="P87" s="14"/>
      <c r="Q87" s="25"/>
      <c r="S87" s="12">
        <v>0.53300000000000003</v>
      </c>
    </row>
    <row r="88" spans="1:19" x14ac:dyDescent="0.75">
      <c r="A88" s="12">
        <v>20230915</v>
      </c>
      <c r="B88" s="13" t="s">
        <v>96</v>
      </c>
      <c r="C88" s="22">
        <v>8.3605917033764108</v>
      </c>
      <c r="D88" s="23"/>
      <c r="E88" s="23"/>
      <c r="F88" s="22">
        <v>-19.179726529277069</v>
      </c>
      <c r="G88" s="23"/>
      <c r="H88" s="23"/>
      <c r="J88" s="22">
        <v>15.289679697823425</v>
      </c>
      <c r="K88" s="22">
        <v>41.039607335278887</v>
      </c>
      <c r="M88" s="24">
        <f t="shared" si="3"/>
        <v>3.131494108275835</v>
      </c>
      <c r="N88" s="14"/>
      <c r="O88" s="14"/>
      <c r="P88" s="14"/>
      <c r="Q88" s="25"/>
      <c r="S88" s="12">
        <v>0.52200000000000002</v>
      </c>
    </row>
    <row r="89" spans="1:19" x14ac:dyDescent="0.75">
      <c r="A89" s="12">
        <v>20230915</v>
      </c>
      <c r="B89" s="13" t="s">
        <v>97</v>
      </c>
      <c r="C89" s="22">
        <v>8.2843490065079397</v>
      </c>
      <c r="D89" s="23">
        <f>AVERAGE(C88:C89)</f>
        <v>8.3224703549421761</v>
      </c>
      <c r="E89" s="23">
        <f>STDEV(C88:C89)</f>
        <v>5.3911727971646242E-2</v>
      </c>
      <c r="F89" s="22">
        <v>-19.213212299640173</v>
      </c>
      <c r="G89" s="23">
        <f>AVERAGE(F88:F89)</f>
        <v>-19.196469414458619</v>
      </c>
      <c r="H89" s="23">
        <f>STDEV(F88:F89)</f>
        <v>2.3678015297006173E-2</v>
      </c>
      <c r="J89" s="22">
        <v>15.232438225052974</v>
      </c>
      <c r="K89" s="22">
        <v>41.021438745400623</v>
      </c>
      <c r="L89" s="14"/>
      <c r="M89" s="24">
        <f t="shared" si="3"/>
        <v>3.1418702965264091</v>
      </c>
      <c r="N89" s="14"/>
      <c r="O89" s="14"/>
      <c r="P89" s="14"/>
      <c r="Q89" s="25"/>
      <c r="S89" s="12">
        <v>0.504</v>
      </c>
    </row>
    <row r="90" spans="1:19" x14ac:dyDescent="0.75">
      <c r="A90" s="12">
        <v>20230915</v>
      </c>
      <c r="B90" s="13" t="s">
        <v>98</v>
      </c>
      <c r="C90" s="22">
        <v>5.8396318822449071</v>
      </c>
      <c r="D90" s="23"/>
      <c r="E90" s="23"/>
      <c r="F90" s="22">
        <v>-18.686572456656855</v>
      </c>
      <c r="G90" s="23"/>
      <c r="H90" s="23"/>
      <c r="J90" s="22">
        <v>14.108242276523363</v>
      </c>
      <c r="K90" s="22">
        <v>38.09238292430004</v>
      </c>
      <c r="L90" s="14"/>
      <c r="M90" s="24">
        <f t="shared" si="3"/>
        <v>3.1500106491391233</v>
      </c>
      <c r="N90" s="14"/>
      <c r="O90" s="14"/>
      <c r="P90" s="14"/>
      <c r="Q90" s="25"/>
      <c r="S90" s="12">
        <v>0.51500000000000001</v>
      </c>
    </row>
    <row r="91" spans="1:19" x14ac:dyDescent="0.75">
      <c r="A91" s="12">
        <v>20230915</v>
      </c>
      <c r="B91" s="13" t="s">
        <v>99</v>
      </c>
      <c r="C91" s="22">
        <v>5.7445760523829179</v>
      </c>
      <c r="D91" s="23">
        <f>AVERAGE(C90:C91)</f>
        <v>5.7921039673139125</v>
      </c>
      <c r="E91" s="23">
        <f>STDEV(C90:C91)</f>
        <v>6.7214621886727319E-2</v>
      </c>
      <c r="F91" s="22">
        <v>-18.672366372260388</v>
      </c>
      <c r="G91" s="23">
        <f>AVERAGE(F90:F91)</f>
        <v>-18.679469414458623</v>
      </c>
      <c r="H91" s="23">
        <f>STDEV(F90:F91)</f>
        <v>1.004521861084981E-2</v>
      </c>
      <c r="J91" s="22">
        <v>13.980341467726021</v>
      </c>
      <c r="K91" s="22">
        <v>37.750602162396085</v>
      </c>
      <c r="L91" s="14"/>
      <c r="M91" s="24">
        <f t="shared" si="3"/>
        <v>3.1503071145390149</v>
      </c>
      <c r="N91" s="14"/>
      <c r="O91" s="14"/>
      <c r="P91" s="14"/>
      <c r="Q91" s="25"/>
      <c r="S91" s="12">
        <v>0.51700000000000002</v>
      </c>
    </row>
    <row r="92" spans="1:19" x14ac:dyDescent="0.75">
      <c r="A92" s="12">
        <v>20231010</v>
      </c>
      <c r="B92" s="13" t="s">
        <v>100</v>
      </c>
      <c r="C92" s="22">
        <v>5.225234902942681</v>
      </c>
      <c r="D92" s="23"/>
      <c r="E92" s="23"/>
      <c r="F92" s="22">
        <v>-18.255405341066481</v>
      </c>
      <c r="G92" s="23"/>
      <c r="H92" s="23"/>
      <c r="I92" s="22"/>
      <c r="J92" s="22">
        <v>13.25552003532618</v>
      </c>
      <c r="K92" s="22">
        <v>34.215565928680761</v>
      </c>
      <c r="M92" s="24">
        <f>(K92/J92)*(7/6)</f>
        <v>3.0114367556870647</v>
      </c>
      <c r="N92" s="14"/>
      <c r="O92" s="14"/>
      <c r="P92" s="14"/>
      <c r="Q92" s="14"/>
      <c r="S92" s="12">
        <v>0.53700000000000003</v>
      </c>
    </row>
    <row r="93" spans="1:19" x14ac:dyDescent="0.75">
      <c r="A93" s="12">
        <v>20231010</v>
      </c>
      <c r="B93" s="13" t="s">
        <v>101</v>
      </c>
      <c r="C93" s="22">
        <v>5.1000430767573972</v>
      </c>
      <c r="D93" s="23">
        <f>AVERAGE(C92:C93)</f>
        <v>5.1626389898500396</v>
      </c>
      <c r="E93" s="23">
        <f>STDEV(C92:C93)</f>
        <v>8.8523989244741766E-2</v>
      </c>
      <c r="F93" s="22">
        <v>-18.246342624653739</v>
      </c>
      <c r="G93" s="23">
        <f>AVERAGE(F92:F93)</f>
        <v>-18.25087398286011</v>
      </c>
      <c r="H93" s="23">
        <f>STDEV(F92:F93)</f>
        <v>6.4083082314209065E-3</v>
      </c>
      <c r="I93" s="22"/>
      <c r="J93" s="22">
        <v>13.93945312282994</v>
      </c>
      <c r="K93" s="22">
        <v>34.506330213023553</v>
      </c>
      <c r="M93" s="24">
        <f>(K93/J93)*(7/6)</f>
        <v>2.8880175494542333</v>
      </c>
      <c r="N93" s="14"/>
      <c r="O93" s="14"/>
      <c r="P93" s="14"/>
      <c r="Q93" s="25"/>
      <c r="S93" s="12">
        <v>0.501</v>
      </c>
    </row>
    <row r="94" spans="1:19" x14ac:dyDescent="0.75">
      <c r="A94" s="12">
        <v>20231010</v>
      </c>
      <c r="B94" s="13" t="s">
        <v>102</v>
      </c>
      <c r="C94" s="22">
        <v>7.0229895269633582</v>
      </c>
      <c r="D94" s="23"/>
      <c r="E94" s="23"/>
      <c r="F94" s="22">
        <v>-19.209004501385046</v>
      </c>
      <c r="G94" s="23"/>
      <c r="H94" s="23"/>
      <c r="I94" s="22"/>
      <c r="J94" s="22">
        <v>9.391567895017868</v>
      </c>
      <c r="K94" s="22">
        <v>25.23115101258297</v>
      </c>
      <c r="M94" s="24">
        <f>(K94/J94)*(7/6)</f>
        <v>3.1343374372695689</v>
      </c>
      <c r="N94" s="14"/>
      <c r="O94" s="14"/>
      <c r="P94" s="14"/>
      <c r="Q94" s="25"/>
      <c r="S94" s="12">
        <v>0.44600000000000001</v>
      </c>
    </row>
    <row r="95" spans="1:19" x14ac:dyDescent="0.75">
      <c r="A95" s="12">
        <v>20231010</v>
      </c>
      <c r="B95" s="13" t="s">
        <v>103</v>
      </c>
      <c r="C95" s="22">
        <v>6.9098161160918616</v>
      </c>
      <c r="D95" s="23">
        <f>AVERAGE(C94:C95)</f>
        <v>6.9664028215276099</v>
      </c>
      <c r="E95" s="23">
        <f>STDEV(C94:C95)</f>
        <v>8.0025686277246572E-2</v>
      </c>
      <c r="F95" s="22">
        <v>-19.235185682132965</v>
      </c>
      <c r="G95" s="23">
        <f>AVERAGE(F94:F95)</f>
        <v>-19.222095091759005</v>
      </c>
      <c r="H95" s="23">
        <f>STDEV(F94:F95)</f>
        <v>1.8512890446324273E-2</v>
      </c>
      <c r="I95" s="22"/>
      <c r="J95" s="22">
        <v>9.0870030894722245</v>
      </c>
      <c r="K95" s="22">
        <v>24.625162897727879</v>
      </c>
      <c r="M95" s="24">
        <f t="shared" ref="M95:M115" si="4">(K95/J95)*(7/6)</f>
        <v>3.1615876467897701</v>
      </c>
      <c r="N95" s="14"/>
      <c r="O95" s="14"/>
      <c r="P95" s="14"/>
      <c r="Q95" s="25"/>
      <c r="S95" s="12">
        <v>0.47099999999999997</v>
      </c>
    </row>
    <row r="96" spans="1:19" x14ac:dyDescent="0.75">
      <c r="A96" s="12">
        <v>20231010</v>
      </c>
      <c r="B96" s="13" t="s">
        <v>104</v>
      </c>
      <c r="C96" s="22">
        <v>8.3910858035161411</v>
      </c>
      <c r="D96" s="23"/>
      <c r="E96" s="23"/>
      <c r="F96" s="22">
        <v>-17.494137162396122</v>
      </c>
      <c r="G96" s="23"/>
      <c r="H96" s="23"/>
      <c r="I96" s="22"/>
      <c r="J96" s="22">
        <v>12.770185413912314</v>
      </c>
      <c r="K96" s="22">
        <v>33.522986163041523</v>
      </c>
      <c r="M96" s="24">
        <f t="shared" si="4"/>
        <v>3.0626141481814666</v>
      </c>
      <c r="N96" s="14"/>
      <c r="O96" s="14"/>
      <c r="P96" s="14"/>
      <c r="Q96" s="25"/>
      <c r="S96" s="12">
        <v>0.53300000000000003</v>
      </c>
    </row>
    <row r="97" spans="1:20" x14ac:dyDescent="0.75">
      <c r="A97" s="12">
        <v>20231010</v>
      </c>
      <c r="B97" s="13" t="s">
        <v>105</v>
      </c>
      <c r="C97" s="22">
        <v>8.4431656032092182</v>
      </c>
      <c r="D97" s="23">
        <f>AVERAGE(C96:C97)</f>
        <v>8.4171257033626787</v>
      </c>
      <c r="E97" s="23">
        <f>STDEV(C96:C97)</f>
        <v>3.6825979525811875E-2</v>
      </c>
      <c r="F97" s="22">
        <v>-17.487088382963989</v>
      </c>
      <c r="G97" s="23">
        <f>AVERAGE(F96:F97)</f>
        <v>-17.490612772680056</v>
      </c>
      <c r="H97" s="23">
        <f>STDEV(F96:F97)</f>
        <v>4.9842397355490354E-3</v>
      </c>
      <c r="I97" s="22"/>
      <c r="J97" s="22">
        <v>12.773557996750176</v>
      </c>
      <c r="K97" s="22">
        <v>33.440367605811609</v>
      </c>
      <c r="M97" s="24">
        <f t="shared" si="4"/>
        <v>3.0542596054056372</v>
      </c>
      <c r="N97" s="14"/>
      <c r="O97" s="14"/>
      <c r="P97" s="14"/>
      <c r="Q97" s="25"/>
      <c r="S97" s="12">
        <v>0.55900000000000005</v>
      </c>
    </row>
    <row r="98" spans="1:20" s="27" customFormat="1" x14ac:dyDescent="0.75">
      <c r="A98" s="12">
        <v>20231010</v>
      </c>
      <c r="B98" s="15" t="s">
        <v>106</v>
      </c>
      <c r="C98" s="26">
        <v>4.7545136364860143</v>
      </c>
      <c r="D98" s="17"/>
      <c r="E98" s="17"/>
      <c r="F98" s="26">
        <v>-18.855558561288088</v>
      </c>
      <c r="G98" s="17"/>
      <c r="H98" s="17"/>
      <c r="I98" s="26"/>
      <c r="J98" s="26">
        <v>15.203816592511476</v>
      </c>
      <c r="K98" s="26">
        <v>40.091269043045209</v>
      </c>
      <c r="M98" s="28">
        <f t="shared" si="4"/>
        <v>3.0764082776375923</v>
      </c>
      <c r="N98" s="20"/>
      <c r="O98" s="20"/>
      <c r="P98" s="20"/>
      <c r="Q98" s="29"/>
      <c r="S98" s="27">
        <v>0.57599999999999996</v>
      </c>
    </row>
    <row r="99" spans="1:20" s="27" customFormat="1" x14ac:dyDescent="0.75">
      <c r="A99" s="12">
        <v>20231010</v>
      </c>
      <c r="B99" s="15" t="s">
        <v>107</v>
      </c>
      <c r="C99" s="26">
        <v>5.3293945023288378</v>
      </c>
      <c r="D99" s="17">
        <f>AVERAGE(C98:C99)</f>
        <v>5.0419540694074261</v>
      </c>
      <c r="E99" s="17">
        <f>STDEV(C98:C99)</f>
        <v>0.40650215861185435</v>
      </c>
      <c r="F99" s="26">
        <v>-18.891809426939059</v>
      </c>
      <c r="G99" s="17">
        <f>AVERAGE(F98:F99)</f>
        <v>-18.873683994113573</v>
      </c>
      <c r="H99" s="17">
        <f>STDEV(F98:F99)</f>
        <v>2.5633232925683626E-2</v>
      </c>
      <c r="I99" s="26"/>
      <c r="J99" s="26">
        <v>15.116693822016007</v>
      </c>
      <c r="K99" s="26">
        <v>40.718939061819121</v>
      </c>
      <c r="M99" s="28">
        <f t="shared" si="4"/>
        <v>3.1425806108653576</v>
      </c>
      <c r="N99" s="20"/>
      <c r="O99" s="20"/>
      <c r="P99" s="20"/>
      <c r="Q99" s="29"/>
      <c r="S99" s="27">
        <v>0.46300000000000002</v>
      </c>
    </row>
    <row r="100" spans="1:20" x14ac:dyDescent="0.75">
      <c r="A100" s="12">
        <v>20231010</v>
      </c>
      <c r="B100" s="13" t="s">
        <v>108</v>
      </c>
      <c r="C100" s="22">
        <v>9.6900761920146454</v>
      </c>
      <c r="D100" s="23"/>
      <c r="E100" s="23"/>
      <c r="F100" s="22">
        <v>-19.182823320637119</v>
      </c>
      <c r="G100" s="23"/>
      <c r="H100" s="23"/>
      <c r="I100" s="22"/>
      <c r="J100" s="22">
        <v>13.718293763581656</v>
      </c>
      <c r="K100" s="22">
        <v>37.839856483184001</v>
      </c>
      <c r="M100" s="24">
        <f t="shared" si="4"/>
        <v>3.2180750748739837</v>
      </c>
      <c r="N100" s="14"/>
      <c r="O100" s="14"/>
      <c r="P100" s="14"/>
      <c r="Q100" s="25"/>
      <c r="S100" s="12">
        <v>0.47099999999999997</v>
      </c>
    </row>
    <row r="101" spans="1:20" x14ac:dyDescent="0.75">
      <c r="A101" s="12">
        <v>20231010</v>
      </c>
      <c r="B101" s="13" t="s">
        <v>109</v>
      </c>
      <c r="C101" s="22">
        <v>9.946469052042108</v>
      </c>
      <c r="D101" s="23">
        <f>AVERAGE(C100:C101)</f>
        <v>9.8182726220283776</v>
      </c>
      <c r="E101" s="23">
        <f>STDEV(C100:C101)</f>
        <v>0.18129712997323205</v>
      </c>
      <c r="F101" s="22">
        <v>-19.16973273026316</v>
      </c>
      <c r="G101" s="23">
        <f>AVERAGE(F100:F101)</f>
        <v>-19.176278025450138</v>
      </c>
      <c r="H101" s="23">
        <f>STDEV(F100:F101)</f>
        <v>9.2564452231621349E-3</v>
      </c>
      <c r="I101" s="22"/>
      <c r="J101" s="22">
        <v>14.132396337249451</v>
      </c>
      <c r="K101" s="22">
        <v>38.089930739098797</v>
      </c>
      <c r="M101" s="24">
        <f t="shared" si="4"/>
        <v>3.1444244463920468</v>
      </c>
      <c r="N101" s="14"/>
      <c r="O101" s="14"/>
      <c r="P101" s="14"/>
      <c r="Q101" s="25"/>
      <c r="S101" s="12">
        <v>0.52600000000000002</v>
      </c>
    </row>
    <row r="102" spans="1:20" x14ac:dyDescent="0.75">
      <c r="A102" s="12">
        <v>20231010</v>
      </c>
      <c r="B102" s="13" t="s">
        <v>110</v>
      </c>
      <c r="C102" s="22">
        <v>9.3525590286191207</v>
      </c>
      <c r="D102" s="23"/>
      <c r="E102" s="23"/>
      <c r="F102" s="22">
        <v>-19.151607297437675</v>
      </c>
      <c r="G102" s="23"/>
      <c r="H102" s="23"/>
      <c r="I102" s="22"/>
      <c r="J102" s="22">
        <v>12.987499069340872</v>
      </c>
      <c r="K102" s="22">
        <v>34.995589228676032</v>
      </c>
      <c r="M102" s="24">
        <f t="shared" si="4"/>
        <v>3.1436527706736874</v>
      </c>
      <c r="N102" s="14"/>
      <c r="O102" s="14"/>
      <c r="P102" s="14"/>
      <c r="Q102" s="25"/>
      <c r="S102" s="12">
        <v>0.52800000000000002</v>
      </c>
    </row>
    <row r="103" spans="1:20" x14ac:dyDescent="0.75">
      <c r="A103" s="12">
        <v>20231010</v>
      </c>
      <c r="B103" s="13" t="s">
        <v>111</v>
      </c>
      <c r="C103" s="22">
        <v>9.1712812643028307</v>
      </c>
      <c r="D103" s="23">
        <f>AVERAGE(C102:C103)</f>
        <v>9.2619201464609766</v>
      </c>
      <c r="E103" s="23">
        <f>STDEV(C102:C103)</f>
        <v>0.12818273642638536</v>
      </c>
      <c r="F103" s="22">
        <v>-19.123412179709142</v>
      </c>
      <c r="G103" s="23">
        <f>AVERAGE(F102:F103)</f>
        <v>-19.137509738573407</v>
      </c>
      <c r="H103" s="23">
        <f>STDEV(F102:F103)</f>
        <v>1.9936958942198654E-2</v>
      </c>
      <c r="I103" s="22"/>
      <c r="J103" s="22">
        <v>13.0846071921684</v>
      </c>
      <c r="K103" s="22">
        <v>35.604394729619116</v>
      </c>
      <c r="M103" s="24">
        <f t="shared" si="4"/>
        <v>3.1746050842665881</v>
      </c>
      <c r="N103" s="14"/>
      <c r="O103" s="14"/>
      <c r="P103" s="14"/>
      <c r="Q103" s="25"/>
      <c r="S103" s="12">
        <v>0.51600000000000001</v>
      </c>
    </row>
    <row r="104" spans="1:20" x14ac:dyDescent="0.75">
      <c r="A104" s="12">
        <v>20231010</v>
      </c>
      <c r="B104" s="13" t="s">
        <v>112</v>
      </c>
      <c r="C104" s="22">
        <v>7.7541097918854156</v>
      </c>
      <c r="D104" s="23"/>
      <c r="E104" s="23"/>
      <c r="F104" s="22">
        <v>-19.21907418628809</v>
      </c>
      <c r="G104" s="23"/>
      <c r="H104" s="23"/>
      <c r="I104" s="22"/>
      <c r="J104" s="22">
        <v>10.144947023476142</v>
      </c>
      <c r="K104" s="22">
        <v>27.462388395737246</v>
      </c>
      <c r="M104" s="24">
        <f t="shared" si="4"/>
        <v>3.1581685990294979</v>
      </c>
      <c r="N104" s="14"/>
      <c r="O104" s="14"/>
      <c r="P104" s="14"/>
      <c r="Q104" s="25"/>
      <c r="S104" s="12">
        <v>0.57499999999999996</v>
      </c>
    </row>
    <row r="105" spans="1:20" x14ac:dyDescent="0.75">
      <c r="A105" s="12">
        <v>20231010</v>
      </c>
      <c r="B105" s="13" t="s">
        <v>113</v>
      </c>
      <c r="C105" s="22">
        <v>7.7200576151630198</v>
      </c>
      <c r="D105" s="23">
        <f>AVERAGE(C104:C105)</f>
        <v>7.7370837035242177</v>
      </c>
      <c r="E105" s="23">
        <f>STDEV(C104:C105)</f>
        <v>2.4078525074568775E-2</v>
      </c>
      <c r="F105" s="22">
        <v>-19.18483725761773</v>
      </c>
      <c r="G105" s="23">
        <f>AVERAGE(F104:F105)</f>
        <v>-19.20195572195291</v>
      </c>
      <c r="H105" s="23">
        <f>STDEV(F104:F105)</f>
        <v>2.4209164429811754E-2</v>
      </c>
      <c r="I105" s="22"/>
      <c r="J105" s="22">
        <v>10.006240995527008</v>
      </c>
      <c r="K105" s="22">
        <v>26.867682651746613</v>
      </c>
      <c r="M105" s="24">
        <f t="shared" si="4"/>
        <v>3.1326079168374195</v>
      </c>
      <c r="N105" s="14"/>
      <c r="O105" s="14"/>
      <c r="P105" s="14"/>
      <c r="Q105" s="25"/>
      <c r="S105" s="12">
        <v>0.54100000000000004</v>
      </c>
    </row>
    <row r="106" spans="1:20" x14ac:dyDescent="0.75">
      <c r="A106" s="12">
        <v>20231010</v>
      </c>
      <c r="B106" s="15" t="s">
        <v>114</v>
      </c>
      <c r="C106" s="16">
        <v>10.141768300891151</v>
      </c>
      <c r="D106" s="17"/>
      <c r="E106" s="17"/>
      <c r="F106" s="16">
        <v>-19.445642096606651</v>
      </c>
      <c r="G106" s="17"/>
      <c r="H106" s="17"/>
      <c r="I106" s="16"/>
      <c r="J106" s="16">
        <v>14.255016959912323</v>
      </c>
      <c r="K106" s="16">
        <v>38.014618025874753</v>
      </c>
      <c r="L106" s="18"/>
      <c r="M106" s="19">
        <f t="shared" si="4"/>
        <v>3.1112125521544565</v>
      </c>
      <c r="N106" s="20"/>
      <c r="O106" s="20"/>
      <c r="P106" s="20"/>
      <c r="Q106" s="21"/>
      <c r="R106" s="18"/>
      <c r="S106" s="18">
        <v>0.48899999999999999</v>
      </c>
      <c r="T106" s="18"/>
    </row>
    <row r="107" spans="1:20" x14ac:dyDescent="0.75">
      <c r="A107" s="12">
        <v>20231010</v>
      </c>
      <c r="B107" s="15" t="s">
        <v>115</v>
      </c>
      <c r="C107" s="16">
        <v>10.038610236114478</v>
      </c>
      <c r="D107" s="17">
        <f>AVERAGE(C106:C107)</f>
        <v>10.090189268502815</v>
      </c>
      <c r="E107" s="17">
        <f>STDEV(C106:C107)</f>
        <v>7.2943767137666926E-2</v>
      </c>
      <c r="F107" s="16">
        <v>-18.938129977493077</v>
      </c>
      <c r="G107" s="17">
        <f>AVERAGE(F106:F107)</f>
        <v>-19.191886037049862</v>
      </c>
      <c r="H107" s="17">
        <f>STDEV(F106:F107)</f>
        <v>0.35886526095956323</v>
      </c>
      <c r="I107" s="16"/>
      <c r="J107" s="16">
        <v>13.994432454852154</v>
      </c>
      <c r="K107" s="16">
        <v>37.699931184171376</v>
      </c>
      <c r="L107" s="18"/>
      <c r="M107" s="19">
        <f t="shared" si="4"/>
        <v>3.1429108104309047</v>
      </c>
      <c r="N107" s="20"/>
      <c r="O107" s="20"/>
      <c r="P107" s="20"/>
      <c r="Q107" s="21"/>
      <c r="R107" s="18"/>
      <c r="S107" s="18">
        <v>0.47499999999999998</v>
      </c>
      <c r="T107" s="18"/>
    </row>
    <row r="108" spans="1:20" x14ac:dyDescent="0.75">
      <c r="A108" s="12">
        <v>20231010</v>
      </c>
      <c r="B108" s="13" t="s">
        <v>116</v>
      </c>
      <c r="C108" s="22">
        <v>4.6062865142826386</v>
      </c>
      <c r="D108" s="23"/>
      <c r="E108" s="23"/>
      <c r="F108" s="22">
        <v>-19.301645602493075</v>
      </c>
      <c r="G108" s="23"/>
      <c r="H108" s="23"/>
      <c r="I108" s="22"/>
      <c r="J108" s="22">
        <v>11.376189264727513</v>
      </c>
      <c r="K108" s="22">
        <v>30.724901698904336</v>
      </c>
      <c r="M108" s="24">
        <f t="shared" si="4"/>
        <v>3.1509425357279617</v>
      </c>
      <c r="N108" s="14"/>
      <c r="O108" s="14"/>
      <c r="P108" s="14"/>
      <c r="Q108" s="25"/>
      <c r="S108" s="12">
        <v>0.51300000000000001</v>
      </c>
    </row>
    <row r="109" spans="1:20" x14ac:dyDescent="0.75">
      <c r="A109" s="12">
        <v>20231010</v>
      </c>
      <c r="B109" s="13" t="s">
        <v>117</v>
      </c>
      <c r="C109" s="22">
        <v>4.709444579059312</v>
      </c>
      <c r="D109" s="23">
        <f>AVERAGE(C108:C109)</f>
        <v>4.6578655466709753</v>
      </c>
      <c r="E109" s="23">
        <f>STDEV(C108:C109)</f>
        <v>7.2943767137666926E-2</v>
      </c>
      <c r="F109" s="22">
        <v>-19.349980090027699</v>
      </c>
      <c r="G109" s="23">
        <f>AVERAGE(F108:F109)</f>
        <v>-19.325812846260387</v>
      </c>
      <c r="H109" s="23">
        <f>STDEV(F108:F109)</f>
        <v>3.4177643900909827E-2</v>
      </c>
      <c r="I109" s="22"/>
      <c r="J109" s="22">
        <v>11.400372969771695</v>
      </c>
      <c r="K109" s="22">
        <v>30.649596479993615</v>
      </c>
      <c r="M109" s="24">
        <f t="shared" si="4"/>
        <v>3.1365519930624375</v>
      </c>
      <c r="N109" s="14"/>
      <c r="O109" s="14"/>
      <c r="P109" s="14"/>
      <c r="Q109" s="25"/>
      <c r="S109" s="12">
        <v>0.59399999999999997</v>
      </c>
    </row>
    <row r="110" spans="1:20" x14ac:dyDescent="0.75">
      <c r="A110" s="12">
        <v>20231010</v>
      </c>
      <c r="B110" s="13" t="s">
        <v>118</v>
      </c>
      <c r="C110" s="22">
        <v>7.208273429717579</v>
      </c>
      <c r="D110" s="23"/>
      <c r="E110" s="23"/>
      <c r="F110" s="22">
        <v>-19.082126471606649</v>
      </c>
      <c r="G110" s="23"/>
      <c r="H110" s="23"/>
      <c r="I110" s="22"/>
      <c r="J110" s="22">
        <v>13.412758686775922</v>
      </c>
      <c r="K110" s="22">
        <v>36.098917561323688</v>
      </c>
      <c r="M110" s="24">
        <f t="shared" si="4"/>
        <v>3.1399509083144292</v>
      </c>
      <c r="N110" s="14"/>
      <c r="O110" s="14"/>
      <c r="P110" s="14"/>
      <c r="Q110" s="25"/>
      <c r="S110" s="12">
        <v>0.52700000000000002</v>
      </c>
    </row>
    <row r="111" spans="1:20" x14ac:dyDescent="0.75">
      <c r="A111" s="12">
        <v>20231010</v>
      </c>
      <c r="B111" s="13" t="s">
        <v>119</v>
      </c>
      <c r="C111" s="22">
        <v>7.4897046549820967</v>
      </c>
      <c r="D111" s="23">
        <f>AVERAGE(C110:C111)</f>
        <v>7.3489890423498379</v>
      </c>
      <c r="E111" s="23">
        <f>STDEV(C110:C111)</f>
        <v>0.19900192782217929</v>
      </c>
      <c r="F111" s="22">
        <v>-19.123412179709142</v>
      </c>
      <c r="G111" s="23">
        <f>AVERAGE(F110:F111)</f>
        <v>-19.102769325657896</v>
      </c>
      <c r="H111" s="23">
        <f>STDEV(F110:F111)</f>
        <v>2.919340416536079E-2</v>
      </c>
      <c r="I111" s="22"/>
      <c r="J111" s="22">
        <v>13.299295290984862</v>
      </c>
      <c r="K111" s="22">
        <v>35.941874350272073</v>
      </c>
      <c r="M111" s="24">
        <f t="shared" si="4"/>
        <v>3.1529630574041381</v>
      </c>
      <c r="N111" s="14"/>
      <c r="O111" s="14"/>
      <c r="P111" s="14"/>
      <c r="Q111" s="25"/>
      <c r="S111" s="12">
        <v>0.57199999999999995</v>
      </c>
    </row>
    <row r="112" spans="1:20" x14ac:dyDescent="0.75">
      <c r="A112" s="12">
        <v>20231010</v>
      </c>
      <c r="B112" s="13" t="s">
        <v>120</v>
      </c>
      <c r="C112" s="22">
        <v>8.852793258487468</v>
      </c>
      <c r="D112" s="23"/>
      <c r="E112" s="23"/>
      <c r="F112" s="22">
        <v>-17.322952519044321</v>
      </c>
      <c r="G112" s="23"/>
      <c r="H112" s="23"/>
      <c r="J112" s="22">
        <v>15.100967359179007</v>
      </c>
      <c r="K112" s="22">
        <v>40.348872446241487</v>
      </c>
      <c r="M112" s="24">
        <f t="shared" si="4"/>
        <v>3.1172628481977145</v>
      </c>
      <c r="N112" s="14"/>
      <c r="O112" s="14"/>
      <c r="P112" s="14"/>
      <c r="Q112" s="25"/>
      <c r="S112" s="12">
        <v>0.45400000000000001</v>
      </c>
    </row>
    <row r="113" spans="1:19" x14ac:dyDescent="0.75">
      <c r="A113" s="12">
        <v>20231010</v>
      </c>
      <c r="B113" s="13" t="s">
        <v>121</v>
      </c>
      <c r="C113" s="22">
        <v>8.9178930081038157</v>
      </c>
      <c r="D113" s="23">
        <f>AVERAGE(C112:C113)</f>
        <v>8.8853431332956418</v>
      </c>
      <c r="E113" s="23">
        <f>STDEV(C112:C113)</f>
        <v>4.6032474407265787E-2</v>
      </c>
      <c r="F113" s="22">
        <v>-17.299792243767314</v>
      </c>
      <c r="G113" s="23">
        <f>AVERAGE(F112:F113)</f>
        <v>-17.311372381405818</v>
      </c>
      <c r="H113" s="23">
        <f>STDEV(F112:F113)</f>
        <v>1.6376787702518977E-2</v>
      </c>
      <c r="J113" s="22">
        <v>15.071831803649351</v>
      </c>
      <c r="K113" s="22">
        <v>40.330916646737194</v>
      </c>
      <c r="L113" s="14"/>
      <c r="M113" s="24">
        <f t="shared" si="4"/>
        <v>3.1218989636327521</v>
      </c>
      <c r="N113" s="14"/>
      <c r="O113" s="14"/>
      <c r="P113" s="14"/>
      <c r="Q113" s="25"/>
      <c r="S113" s="12">
        <v>0.53300000000000003</v>
      </c>
    </row>
    <row r="114" spans="1:19" x14ac:dyDescent="0.75">
      <c r="A114" s="12">
        <v>20231010</v>
      </c>
      <c r="B114" s="13" t="s">
        <v>122</v>
      </c>
      <c r="C114" s="22">
        <v>7.2072718951080965</v>
      </c>
      <c r="D114" s="23"/>
      <c r="E114" s="23"/>
      <c r="F114" s="22">
        <v>-19.193899974030472</v>
      </c>
      <c r="G114" s="23"/>
      <c r="H114" s="23"/>
      <c r="J114" s="22">
        <v>14.458669266459523</v>
      </c>
      <c r="K114" s="22">
        <v>38.706510949675796</v>
      </c>
      <c r="L114" s="14"/>
      <c r="M114" s="24">
        <f t="shared" si="4"/>
        <v>3.1232193831772168</v>
      </c>
      <c r="N114" s="14"/>
      <c r="O114" s="14"/>
      <c r="P114" s="14"/>
      <c r="Q114" s="25"/>
      <c r="S114" s="12">
        <v>0.48099999999999998</v>
      </c>
    </row>
    <row r="115" spans="1:19" x14ac:dyDescent="0.75">
      <c r="A115" s="12">
        <v>20231010</v>
      </c>
      <c r="B115" s="13" t="s">
        <v>123</v>
      </c>
      <c r="C115" s="22">
        <v>7.2403225372210116</v>
      </c>
      <c r="D115" s="23">
        <f>AVERAGE(C114:C115)</f>
        <v>7.2237972161645541</v>
      </c>
      <c r="E115" s="23">
        <f>STDEV(C114:C115)</f>
        <v>2.337033316061194E-2</v>
      </c>
      <c r="F115" s="22">
        <v>-19.609777960526319</v>
      </c>
      <c r="G115" s="23">
        <f>AVERAGE(F114:F115)</f>
        <v>-19.401838967278394</v>
      </c>
      <c r="H115" s="23">
        <f>STDEV(F114:F115)</f>
        <v>0.29407014439742074</v>
      </c>
      <c r="J115" s="22">
        <v>14.477673306504142</v>
      </c>
      <c r="K115" s="22">
        <v>38.829016532210986</v>
      </c>
      <c r="L115" s="14"/>
      <c r="M115" s="24">
        <f t="shared" si="4"/>
        <v>3.1289916776356654</v>
      </c>
      <c r="N115" s="14"/>
      <c r="O115" s="14"/>
      <c r="P115" s="14"/>
      <c r="Q115" s="25"/>
      <c r="S115" s="12">
        <v>0.49199999999999999</v>
      </c>
    </row>
    <row r="116" spans="1:19" x14ac:dyDescent="0.75">
      <c r="A116" s="12">
        <v>20231011</v>
      </c>
      <c r="B116" s="13" t="s">
        <v>124</v>
      </c>
      <c r="C116" s="22">
        <v>6.1693080969654783</v>
      </c>
      <c r="D116" s="23"/>
      <c r="E116" s="23"/>
      <c r="F116" s="22">
        <v>-19.090884271458812</v>
      </c>
      <c r="G116" s="23"/>
      <c r="H116" s="23"/>
      <c r="I116" s="22"/>
      <c r="J116" s="22">
        <v>10.119437400264809</v>
      </c>
      <c r="K116" s="22">
        <v>26.985417761019402</v>
      </c>
      <c r="M116" s="24">
        <f>(K116/J116)*(7/6)</f>
        <v>3.1111400903603705</v>
      </c>
      <c r="N116" s="14"/>
      <c r="O116" s="14"/>
      <c r="P116" s="14"/>
      <c r="Q116" s="14"/>
      <c r="S116" s="12">
        <v>0.48899999999999999</v>
      </c>
    </row>
    <row r="117" spans="1:19" x14ac:dyDescent="0.75">
      <c r="A117" s="12">
        <v>20231011</v>
      </c>
      <c r="B117" s="13" t="s">
        <v>125</v>
      </c>
      <c r="C117" s="22">
        <v>6.2330450961757258</v>
      </c>
      <c r="D117" s="23">
        <f>AVERAGE(C116:C117)</f>
        <v>6.2011765965706021</v>
      </c>
      <c r="E117" s="23">
        <f>STDEV(C116:C117)</f>
        <v>4.506886435404759E-2</v>
      </c>
      <c r="F117" s="22">
        <v>-19.048673808803837</v>
      </c>
      <c r="G117" s="23">
        <f>AVERAGE(F116:F117)</f>
        <v>-19.069779040131323</v>
      </c>
      <c r="H117" s="23">
        <f>STDEV(F116:F117)</f>
        <v>2.9847304380354083E-2</v>
      </c>
      <c r="I117" s="22"/>
      <c r="J117" s="22">
        <v>9.9522389310523209</v>
      </c>
      <c r="K117" s="22">
        <v>26.5142067537709</v>
      </c>
      <c r="M117" s="24">
        <f>(K117/J117)*(7/6)</f>
        <v>3.1081690689937975</v>
      </c>
      <c r="N117" s="14"/>
      <c r="O117" s="14"/>
      <c r="P117" s="14"/>
      <c r="Q117" s="25"/>
      <c r="S117" s="12">
        <v>0.51600000000000001</v>
      </c>
    </row>
    <row r="118" spans="1:19" x14ac:dyDescent="0.75">
      <c r="A118" s="12">
        <v>20231011</v>
      </c>
      <c r="B118" s="13" t="s">
        <v>126</v>
      </c>
      <c r="C118" s="22">
        <v>3.9066446250016726</v>
      </c>
      <c r="D118" s="23"/>
      <c r="E118" s="23"/>
      <c r="F118" s="22">
        <v>-19.447663181994905</v>
      </c>
      <c r="G118" s="23"/>
      <c r="H118" s="23"/>
      <c r="I118" s="22"/>
      <c r="J118" s="22">
        <v>13.704941192106471</v>
      </c>
      <c r="K118" s="22">
        <v>36.780187051825848</v>
      </c>
      <c r="M118" s="24">
        <f>(K118/J118)*(7/6)</f>
        <v>3.1310034552971908</v>
      </c>
      <c r="N118" s="14"/>
      <c r="O118" s="14"/>
      <c r="P118" s="14"/>
      <c r="Q118" s="25"/>
      <c r="S118" s="12">
        <v>0.50700000000000001</v>
      </c>
    </row>
    <row r="119" spans="1:19" x14ac:dyDescent="0.75">
      <c r="A119" s="12">
        <v>20231011</v>
      </c>
      <c r="B119" s="13" t="s">
        <v>127</v>
      </c>
      <c r="C119" s="22">
        <v>4.0022501238170447</v>
      </c>
      <c r="D119" s="23">
        <f>AVERAGE(C118:C119)</f>
        <v>3.9544473744093587</v>
      </c>
      <c r="E119" s="23">
        <f>STDEV(C118:C119)</f>
        <v>6.7603296531072013E-2</v>
      </c>
      <c r="F119" s="22">
        <v>-19.238620890751221</v>
      </c>
      <c r="G119" s="23">
        <f>AVERAGE(F118:F119)</f>
        <v>-19.343142036373063</v>
      </c>
      <c r="H119" s="23">
        <f>STDEV(F118:F119)</f>
        <v>0.1478152216931819</v>
      </c>
      <c r="I119" s="22"/>
      <c r="J119" s="22">
        <v>14.009091413732794</v>
      </c>
      <c r="K119" s="22">
        <v>36.85449400889209</v>
      </c>
      <c r="M119" s="24">
        <f t="shared" ref="M119:M139" si="5">(K119/J119)*(7/6)</f>
        <v>3.0692147268660035</v>
      </c>
      <c r="N119" s="14"/>
      <c r="O119" s="14"/>
      <c r="P119" s="14"/>
      <c r="Q119" s="25"/>
      <c r="S119" s="12">
        <v>0.44400000000000001</v>
      </c>
    </row>
    <row r="120" spans="1:19" x14ac:dyDescent="0.75">
      <c r="A120" s="12">
        <v>20231011</v>
      </c>
      <c r="B120" s="13" t="s">
        <v>128</v>
      </c>
      <c r="C120" s="22">
        <v>5.5508600265035399</v>
      </c>
      <c r="D120" s="23"/>
      <c r="E120" s="23"/>
      <c r="F120" s="22">
        <v>-18.504962849367143</v>
      </c>
      <c r="G120" s="23"/>
      <c r="H120" s="23"/>
      <c r="I120" s="22"/>
      <c r="J120" s="22">
        <v>9.2746595957787328</v>
      </c>
      <c r="K120" s="22">
        <v>24.272953787890806</v>
      </c>
      <c r="M120" s="24">
        <f t="shared" si="5"/>
        <v>3.0533137948007778</v>
      </c>
      <c r="N120" s="14"/>
      <c r="O120" s="14"/>
      <c r="P120" s="14"/>
      <c r="Q120" s="25"/>
      <c r="S120" s="12">
        <v>0.55200000000000005</v>
      </c>
    </row>
    <row r="121" spans="1:19" x14ac:dyDescent="0.75">
      <c r="A121" s="12">
        <v>20231011</v>
      </c>
      <c r="B121" s="13" t="s">
        <v>129</v>
      </c>
      <c r="C121" s="22">
        <v>5.5249668705743771</v>
      </c>
      <c r="D121" s="23">
        <f>AVERAGE(C120:C121)</f>
        <v>5.5379134485389585</v>
      </c>
      <c r="E121" s="23">
        <f>STDEV(C120:C121)</f>
        <v>1.8309226143831719E-2</v>
      </c>
      <c r="F121" s="22">
        <v>-18.566268521318417</v>
      </c>
      <c r="G121" s="23">
        <f>AVERAGE(F120:F121)</f>
        <v>-18.53561568534278</v>
      </c>
      <c r="H121" s="23">
        <f>STDEV(F120:F121)</f>
        <v>4.3349656361943857E-2</v>
      </c>
      <c r="I121" s="22"/>
      <c r="J121" s="22">
        <v>9.4320927845366498</v>
      </c>
      <c r="K121" s="22">
        <v>25.195467522176418</v>
      </c>
      <c r="M121" s="24">
        <f t="shared" si="5"/>
        <v>3.1164570557868867</v>
      </c>
      <c r="N121" s="14"/>
      <c r="O121" s="14"/>
      <c r="P121" s="14"/>
      <c r="Q121" s="25"/>
      <c r="S121" s="12">
        <v>0.52500000000000002</v>
      </c>
    </row>
    <row r="122" spans="1:19" x14ac:dyDescent="0.75">
      <c r="A122" s="12">
        <v>20231011</v>
      </c>
      <c r="B122" s="13" t="s">
        <v>130</v>
      </c>
      <c r="C122" s="22">
        <v>9.2366511839586636</v>
      </c>
      <c r="D122" s="23"/>
      <c r="E122" s="23"/>
      <c r="F122" s="22">
        <v>-18.831591429435399</v>
      </c>
      <c r="G122" s="23"/>
      <c r="H122" s="23"/>
      <c r="I122" s="22"/>
      <c r="J122" s="22">
        <v>6.9963700030689813</v>
      </c>
      <c r="K122" s="22">
        <v>18.620592599927292</v>
      </c>
      <c r="M122" s="24">
        <f t="shared" si="5"/>
        <v>3.1050422848399752</v>
      </c>
      <c r="N122" s="14"/>
      <c r="O122" s="14"/>
      <c r="P122" s="14"/>
      <c r="Q122" s="25"/>
      <c r="S122" s="12">
        <v>0.54300000000000004</v>
      </c>
    </row>
    <row r="123" spans="1:19" x14ac:dyDescent="0.75">
      <c r="A123" s="12">
        <v>20231011</v>
      </c>
      <c r="B123" s="13" t="s">
        <v>131</v>
      </c>
      <c r="C123" s="22">
        <v>9.6041348200302501</v>
      </c>
      <c r="D123" s="23">
        <f>AVERAGE(C122:C123)</f>
        <v>9.4203930019944568</v>
      </c>
      <c r="E123" s="23">
        <f>STDEV(C122:C123)</f>
        <v>0.2598501710413082</v>
      </c>
      <c r="F123" s="22">
        <v>-18.862746770918832</v>
      </c>
      <c r="G123" s="23">
        <f>AVERAGE(F122:F123)</f>
        <v>-18.847169100177116</v>
      </c>
      <c r="H123" s="23">
        <f>STDEV(F122:F123)</f>
        <v>2.2030153233118431E-2</v>
      </c>
      <c r="I123" s="22"/>
      <c r="J123" s="22">
        <v>6.9994391626422692</v>
      </c>
      <c r="K123" s="22">
        <v>19.308846166924486</v>
      </c>
      <c r="M123" s="24">
        <f t="shared" si="5"/>
        <v>3.2183988847245524</v>
      </c>
      <c r="N123" s="14"/>
      <c r="O123" s="14"/>
      <c r="P123" s="14"/>
      <c r="Q123" s="25"/>
      <c r="S123" s="12">
        <v>0.57099999999999995</v>
      </c>
    </row>
    <row r="124" spans="1:19" x14ac:dyDescent="0.75">
      <c r="A124" s="12">
        <v>20231011</v>
      </c>
      <c r="B124" s="13" t="s">
        <v>24</v>
      </c>
      <c r="C124" s="22">
        <v>8.6231825665600272</v>
      </c>
      <c r="D124" s="23"/>
      <c r="E124" s="23"/>
      <c r="F124" s="22">
        <v>-19.157214998488058</v>
      </c>
      <c r="G124" s="23"/>
      <c r="H124" s="23"/>
      <c r="I124" s="22"/>
      <c r="J124" s="22">
        <v>15.196476611369734</v>
      </c>
      <c r="K124" s="22">
        <v>41.151550319873394</v>
      </c>
      <c r="M124" s="24">
        <f t="shared" si="5"/>
        <v>3.1592943066771122</v>
      </c>
      <c r="N124" s="14"/>
      <c r="O124" s="14"/>
      <c r="P124" s="14"/>
      <c r="Q124" s="25"/>
      <c r="S124" s="12">
        <v>0.53700000000000003</v>
      </c>
    </row>
    <row r="125" spans="1:19" x14ac:dyDescent="0.75">
      <c r="A125" s="12">
        <v>20231011</v>
      </c>
      <c r="B125" s="13" t="s">
        <v>25</v>
      </c>
      <c r="C125" s="22">
        <v>8.6470839412638707</v>
      </c>
      <c r="D125" s="23">
        <f>AVERAGE(C124:C125)</f>
        <v>8.635133253911949</v>
      </c>
      <c r="E125" s="23">
        <f>STDEV(C124:C125)</f>
        <v>1.6900824132768319E-2</v>
      </c>
      <c r="F125" s="22">
        <v>-19.087869238412029</v>
      </c>
      <c r="G125" s="23">
        <f>AVERAGE(F124:F125)</f>
        <v>-19.122542118450042</v>
      </c>
      <c r="H125" s="23">
        <f>STDEV(F124:F125)</f>
        <v>4.9034857196295453E-2</v>
      </c>
      <c r="I125" s="22"/>
      <c r="J125" s="22">
        <v>15.289782633274088</v>
      </c>
      <c r="K125" s="22">
        <v>41.163265031529249</v>
      </c>
      <c r="M125" s="24">
        <f t="shared" si="5"/>
        <v>3.1409085632741385</v>
      </c>
      <c r="N125" s="14"/>
      <c r="O125" s="14"/>
      <c r="P125" s="14"/>
      <c r="Q125" s="25"/>
      <c r="S125" s="12">
        <v>0.59</v>
      </c>
    </row>
    <row r="126" spans="1:19" x14ac:dyDescent="0.75">
      <c r="A126" s="12">
        <v>20231011</v>
      </c>
      <c r="B126" s="13" t="s">
        <v>132</v>
      </c>
      <c r="C126" s="22">
        <v>8.7715702678463874</v>
      </c>
      <c r="D126" s="23"/>
      <c r="E126" s="23"/>
      <c r="F126" s="22">
        <v>-19.603439889412069</v>
      </c>
      <c r="G126" s="23"/>
      <c r="H126" s="23"/>
      <c r="I126" s="22"/>
      <c r="J126" s="22">
        <v>14.53240343031934</v>
      </c>
      <c r="K126" s="22">
        <v>39.113613594074792</v>
      </c>
      <c r="M126" s="24">
        <f t="shared" si="5"/>
        <v>3.1400552160479429</v>
      </c>
      <c r="N126" s="14"/>
      <c r="O126" s="14"/>
      <c r="P126" s="14"/>
      <c r="Q126" s="25"/>
      <c r="S126" s="12">
        <v>0.501</v>
      </c>
    </row>
    <row r="127" spans="1:19" x14ac:dyDescent="0.75">
      <c r="A127" s="12">
        <v>20231011</v>
      </c>
      <c r="B127" s="13" t="s">
        <v>133</v>
      </c>
      <c r="C127" s="22">
        <v>8.6799483314816541</v>
      </c>
      <c r="D127" s="23">
        <f>AVERAGE(C126:C127)</f>
        <v>8.7257592996640199</v>
      </c>
      <c r="E127" s="23">
        <f>STDEV(C126:C127)</f>
        <v>6.478649250894522E-2</v>
      </c>
      <c r="F127" s="22">
        <v>-19.110984491770704</v>
      </c>
      <c r="G127" s="23">
        <f>AVERAGE(F126:F127)</f>
        <v>-19.357212190591387</v>
      </c>
      <c r="H127" s="23">
        <f>STDEV(F126:F127)</f>
        <v>0.34821855110412681</v>
      </c>
      <c r="I127" s="22"/>
      <c r="J127" s="22">
        <v>14.646322165461918</v>
      </c>
      <c r="K127" s="22">
        <v>39.254966431917296</v>
      </c>
      <c r="M127" s="24">
        <f t="shared" si="5"/>
        <v>3.1268915376744673</v>
      </c>
      <c r="N127" s="14"/>
      <c r="O127" s="14"/>
      <c r="P127" s="14"/>
      <c r="Q127" s="25"/>
      <c r="S127" s="12">
        <v>0.52500000000000002</v>
      </c>
    </row>
    <row r="128" spans="1:19" x14ac:dyDescent="0.75">
      <c r="A128" s="12">
        <v>20231011</v>
      </c>
      <c r="B128" s="13" t="s">
        <v>134</v>
      </c>
      <c r="C128" s="22">
        <v>11.154736503942067</v>
      </c>
      <c r="D128" s="23"/>
      <c r="E128" s="23"/>
      <c r="F128" s="22">
        <v>-17.492916756663359</v>
      </c>
      <c r="G128" s="23"/>
      <c r="H128" s="23"/>
      <c r="I128" s="22"/>
      <c r="J128" s="22">
        <v>8.0696203566138696</v>
      </c>
      <c r="K128" s="22">
        <v>22.275924540034037</v>
      </c>
      <c r="M128" s="24">
        <f t="shared" si="5"/>
        <v>3.220545388946265</v>
      </c>
      <c r="N128" s="14"/>
      <c r="O128" s="14"/>
      <c r="P128" s="14"/>
      <c r="Q128" s="25"/>
      <c r="S128" s="12">
        <v>0.51800000000000002</v>
      </c>
    </row>
    <row r="129" spans="1:19" x14ac:dyDescent="0.75">
      <c r="A129" s="12">
        <v>20231011</v>
      </c>
      <c r="B129" s="13" t="s">
        <v>135</v>
      </c>
      <c r="C129" s="22">
        <v>11.224448846828276</v>
      </c>
      <c r="D129" s="23">
        <f>AVERAGE(C128:C129)</f>
        <v>11.189592675385171</v>
      </c>
      <c r="E129" s="23">
        <f>STDEV(C128:C129)</f>
        <v>4.9294070387240305E-2</v>
      </c>
      <c r="F129" s="22">
        <v>-17.591407836191632</v>
      </c>
      <c r="G129" s="23">
        <f>AVERAGE(F128:F129)</f>
        <v>-17.542162296427495</v>
      </c>
      <c r="H129" s="23">
        <f>STDEV(F128:F129)</f>
        <v>6.9643710220825356E-2</v>
      </c>
      <c r="I129" s="22"/>
      <c r="J129" s="22">
        <v>8.6496645167118427</v>
      </c>
      <c r="K129" s="22">
        <v>23.719248999134798</v>
      </c>
      <c r="M129" s="24">
        <f t="shared" si="5"/>
        <v>3.199252076446649</v>
      </c>
      <c r="N129" s="14"/>
      <c r="O129" s="14"/>
      <c r="P129" s="14"/>
      <c r="Q129" s="25"/>
      <c r="S129" s="12">
        <v>0.50600000000000001</v>
      </c>
    </row>
    <row r="130" spans="1:19" s="27" customFormat="1" x14ac:dyDescent="0.75">
      <c r="A130" s="12">
        <v>20231011</v>
      </c>
      <c r="B130" s="15" t="s">
        <v>136</v>
      </c>
      <c r="C130" s="26">
        <v>4.7421968490235171</v>
      </c>
      <c r="D130" s="17"/>
      <c r="E130" s="17"/>
      <c r="F130" s="26">
        <v>-19.199425461143033</v>
      </c>
      <c r="G130" s="17"/>
      <c r="H130" s="17"/>
      <c r="I130" s="26"/>
      <c r="J130" s="26">
        <v>4.7560457243549106</v>
      </c>
      <c r="K130" s="26">
        <v>13.218273030090032</v>
      </c>
      <c r="M130" s="28">
        <f t="shared" si="5"/>
        <v>3.2424664161942469</v>
      </c>
      <c r="N130" s="20"/>
      <c r="O130" s="20"/>
      <c r="P130" s="20"/>
      <c r="Q130" s="29"/>
      <c r="S130" s="27">
        <v>0.70699999999999996</v>
      </c>
    </row>
    <row r="131" spans="1:19" s="27" customFormat="1" x14ac:dyDescent="0.75">
      <c r="A131" s="12">
        <v>20231011</v>
      </c>
      <c r="B131" s="15" t="s">
        <v>137</v>
      </c>
      <c r="C131" s="26">
        <v>4.0709665760905933</v>
      </c>
      <c r="D131" s="17">
        <f>AVERAGE(C130:C131)</f>
        <v>4.4065817125570552</v>
      </c>
      <c r="E131" s="17">
        <f>STDEV(C130:C131)</f>
        <v>0.47463147772856751</v>
      </c>
      <c r="F131" s="26">
        <v>-19.103949414661543</v>
      </c>
      <c r="G131" s="17">
        <f>AVERAGE(F130:F131)</f>
        <v>-19.151687437902289</v>
      </c>
      <c r="H131" s="17">
        <f>STDEV(F130:F131)</f>
        <v>6.7511759907943822E-2</v>
      </c>
      <c r="I131" s="26"/>
      <c r="J131" s="26">
        <v>4.6944532424908045</v>
      </c>
      <c r="K131" s="26">
        <v>13.248524932772705</v>
      </c>
      <c r="M131" s="28">
        <f t="shared" si="5"/>
        <v>3.2925266528732355</v>
      </c>
      <c r="N131" s="20"/>
      <c r="O131" s="20"/>
      <c r="P131" s="20"/>
      <c r="Q131" s="29"/>
      <c r="S131" s="27">
        <v>0.42199999999999999</v>
      </c>
    </row>
    <row r="132" spans="1:19" x14ac:dyDescent="0.75">
      <c r="A132" s="12">
        <v>20231011</v>
      </c>
      <c r="B132" s="13" t="s">
        <v>138</v>
      </c>
      <c r="C132" s="22">
        <v>8.5146304897800729</v>
      </c>
      <c r="D132" s="23"/>
      <c r="E132" s="23"/>
      <c r="F132" s="22">
        <v>-16.521071104583356</v>
      </c>
      <c r="G132" s="23"/>
      <c r="H132" s="23"/>
      <c r="I132" s="22"/>
      <c r="J132" s="22">
        <v>12.799459471401841</v>
      </c>
      <c r="K132" s="22">
        <v>34.23442856997589</v>
      </c>
      <c r="M132" s="24">
        <f t="shared" si="5"/>
        <v>3.1204572938576982</v>
      </c>
      <c r="N132" s="14"/>
      <c r="O132" s="14"/>
      <c r="P132" s="14"/>
      <c r="Q132" s="25"/>
      <c r="S132" s="12">
        <v>0.59099999999999997</v>
      </c>
    </row>
    <row r="133" spans="1:19" x14ac:dyDescent="0.75">
      <c r="A133" s="12">
        <v>20231011</v>
      </c>
      <c r="B133" s="13" t="s">
        <v>139</v>
      </c>
      <c r="C133" s="22">
        <v>8.516622271005394</v>
      </c>
      <c r="D133" s="23">
        <f>AVERAGE(C132:C133)</f>
        <v>8.5156263803927335</v>
      </c>
      <c r="E133" s="23">
        <f>STDEV(C132:C133)</f>
        <v>1.4084020110646546E-3</v>
      </c>
      <c r="F133" s="22">
        <v>-16.522076115598949</v>
      </c>
      <c r="G133" s="23">
        <f>AVERAGE(F132:F133)</f>
        <v>-16.521573610091153</v>
      </c>
      <c r="H133" s="23">
        <f>STDEV(F132:F133)</f>
        <v>7.1065010429300843E-4</v>
      </c>
      <c r="I133" s="22"/>
      <c r="J133" s="22">
        <v>12.597580123468157</v>
      </c>
      <c r="K133" s="22">
        <v>33.819809710801728</v>
      </c>
      <c r="M133" s="24">
        <f t="shared" si="5"/>
        <v>3.1320653868355413</v>
      </c>
      <c r="N133" s="14"/>
      <c r="O133" s="14"/>
      <c r="P133" s="14"/>
      <c r="Q133" s="25"/>
      <c r="S133" s="12">
        <v>0.57699999999999996</v>
      </c>
    </row>
    <row r="134" spans="1:19" x14ac:dyDescent="0.75">
      <c r="A134" s="12">
        <v>20231011</v>
      </c>
      <c r="B134" s="13" t="s">
        <v>140</v>
      </c>
      <c r="C134" s="22">
        <v>6.8873452286934276</v>
      </c>
      <c r="D134" s="23"/>
      <c r="E134" s="23"/>
      <c r="F134" s="22">
        <v>-18.363256296168302</v>
      </c>
      <c r="G134" s="23"/>
      <c r="H134" s="23"/>
      <c r="I134" s="22"/>
      <c r="J134" s="22">
        <v>13.227672186796395</v>
      </c>
      <c r="K134" s="22">
        <v>35.663933709692621</v>
      </c>
      <c r="M134" s="24">
        <f t="shared" si="5"/>
        <v>3.1455211524549482</v>
      </c>
      <c r="N134" s="14"/>
      <c r="O134" s="14"/>
      <c r="P134" s="14"/>
      <c r="Q134" s="25"/>
      <c r="S134" s="12">
        <v>0.51500000000000001</v>
      </c>
    </row>
    <row r="135" spans="1:19" x14ac:dyDescent="0.75">
      <c r="A135" s="12">
        <v>20231011</v>
      </c>
      <c r="B135" s="13" t="s">
        <v>141</v>
      </c>
      <c r="C135" s="22">
        <v>7.2259480369978712</v>
      </c>
      <c r="D135" s="23">
        <f>AVERAGE(C134:C135)</f>
        <v>7.0566466328456494</v>
      </c>
      <c r="E135" s="23">
        <f>STDEV(C134:C135)</f>
        <v>0.23942834188088075</v>
      </c>
      <c r="F135" s="22">
        <v>-18.405466758823277</v>
      </c>
      <c r="G135" s="23">
        <f>AVERAGE(F134:F135)</f>
        <v>-18.384361527495791</v>
      </c>
      <c r="H135" s="23">
        <f>STDEV(F134:F135)</f>
        <v>2.9847304380354083E-2</v>
      </c>
      <c r="I135" s="22"/>
      <c r="J135" s="22">
        <v>13.170781141842197</v>
      </c>
      <c r="K135" s="22">
        <v>35.238169726665788</v>
      </c>
      <c r="M135" s="24">
        <f t="shared" si="5"/>
        <v>3.1213940594485652</v>
      </c>
      <c r="N135" s="14"/>
      <c r="O135" s="14"/>
      <c r="P135" s="14"/>
      <c r="Q135" s="25"/>
      <c r="S135" s="12">
        <v>0.49399999999999999</v>
      </c>
    </row>
    <row r="136" spans="1:19" x14ac:dyDescent="0.75">
      <c r="A136" s="12">
        <v>20231011</v>
      </c>
      <c r="B136" s="13" t="s">
        <v>142</v>
      </c>
      <c r="C136" s="22">
        <v>4.7571352082134197</v>
      </c>
      <c r="D136" s="23"/>
      <c r="E136" s="23"/>
      <c r="F136" s="22">
        <v>-18.627574193269687</v>
      </c>
      <c r="G136" s="23"/>
      <c r="H136" s="23"/>
      <c r="J136" s="22">
        <v>14.21090474772053</v>
      </c>
      <c r="K136" s="22">
        <v>38.043758653128137</v>
      </c>
      <c r="M136" s="24">
        <f t="shared" si="5"/>
        <v>3.1232624441055061</v>
      </c>
      <c r="N136" s="14"/>
      <c r="O136" s="14"/>
      <c r="P136" s="14"/>
      <c r="Q136" s="25"/>
      <c r="S136" s="12">
        <v>0.53900000000000003</v>
      </c>
    </row>
    <row r="137" spans="1:19" x14ac:dyDescent="0.75">
      <c r="A137" s="12">
        <v>20231011</v>
      </c>
      <c r="B137" s="13" t="s">
        <v>143</v>
      </c>
      <c r="C137" s="22">
        <v>4.6416118971448448</v>
      </c>
      <c r="D137" s="23">
        <f>AVERAGE(C136:C137)</f>
        <v>4.6993735526791323</v>
      </c>
      <c r="E137" s="23">
        <f>STDEV(C136:C137)</f>
        <v>8.168731664171229E-2</v>
      </c>
      <c r="F137" s="22">
        <v>-18.739130416000691</v>
      </c>
      <c r="G137" s="23">
        <f>AVERAGE(F136:F137)</f>
        <v>-18.683352304635189</v>
      </c>
      <c r="H137" s="23">
        <f>STDEV(F136:F137)</f>
        <v>7.888216157664954E-2</v>
      </c>
      <c r="J137" s="22">
        <v>13.959238915167763</v>
      </c>
      <c r="K137" s="22">
        <v>37.538483227221569</v>
      </c>
      <c r="L137" s="14"/>
      <c r="M137" s="24">
        <f t="shared" si="5"/>
        <v>3.137341323876814</v>
      </c>
      <c r="N137" s="14"/>
      <c r="O137" s="14"/>
      <c r="P137" s="14"/>
      <c r="Q137" s="25"/>
      <c r="S137" s="12">
        <v>0.56499999999999995</v>
      </c>
    </row>
    <row r="138" spans="1:19" x14ac:dyDescent="0.75">
      <c r="A138" s="12">
        <v>20231011</v>
      </c>
      <c r="B138" s="13" t="s">
        <v>144</v>
      </c>
      <c r="C138" s="22">
        <v>8.1471468537084881</v>
      </c>
      <c r="D138" s="23"/>
      <c r="E138" s="23"/>
      <c r="F138" s="22">
        <v>-17.043676832692562</v>
      </c>
      <c r="G138" s="23"/>
      <c r="H138" s="23"/>
      <c r="J138" s="22">
        <v>15.4726054483178</v>
      </c>
      <c r="K138" s="22">
        <v>41.084381645600658</v>
      </c>
      <c r="L138" s="14"/>
      <c r="M138" s="24">
        <f t="shared" si="5"/>
        <v>3.097847918803184</v>
      </c>
      <c r="N138" s="14"/>
      <c r="O138" s="14"/>
      <c r="P138" s="14"/>
      <c r="Q138" s="25"/>
      <c r="S138" s="12">
        <v>0.53500000000000003</v>
      </c>
    </row>
    <row r="139" spans="1:19" x14ac:dyDescent="0.75">
      <c r="A139" s="12">
        <v>20231011</v>
      </c>
      <c r="B139" s="13" t="s">
        <v>145</v>
      </c>
      <c r="C139" s="22">
        <v>8.1541180879971087</v>
      </c>
      <c r="D139" s="23">
        <f>AVERAGE(C138:C139)</f>
        <v>8.1506324708527984</v>
      </c>
      <c r="E139" s="23">
        <f>STDEV(C138:C139)</f>
        <v>4.9294070387237788E-3</v>
      </c>
      <c r="F139" s="22">
        <v>-17.011516480193531</v>
      </c>
      <c r="G139" s="23">
        <f>AVERAGE(F138:F139)</f>
        <v>-17.027596656443045</v>
      </c>
      <c r="H139" s="23">
        <f>STDEV(F138:F139)</f>
        <v>2.2740803337413951E-2</v>
      </c>
      <c r="J139" s="22">
        <v>15.455226818563647</v>
      </c>
      <c r="K139" s="22">
        <v>40.95167137049512</v>
      </c>
      <c r="L139" s="14"/>
      <c r="M139" s="24">
        <f t="shared" si="5"/>
        <v>3.0913134108687594</v>
      </c>
      <c r="N139" s="14"/>
      <c r="O139" s="14"/>
      <c r="P139" s="14"/>
      <c r="Q139" s="25"/>
      <c r="S139" s="12">
        <v>0.58599999999999997</v>
      </c>
    </row>
    <row r="140" spans="1:19" x14ac:dyDescent="0.75">
      <c r="A140" s="12">
        <v>20231023</v>
      </c>
      <c r="B140" s="13" t="s">
        <v>146</v>
      </c>
      <c r="C140" s="22">
        <v>6.7321394101876697</v>
      </c>
      <c r="D140" s="23"/>
      <c r="E140" s="23"/>
      <c r="F140" s="22">
        <v>-19.601839667561251</v>
      </c>
      <c r="G140" s="23"/>
      <c r="H140" s="23"/>
      <c r="I140" s="22"/>
      <c r="J140" s="22">
        <v>7.5046627131996875</v>
      </c>
      <c r="K140" s="22">
        <v>20.968340584706709</v>
      </c>
      <c r="M140" s="24">
        <f>(K140/J140)*(7/6)</f>
        <v>3.2597153197123623</v>
      </c>
      <c r="N140" s="14"/>
      <c r="O140" s="14"/>
      <c r="P140" s="14"/>
      <c r="Q140" s="14"/>
      <c r="S140" s="12">
        <v>0.48199999999999998</v>
      </c>
    </row>
    <row r="141" spans="1:19" x14ac:dyDescent="0.75">
      <c r="A141" s="12">
        <v>20231023</v>
      </c>
      <c r="B141" s="13" t="s">
        <v>147</v>
      </c>
      <c r="C141" s="22">
        <v>6.7201715817694385</v>
      </c>
      <c r="D141" s="23">
        <f>AVERAGE(C140:C141)</f>
        <v>6.7261554959785546</v>
      </c>
      <c r="E141" s="23">
        <f>STDEV(C140:C141)</f>
        <v>8.4625326306083434E-3</v>
      </c>
      <c r="F141" s="22">
        <v>-19.564578607912736</v>
      </c>
      <c r="G141" s="23">
        <f>AVERAGE(F140:F141)</f>
        <v>-19.583209137736993</v>
      </c>
      <c r="H141" s="23">
        <f>STDEV(F140:F141)</f>
        <v>2.6347547951661082E-2</v>
      </c>
      <c r="I141" s="22"/>
      <c r="J141" s="22">
        <v>8.4584001542595555</v>
      </c>
      <c r="K141" s="22">
        <v>23.656633925265339</v>
      </c>
      <c r="M141" s="24">
        <f>(K141/J141)*(7/6)</f>
        <v>3.2629582122860601</v>
      </c>
      <c r="N141" s="14"/>
      <c r="O141" s="14"/>
      <c r="P141" s="14"/>
      <c r="Q141" s="25"/>
      <c r="S141" s="12">
        <v>0.497</v>
      </c>
    </row>
    <row r="142" spans="1:19" x14ac:dyDescent="0.75">
      <c r="A142" s="12">
        <v>20231023</v>
      </c>
      <c r="B142" s="13" t="s">
        <v>148</v>
      </c>
      <c r="C142" s="22">
        <v>5.9382734584450416</v>
      </c>
      <c r="D142" s="23"/>
      <c r="E142" s="23"/>
      <c r="F142" s="22">
        <v>-20.037894771015498</v>
      </c>
      <c r="G142" s="23"/>
      <c r="H142" s="23"/>
      <c r="I142" s="22"/>
      <c r="J142" s="22">
        <v>13.690472434419391</v>
      </c>
      <c r="K142" s="22">
        <v>37.336662746321224</v>
      </c>
      <c r="M142" s="24">
        <f>(K142/J142)*(7/6)</f>
        <v>3.1817338721777602</v>
      </c>
      <c r="N142" s="14"/>
      <c r="O142" s="14"/>
      <c r="P142" s="14"/>
      <c r="Q142" s="25"/>
      <c r="S142" s="12">
        <v>0.58299999999999996</v>
      </c>
    </row>
    <row r="143" spans="1:19" x14ac:dyDescent="0.75">
      <c r="A143" s="12">
        <v>20231023</v>
      </c>
      <c r="B143" s="13" t="s">
        <v>149</v>
      </c>
      <c r="C143" s="22">
        <v>5.7657372654155514</v>
      </c>
      <c r="D143" s="23">
        <f>AVERAGE(C142:C143)</f>
        <v>5.8520053619302965</v>
      </c>
      <c r="E143" s="23">
        <f>STDEV(C142:C143)</f>
        <v>0.12200151209126366</v>
      </c>
      <c r="F143" s="22">
        <v>-20.111409834646352</v>
      </c>
      <c r="G143" s="23">
        <f>AVERAGE(F142:F143)</f>
        <v>-20.074652302830927</v>
      </c>
      <c r="H143" s="23">
        <f>STDEV(F142:F143)</f>
        <v>5.198300001273734E-2</v>
      </c>
      <c r="I143" s="22"/>
      <c r="J143" s="22">
        <v>13.58608355948442</v>
      </c>
      <c r="K143" s="22">
        <v>37.511213756620556</v>
      </c>
      <c r="M143" s="24">
        <f t="shared" ref="M143:M163" si="6">(K143/J143)*(7/6)</f>
        <v>3.2211698481352555</v>
      </c>
      <c r="N143" s="14"/>
      <c r="O143" s="14"/>
      <c r="P143" s="14"/>
      <c r="Q143" s="25"/>
      <c r="S143" s="12">
        <v>0.54300000000000004</v>
      </c>
    </row>
    <row r="144" spans="1:19" x14ac:dyDescent="0.75">
      <c r="A144" s="12">
        <v>20231023</v>
      </c>
      <c r="B144" s="13" t="s">
        <v>150</v>
      </c>
      <c r="C144" s="22">
        <v>7.1599892761394122</v>
      </c>
      <c r="D144" s="23"/>
      <c r="E144" s="23"/>
      <c r="F144" s="22">
        <v>-19.721679291836203</v>
      </c>
      <c r="G144" s="23"/>
      <c r="H144" s="23"/>
      <c r="I144" s="22"/>
      <c r="J144" s="22">
        <v>13.80478596420746</v>
      </c>
      <c r="K144" s="22">
        <v>36.877995017988738</v>
      </c>
      <c r="M144" s="24">
        <f t="shared" si="6"/>
        <v>3.1166240195638495</v>
      </c>
      <c r="N144" s="14"/>
      <c r="O144" s="14"/>
      <c r="P144" s="14"/>
      <c r="Q144" s="25"/>
      <c r="S144" s="12">
        <v>0.57799999999999996</v>
      </c>
    </row>
    <row r="145" spans="1:20" x14ac:dyDescent="0.75">
      <c r="A145" s="12">
        <v>20231023</v>
      </c>
      <c r="B145" s="13" t="s">
        <v>151</v>
      </c>
      <c r="C145" s="22">
        <v>7.1869168900804308</v>
      </c>
      <c r="D145" s="23">
        <f>AVERAGE(C144:C145)</f>
        <v>7.173453083109921</v>
      </c>
      <c r="E145" s="23">
        <f>STDEV(C144:C145)</f>
        <v>1.9040698418867675E-2</v>
      </c>
      <c r="F145" s="22">
        <v>-19.754912128820017</v>
      </c>
      <c r="G145" s="23">
        <f>AVERAGE(F144:F145)</f>
        <v>-19.73829571032811</v>
      </c>
      <c r="H145" s="23">
        <f>STDEV(F144:F145)</f>
        <v>2.3499164389321786E-2</v>
      </c>
      <c r="I145" s="22"/>
      <c r="J145" s="22">
        <v>14.04150402337063</v>
      </c>
      <c r="K145" s="22">
        <v>37.324084798028153</v>
      </c>
      <c r="M145" s="24">
        <f t="shared" si="6"/>
        <v>3.1011468233904118</v>
      </c>
      <c r="N145" s="14"/>
      <c r="O145" s="14"/>
      <c r="P145" s="14"/>
      <c r="Q145" s="25"/>
      <c r="S145" s="12">
        <v>0.52100000000000002</v>
      </c>
    </row>
    <row r="146" spans="1:20" x14ac:dyDescent="0.75">
      <c r="A146" s="12">
        <v>20231023</v>
      </c>
      <c r="B146" s="13" t="s">
        <v>152</v>
      </c>
      <c r="C146" s="22">
        <v>9.2244396782841847</v>
      </c>
      <c r="D146" s="23"/>
      <c r="E146" s="23"/>
      <c r="F146" s="22">
        <v>-22.50316704181456</v>
      </c>
      <c r="G146" s="23"/>
      <c r="H146" s="23"/>
      <c r="I146" s="22"/>
      <c r="J146" s="22">
        <v>7.3116580793563779</v>
      </c>
      <c r="K146" s="22">
        <v>37.218999697370407</v>
      </c>
      <c r="M146" s="24">
        <f t="shared" si="6"/>
        <v>5.9387577813842638</v>
      </c>
      <c r="N146" s="14"/>
      <c r="O146" s="14"/>
      <c r="P146" s="14"/>
      <c r="Q146" s="25"/>
      <c r="S146" s="12">
        <v>0.56599999999999995</v>
      </c>
    </row>
    <row r="147" spans="1:20" x14ac:dyDescent="0.75">
      <c r="A147" s="12">
        <v>20231023</v>
      </c>
      <c r="B147" s="13" t="s">
        <v>153</v>
      </c>
      <c r="C147" s="22">
        <v>9.2453833780160881</v>
      </c>
      <c r="D147" s="23">
        <f>AVERAGE(C146:C147)</f>
        <v>9.2349115281501355</v>
      </c>
      <c r="E147" s="23">
        <f>STDEV(C146:C147)</f>
        <v>1.4809432103563818E-2</v>
      </c>
      <c r="F147" s="22">
        <v>-23.930164920786076</v>
      </c>
      <c r="G147" s="23">
        <f>AVERAGE(F146:F147)</f>
        <v>-23.216665981300316</v>
      </c>
      <c r="H147" s="23">
        <f>STDEV(F146:F147)</f>
        <v>1.0090398769595792</v>
      </c>
      <c r="I147" s="22"/>
      <c r="J147" s="22">
        <v>6.8058838385459097</v>
      </c>
      <c r="K147" s="22">
        <v>42.766030780231759</v>
      </c>
      <c r="M147" s="24">
        <f t="shared" si="6"/>
        <v>7.3309659348515925</v>
      </c>
      <c r="N147" s="14"/>
      <c r="O147" s="14"/>
      <c r="P147" s="14"/>
      <c r="Q147" s="25"/>
      <c r="S147" s="12">
        <v>0.52600000000000002</v>
      </c>
    </row>
    <row r="148" spans="1:20" x14ac:dyDescent="0.75">
      <c r="A148" s="12">
        <v>20231023</v>
      </c>
      <c r="B148" s="15" t="s">
        <v>154</v>
      </c>
      <c r="C148" s="16">
        <v>7.919946380697052</v>
      </c>
      <c r="D148" s="17"/>
      <c r="E148" s="17"/>
      <c r="F148" s="16">
        <v>-17.846541641416326</v>
      </c>
      <c r="G148" s="17"/>
      <c r="H148" s="17"/>
      <c r="I148" s="16"/>
      <c r="J148" s="16">
        <v>12.630283556177039</v>
      </c>
      <c r="K148" s="16">
        <v>34.406672730874959</v>
      </c>
      <c r="L148" s="18"/>
      <c r="M148" s="19">
        <f t="shared" si="6"/>
        <v>3.1781644495534023</v>
      </c>
      <c r="N148" s="20"/>
      <c r="O148" s="20"/>
      <c r="P148" s="20"/>
      <c r="Q148" s="21"/>
      <c r="R148" s="18"/>
      <c r="S148" s="18">
        <v>0.434</v>
      </c>
      <c r="T148" s="18"/>
    </row>
    <row r="149" spans="1:20" x14ac:dyDescent="0.75">
      <c r="A149" s="12">
        <v>20231023</v>
      </c>
      <c r="B149" s="15" t="s">
        <v>155</v>
      </c>
      <c r="C149" s="16">
        <v>8.0984664879356583</v>
      </c>
      <c r="D149" s="17">
        <f>AVERAGE(C148:C149)</f>
        <v>8.0092064343163543</v>
      </c>
      <c r="E149" s="17">
        <f>STDEV(C148:C149)</f>
        <v>0.12623277840656813</v>
      </c>
      <c r="F149" s="16">
        <v>-17.315823305341528</v>
      </c>
      <c r="G149" s="17">
        <f>AVERAGE(F148:F149)</f>
        <v>-17.581182473378927</v>
      </c>
      <c r="H149" s="17">
        <f>STDEV(F148:F149)</f>
        <v>0.37527453433853108</v>
      </c>
      <c r="I149" s="16"/>
      <c r="J149" s="16">
        <v>12.743703941063021</v>
      </c>
      <c r="K149" s="16">
        <v>34.255854761734518</v>
      </c>
      <c r="L149" s="18"/>
      <c r="M149" s="19">
        <f t="shared" si="6"/>
        <v>3.1360712767277739</v>
      </c>
      <c r="N149" s="20"/>
      <c r="O149" s="20"/>
      <c r="P149" s="20"/>
      <c r="Q149" s="21"/>
      <c r="R149" s="18"/>
      <c r="S149" s="18">
        <v>0.49</v>
      </c>
      <c r="T149" s="18"/>
    </row>
    <row r="150" spans="1:20" x14ac:dyDescent="0.75">
      <c r="A150" s="12">
        <v>20231023</v>
      </c>
      <c r="B150" s="13" t="s">
        <v>156</v>
      </c>
      <c r="C150" s="22">
        <v>5.293008042895444</v>
      </c>
      <c r="D150" s="23"/>
      <c r="E150" s="23"/>
      <c r="F150" s="22">
        <v>-18.817343303610077</v>
      </c>
      <c r="G150" s="23"/>
      <c r="H150" s="23"/>
      <c r="I150" s="22"/>
      <c r="J150" s="22">
        <v>13.839383780508332</v>
      </c>
      <c r="K150" s="22">
        <v>37.983192980104043</v>
      </c>
      <c r="M150" s="24">
        <f t="shared" si="6"/>
        <v>3.2020013207428399</v>
      </c>
      <c r="N150" s="14"/>
      <c r="O150" s="14"/>
      <c r="P150" s="14"/>
      <c r="Q150" s="25"/>
      <c r="S150" s="12">
        <v>0.44800000000000001</v>
      </c>
    </row>
    <row r="151" spans="1:20" x14ac:dyDescent="0.75">
      <c r="A151" s="12">
        <v>20231023</v>
      </c>
      <c r="B151" s="13" t="s">
        <v>157</v>
      </c>
      <c r="C151" s="22">
        <v>5.3688042895442374</v>
      </c>
      <c r="D151" s="23">
        <f>AVERAGE(C150:C151)</f>
        <v>5.3309061662198403</v>
      </c>
      <c r="E151" s="23">
        <f>STDEV(C150:C151)</f>
        <v>5.3596039993849917E-2</v>
      </c>
      <c r="F151" s="22">
        <v>-18.751884685308632</v>
      </c>
      <c r="G151" s="23">
        <f>AVERAGE(F150:F151)</f>
        <v>-18.784613994459356</v>
      </c>
      <c r="H151" s="23">
        <f>STDEV(F150:F151)</f>
        <v>4.6286232888053724E-2</v>
      </c>
      <c r="I151" s="22"/>
      <c r="J151" s="22">
        <v>13.807879297633763</v>
      </c>
      <c r="K151" s="22">
        <v>37.589464043774015</v>
      </c>
      <c r="M151" s="24">
        <f t="shared" si="6"/>
        <v>3.1760398372870782</v>
      </c>
      <c r="N151" s="14"/>
      <c r="O151" s="14"/>
      <c r="P151" s="14"/>
      <c r="Q151" s="25"/>
      <c r="S151" s="12">
        <v>0.497</v>
      </c>
    </row>
    <row r="152" spans="1:20" x14ac:dyDescent="0.75">
      <c r="A152" s="12">
        <v>20231023</v>
      </c>
      <c r="B152" s="13" t="s">
        <v>158</v>
      </c>
      <c r="C152" s="22">
        <v>7.5230134048257398</v>
      </c>
      <c r="D152" s="23"/>
      <c r="E152" s="23"/>
      <c r="F152" s="22">
        <v>-19.677368842524455</v>
      </c>
      <c r="G152" s="23"/>
      <c r="H152" s="23"/>
      <c r="I152" s="22"/>
      <c r="J152" s="22">
        <v>10.422920226683594</v>
      </c>
      <c r="K152" s="22">
        <v>28.051774142003101</v>
      </c>
      <c r="M152" s="24">
        <f t="shared" si="6"/>
        <v>3.1399136825927889</v>
      </c>
      <c r="N152" s="14"/>
      <c r="O152" s="14"/>
      <c r="P152" s="14"/>
      <c r="Q152" s="25"/>
      <c r="S152" s="12">
        <v>0.44900000000000001</v>
      </c>
    </row>
    <row r="153" spans="1:20" x14ac:dyDescent="0.75">
      <c r="A153" s="12">
        <v>20231023</v>
      </c>
      <c r="B153" s="13" t="s">
        <v>159</v>
      </c>
      <c r="C153" s="22">
        <v>7.6616407506702426</v>
      </c>
      <c r="D153" s="23">
        <f>AVERAGE(C152:C153)</f>
        <v>7.5923270777479912</v>
      </c>
      <c r="E153" s="23">
        <f>STDEV(C152:C153)</f>
        <v>9.8024336304540743E-2</v>
      </c>
      <c r="F153" s="22">
        <v>-19.305765301705481</v>
      </c>
      <c r="G153" s="23">
        <f>AVERAGE(F152:F153)</f>
        <v>-19.491567072114968</v>
      </c>
      <c r="H153" s="23">
        <f>STDEV(F152:F153)</f>
        <v>0.26276338362602852</v>
      </c>
      <c r="I153" s="22"/>
      <c r="J153" s="22">
        <v>10.185802647093281</v>
      </c>
      <c r="K153" s="22">
        <v>27.165983608148125</v>
      </c>
      <c r="M153" s="24">
        <f t="shared" si="6"/>
        <v>3.1115513073369709</v>
      </c>
      <c r="N153" s="14"/>
      <c r="O153" s="14"/>
      <c r="P153" s="14"/>
      <c r="Q153" s="25"/>
      <c r="S153" s="12">
        <v>0.58799999999999997</v>
      </c>
    </row>
    <row r="154" spans="1:20" x14ac:dyDescent="0.75">
      <c r="A154" s="12">
        <v>20231023</v>
      </c>
      <c r="B154" s="13" t="s">
        <v>160</v>
      </c>
      <c r="C154" s="22">
        <v>4.7235388739946398</v>
      </c>
      <c r="D154" s="23"/>
      <c r="E154" s="23"/>
      <c r="F154" s="22">
        <v>-19.338998138689291</v>
      </c>
      <c r="G154" s="23"/>
      <c r="H154" s="23"/>
      <c r="I154" s="22"/>
      <c r="J154" s="22">
        <v>11.332109654543117</v>
      </c>
      <c r="K154" s="22">
        <v>30.888818376836241</v>
      </c>
      <c r="M154" s="24">
        <f t="shared" si="6"/>
        <v>3.1800746614314805</v>
      </c>
      <c r="N154" s="14"/>
      <c r="O154" s="14"/>
      <c r="P154" s="14"/>
      <c r="Q154" s="25"/>
      <c r="S154" s="12">
        <v>0.47299999999999998</v>
      </c>
    </row>
    <row r="155" spans="1:20" x14ac:dyDescent="0.75">
      <c r="A155" s="12">
        <v>20231023</v>
      </c>
      <c r="B155" s="13" t="s">
        <v>161</v>
      </c>
      <c r="C155" s="22">
        <v>4.8232707774798937</v>
      </c>
      <c r="D155" s="23">
        <f>AVERAGE(C154:C155)</f>
        <v>4.7734048257372663</v>
      </c>
      <c r="E155" s="23">
        <f>STDEV(C154:C155)</f>
        <v>7.0521105255065344E-2</v>
      </c>
      <c r="F155" s="22">
        <v>-19.353096918015755</v>
      </c>
      <c r="G155" s="23">
        <f>AVERAGE(F154:F155)</f>
        <v>-19.346047528352521</v>
      </c>
      <c r="H155" s="23">
        <f>STDEV(F154:F155)</f>
        <v>9.9693424681950651E-3</v>
      </c>
      <c r="I155" s="22"/>
      <c r="J155" s="22">
        <v>10.909013095546037</v>
      </c>
      <c r="K155" s="22">
        <v>29.437400610576631</v>
      </c>
      <c r="M155" s="24">
        <f t="shared" si="6"/>
        <v>3.1481889099294103</v>
      </c>
      <c r="N155" s="14"/>
      <c r="O155" s="14"/>
      <c r="P155" s="14"/>
      <c r="Q155" s="25"/>
      <c r="S155" s="12">
        <v>0.53300000000000003</v>
      </c>
    </row>
    <row r="156" spans="1:20" x14ac:dyDescent="0.75">
      <c r="A156" s="12">
        <v>20231023</v>
      </c>
      <c r="B156" s="13" t="s">
        <v>162</v>
      </c>
      <c r="C156" s="22">
        <v>8.2281179624664897</v>
      </c>
      <c r="D156" s="23"/>
      <c r="E156" s="23"/>
      <c r="F156" s="22">
        <v>-19.390357977664269</v>
      </c>
      <c r="G156" s="23"/>
      <c r="H156" s="23"/>
      <c r="I156" s="22"/>
      <c r="J156" s="22">
        <v>10.988723602513025</v>
      </c>
      <c r="K156" s="22">
        <v>29.382500882579638</v>
      </c>
      <c r="M156" s="24">
        <f t="shared" si="6"/>
        <v>3.1195237593536467</v>
      </c>
      <c r="N156" s="14"/>
      <c r="O156" s="14"/>
      <c r="P156" s="14"/>
      <c r="Q156" s="25"/>
      <c r="S156" s="12">
        <v>0.48199999999999998</v>
      </c>
    </row>
    <row r="157" spans="1:20" x14ac:dyDescent="0.75">
      <c r="A157" s="12">
        <v>20231023</v>
      </c>
      <c r="B157" s="13" t="s">
        <v>163</v>
      </c>
      <c r="C157" s="22">
        <v>8.3348310991957124</v>
      </c>
      <c r="D157" s="23">
        <f>AVERAGE(C156:C157)</f>
        <v>8.2814745308311011</v>
      </c>
      <c r="E157" s="23">
        <f>STDEV(C156:C157)</f>
        <v>7.5457582622920585E-2</v>
      </c>
      <c r="F157" s="22">
        <v>-18.912006536230628</v>
      </c>
      <c r="G157" s="23">
        <f>AVERAGE(F156:F157)</f>
        <v>-19.15118225694745</v>
      </c>
      <c r="H157" s="23">
        <f>STDEV(F156:F157)</f>
        <v>0.33824554802808765</v>
      </c>
      <c r="I157" s="22"/>
      <c r="J157" s="22">
        <v>11.301389869823492</v>
      </c>
      <c r="K157" s="22">
        <v>29.990936834289865</v>
      </c>
      <c r="M157" s="24">
        <f t="shared" si="6"/>
        <v>3.0960286044196073</v>
      </c>
      <c r="N157" s="14"/>
      <c r="O157" s="14"/>
      <c r="P157" s="14"/>
      <c r="Q157" s="25"/>
      <c r="S157" s="12">
        <v>0.51100000000000001</v>
      </c>
    </row>
    <row r="158" spans="1:20" x14ac:dyDescent="0.75">
      <c r="A158" s="12">
        <v>20231023</v>
      </c>
      <c r="B158" s="13" t="s">
        <v>164</v>
      </c>
      <c r="C158" s="22">
        <v>5.0596353887399479</v>
      </c>
      <c r="D158" s="23"/>
      <c r="E158" s="23"/>
      <c r="F158" s="22">
        <v>-20.2060730672669</v>
      </c>
      <c r="G158" s="23"/>
      <c r="H158" s="23"/>
      <c r="I158" s="22"/>
      <c r="J158" s="22">
        <v>11.20350468217311</v>
      </c>
      <c r="K158" s="22">
        <v>30.199251004487028</v>
      </c>
      <c r="M158" s="24">
        <f t="shared" si="6"/>
        <v>3.1447712572741957</v>
      </c>
      <c r="N158" s="14"/>
      <c r="O158" s="14"/>
      <c r="P158" s="14"/>
      <c r="Q158" s="25"/>
      <c r="S158" s="12">
        <v>0.47499999999999998</v>
      </c>
    </row>
    <row r="159" spans="1:20" x14ac:dyDescent="0.75">
      <c r="A159" s="12">
        <v>20231023</v>
      </c>
      <c r="B159" s="13" t="s">
        <v>165</v>
      </c>
      <c r="C159" s="22">
        <v>5.2092332439678302</v>
      </c>
      <c r="D159" s="23">
        <f>AVERAGE(C158:C159)</f>
        <v>5.1344343163538895</v>
      </c>
      <c r="E159" s="23">
        <f>STDEV(C158:C159)</f>
        <v>0.10578165788259897</v>
      </c>
      <c r="F159" s="22">
        <v>-20.241320015583064</v>
      </c>
      <c r="G159" s="23">
        <f>AVERAGE(F158:F159)</f>
        <v>-20.223696541424982</v>
      </c>
      <c r="H159" s="23">
        <f>STDEV(F158:F159)</f>
        <v>2.4923356170491434E-2</v>
      </c>
      <c r="I159" s="22"/>
      <c r="J159" s="22">
        <v>11.498735518795995</v>
      </c>
      <c r="K159" s="22">
        <v>30.430864408979097</v>
      </c>
      <c r="M159" s="24">
        <f t="shared" si="6"/>
        <v>3.0875286318026687</v>
      </c>
      <c r="N159" s="14"/>
      <c r="O159" s="14"/>
      <c r="P159" s="14"/>
      <c r="Q159" s="25"/>
      <c r="S159" s="12">
        <v>0.52800000000000002</v>
      </c>
    </row>
    <row r="160" spans="1:20" x14ac:dyDescent="0.75">
      <c r="A160" s="12">
        <v>20231023</v>
      </c>
      <c r="B160" s="13" t="s">
        <v>166</v>
      </c>
      <c r="C160" s="22">
        <v>5.6161394101876692</v>
      </c>
      <c r="D160" s="23"/>
      <c r="E160" s="23"/>
      <c r="F160" s="22">
        <v>-19.703552289845035</v>
      </c>
      <c r="G160" s="23"/>
      <c r="H160" s="23"/>
      <c r="J160" s="22">
        <v>13.418919915861395</v>
      </c>
      <c r="K160" s="22">
        <v>35.431402962124359</v>
      </c>
      <c r="M160" s="24">
        <f t="shared" si="6"/>
        <v>3.0804742146411108</v>
      </c>
      <c r="N160" s="14"/>
      <c r="O160" s="14"/>
      <c r="P160" s="14"/>
      <c r="Q160" s="25"/>
      <c r="S160" s="12">
        <v>0.55300000000000005</v>
      </c>
    </row>
    <row r="161" spans="1:19" x14ac:dyDescent="0.75">
      <c r="A161" s="12">
        <v>20231023</v>
      </c>
      <c r="B161" s="13" t="s">
        <v>167</v>
      </c>
      <c r="C161" s="22">
        <v>5.3797747989276159</v>
      </c>
      <c r="D161" s="23">
        <f>AVERAGE(C160:C161)</f>
        <v>5.4979571045576421</v>
      </c>
      <c r="E161" s="23">
        <f>STDEV(C160:C161)</f>
        <v>0.16713501945450585</v>
      </c>
      <c r="F161" s="22">
        <v>-19.743834516492075</v>
      </c>
      <c r="G161" s="23">
        <f>AVERAGE(F160:F161)</f>
        <v>-19.723693403168554</v>
      </c>
      <c r="H161" s="23">
        <f>STDEV(F160:F161)</f>
        <v>2.8483835623415551E-2</v>
      </c>
      <c r="J161" s="22">
        <v>11.37896351509386</v>
      </c>
      <c r="K161" s="22">
        <v>30.668658857871723</v>
      </c>
      <c r="L161" s="14"/>
      <c r="M161" s="24">
        <f t="shared" si="6"/>
        <v>3.1444078323468649</v>
      </c>
      <c r="N161" s="14"/>
      <c r="O161" s="14"/>
      <c r="P161" s="14"/>
      <c r="Q161" s="25"/>
      <c r="S161" s="12">
        <v>0.56399999999999995</v>
      </c>
    </row>
    <row r="162" spans="1:19" x14ac:dyDescent="0.75">
      <c r="A162" s="12">
        <v>20231023</v>
      </c>
      <c r="B162" s="13" t="s">
        <v>168</v>
      </c>
      <c r="C162" s="22">
        <v>5.9681930294906183</v>
      </c>
      <c r="D162" s="23"/>
      <c r="E162" s="23"/>
      <c r="F162" s="22">
        <v>-19.198010345424638</v>
      </c>
      <c r="G162" s="23"/>
      <c r="H162" s="23"/>
      <c r="J162" s="22">
        <v>13.128427900960002</v>
      </c>
      <c r="K162" s="22">
        <v>35.504040885988601</v>
      </c>
      <c r="L162" s="14"/>
      <c r="M162" s="24">
        <f t="shared" si="6"/>
        <v>3.1550907196302211</v>
      </c>
      <c r="N162" s="14"/>
      <c r="O162" s="14"/>
      <c r="P162" s="14"/>
      <c r="Q162" s="25"/>
      <c r="S162" s="12">
        <v>0.59</v>
      </c>
    </row>
    <row r="163" spans="1:19" x14ac:dyDescent="0.75">
      <c r="A163" s="12">
        <v>20231023</v>
      </c>
      <c r="B163" s="13" t="s">
        <v>169</v>
      </c>
      <c r="C163" s="22">
        <v>5.9652010723860611</v>
      </c>
      <c r="D163" s="23">
        <f>AVERAGE(C162:C163)</f>
        <v>5.9666970509383397</v>
      </c>
      <c r="E163" s="23">
        <f>STDEV(C162:C163)</f>
        <v>2.1156331576516149E-3</v>
      </c>
      <c r="F163" s="22">
        <v>-18.778068132629208</v>
      </c>
      <c r="G163" s="23">
        <f>AVERAGE(F162:F163)</f>
        <v>-18.988039239026925</v>
      </c>
      <c r="H163" s="23">
        <f>STDEV(F162:F163)</f>
        <v>0.29694398637413266</v>
      </c>
      <c r="J163" s="22">
        <v>13.214720657366161</v>
      </c>
      <c r="K163" s="22">
        <v>35.687695050690991</v>
      </c>
      <c r="L163" s="14"/>
      <c r="M163" s="24">
        <f t="shared" si="6"/>
        <v>3.1507018048540876</v>
      </c>
      <c r="N163" s="14"/>
      <c r="O163" s="14"/>
      <c r="P163" s="14"/>
      <c r="Q163" s="25"/>
      <c r="S163" s="12">
        <v>0.52200000000000002</v>
      </c>
    </row>
    <row r="164" spans="1:19" x14ac:dyDescent="0.75">
      <c r="A164" s="12">
        <v>20231024</v>
      </c>
      <c r="B164" s="13" t="s">
        <v>170</v>
      </c>
      <c r="C164" s="22">
        <v>5.6553988470304333</v>
      </c>
      <c r="D164" s="23"/>
      <c r="E164" s="23"/>
      <c r="F164" s="22">
        <v>-18.502945992284612</v>
      </c>
      <c r="G164" s="23"/>
      <c r="H164" s="23"/>
      <c r="I164" s="22"/>
      <c r="J164" s="22">
        <v>14.367301443031517</v>
      </c>
      <c r="K164" s="22">
        <v>38.657113045322539</v>
      </c>
      <c r="M164" s="24">
        <f>(K164/J164)*(7/6)</f>
        <v>3.1390700194028103</v>
      </c>
      <c r="N164" s="14"/>
      <c r="O164" s="14"/>
      <c r="P164" s="14"/>
      <c r="Q164" s="14"/>
      <c r="S164" s="12">
        <v>0.47499999999999998</v>
      </c>
    </row>
    <row r="165" spans="1:19" x14ac:dyDescent="0.75">
      <c r="A165" s="12">
        <v>20231024</v>
      </c>
      <c r="B165" s="13" t="s">
        <v>171</v>
      </c>
      <c r="C165" s="22">
        <v>5.8229709076283687</v>
      </c>
      <c r="D165" s="23">
        <f>AVERAGE(C164:C165)</f>
        <v>5.739184877329401</v>
      </c>
      <c r="E165" s="23">
        <f>STDEV(C164:C165)</f>
        <v>0.11849134038620318</v>
      </c>
      <c r="F165" s="22">
        <v>-18.43214380625804</v>
      </c>
      <c r="G165" s="23">
        <f>AVERAGE(F164:F165)</f>
        <v>-18.467544899271324</v>
      </c>
      <c r="H165" s="23">
        <f>STDEV(F164:F165)</f>
        <v>5.0064705862220761E-2</v>
      </c>
      <c r="I165" s="22"/>
      <c r="J165" s="22">
        <v>14.652790831464634</v>
      </c>
      <c r="K165" s="22">
        <v>39.411258148001203</v>
      </c>
      <c r="M165" s="24">
        <f>(K165/J165)*(7/6)</f>
        <v>3.1379551992193502</v>
      </c>
      <c r="N165" s="14"/>
      <c r="O165" s="14"/>
      <c r="P165" s="14"/>
      <c r="Q165" s="25"/>
      <c r="S165" s="12">
        <v>0.54300000000000004</v>
      </c>
    </row>
    <row r="166" spans="1:19" x14ac:dyDescent="0.75">
      <c r="A166" s="12">
        <v>20231024</v>
      </c>
      <c r="B166" s="13" t="s">
        <v>172</v>
      </c>
      <c r="C166" s="22">
        <v>8.1959109800241325</v>
      </c>
      <c r="D166" s="23"/>
      <c r="E166" s="23"/>
      <c r="F166" s="22">
        <v>-18.315469781397343</v>
      </c>
      <c r="G166" s="23"/>
      <c r="H166" s="23"/>
      <c r="I166" s="22"/>
      <c r="J166" s="22">
        <v>12.561008291301894</v>
      </c>
      <c r="K166" s="22">
        <v>33.977645488929063</v>
      </c>
      <c r="M166" s="24">
        <f>(K166/J166)*(7/6)</f>
        <v>3.1558442988370961</v>
      </c>
      <c r="N166" s="14"/>
      <c r="O166" s="14"/>
      <c r="P166" s="14"/>
      <c r="Q166" s="25"/>
      <c r="S166" s="12">
        <v>0.49</v>
      </c>
    </row>
    <row r="167" spans="1:19" x14ac:dyDescent="0.75">
      <c r="A167" s="12">
        <v>20231024</v>
      </c>
      <c r="B167" s="13" t="s">
        <v>173</v>
      </c>
      <c r="C167" s="22">
        <v>8.2777021048397916</v>
      </c>
      <c r="D167" s="23">
        <f>AVERAGE(C166:C167)</f>
        <v>8.2368065424319621</v>
      </c>
      <c r="E167" s="23">
        <f>STDEV(C166:C167)</f>
        <v>5.783505899802785E-2</v>
      </c>
      <c r="F167" s="22">
        <v>-18.326439134162026</v>
      </c>
      <c r="G167" s="23">
        <f>AVERAGE(F166:F167)</f>
        <v>-18.320954457779685</v>
      </c>
      <c r="H167" s="23">
        <f>STDEV(F166:F167)</f>
        <v>7.7565037251344573E-3</v>
      </c>
      <c r="I167" s="22"/>
      <c r="J167" s="22">
        <v>12.880062595127297</v>
      </c>
      <c r="K167" s="22">
        <v>34.705651497794008</v>
      </c>
      <c r="M167" s="24">
        <f t="shared" ref="M167:M183" si="7">(K167/J167)*(7/6)</f>
        <v>3.14361257551219</v>
      </c>
      <c r="N167" s="14"/>
      <c r="O167" s="14"/>
      <c r="P167" s="14"/>
      <c r="Q167" s="25"/>
      <c r="S167" s="12">
        <v>0.46400000000000002</v>
      </c>
    </row>
    <row r="168" spans="1:19" x14ac:dyDescent="0.75">
      <c r="A168" s="12">
        <v>20231024</v>
      </c>
      <c r="B168" s="13" t="s">
        <v>174</v>
      </c>
      <c r="C168" s="22">
        <v>5.0100469231800506</v>
      </c>
      <c r="D168" s="23"/>
      <c r="E168" s="23"/>
      <c r="F168" s="22">
        <v>-18.931747963994862</v>
      </c>
      <c r="G168" s="23"/>
      <c r="H168" s="23"/>
      <c r="I168" s="22"/>
      <c r="J168" s="22">
        <v>11.455083896883361</v>
      </c>
      <c r="K168" s="22">
        <v>30.964114127340871</v>
      </c>
      <c r="M168" s="24">
        <f t="shared" si="7"/>
        <v>3.1536041237602515</v>
      </c>
      <c r="N168" s="14"/>
      <c r="O168" s="14"/>
      <c r="P168" s="14"/>
      <c r="Q168" s="25"/>
      <c r="S168" s="12">
        <v>0.53500000000000003</v>
      </c>
    </row>
    <row r="169" spans="1:19" x14ac:dyDescent="0.75">
      <c r="A169" s="12">
        <v>20231024</v>
      </c>
      <c r="B169" s="13" t="s">
        <v>175</v>
      </c>
      <c r="C169" s="22">
        <v>5.0379755999463738</v>
      </c>
      <c r="D169" s="23">
        <f>AVERAGE(C168:C169)</f>
        <v>5.0240112615632118</v>
      </c>
      <c r="E169" s="23">
        <f>STDEV(C168:C169)</f>
        <v>1.9748556731034282E-2</v>
      </c>
      <c r="F169" s="22">
        <v>-18.906817616802403</v>
      </c>
      <c r="G169" s="23">
        <f>AVERAGE(F168:F169)</f>
        <v>-18.919282790398633</v>
      </c>
      <c r="H169" s="23">
        <f>STDEV(F168:F169)</f>
        <v>1.7628417557122852E-2</v>
      </c>
      <c r="I169" s="22"/>
      <c r="J169" s="22">
        <v>11.807164600517789</v>
      </c>
      <c r="K169" s="22">
        <v>31.879376355903688</v>
      </c>
      <c r="M169" s="24">
        <f t="shared" si="7"/>
        <v>3.1500031554504853</v>
      </c>
      <c r="N169" s="14"/>
      <c r="O169" s="14"/>
      <c r="P169" s="14"/>
      <c r="Q169" s="25"/>
      <c r="S169" s="12">
        <v>0.53500000000000003</v>
      </c>
    </row>
    <row r="170" spans="1:19" x14ac:dyDescent="0.75">
      <c r="A170" s="12">
        <v>20231024</v>
      </c>
      <c r="B170" s="13" t="s">
        <v>176</v>
      </c>
      <c r="C170" s="22">
        <v>5.9366805201769672</v>
      </c>
      <c r="D170" s="23"/>
      <c r="E170" s="23"/>
      <c r="F170" s="22">
        <v>-19.23290655807973</v>
      </c>
      <c r="G170" s="23"/>
      <c r="H170" s="23"/>
      <c r="I170" s="22"/>
      <c r="J170" s="22">
        <v>5.7480295074728751</v>
      </c>
      <c r="K170" s="22">
        <v>15.432287303256818</v>
      </c>
      <c r="M170" s="24">
        <f t="shared" si="7"/>
        <v>3.1322621367419825</v>
      </c>
      <c r="N170" s="14"/>
      <c r="O170" s="14"/>
      <c r="P170" s="14"/>
      <c r="Q170" s="25"/>
      <c r="S170" s="12">
        <v>0.51500000000000001</v>
      </c>
    </row>
    <row r="171" spans="1:19" x14ac:dyDescent="0.75">
      <c r="A171" s="12">
        <v>20231024</v>
      </c>
      <c r="B171" s="13" t="s">
        <v>177</v>
      </c>
      <c r="C171" s="22">
        <v>5.8638664700361973</v>
      </c>
      <c r="D171" s="23">
        <f>AVERAGE(C170:C171)</f>
        <v>5.9002734951065818</v>
      </c>
      <c r="E171" s="23">
        <f>STDEV(C170:C171)</f>
        <v>5.1487308620195696E-2</v>
      </c>
      <c r="F171" s="22">
        <v>-19.27778118302615</v>
      </c>
      <c r="G171" s="23">
        <f>AVERAGE(F170:F171)</f>
        <v>-19.255343870552942</v>
      </c>
      <c r="H171" s="23">
        <f>STDEV(F170:F171)</f>
        <v>3.1731151602816615E-2</v>
      </c>
      <c r="I171" s="22"/>
      <c r="J171" s="22">
        <v>5.3061052208688269</v>
      </c>
      <c r="K171" s="22">
        <v>14.536468360279649</v>
      </c>
      <c r="M171" s="24">
        <f t="shared" si="7"/>
        <v>3.1961697669116345</v>
      </c>
      <c r="N171" s="14"/>
      <c r="O171" s="14"/>
      <c r="P171" s="14"/>
      <c r="Q171" s="25"/>
      <c r="S171" s="12">
        <v>0.57899999999999996</v>
      </c>
    </row>
    <row r="172" spans="1:19" x14ac:dyDescent="0.75">
      <c r="A172" s="12">
        <v>20231024</v>
      </c>
      <c r="B172" s="13" t="s">
        <v>178</v>
      </c>
      <c r="C172" s="22">
        <v>5.0639093712293874</v>
      </c>
      <c r="D172" s="23"/>
      <c r="E172" s="23"/>
      <c r="F172" s="22">
        <v>-19.144154522074583</v>
      </c>
      <c r="G172" s="23"/>
      <c r="H172" s="23"/>
      <c r="I172" s="22"/>
      <c r="J172" s="22">
        <v>14.145554189951927</v>
      </c>
      <c r="K172" s="22">
        <v>38.380137833182609</v>
      </c>
      <c r="M172" s="24">
        <f t="shared" si="7"/>
        <v>3.1654346567667813</v>
      </c>
      <c r="N172" s="14"/>
      <c r="O172" s="14"/>
      <c r="P172" s="14"/>
      <c r="Q172" s="25"/>
      <c r="S172" s="12">
        <v>0.54200000000000004</v>
      </c>
    </row>
    <row r="173" spans="1:19" x14ac:dyDescent="0.75">
      <c r="A173" s="12">
        <v>20231024</v>
      </c>
      <c r="B173" s="13" t="s">
        <v>179</v>
      </c>
      <c r="C173" s="22">
        <v>5.1895884166778394</v>
      </c>
      <c r="D173" s="23">
        <f>AVERAGE(C172:C173)</f>
        <v>5.1267488939536134</v>
      </c>
      <c r="E173" s="23">
        <f>STDEV(C172:C173)</f>
        <v>8.8868505289652705E-2</v>
      </c>
      <c r="F173" s="22">
        <v>-19.170082083154739</v>
      </c>
      <c r="G173" s="23">
        <f>AVERAGE(F172:F173)</f>
        <v>-19.157118302614663</v>
      </c>
      <c r="H173" s="23">
        <f>STDEV(F172:F173)</f>
        <v>1.8333554259406661E-2</v>
      </c>
      <c r="I173" s="22"/>
      <c r="J173" s="22">
        <v>14.294628145743543</v>
      </c>
      <c r="K173" s="22">
        <v>38.734001261013013</v>
      </c>
      <c r="M173" s="24">
        <f t="shared" si="7"/>
        <v>3.1613042100227329</v>
      </c>
      <c r="N173" s="14"/>
      <c r="O173" s="14"/>
      <c r="P173" s="14"/>
      <c r="Q173" s="25"/>
      <c r="S173" s="12">
        <v>0.53600000000000003</v>
      </c>
    </row>
    <row r="174" spans="1:19" s="27" customFormat="1" x14ac:dyDescent="0.75">
      <c r="A174" s="12">
        <v>20231024</v>
      </c>
      <c r="B174" s="15" t="s">
        <v>180</v>
      </c>
      <c r="C174" s="26">
        <v>9.9215042230862043</v>
      </c>
      <c r="D174" s="17"/>
      <c r="E174" s="17"/>
      <c r="F174" s="26">
        <v>-18.308489284183459</v>
      </c>
      <c r="G174" s="17"/>
      <c r="H174" s="17"/>
      <c r="I174" s="26"/>
      <c r="J174" s="26">
        <v>14.016642611564659</v>
      </c>
      <c r="K174" s="26">
        <v>38.234154449365604</v>
      </c>
      <c r="M174" s="28">
        <f t="shared" si="7"/>
        <v>3.1823964383208674</v>
      </c>
      <c r="N174" s="20"/>
      <c r="O174" s="20"/>
      <c r="P174" s="20"/>
      <c r="Q174" s="29"/>
      <c r="S174" s="27">
        <v>0.59599999999999997</v>
      </c>
    </row>
    <row r="175" spans="1:19" s="27" customFormat="1" x14ac:dyDescent="0.75">
      <c r="A175" s="12">
        <v>20231024</v>
      </c>
      <c r="B175" s="15" t="s">
        <v>181</v>
      </c>
      <c r="C175" s="26">
        <v>9.3000911650355285</v>
      </c>
      <c r="D175" s="17">
        <f>AVERAGE(C174:C175)</f>
        <v>9.6107976940608673</v>
      </c>
      <c r="E175" s="17">
        <f>STDEV(C174:C175)</f>
        <v>0.43940538726550255</v>
      </c>
      <c r="F175" s="26">
        <v>-18.321453064723535</v>
      </c>
      <c r="G175" s="17">
        <f>AVERAGE(F174:F175)</f>
        <v>-18.314971174453497</v>
      </c>
      <c r="H175" s="17">
        <f>STDEV(F174:F175)</f>
        <v>9.1667771297020747E-3</v>
      </c>
      <c r="I175" s="26"/>
      <c r="J175" s="26">
        <v>13.878178982902464</v>
      </c>
      <c r="K175" s="26">
        <v>38.12088628478476</v>
      </c>
      <c r="M175" s="28">
        <f t="shared" si="7"/>
        <v>3.204625577104899</v>
      </c>
      <c r="N175" s="20"/>
      <c r="O175" s="20"/>
      <c r="P175" s="20"/>
      <c r="Q175" s="29"/>
      <c r="S175" s="27">
        <v>0.52700000000000002</v>
      </c>
    </row>
    <row r="176" spans="1:19" x14ac:dyDescent="0.75">
      <c r="A176" s="12">
        <v>20231024</v>
      </c>
      <c r="B176" s="13" t="s">
        <v>182</v>
      </c>
      <c r="C176" s="22">
        <v>4.6190454484515353</v>
      </c>
      <c r="D176" s="23"/>
      <c r="E176" s="23"/>
      <c r="F176" s="22">
        <v>-19.522098585512218</v>
      </c>
      <c r="G176" s="23"/>
      <c r="H176" s="23"/>
      <c r="I176" s="22"/>
      <c r="J176" s="22">
        <v>7.2644037798792596</v>
      </c>
      <c r="K176" s="22">
        <v>20.425639595459995</v>
      </c>
      <c r="M176" s="24">
        <f t="shared" si="7"/>
        <v>3.2803673341194792</v>
      </c>
      <c r="N176" s="14"/>
      <c r="O176" s="14"/>
      <c r="P176" s="14"/>
      <c r="Q176" s="25"/>
      <c r="S176" s="12">
        <v>0.46700000000000003</v>
      </c>
    </row>
    <row r="177" spans="1:20" x14ac:dyDescent="0.75">
      <c r="A177" s="12">
        <v>20231024</v>
      </c>
      <c r="B177" s="13" t="s">
        <v>183</v>
      </c>
      <c r="C177" s="22">
        <v>4.6000938463601022</v>
      </c>
      <c r="D177" s="23">
        <f>AVERAGE(C176:C177)</f>
        <v>4.6095696474058183</v>
      </c>
      <c r="E177" s="23">
        <f>STDEV(C176:C177)</f>
        <v>1.3400806353201499E-2</v>
      </c>
      <c r="F177" s="22">
        <v>-19.585920274324906</v>
      </c>
      <c r="G177" s="23">
        <f>AVERAGE(F176:F177)</f>
        <v>-19.554009429918562</v>
      </c>
      <c r="H177" s="23">
        <f>STDEV(F176:F177)</f>
        <v>4.5128748946229078E-2</v>
      </c>
      <c r="I177" s="22"/>
      <c r="J177" s="22">
        <v>7.3495195350209706</v>
      </c>
      <c r="K177" s="22">
        <v>20.540742627604804</v>
      </c>
      <c r="M177" s="24">
        <f t="shared" si="7"/>
        <v>3.260648484300849</v>
      </c>
      <c r="N177" s="14"/>
      <c r="O177" s="14"/>
      <c r="P177" s="14"/>
      <c r="Q177" s="25"/>
      <c r="S177" s="12">
        <v>0.47499999999999998</v>
      </c>
    </row>
    <row r="178" spans="1:20" x14ac:dyDescent="0.75">
      <c r="A178" s="12">
        <v>20231024</v>
      </c>
      <c r="B178" s="15" t="s">
        <v>184</v>
      </c>
      <c r="C178" s="16">
        <v>6.2548679447647135</v>
      </c>
      <c r="D178" s="17"/>
      <c r="E178" s="17"/>
      <c r="F178" s="16">
        <v>-18.585714744963568</v>
      </c>
      <c r="G178" s="17"/>
      <c r="H178" s="17"/>
      <c r="I178" s="16"/>
      <c r="J178" s="16">
        <v>5.5196482564996279</v>
      </c>
      <c r="K178" s="16">
        <v>15.343467175035256</v>
      </c>
      <c r="L178" s="18"/>
      <c r="M178" s="19">
        <f t="shared" si="7"/>
        <v>3.2430892101011919</v>
      </c>
      <c r="N178" s="20"/>
      <c r="O178" s="20"/>
      <c r="P178" s="20"/>
      <c r="Q178" s="21"/>
      <c r="R178" s="18"/>
      <c r="S178" s="18">
        <v>0.43</v>
      </c>
      <c r="T178" s="18"/>
    </row>
    <row r="179" spans="1:20" x14ac:dyDescent="0.75">
      <c r="A179" s="12">
        <v>20231024</v>
      </c>
      <c r="B179" s="15" t="s">
        <v>185</v>
      </c>
      <c r="C179" s="16">
        <v>6.7805255396165709</v>
      </c>
      <c r="D179" s="17">
        <f>AVERAGE(C178:C179)</f>
        <v>6.5176967421906422</v>
      </c>
      <c r="E179" s="17">
        <f>STDEV(C178:C179)</f>
        <v>0.37169604990195915</v>
      </c>
      <c r="F179" s="16">
        <v>-18.515909772824692</v>
      </c>
      <c r="G179" s="17">
        <f>AVERAGE(F178:F179)</f>
        <v>-18.55081225889413</v>
      </c>
      <c r="H179" s="17">
        <f>STDEV(F178:F179)</f>
        <v>4.9359569159936958E-2</v>
      </c>
      <c r="I179" s="16"/>
      <c r="J179" s="16">
        <v>10.814171349885171</v>
      </c>
      <c r="K179" s="16">
        <v>29.207236476646436</v>
      </c>
      <c r="L179" s="18"/>
      <c r="M179" s="19">
        <f t="shared" si="7"/>
        <v>3.1509681250904169</v>
      </c>
      <c r="N179" s="20"/>
      <c r="O179" s="20"/>
      <c r="P179" s="20"/>
      <c r="Q179" s="21"/>
      <c r="R179" s="18"/>
      <c r="S179" s="18">
        <v>0.502</v>
      </c>
      <c r="T179" s="18"/>
    </row>
    <row r="180" spans="1:20" x14ac:dyDescent="0.75">
      <c r="A180" s="12">
        <v>20231024</v>
      </c>
      <c r="B180" s="13" t="s">
        <v>186</v>
      </c>
      <c r="C180" s="22">
        <v>6.155122670599277</v>
      </c>
      <c r="D180" s="23"/>
      <c r="E180" s="23"/>
      <c r="F180" s="22">
        <v>-19.32265580797257</v>
      </c>
      <c r="G180" s="23"/>
      <c r="H180" s="23"/>
      <c r="I180" s="22"/>
      <c r="J180" s="22">
        <v>10.383215559588326</v>
      </c>
      <c r="K180" s="22">
        <v>28.399891076460129</v>
      </c>
      <c r="M180" s="24">
        <f t="shared" si="7"/>
        <v>3.1910351919134978</v>
      </c>
      <c r="N180" s="14"/>
      <c r="O180" s="14"/>
      <c r="P180" s="14"/>
      <c r="Q180" s="25"/>
      <c r="S180" s="12">
        <v>0.54100000000000004</v>
      </c>
    </row>
    <row r="181" spans="1:20" x14ac:dyDescent="0.75">
      <c r="A181" s="12">
        <v>20231024</v>
      </c>
      <c r="B181" s="13" t="s">
        <v>187</v>
      </c>
      <c r="C181" s="22">
        <v>6.068344282075345</v>
      </c>
      <c r="D181" s="23">
        <f>AVERAGE(C180:C181)</f>
        <v>6.111733476337311</v>
      </c>
      <c r="E181" s="23">
        <f>STDEV(C180:C181)</f>
        <v>6.1361586985713146E-2</v>
      </c>
      <c r="F181" s="22">
        <v>-19.376505357908275</v>
      </c>
      <c r="G181" s="23">
        <f>AVERAGE(F180:F181)</f>
        <v>-19.349580582940423</v>
      </c>
      <c r="H181" s="23">
        <f>STDEV(F180:F181)</f>
        <v>3.8077381923380942E-2</v>
      </c>
      <c r="I181" s="22"/>
      <c r="J181" s="22">
        <v>10.382637031771718</v>
      </c>
      <c r="K181" s="22">
        <v>28.717600507521595</v>
      </c>
      <c r="M181" s="24">
        <f t="shared" si="7"/>
        <v>3.2269130815466847</v>
      </c>
      <c r="N181" s="14"/>
      <c r="O181" s="14"/>
      <c r="P181" s="14"/>
      <c r="Q181" s="25"/>
      <c r="S181" s="12">
        <v>0.48099999999999998</v>
      </c>
    </row>
    <row r="182" spans="1:20" x14ac:dyDescent="0.75">
      <c r="A182" s="12">
        <v>20231024</v>
      </c>
      <c r="B182" s="13" t="s">
        <v>188</v>
      </c>
      <c r="C182" s="22">
        <v>3.9587317334763377</v>
      </c>
      <c r="D182" s="23"/>
      <c r="E182" s="23"/>
      <c r="F182" s="22">
        <v>-18.86393741963138</v>
      </c>
      <c r="G182" s="23"/>
      <c r="H182" s="23"/>
      <c r="I182" s="22"/>
      <c r="J182" s="22">
        <v>12.5978120755315</v>
      </c>
      <c r="K182" s="22">
        <v>34.256842645978928</v>
      </c>
      <c r="M182" s="24">
        <f t="shared" si="7"/>
        <v>3.172480759411755</v>
      </c>
      <c r="N182" s="14"/>
      <c r="O182" s="14"/>
      <c r="P182" s="14"/>
      <c r="Q182" s="25"/>
      <c r="S182" s="12">
        <v>0.59</v>
      </c>
    </row>
    <row r="183" spans="1:20" x14ac:dyDescent="0.75">
      <c r="A183" s="12">
        <v>20231024</v>
      </c>
      <c r="B183" s="13" t="s">
        <v>189</v>
      </c>
      <c r="C183" s="22">
        <v>3.9118514546185814</v>
      </c>
      <c r="D183" s="23">
        <f>AVERAGE(C182:C183)</f>
        <v>3.9352915940474595</v>
      </c>
      <c r="E183" s="23">
        <f>STDEV(C182:C183)</f>
        <v>3.3149363084235779E-2</v>
      </c>
      <c r="F183" s="22">
        <v>-18.852968066866698</v>
      </c>
      <c r="G183" s="23">
        <f>AVERAGE(F182:F183)</f>
        <v>-18.858452743249039</v>
      </c>
      <c r="H183" s="23">
        <f>STDEV(F182:F183)</f>
        <v>7.7565037251344573E-3</v>
      </c>
      <c r="I183" s="22"/>
      <c r="J183" s="22">
        <v>12.938763473189725</v>
      </c>
      <c r="K183" s="22">
        <v>35.44956934177879</v>
      </c>
      <c r="M183" s="24">
        <f t="shared" si="7"/>
        <v>3.196428390119276</v>
      </c>
      <c r="N183" s="14"/>
      <c r="O183" s="14"/>
      <c r="P183" s="14"/>
      <c r="Q183" s="25"/>
      <c r="S183" s="12">
        <v>0.50600000000000001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07F54-9060-4897-A741-1E944ADA2ADF}">
  <dimension ref="A1:G182"/>
  <sheetViews>
    <sheetView workbookViewId="0">
      <selection activeCell="H1" sqref="H1"/>
    </sheetView>
  </sheetViews>
  <sheetFormatPr defaultRowHeight="14.75" x14ac:dyDescent="0.75"/>
  <cols>
    <col min="2" max="2" width="13.40625" customWidth="1"/>
  </cols>
  <sheetData>
    <row r="1" spans="1:7" x14ac:dyDescent="0.75">
      <c r="A1" t="s">
        <v>190</v>
      </c>
      <c r="B1" t="s">
        <v>0</v>
      </c>
      <c r="C1" s="3" t="s">
        <v>191</v>
      </c>
      <c r="D1" s="3" t="s">
        <v>192</v>
      </c>
      <c r="E1" s="3" t="s">
        <v>193</v>
      </c>
      <c r="F1" s="3" t="s">
        <v>192</v>
      </c>
      <c r="G1" s="3" t="s">
        <v>507</v>
      </c>
    </row>
    <row r="2" spans="1:7" x14ac:dyDescent="0.75">
      <c r="A2">
        <v>20230815</v>
      </c>
      <c r="B2" s="4" t="s">
        <v>321</v>
      </c>
      <c r="C2" s="2">
        <v>-9.510976640234988</v>
      </c>
      <c r="D2" s="2">
        <v>0.16745891701814161</v>
      </c>
      <c r="E2" s="2">
        <v>-2.237254134420525</v>
      </c>
      <c r="F2" s="2">
        <v>6.7596515360548587E-2</v>
      </c>
      <c r="G2" s="1"/>
    </row>
    <row r="3" spans="1:7" x14ac:dyDescent="0.75">
      <c r="A3">
        <v>20230816</v>
      </c>
      <c r="B3" s="4" t="s">
        <v>346</v>
      </c>
      <c r="C3" s="2">
        <v>-9.9099053262647452</v>
      </c>
      <c r="D3" s="2">
        <v>0.14237076010660774</v>
      </c>
      <c r="E3" s="2">
        <v>-1.8997240930288148</v>
      </c>
      <c r="F3" s="2">
        <v>7.5225660515544843E-2</v>
      </c>
    </row>
    <row r="4" spans="1:7" x14ac:dyDescent="0.75">
      <c r="A4">
        <v>20230810</v>
      </c>
      <c r="B4" s="4" t="s">
        <v>306</v>
      </c>
      <c r="C4" s="2">
        <v>-9.889718118461893</v>
      </c>
      <c r="D4" s="2">
        <v>0.18469750043426889</v>
      </c>
      <c r="E4" s="2">
        <v>-1.1716039695231577</v>
      </c>
      <c r="F4" s="2">
        <v>9.2780565493713898E-2</v>
      </c>
    </row>
    <row r="5" spans="1:7" x14ac:dyDescent="0.75">
      <c r="A5">
        <v>20230816</v>
      </c>
      <c r="B5" s="4" t="s">
        <v>348</v>
      </c>
      <c r="C5" s="2">
        <v>-10.779126263058782</v>
      </c>
      <c r="D5" s="2">
        <v>0.17296807669496583</v>
      </c>
      <c r="E5" s="2">
        <v>-0.31875503588470988</v>
      </c>
      <c r="F5" s="2">
        <v>9.8538430179408817E-2</v>
      </c>
    </row>
    <row r="6" spans="1:7" x14ac:dyDescent="0.75">
      <c r="A6">
        <v>20230911</v>
      </c>
      <c r="B6" s="4" t="s">
        <v>357</v>
      </c>
      <c r="C6" s="2">
        <v>-9.7539300221862142</v>
      </c>
      <c r="D6" s="2">
        <v>0.22347348836047665</v>
      </c>
      <c r="E6" s="2">
        <v>-0.7865943796006013</v>
      </c>
      <c r="F6" s="2">
        <v>0.12983600767464082</v>
      </c>
    </row>
    <row r="7" spans="1:7" x14ac:dyDescent="0.75">
      <c r="A7">
        <v>20230911</v>
      </c>
      <c r="B7" s="4" t="s">
        <v>359</v>
      </c>
      <c r="C7" s="2">
        <v>-7.2837704548297166</v>
      </c>
      <c r="D7" s="2">
        <v>6.5795052161153278E-2</v>
      </c>
      <c r="E7" s="2">
        <v>-4.8271051734841697</v>
      </c>
      <c r="F7" s="2">
        <v>6.060106343034672E-2</v>
      </c>
    </row>
    <row r="8" spans="1:7" x14ac:dyDescent="0.75">
      <c r="A8">
        <v>20230911</v>
      </c>
      <c r="B8" s="4" t="s">
        <v>363</v>
      </c>
      <c r="C8" s="2">
        <v>-9.7707956605094672</v>
      </c>
      <c r="D8" s="2">
        <v>0.18335893760599714</v>
      </c>
      <c r="E8" s="2">
        <v>-3.0379826147180133</v>
      </c>
      <c r="F8" s="2">
        <v>0.10658455172616087</v>
      </c>
    </row>
    <row r="9" spans="1:7" x14ac:dyDescent="0.75">
      <c r="A9">
        <v>20230816</v>
      </c>
      <c r="B9" s="4" t="s">
        <v>331</v>
      </c>
      <c r="C9" s="2">
        <v>-7.6978037276284885</v>
      </c>
      <c r="D9" s="2">
        <v>0.20208260137324482</v>
      </c>
      <c r="E9" s="2">
        <v>-2.5286596861504975</v>
      </c>
      <c r="F9" s="2">
        <v>0.12026526237169792</v>
      </c>
      <c r="G9" s="1"/>
    </row>
    <row r="10" spans="1:7" x14ac:dyDescent="0.75">
      <c r="A10">
        <v>20230816</v>
      </c>
      <c r="B10" s="5" t="s">
        <v>352</v>
      </c>
      <c r="C10" s="6">
        <v>-8.4909949859096567</v>
      </c>
      <c r="D10" s="6">
        <v>0.21794484521446153</v>
      </c>
      <c r="E10" s="6">
        <v>-0.92154806463173111</v>
      </c>
      <c r="F10" s="6">
        <v>0.11899785245494508</v>
      </c>
    </row>
    <row r="11" spans="1:7" x14ac:dyDescent="0.75">
      <c r="A11">
        <v>20230816</v>
      </c>
      <c r="B11" s="4" t="s">
        <v>340</v>
      </c>
      <c r="C11" s="2">
        <v>-9.445141590811259</v>
      </c>
      <c r="D11" s="2">
        <v>0.19614971606176501</v>
      </c>
      <c r="E11" s="2">
        <v>-7.5094223527826132E-2</v>
      </c>
      <c r="F11" s="2">
        <v>0.11855706549074903</v>
      </c>
    </row>
    <row r="12" spans="1:7" x14ac:dyDescent="0.75">
      <c r="A12">
        <v>20230816</v>
      </c>
      <c r="B12" s="5" t="s">
        <v>337</v>
      </c>
      <c r="C12" s="6">
        <v>-8.3737954950864211</v>
      </c>
      <c r="D12" s="6">
        <v>0.17799903245679591</v>
      </c>
      <c r="E12" s="6">
        <v>-5.1488713795938876</v>
      </c>
      <c r="F12" s="6">
        <v>8.3081018021901695E-2</v>
      </c>
      <c r="G12" s="9"/>
    </row>
    <row r="13" spans="1:7" x14ac:dyDescent="0.75">
      <c r="A13">
        <v>20230816</v>
      </c>
      <c r="B13" s="4" t="s">
        <v>353</v>
      </c>
      <c r="C13" s="2">
        <v>-8.6583637203774355</v>
      </c>
      <c r="D13" s="2">
        <v>0.17371560410944978</v>
      </c>
      <c r="E13" s="2">
        <v>2.5669197629847802</v>
      </c>
      <c r="F13" s="2">
        <v>0.12123920341393062</v>
      </c>
    </row>
    <row r="14" spans="1:7" x14ac:dyDescent="0.75">
      <c r="A14">
        <v>20230816</v>
      </c>
      <c r="B14" s="4" t="s">
        <v>332</v>
      </c>
      <c r="C14" s="2">
        <v>-8.7451513397955232</v>
      </c>
      <c r="D14" s="2">
        <v>0.23035356881686586</v>
      </c>
      <c r="E14" s="2">
        <v>4.1131666496853185</v>
      </c>
      <c r="F14" s="2">
        <v>0.10538521928830635</v>
      </c>
      <c r="G14" s="1"/>
    </row>
    <row r="15" spans="1:7" x14ac:dyDescent="0.75">
      <c r="A15">
        <v>20230816</v>
      </c>
      <c r="B15" s="4" t="s">
        <v>349</v>
      </c>
      <c r="C15" s="2">
        <v>-9.3949723471667177</v>
      </c>
      <c r="D15" s="2">
        <v>0.17105194142910685</v>
      </c>
      <c r="E15" s="2">
        <v>0.22599948121972319</v>
      </c>
      <c r="F15" s="2">
        <v>0.11995374108380279</v>
      </c>
    </row>
    <row r="16" spans="1:7" x14ac:dyDescent="0.75">
      <c r="A16">
        <v>20230810</v>
      </c>
      <c r="B16" s="4" t="s">
        <v>302</v>
      </c>
      <c r="C16" s="2">
        <v>-9.2729547846478795</v>
      </c>
      <c r="D16" s="2">
        <v>0.18421005522078424</v>
      </c>
      <c r="E16" s="2">
        <v>-0.25773395152684875</v>
      </c>
      <c r="F16" s="2">
        <v>0.15006220932222317</v>
      </c>
    </row>
    <row r="17" spans="1:7" x14ac:dyDescent="0.75">
      <c r="A17">
        <v>20230911</v>
      </c>
      <c r="B17" s="4" t="s">
        <v>362</v>
      </c>
      <c r="C17" s="2">
        <v>-6.3456571950409062</v>
      </c>
      <c r="D17" s="2">
        <v>0.17664339469362811</v>
      </c>
      <c r="E17" s="2">
        <v>1.2898170638134534</v>
      </c>
      <c r="F17" s="2">
        <v>0.11446280327396029</v>
      </c>
    </row>
    <row r="18" spans="1:7" x14ac:dyDescent="0.75">
      <c r="A18">
        <v>20230911</v>
      </c>
      <c r="B18" s="5" t="s">
        <v>360</v>
      </c>
      <c r="C18" s="6">
        <v>-5.5347936615233735</v>
      </c>
      <c r="D18" s="6">
        <v>0.1828396079142105</v>
      </c>
      <c r="E18" s="6">
        <v>2.1744892280944956</v>
      </c>
      <c r="F18" s="6">
        <v>6.739180629390755E-2</v>
      </c>
    </row>
    <row r="19" spans="1:7" x14ac:dyDescent="0.75">
      <c r="A19">
        <v>20230815</v>
      </c>
      <c r="B19" s="4" t="s">
        <v>325</v>
      </c>
      <c r="C19" s="2">
        <v>-6.5990812254253433</v>
      </c>
      <c r="D19" s="2">
        <v>0.18613856845551019</v>
      </c>
      <c r="E19" s="2">
        <v>-1.1741330608465852</v>
      </c>
      <c r="F19" s="2">
        <v>9.5069857356460674E-2</v>
      </c>
      <c r="G19" s="1"/>
    </row>
    <row r="20" spans="1:7" x14ac:dyDescent="0.75">
      <c r="A20">
        <v>20230911</v>
      </c>
      <c r="B20" s="4" t="s">
        <v>367</v>
      </c>
      <c r="C20" s="2">
        <v>-6.9877633534796217</v>
      </c>
      <c r="D20" s="2">
        <v>0.16198545888100238</v>
      </c>
      <c r="E20" s="2">
        <v>-0.94825113871754363</v>
      </c>
      <c r="F20" s="2">
        <v>9.8539388627650382E-2</v>
      </c>
    </row>
    <row r="21" spans="1:7" x14ac:dyDescent="0.75">
      <c r="A21">
        <v>20230911</v>
      </c>
      <c r="B21" s="4" t="s">
        <v>366</v>
      </c>
      <c r="C21" s="2">
        <v>-6.3831251699985589</v>
      </c>
      <c r="D21" s="2">
        <v>0.21818669375865554</v>
      </c>
      <c r="E21" s="2">
        <v>0.4009067073458239</v>
      </c>
      <c r="F21" s="2">
        <v>0.1279340541928623</v>
      </c>
    </row>
    <row r="22" spans="1:7" x14ac:dyDescent="0.75">
      <c r="A22">
        <v>20230901</v>
      </c>
      <c r="B22" s="4" t="s">
        <v>354</v>
      </c>
      <c r="C22" s="2">
        <v>-6.5666446936698364</v>
      </c>
      <c r="D22" s="2">
        <v>0.20768579366169676</v>
      </c>
      <c r="E22" s="2">
        <v>-1.2359496730992447</v>
      </c>
      <c r="F22" s="2">
        <v>0.11427787770751319</v>
      </c>
    </row>
    <row r="23" spans="1:7" x14ac:dyDescent="0.75">
      <c r="A23">
        <v>20230810</v>
      </c>
      <c r="B23" s="4" t="s">
        <v>304</v>
      </c>
      <c r="C23" s="2">
        <v>-10.490049215693418</v>
      </c>
      <c r="D23" s="2">
        <v>0.18930809690965583</v>
      </c>
      <c r="E23" s="2">
        <v>1.7524154718548137</v>
      </c>
      <c r="F23" s="2">
        <v>8.3599641147555193E-2</v>
      </c>
    </row>
    <row r="24" spans="1:7" x14ac:dyDescent="0.75">
      <c r="A24">
        <v>20230810</v>
      </c>
      <c r="B24" s="4" t="s">
        <v>305</v>
      </c>
      <c r="C24" s="2">
        <v>-10.226830996571419</v>
      </c>
      <c r="D24" s="2">
        <v>0.19970280696853293</v>
      </c>
      <c r="E24" s="2">
        <v>0.21140557228550871</v>
      </c>
      <c r="F24" s="2">
        <v>9.2120452548702658E-2</v>
      </c>
    </row>
    <row r="25" spans="1:7" x14ac:dyDescent="0.75">
      <c r="A25">
        <v>20230816</v>
      </c>
      <c r="B25" s="4" t="s">
        <v>347</v>
      </c>
      <c r="C25" s="2">
        <v>-9.8591154321833603</v>
      </c>
      <c r="D25" s="2">
        <v>0.17100539302736731</v>
      </c>
      <c r="E25" s="2">
        <v>-3.2360229723961647</v>
      </c>
      <c r="F25" s="2">
        <v>0.12518359849969699</v>
      </c>
    </row>
    <row r="26" spans="1:7" x14ac:dyDescent="0.75">
      <c r="A26">
        <v>20230815</v>
      </c>
      <c r="B26" s="4" t="s">
        <v>315</v>
      </c>
      <c r="C26" s="2">
        <v>-9.4677592954728045</v>
      </c>
      <c r="D26" s="2">
        <v>0.20324752287680056</v>
      </c>
      <c r="E26" s="2">
        <v>-3.7096409562647334</v>
      </c>
      <c r="F26" s="2">
        <v>0.15314321546984846</v>
      </c>
      <c r="G26" s="1"/>
    </row>
    <row r="27" spans="1:7" x14ac:dyDescent="0.75">
      <c r="A27">
        <v>20230816</v>
      </c>
      <c r="B27" s="4" t="s">
        <v>345</v>
      </c>
      <c r="C27" s="2">
        <v>-8.8992795316107234</v>
      </c>
      <c r="D27" s="2">
        <v>0.15317705804431372</v>
      </c>
      <c r="E27" s="2">
        <v>-3.5739585149690098</v>
      </c>
      <c r="F27" s="2">
        <v>7.1906111624040009E-2</v>
      </c>
    </row>
    <row r="28" spans="1:7" x14ac:dyDescent="0.75">
      <c r="A28">
        <v>20230911</v>
      </c>
      <c r="B28" s="4" t="s">
        <v>361</v>
      </c>
      <c r="C28" s="2">
        <v>-11.98231510962728</v>
      </c>
      <c r="D28" s="2">
        <v>0.20288258782962237</v>
      </c>
      <c r="E28" s="2">
        <v>0.88587698469664999</v>
      </c>
      <c r="F28" s="2">
        <v>0.10043732152718693</v>
      </c>
    </row>
    <row r="29" spans="1:7" x14ac:dyDescent="0.75">
      <c r="A29">
        <v>20230815</v>
      </c>
      <c r="B29" s="5" t="s">
        <v>326</v>
      </c>
      <c r="C29" s="6">
        <v>-8.9857743072917575</v>
      </c>
      <c r="D29" s="6">
        <v>0.17886211324804274</v>
      </c>
      <c r="E29" s="6">
        <v>-0.70940276165052674</v>
      </c>
      <c r="F29" s="6">
        <v>0.11155292714920333</v>
      </c>
      <c r="G29" s="10"/>
    </row>
    <row r="30" spans="1:7" x14ac:dyDescent="0.75">
      <c r="A30">
        <v>20230816</v>
      </c>
      <c r="B30" s="4" t="s">
        <v>335</v>
      </c>
      <c r="C30" s="2">
        <v>-10.173888645400572</v>
      </c>
      <c r="D30" s="2">
        <v>0.17792910573221773</v>
      </c>
      <c r="E30" s="2">
        <v>2.0704129129501849</v>
      </c>
      <c r="F30" s="2">
        <v>0.11392122034302674</v>
      </c>
      <c r="G30" s="1"/>
    </row>
    <row r="31" spans="1:7" x14ac:dyDescent="0.75">
      <c r="A31">
        <v>20230810</v>
      </c>
      <c r="B31" s="5" t="s">
        <v>312</v>
      </c>
      <c r="C31" s="6">
        <v>-9.422659516703094</v>
      </c>
      <c r="D31" s="6">
        <v>0.19044672629256593</v>
      </c>
      <c r="E31" s="6">
        <v>-1.4286583977260428</v>
      </c>
      <c r="F31" s="6">
        <v>9.8874162449044289E-2</v>
      </c>
    </row>
    <row r="32" spans="1:7" x14ac:dyDescent="0.75">
      <c r="A32">
        <v>20230816</v>
      </c>
      <c r="B32" s="4" t="s">
        <v>330</v>
      </c>
      <c r="C32" s="2">
        <v>-9.0024109458655914</v>
      </c>
      <c r="D32" s="2">
        <v>0.19006794106903518</v>
      </c>
      <c r="E32" s="2">
        <v>-3.0382882866434158</v>
      </c>
      <c r="F32" s="2">
        <v>0.17572582811489798</v>
      </c>
      <c r="G32" s="9"/>
    </row>
    <row r="33" spans="1:7" x14ac:dyDescent="0.75">
      <c r="A33">
        <v>20230810</v>
      </c>
      <c r="B33" s="4" t="s">
        <v>309</v>
      </c>
      <c r="C33" s="2">
        <v>-8.600039574904736</v>
      </c>
      <c r="D33" s="2">
        <v>0.17247853328586835</v>
      </c>
      <c r="E33" s="2">
        <v>-2.8400269781071308</v>
      </c>
      <c r="F33" s="2">
        <v>6.0445016337163843E-2</v>
      </c>
    </row>
    <row r="34" spans="1:7" x14ac:dyDescent="0.75">
      <c r="A34">
        <v>20230815</v>
      </c>
      <c r="B34" s="4" t="s">
        <v>329</v>
      </c>
      <c r="C34" s="2">
        <v>-9.4233245607173224</v>
      </c>
      <c r="D34" s="2">
        <v>0.13313802361960098</v>
      </c>
      <c r="E34" s="2">
        <v>-2.7316867614347666</v>
      </c>
      <c r="F34" s="2">
        <v>9.6123531631611109E-2</v>
      </c>
      <c r="G34" s="1"/>
    </row>
    <row r="35" spans="1:7" x14ac:dyDescent="0.75">
      <c r="A35">
        <v>20230911</v>
      </c>
      <c r="B35" s="4" t="s">
        <v>370</v>
      </c>
      <c r="C35" s="2">
        <v>-10.062157136932196</v>
      </c>
      <c r="D35" s="2">
        <v>0.17196252821795507</v>
      </c>
      <c r="E35" s="2">
        <v>-2.5902478830064828</v>
      </c>
      <c r="F35" s="2">
        <v>8.0727869344414671E-2</v>
      </c>
    </row>
    <row r="36" spans="1:7" x14ac:dyDescent="0.75">
      <c r="A36">
        <v>20230810</v>
      </c>
      <c r="B36" s="4" t="s">
        <v>303</v>
      </c>
      <c r="C36" s="2">
        <v>-9.9914366872455389</v>
      </c>
      <c r="D36" s="2">
        <v>0.15941852673596851</v>
      </c>
      <c r="E36" s="2">
        <v>-0.40094709631758141</v>
      </c>
      <c r="F36" s="2">
        <v>8.2035493673301513E-2</v>
      </c>
    </row>
    <row r="37" spans="1:7" x14ac:dyDescent="0.75">
      <c r="A37">
        <v>20230815</v>
      </c>
      <c r="B37" s="7" t="s">
        <v>319</v>
      </c>
      <c r="C37" s="8">
        <v>-5.4413433417961876</v>
      </c>
      <c r="D37" s="8">
        <v>0.2413178862459685</v>
      </c>
      <c r="E37" s="8">
        <v>-6.3854771963749073</v>
      </c>
      <c r="F37" s="8">
        <v>0.2131727520632557</v>
      </c>
      <c r="G37" s="9" t="s">
        <v>320</v>
      </c>
    </row>
    <row r="38" spans="1:7" x14ac:dyDescent="0.75">
      <c r="A38">
        <v>20230815</v>
      </c>
      <c r="B38" s="4" t="s">
        <v>324</v>
      </c>
      <c r="C38" s="2">
        <v>-10.217468633013944</v>
      </c>
      <c r="D38" s="2">
        <v>0.17204004701748279</v>
      </c>
      <c r="E38" s="2">
        <v>-2.7563376729573394</v>
      </c>
      <c r="F38" s="2">
        <v>0.10446179524910847</v>
      </c>
      <c r="G38" s="1"/>
    </row>
    <row r="39" spans="1:7" x14ac:dyDescent="0.75">
      <c r="A39">
        <v>20230816</v>
      </c>
      <c r="B39" s="4" t="s">
        <v>342</v>
      </c>
      <c r="C39" s="2">
        <v>-10.132305066132313</v>
      </c>
      <c r="D39" s="2">
        <v>0.17495361289972436</v>
      </c>
      <c r="E39" s="2">
        <v>1.4570215472945176</v>
      </c>
      <c r="F39" s="2">
        <v>8.5794910493960347E-2</v>
      </c>
    </row>
    <row r="40" spans="1:7" x14ac:dyDescent="0.75">
      <c r="A40">
        <v>20230816</v>
      </c>
      <c r="B40" s="4" t="s">
        <v>333</v>
      </c>
      <c r="C40" s="2">
        <v>-7.2038694216435406</v>
      </c>
      <c r="D40" s="2">
        <v>0.13921322574461889</v>
      </c>
      <c r="E40" s="2">
        <v>-3.4435485027216628</v>
      </c>
      <c r="F40" s="2">
        <v>0.10267943643527981</v>
      </c>
      <c r="G40" s="1"/>
    </row>
    <row r="41" spans="1:7" x14ac:dyDescent="0.75">
      <c r="A41">
        <v>20230815</v>
      </c>
      <c r="B41" s="4" t="s">
        <v>314</v>
      </c>
      <c r="C41" s="2">
        <v>-10.350569938948174</v>
      </c>
      <c r="D41" s="2">
        <v>0.21000730146037</v>
      </c>
      <c r="E41" s="2">
        <v>2.8048675552048854</v>
      </c>
      <c r="F41" s="2">
        <v>0.11647794259477247</v>
      </c>
    </row>
    <row r="42" spans="1:7" x14ac:dyDescent="0.75">
      <c r="A42">
        <v>20230815</v>
      </c>
      <c r="B42" s="4" t="s">
        <v>318</v>
      </c>
      <c r="C42" s="2">
        <v>-9.8974979631080231</v>
      </c>
      <c r="D42" s="2">
        <v>0.19416957079373226</v>
      </c>
      <c r="E42" s="2">
        <v>-1.8737542177884774</v>
      </c>
      <c r="F42" s="2">
        <v>0.10810591514292306</v>
      </c>
      <c r="G42" s="1"/>
    </row>
    <row r="43" spans="1:7" x14ac:dyDescent="0.75">
      <c r="A43">
        <v>20230815</v>
      </c>
      <c r="B43" s="4" t="s">
        <v>323</v>
      </c>
      <c r="C43" s="2">
        <v>-11.322047153602293</v>
      </c>
      <c r="D43" s="2">
        <v>0.17035309735305024</v>
      </c>
      <c r="E43" s="2">
        <v>0.54132791314234363</v>
      </c>
      <c r="F43" s="2">
        <v>0.11012644248014791</v>
      </c>
      <c r="G43" s="1"/>
    </row>
    <row r="44" spans="1:7" x14ac:dyDescent="0.75">
      <c r="A44">
        <v>20230810</v>
      </c>
      <c r="B44" s="4" t="s">
        <v>313</v>
      </c>
      <c r="C44" s="2">
        <v>-11.096328177700197</v>
      </c>
      <c r="D44" s="2">
        <v>0.19782101899332016</v>
      </c>
      <c r="E44" s="2">
        <v>1.0804075399690207</v>
      </c>
      <c r="F44" s="2">
        <v>0.10093650369305297</v>
      </c>
    </row>
    <row r="45" spans="1:7" x14ac:dyDescent="0.75">
      <c r="A45">
        <v>20230816</v>
      </c>
      <c r="B45" s="4" t="s">
        <v>343</v>
      </c>
      <c r="C45" s="2">
        <v>-11.542009091674275</v>
      </c>
      <c r="D45" s="2">
        <v>0.19017304984904906</v>
      </c>
      <c r="E45" s="2">
        <v>1.234658345296914</v>
      </c>
      <c r="F45" s="2">
        <v>9.3321665937408829E-2</v>
      </c>
    </row>
    <row r="46" spans="1:7" x14ac:dyDescent="0.75">
      <c r="A46">
        <v>20230816</v>
      </c>
      <c r="B46" s="4" t="s">
        <v>350</v>
      </c>
      <c r="C46" s="2">
        <v>-6.8581671283238119</v>
      </c>
      <c r="D46" s="2">
        <v>0.17486887150725888</v>
      </c>
      <c r="E46" s="2">
        <v>-4.8114405197309784</v>
      </c>
      <c r="F46" s="2">
        <v>9.1020388436388822E-2</v>
      </c>
    </row>
    <row r="47" spans="1:7" x14ac:dyDescent="0.75">
      <c r="A47">
        <v>20230815</v>
      </c>
      <c r="B47" s="4" t="s">
        <v>316</v>
      </c>
      <c r="C47" s="2">
        <v>-8.8271078114982089</v>
      </c>
      <c r="D47" s="2">
        <v>0.19278845631647373</v>
      </c>
      <c r="E47" s="2">
        <v>-3.0101208276487523</v>
      </c>
      <c r="F47" s="2">
        <v>7.1510372208046374E-2</v>
      </c>
      <c r="G47" s="1"/>
    </row>
    <row r="48" spans="1:7" x14ac:dyDescent="0.75">
      <c r="A48">
        <v>20230815</v>
      </c>
      <c r="B48" s="4" t="s">
        <v>327</v>
      </c>
      <c r="C48" s="2">
        <v>-10.06164271387143</v>
      </c>
      <c r="D48" s="2">
        <v>0.23441141420824893</v>
      </c>
      <c r="E48" s="2">
        <v>2.4840015921077803</v>
      </c>
      <c r="F48" s="2">
        <v>6.2690066553198392E-2</v>
      </c>
      <c r="G48" s="1"/>
    </row>
    <row r="49" spans="1:7" x14ac:dyDescent="0.75">
      <c r="A49">
        <v>20230810</v>
      </c>
      <c r="B49" s="4" t="s">
        <v>310</v>
      </c>
      <c r="C49" s="2">
        <v>-7.6458609291790642</v>
      </c>
      <c r="D49" s="2">
        <v>0.12980416873976816</v>
      </c>
      <c r="E49" s="2">
        <v>-3.8024112085184045</v>
      </c>
      <c r="F49" s="2">
        <v>4.0772539778630344E-2</v>
      </c>
    </row>
    <row r="50" spans="1:7" x14ac:dyDescent="0.75">
      <c r="A50">
        <v>20230816</v>
      </c>
      <c r="B50" s="4" t="s">
        <v>351</v>
      </c>
      <c r="C50" s="2">
        <v>-7.226316279109243</v>
      </c>
      <c r="D50" s="2">
        <v>0.18232644715820398</v>
      </c>
      <c r="E50" s="2">
        <v>-2.6554359828863072</v>
      </c>
      <c r="F50" s="2">
        <v>8.4302629456816658E-2</v>
      </c>
    </row>
    <row r="51" spans="1:7" x14ac:dyDescent="0.75">
      <c r="A51">
        <v>20230816</v>
      </c>
      <c r="B51" s="4" t="s">
        <v>339</v>
      </c>
      <c r="C51" s="2">
        <v>-8.1237768107794892</v>
      </c>
      <c r="D51" s="2">
        <v>0.17006848293816473</v>
      </c>
      <c r="E51" s="2">
        <v>-2.2708677579154184</v>
      </c>
      <c r="F51" s="2">
        <v>8.1519186562292109E-2</v>
      </c>
    </row>
    <row r="52" spans="1:7" x14ac:dyDescent="0.75">
      <c r="A52">
        <v>20230816</v>
      </c>
      <c r="B52" s="5" t="s">
        <v>341</v>
      </c>
      <c r="C52" s="6">
        <v>-8.0949165654664395</v>
      </c>
      <c r="D52" s="6">
        <v>0.16356789280159978</v>
      </c>
      <c r="E52" s="6">
        <v>-2.9900406195735778</v>
      </c>
      <c r="F52" s="6">
        <v>0.11418158053439856</v>
      </c>
    </row>
    <row r="53" spans="1:7" x14ac:dyDescent="0.75">
      <c r="A53">
        <v>20230810</v>
      </c>
      <c r="B53" s="4" t="s">
        <v>308</v>
      </c>
      <c r="C53" s="2">
        <v>-7.6440463263662775</v>
      </c>
      <c r="D53" s="2">
        <v>0.17153001033184967</v>
      </c>
      <c r="E53" s="2">
        <v>-2.0557982792990388</v>
      </c>
      <c r="F53" s="2">
        <v>8.9069323812659848E-2</v>
      </c>
    </row>
    <row r="54" spans="1:7" x14ac:dyDescent="0.75">
      <c r="A54">
        <v>20230816</v>
      </c>
      <c r="B54" s="4" t="s">
        <v>334</v>
      </c>
      <c r="C54" s="2">
        <v>-7.5508130158369458</v>
      </c>
      <c r="D54" s="2">
        <v>0.18959140275866937</v>
      </c>
      <c r="E54" s="2">
        <v>-0.46087368700256082</v>
      </c>
      <c r="F54" s="2">
        <v>0.13485201765886393</v>
      </c>
      <c r="G54" s="1"/>
    </row>
    <row r="55" spans="1:7" x14ac:dyDescent="0.75">
      <c r="A55">
        <v>20230810</v>
      </c>
      <c r="B55" s="4" t="s">
        <v>307</v>
      </c>
      <c r="C55" s="2">
        <v>-8.5904625045038969</v>
      </c>
      <c r="D55" s="2">
        <v>0.18283146459087524</v>
      </c>
      <c r="E55" s="2">
        <v>3.0861005430035884</v>
      </c>
      <c r="F55" s="2">
        <v>0.13074083779243068</v>
      </c>
    </row>
    <row r="56" spans="1:7" x14ac:dyDescent="0.75">
      <c r="A56">
        <v>20230815</v>
      </c>
      <c r="B56" s="4" t="s">
        <v>317</v>
      </c>
      <c r="C56" s="2">
        <v>-8.9158758318430618</v>
      </c>
      <c r="D56" s="2">
        <v>0.16645319662495717</v>
      </c>
      <c r="E56" s="2">
        <v>7.083899936929057E-2</v>
      </c>
      <c r="F56" s="2">
        <v>0.10515892734333117</v>
      </c>
      <c r="G56" s="1"/>
    </row>
    <row r="57" spans="1:7" x14ac:dyDescent="0.75">
      <c r="A57">
        <v>20230816</v>
      </c>
      <c r="B57" s="4" t="s">
        <v>336</v>
      </c>
      <c r="C57" s="2">
        <v>-10.110065092145554</v>
      </c>
      <c r="D57" s="2">
        <v>0.15677457276824758</v>
      </c>
      <c r="E57" s="2">
        <v>0.45795165470610216</v>
      </c>
      <c r="F57" s="2">
        <v>0.11086974339286627</v>
      </c>
      <c r="G57" s="1"/>
    </row>
    <row r="58" spans="1:7" x14ac:dyDescent="0.75">
      <c r="A58">
        <v>20230815</v>
      </c>
      <c r="B58" s="4" t="s">
        <v>328</v>
      </c>
      <c r="C58" s="2">
        <v>-10.382222078773998</v>
      </c>
      <c r="D58" s="2">
        <v>0.24569411877373074</v>
      </c>
      <c r="E58" s="2">
        <v>-8.7041783043855023</v>
      </c>
      <c r="F58" s="2">
        <v>0.15279285178160512</v>
      </c>
      <c r="G58" s="1"/>
    </row>
    <row r="59" spans="1:7" x14ac:dyDescent="0.75">
      <c r="A59">
        <v>20230816</v>
      </c>
      <c r="B59" s="4" t="s">
        <v>344</v>
      </c>
      <c r="C59" s="2">
        <v>-11.032661966507808</v>
      </c>
      <c r="D59" s="2">
        <v>0.21526884999408949</v>
      </c>
      <c r="E59" s="2">
        <v>-0.36841581454236794</v>
      </c>
      <c r="F59" s="2">
        <v>7.7209959058257865E-2</v>
      </c>
    </row>
    <row r="60" spans="1:7" x14ac:dyDescent="0.75">
      <c r="A60">
        <v>20230901</v>
      </c>
      <c r="B60" s="5" t="s">
        <v>355</v>
      </c>
      <c r="C60" s="6">
        <v>-7.4293700068128956</v>
      </c>
      <c r="D60" s="6">
        <v>0.11257116267795529</v>
      </c>
      <c r="E60" s="6">
        <v>-3.5067421275491659</v>
      </c>
      <c r="F60" s="6">
        <v>3.8361583793048958E-2</v>
      </c>
    </row>
    <row r="61" spans="1:7" x14ac:dyDescent="0.75">
      <c r="A61">
        <v>20230911</v>
      </c>
      <c r="B61" s="4" t="s">
        <v>368</v>
      </c>
      <c r="C61" s="2">
        <v>-7.0915829714215874</v>
      </c>
      <c r="D61" s="2">
        <v>8.4673490538656734E-2</v>
      </c>
      <c r="E61" s="2">
        <v>-3.8895565162085708</v>
      </c>
      <c r="F61" s="2">
        <v>4.4741852144645641E-2</v>
      </c>
    </row>
    <row r="62" spans="1:7" x14ac:dyDescent="0.75">
      <c r="A62">
        <v>20230911</v>
      </c>
      <c r="B62" s="4" t="s">
        <v>369</v>
      </c>
      <c r="C62" s="2">
        <v>-10.064479949395878</v>
      </c>
      <c r="D62" s="2">
        <v>0.16229400618767301</v>
      </c>
      <c r="E62" s="2">
        <v>-0.32937417013813941</v>
      </c>
      <c r="F62" s="2">
        <v>0.1073594171204578</v>
      </c>
    </row>
    <row r="63" spans="1:7" x14ac:dyDescent="0.75">
      <c r="A63">
        <v>20230911</v>
      </c>
      <c r="B63" s="5" t="s">
        <v>371</v>
      </c>
      <c r="C63" s="6">
        <v>-6.9970546033343517</v>
      </c>
      <c r="D63" s="6">
        <v>9.6865313135760037E-2</v>
      </c>
      <c r="E63" s="6">
        <v>-4.0802751646049646</v>
      </c>
      <c r="F63" s="6">
        <v>3.0361708340166462E-2</v>
      </c>
    </row>
    <row r="64" spans="1:7" x14ac:dyDescent="0.75">
      <c r="A64">
        <v>20230901</v>
      </c>
      <c r="B64" s="4" t="s">
        <v>356</v>
      </c>
      <c r="C64" s="2">
        <v>-8.5958803647312756</v>
      </c>
      <c r="D64" s="2">
        <v>0.13784193846576617</v>
      </c>
      <c r="E64" s="2">
        <v>-3.1548520127127455</v>
      </c>
      <c r="F64" s="2">
        <v>4.7390106796906702E-2</v>
      </c>
    </row>
    <row r="65" spans="1:7" x14ac:dyDescent="0.75">
      <c r="A65">
        <v>20230911</v>
      </c>
      <c r="B65" s="4" t="s">
        <v>364</v>
      </c>
      <c r="C65" s="2">
        <v>-7.2489282678744846</v>
      </c>
      <c r="D65" s="2">
        <v>0.16928490121029044</v>
      </c>
      <c r="E65" s="2">
        <v>-3.0298089583581675</v>
      </c>
      <c r="F65" s="2">
        <v>0.11115879532352703</v>
      </c>
    </row>
    <row r="66" spans="1:7" x14ac:dyDescent="0.75">
      <c r="A66">
        <v>20230911</v>
      </c>
      <c r="B66" s="4" t="s">
        <v>365</v>
      </c>
      <c r="C66" s="2">
        <v>-8.3136853028570883</v>
      </c>
      <c r="D66" s="2">
        <v>0.18983328943517205</v>
      </c>
      <c r="E66" s="2">
        <v>-1.579136318492276</v>
      </c>
      <c r="F66" s="2">
        <v>8.7943732010871564E-2</v>
      </c>
    </row>
    <row r="67" spans="1:7" x14ac:dyDescent="0.75">
      <c r="A67">
        <v>20230911</v>
      </c>
      <c r="B67" s="4" t="s">
        <v>358</v>
      </c>
      <c r="C67" s="2">
        <v>-8.6902838975123267</v>
      </c>
      <c r="D67" s="2">
        <v>0.21298784524526815</v>
      </c>
      <c r="E67" s="2">
        <v>-1.8025495923280497</v>
      </c>
      <c r="F67" s="2">
        <v>0.11525050011942582</v>
      </c>
    </row>
    <row r="68" spans="1:7" x14ac:dyDescent="0.75">
      <c r="A68">
        <v>20230815</v>
      </c>
      <c r="B68" s="5" t="s">
        <v>322</v>
      </c>
      <c r="C68" s="6">
        <v>-4.5280979484882948</v>
      </c>
      <c r="D68" s="6">
        <v>0.15206025852346225</v>
      </c>
      <c r="E68" s="6">
        <v>3.3144544311059541</v>
      </c>
      <c r="F68" s="6">
        <v>0.10294572464275632</v>
      </c>
      <c r="G68" s="9"/>
    </row>
    <row r="69" spans="1:7" x14ac:dyDescent="0.75">
      <c r="A69">
        <v>20230816</v>
      </c>
      <c r="B69" s="4" t="s">
        <v>338</v>
      </c>
      <c r="C69" s="2">
        <v>-4.9110832662181192</v>
      </c>
      <c r="D69" s="2">
        <v>0.1477642266134353</v>
      </c>
      <c r="E69" s="2">
        <v>3.6464360795369219</v>
      </c>
      <c r="F69" s="2">
        <v>7.4981479194679915E-2</v>
      </c>
      <c r="G69" s="1"/>
    </row>
    <row r="70" spans="1:7" x14ac:dyDescent="0.75">
      <c r="A70">
        <v>20230810</v>
      </c>
      <c r="B70" s="4" t="s">
        <v>311</v>
      </c>
      <c r="C70" s="2">
        <v>-5.2862724049471534</v>
      </c>
      <c r="D70" s="2">
        <v>0.20168261644915703</v>
      </c>
      <c r="E70" s="2">
        <v>0.51302420395934312</v>
      </c>
      <c r="F70" s="2">
        <v>7.6486745402207845E-2</v>
      </c>
    </row>
    <row r="71" spans="1:7" x14ac:dyDescent="0.75">
      <c r="A71">
        <v>20230511</v>
      </c>
      <c r="B71" s="4" t="s">
        <v>194</v>
      </c>
      <c r="C71" s="2">
        <v>-7.3442356412445591</v>
      </c>
      <c r="D71" s="2">
        <v>0.21827019443290396</v>
      </c>
      <c r="E71" s="2">
        <v>1.387711980992719</v>
      </c>
      <c r="F71" s="2">
        <v>0.14574654560419567</v>
      </c>
    </row>
    <row r="72" spans="1:7" x14ac:dyDescent="0.75">
      <c r="A72">
        <v>20230602</v>
      </c>
      <c r="B72" s="5" t="s">
        <v>254</v>
      </c>
      <c r="C72" s="6">
        <v>-10.061564249125492</v>
      </c>
      <c r="D72" s="6">
        <v>0.19351614919690818</v>
      </c>
      <c r="E72" s="6">
        <v>-1.1444268957732062</v>
      </c>
      <c r="F72" s="6">
        <v>0.18648074073926893</v>
      </c>
    </row>
    <row r="73" spans="1:7" x14ac:dyDescent="0.75">
      <c r="A73">
        <v>20230719</v>
      </c>
      <c r="B73" s="4" t="s">
        <v>276</v>
      </c>
      <c r="C73" s="2">
        <v>-8.0583742227091992</v>
      </c>
      <c r="D73" s="2">
        <v>7.2343624459934322E-2</v>
      </c>
      <c r="E73" s="2">
        <v>-3.7672675419643014</v>
      </c>
      <c r="F73" s="2">
        <v>2.9564430580607474E-2</v>
      </c>
    </row>
    <row r="74" spans="1:7" x14ac:dyDescent="0.75">
      <c r="A74">
        <v>20230719</v>
      </c>
      <c r="B74" s="4" t="s">
        <v>275</v>
      </c>
      <c r="C74" s="2">
        <v>-9.4021338011975608</v>
      </c>
      <c r="D74" s="2">
        <v>0.13916640718538667</v>
      </c>
      <c r="E74" s="2">
        <v>-1.2403761074360755</v>
      </c>
      <c r="F74" s="2">
        <v>5.9961469109568823E-2</v>
      </c>
    </row>
    <row r="75" spans="1:7" x14ac:dyDescent="0.75">
      <c r="A75">
        <v>20230719</v>
      </c>
      <c r="B75" s="4" t="s">
        <v>260</v>
      </c>
      <c r="C75" s="2">
        <v>-8.7697822841106241</v>
      </c>
      <c r="D75" s="2">
        <v>0.19559621105169112</v>
      </c>
      <c r="E75" s="2">
        <v>-3.9102042374965102</v>
      </c>
      <c r="F75" s="2">
        <v>6.3068217035207236E-2</v>
      </c>
    </row>
    <row r="76" spans="1:7" x14ac:dyDescent="0.75">
      <c r="A76">
        <v>20230511</v>
      </c>
      <c r="B76" s="4" t="s">
        <v>195</v>
      </c>
      <c r="C76" s="2">
        <v>-9.9704000655445224</v>
      </c>
      <c r="D76" s="2">
        <v>0.21337551666278681</v>
      </c>
      <c r="E76" s="2">
        <v>-1.2436318045207495</v>
      </c>
      <c r="F76" s="2">
        <v>0.14563840305511608</v>
      </c>
    </row>
    <row r="77" spans="1:7" x14ac:dyDescent="0.75">
      <c r="A77">
        <v>20230602</v>
      </c>
      <c r="B77" s="4" t="s">
        <v>244</v>
      </c>
      <c r="C77" s="2">
        <v>-9.8051652472676984</v>
      </c>
      <c r="D77" s="2">
        <v>0.2479712348909309</v>
      </c>
      <c r="E77" s="2">
        <v>-1.9448766876234429</v>
      </c>
      <c r="F77" s="2">
        <v>0.23662499633151413</v>
      </c>
    </row>
    <row r="78" spans="1:7" x14ac:dyDescent="0.75">
      <c r="A78">
        <v>20230720</v>
      </c>
      <c r="B78" s="4" t="s">
        <v>301</v>
      </c>
      <c r="C78" s="2">
        <v>-11.013229619720811</v>
      </c>
      <c r="D78" s="2">
        <v>0.19062951269704043</v>
      </c>
      <c r="E78" s="2">
        <v>1.1793886429046172</v>
      </c>
      <c r="F78" s="2">
        <v>6.8074224196827973E-2</v>
      </c>
    </row>
    <row r="79" spans="1:7" x14ac:dyDescent="0.75">
      <c r="A79">
        <v>20230720</v>
      </c>
      <c r="B79" s="4" t="s">
        <v>295</v>
      </c>
      <c r="C79" s="2">
        <v>-10.503149585753734</v>
      </c>
      <c r="D79" s="2">
        <v>0.20052364781574608</v>
      </c>
      <c r="E79" s="2">
        <v>1.1215057580719048</v>
      </c>
      <c r="F79" s="2">
        <v>0.10125216047077749</v>
      </c>
    </row>
    <row r="80" spans="1:7" x14ac:dyDescent="0.75">
      <c r="A80">
        <v>20230720</v>
      </c>
      <c r="B80" s="4" t="s">
        <v>297</v>
      </c>
      <c r="C80" s="2">
        <v>-7.9353435616649861</v>
      </c>
      <c r="D80" s="2">
        <v>0.12171113342665106</v>
      </c>
      <c r="E80" s="2">
        <v>-3.2384284441165527</v>
      </c>
      <c r="F80" s="2">
        <v>2.6265524509854744E-2</v>
      </c>
    </row>
    <row r="81" spans="1:6" x14ac:dyDescent="0.75">
      <c r="A81">
        <v>20230511</v>
      </c>
      <c r="B81" s="4" t="s">
        <v>209</v>
      </c>
      <c r="C81" s="2">
        <v>-9.0301320823081479</v>
      </c>
      <c r="D81" s="2">
        <v>0.29361842206812877</v>
      </c>
      <c r="E81" s="2">
        <v>1.1712523414589742</v>
      </c>
      <c r="F81" s="2">
        <v>0.19136483480514418</v>
      </c>
    </row>
    <row r="82" spans="1:6" x14ac:dyDescent="0.75">
      <c r="A82">
        <v>20230719</v>
      </c>
      <c r="B82" s="4" t="s">
        <v>268</v>
      </c>
      <c r="C82" s="2">
        <v>-9.2464408108639233</v>
      </c>
      <c r="D82" s="2">
        <v>0.17474413040531905</v>
      </c>
      <c r="E82" s="2">
        <v>4.1563140065671034</v>
      </c>
      <c r="F82" s="2">
        <v>9.6290128719868653E-2</v>
      </c>
    </row>
    <row r="83" spans="1:6" x14ac:dyDescent="0.75">
      <c r="A83">
        <v>20230511</v>
      </c>
      <c r="B83" s="4" t="s">
        <v>205</v>
      </c>
      <c r="C83" s="2">
        <v>-8.9445150084035401</v>
      </c>
      <c r="D83" s="2">
        <v>0.21987989145591874</v>
      </c>
      <c r="E83" s="2">
        <v>3.6916479768486345</v>
      </c>
      <c r="F83" s="2">
        <v>0.12300085817225465</v>
      </c>
    </row>
    <row r="84" spans="1:6" x14ac:dyDescent="0.75">
      <c r="A84">
        <v>20230719</v>
      </c>
      <c r="B84" s="4" t="s">
        <v>264</v>
      </c>
      <c r="C84" s="2">
        <v>-7.9505790111375276</v>
      </c>
      <c r="D84" s="2">
        <v>0.14490383784504232</v>
      </c>
      <c r="E84" s="2">
        <v>-1.0452338207840808</v>
      </c>
      <c r="F84" s="2">
        <v>7.0120848064846808E-2</v>
      </c>
    </row>
    <row r="85" spans="1:6" x14ac:dyDescent="0.75">
      <c r="A85">
        <v>20230719</v>
      </c>
      <c r="B85" s="4" t="s">
        <v>257</v>
      </c>
      <c r="C85" s="2">
        <v>-9.6464628915980768</v>
      </c>
      <c r="D85" s="2">
        <v>0.19977834939975067</v>
      </c>
      <c r="E85" s="2">
        <v>0.6678941606438169</v>
      </c>
      <c r="F85" s="2">
        <v>9.3770464433104106E-2</v>
      </c>
    </row>
    <row r="86" spans="1:6" x14ac:dyDescent="0.75">
      <c r="A86">
        <v>20230601</v>
      </c>
      <c r="B86" s="4" t="s">
        <v>212</v>
      </c>
      <c r="C86" s="2">
        <v>-9.2916076041053852</v>
      </c>
      <c r="D86" s="2">
        <v>0.16550088955786396</v>
      </c>
      <c r="E86" s="2">
        <v>-2.2715170869713037</v>
      </c>
      <c r="F86" s="2">
        <v>0.14601860612036169</v>
      </c>
    </row>
    <row r="87" spans="1:6" x14ac:dyDescent="0.75">
      <c r="A87">
        <v>20230720</v>
      </c>
      <c r="B87" s="4" t="s">
        <v>212</v>
      </c>
      <c r="C87" s="2">
        <v>-8.5985361101658473</v>
      </c>
      <c r="D87" s="2">
        <v>0.16710475756243429</v>
      </c>
      <c r="E87" s="2">
        <v>-2.4694711041332926</v>
      </c>
      <c r="F87" s="2">
        <v>6.1858260923214135E-2</v>
      </c>
    </row>
    <row r="88" spans="1:6" x14ac:dyDescent="0.75">
      <c r="A88">
        <v>20230720</v>
      </c>
      <c r="B88" s="4" t="s">
        <v>289</v>
      </c>
      <c r="C88" s="2">
        <v>-9.2159030762821583</v>
      </c>
      <c r="D88" s="2">
        <v>0.19878732353950523</v>
      </c>
      <c r="E88" s="2">
        <v>-4.1078924452856125</v>
      </c>
      <c r="F88" s="2">
        <v>0.10119200671111453</v>
      </c>
    </row>
    <row r="89" spans="1:6" x14ac:dyDescent="0.75">
      <c r="A89">
        <v>20230720</v>
      </c>
      <c r="B89" s="4" t="s">
        <v>293</v>
      </c>
      <c r="C89" s="2">
        <v>-8.2176724179440441</v>
      </c>
      <c r="D89" s="2">
        <v>0.32801119560838832</v>
      </c>
      <c r="E89" s="2">
        <v>-3.7776853377865174</v>
      </c>
      <c r="F89" s="2">
        <v>0.25702442599012953</v>
      </c>
    </row>
    <row r="90" spans="1:6" x14ac:dyDescent="0.75">
      <c r="A90">
        <v>20230601</v>
      </c>
      <c r="B90" s="4" t="s">
        <v>220</v>
      </c>
      <c r="C90" s="2">
        <v>-7.9352011859546092</v>
      </c>
      <c r="D90" s="2">
        <v>0.25332475862681353</v>
      </c>
      <c r="E90" s="2">
        <v>-3.9557259637217062</v>
      </c>
      <c r="F90" s="2">
        <v>0.1661333132691267</v>
      </c>
    </row>
    <row r="91" spans="1:6" x14ac:dyDescent="0.75">
      <c r="A91">
        <v>20230720</v>
      </c>
      <c r="B91" s="4" t="s">
        <v>284</v>
      </c>
      <c r="C91" s="2">
        <v>-6.645933612681695</v>
      </c>
      <c r="D91" s="2">
        <v>0.20390477080136102</v>
      </c>
      <c r="E91" s="2">
        <v>-3.3041443379688071</v>
      </c>
      <c r="F91" s="2">
        <v>0.11300073746072042</v>
      </c>
    </row>
    <row r="92" spans="1:6" x14ac:dyDescent="0.75">
      <c r="A92">
        <v>20230602</v>
      </c>
      <c r="B92" s="4" t="s">
        <v>233</v>
      </c>
      <c r="C92" s="2">
        <v>-3.8579639919722455</v>
      </c>
      <c r="D92" s="2">
        <v>0.20833330666666494</v>
      </c>
      <c r="E92" s="2">
        <v>-1.4041243730238779</v>
      </c>
      <c r="F92" s="2">
        <v>0.149046450626791</v>
      </c>
    </row>
    <row r="93" spans="1:6" x14ac:dyDescent="0.75">
      <c r="A93">
        <v>20230719</v>
      </c>
      <c r="B93" s="4" t="s">
        <v>262</v>
      </c>
      <c r="C93" s="2">
        <v>-4.2654751693352493</v>
      </c>
      <c r="D93" s="2">
        <v>0.20669397669017825</v>
      </c>
      <c r="E93" s="2">
        <v>0.39912086686333759</v>
      </c>
      <c r="F93" s="2">
        <v>9.9251924134721267E-2</v>
      </c>
    </row>
    <row r="94" spans="1:6" x14ac:dyDescent="0.75">
      <c r="A94">
        <v>20230602</v>
      </c>
      <c r="B94" s="4" t="s">
        <v>241</v>
      </c>
      <c r="C94" s="2">
        <v>-6.4971896290510465</v>
      </c>
      <c r="D94" s="2">
        <v>0.19799842872552739</v>
      </c>
      <c r="E94" s="2">
        <v>-3.6007238456611241</v>
      </c>
      <c r="F94" s="2">
        <v>0.15806218888638601</v>
      </c>
    </row>
    <row r="95" spans="1:6" x14ac:dyDescent="0.75">
      <c r="A95">
        <v>20230720</v>
      </c>
      <c r="B95" s="4" t="s">
        <v>285</v>
      </c>
      <c r="C95" s="2">
        <v>-6.9874620410541013</v>
      </c>
      <c r="D95" s="2">
        <v>0.1756840914824106</v>
      </c>
      <c r="E95" s="2">
        <v>-1.8688725943752336</v>
      </c>
      <c r="F95" s="2">
        <v>9.9042302970891033E-2</v>
      </c>
    </row>
    <row r="96" spans="1:6" x14ac:dyDescent="0.75">
      <c r="A96">
        <v>20230601</v>
      </c>
      <c r="B96" s="4" t="s">
        <v>224</v>
      </c>
      <c r="C96" s="2">
        <v>-6.5533180919469549</v>
      </c>
      <c r="D96" s="2">
        <v>0.16648710327096064</v>
      </c>
      <c r="E96" s="2">
        <v>-4.5623656620136428</v>
      </c>
      <c r="F96" s="2">
        <v>0.16436936724611712</v>
      </c>
    </row>
    <row r="97" spans="1:6" x14ac:dyDescent="0.75">
      <c r="A97">
        <v>20230601</v>
      </c>
      <c r="B97" s="4" t="s">
        <v>219</v>
      </c>
      <c r="C97" s="2">
        <v>-8.3580334465199471</v>
      </c>
      <c r="D97" s="2">
        <v>0.26340674082322002</v>
      </c>
      <c r="E97" s="2">
        <v>1.1635038363106052</v>
      </c>
      <c r="F97" s="2">
        <v>0.18545247968744452</v>
      </c>
    </row>
    <row r="98" spans="1:6" x14ac:dyDescent="0.75">
      <c r="A98">
        <v>20230601</v>
      </c>
      <c r="B98" s="5" t="s">
        <v>217</v>
      </c>
      <c r="C98" s="6">
        <v>-9.0799397280138532</v>
      </c>
      <c r="D98" s="6">
        <v>0.15716336157712557</v>
      </c>
      <c r="E98" s="6">
        <v>-0.94205772505498309</v>
      </c>
      <c r="F98" s="6">
        <v>0.11314715099275426</v>
      </c>
    </row>
    <row r="99" spans="1:6" x14ac:dyDescent="0.75">
      <c r="A99">
        <v>20230719</v>
      </c>
      <c r="B99" s="4" t="s">
        <v>272</v>
      </c>
      <c r="C99" s="2">
        <v>-6.3891114234974067</v>
      </c>
      <c r="D99" s="2">
        <v>0.20525528819821742</v>
      </c>
      <c r="E99" s="2">
        <v>-1.2004423508377036</v>
      </c>
      <c r="F99" s="2">
        <v>0.13189730853963474</v>
      </c>
    </row>
    <row r="100" spans="1:6" x14ac:dyDescent="0.75">
      <c r="A100">
        <v>20230720</v>
      </c>
      <c r="B100" s="4" t="s">
        <v>294</v>
      </c>
      <c r="C100" s="2">
        <v>-6.8628675928111296</v>
      </c>
      <c r="D100" s="2">
        <v>0.17476142467820396</v>
      </c>
      <c r="E100" s="2">
        <v>-0.62433970677697903</v>
      </c>
      <c r="F100" s="2">
        <v>7.3783165800577838E-2</v>
      </c>
    </row>
    <row r="101" spans="1:6" x14ac:dyDescent="0.75">
      <c r="A101">
        <v>20230719</v>
      </c>
      <c r="B101" s="4" t="s">
        <v>266</v>
      </c>
      <c r="C101" s="2">
        <v>-10.365837109888336</v>
      </c>
      <c r="D101" s="2">
        <v>0.1771850570574294</v>
      </c>
      <c r="E101" s="2">
        <v>0.16887308637549442</v>
      </c>
      <c r="F101" s="2">
        <v>7.6124459494523344E-2</v>
      </c>
    </row>
    <row r="102" spans="1:6" x14ac:dyDescent="0.75">
      <c r="A102">
        <v>20230719</v>
      </c>
      <c r="B102" s="5" t="s">
        <v>267</v>
      </c>
      <c r="C102" s="6">
        <v>-9.0464801892113336</v>
      </c>
      <c r="D102" s="6">
        <v>0.19927660842825148</v>
      </c>
      <c r="E102" s="6">
        <v>-2.0680208159786591</v>
      </c>
      <c r="F102" s="6">
        <v>0.11506017749179968</v>
      </c>
    </row>
    <row r="103" spans="1:6" x14ac:dyDescent="0.75">
      <c r="A103">
        <v>20230511</v>
      </c>
      <c r="B103" s="4" t="s">
        <v>198</v>
      </c>
      <c r="C103" s="2">
        <v>-10.701438158114618</v>
      </c>
      <c r="D103" s="2">
        <v>0.21516414922358945</v>
      </c>
      <c r="E103" s="2">
        <v>-0.14381547788510785</v>
      </c>
      <c r="F103" s="2">
        <v>0.11862925440210779</v>
      </c>
    </row>
    <row r="104" spans="1:6" x14ac:dyDescent="0.75">
      <c r="A104">
        <v>20230719</v>
      </c>
      <c r="B104" s="4" t="s">
        <v>271</v>
      </c>
      <c r="C104" s="2">
        <v>-10.005242463882453</v>
      </c>
      <c r="D104" s="2">
        <v>0.20747050660542354</v>
      </c>
      <c r="E104" s="2">
        <v>1.1351013748162605E-2</v>
      </c>
      <c r="F104" s="2">
        <v>0.12876507462990283</v>
      </c>
    </row>
    <row r="105" spans="1:6" x14ac:dyDescent="0.75">
      <c r="A105">
        <v>20230719</v>
      </c>
      <c r="B105" s="4" t="s">
        <v>258</v>
      </c>
      <c r="C105" s="2">
        <v>-9.8380540066459439</v>
      </c>
      <c r="D105" s="2">
        <v>0.22689314665718774</v>
      </c>
      <c r="E105" s="2">
        <v>-1.1975252754186785</v>
      </c>
      <c r="F105" s="2">
        <v>0.10759987608419136</v>
      </c>
    </row>
    <row r="106" spans="1:6" x14ac:dyDescent="0.75">
      <c r="A106">
        <v>20230511</v>
      </c>
      <c r="B106" s="4" t="s">
        <v>199</v>
      </c>
      <c r="C106" s="2">
        <v>-9.5676451912595457</v>
      </c>
      <c r="D106" s="2">
        <v>0.23107923124138866</v>
      </c>
      <c r="E106" s="2">
        <v>-2.5666532571314202</v>
      </c>
      <c r="F106" s="2">
        <v>0.12035484572250871</v>
      </c>
    </row>
    <row r="107" spans="1:6" x14ac:dyDescent="0.75">
      <c r="A107">
        <v>20230601</v>
      </c>
      <c r="B107" s="4" t="s">
        <v>211</v>
      </c>
      <c r="C107" s="2">
        <v>-10.478236648759339</v>
      </c>
      <c r="D107" s="2">
        <v>0.1731160497084738</v>
      </c>
      <c r="E107" s="2">
        <v>-0.16475366389538015</v>
      </c>
      <c r="F107" s="2">
        <v>0.11956513798855518</v>
      </c>
    </row>
    <row r="108" spans="1:6" x14ac:dyDescent="0.75">
      <c r="A108">
        <v>20230720</v>
      </c>
      <c r="B108" s="4" t="s">
        <v>283</v>
      </c>
      <c r="C108" s="2">
        <v>-7.3868133072851201</v>
      </c>
      <c r="D108" s="2">
        <v>0.25748216766732929</v>
      </c>
      <c r="E108" s="2">
        <v>-5.08803584662689</v>
      </c>
      <c r="F108" s="2">
        <v>0.16767657359730764</v>
      </c>
    </row>
    <row r="109" spans="1:6" x14ac:dyDescent="0.75">
      <c r="A109">
        <v>20230601</v>
      </c>
      <c r="B109" s="5" t="s">
        <v>221</v>
      </c>
      <c r="C109" s="6">
        <v>-8.2424317710903203</v>
      </c>
      <c r="D109" s="6">
        <v>0.21848305299140386</v>
      </c>
      <c r="E109" s="6">
        <v>-5.8098981173420814</v>
      </c>
      <c r="F109" s="6">
        <v>0.16113610534093345</v>
      </c>
    </row>
    <row r="110" spans="1:6" x14ac:dyDescent="0.75">
      <c r="A110">
        <v>20230601</v>
      </c>
      <c r="B110" s="4" t="s">
        <v>214</v>
      </c>
      <c r="C110" s="2">
        <v>-8.71309573533952</v>
      </c>
      <c r="D110" s="2">
        <v>0.22169658945905696</v>
      </c>
      <c r="E110" s="2">
        <v>-1.115927052483545</v>
      </c>
      <c r="F110" s="2">
        <v>0.21915162179033407</v>
      </c>
    </row>
    <row r="111" spans="1:6" x14ac:dyDescent="0.75">
      <c r="A111">
        <v>20230601</v>
      </c>
      <c r="B111" s="4" t="s">
        <v>222</v>
      </c>
      <c r="C111" s="2">
        <v>-8.8144989471493069</v>
      </c>
      <c r="D111" s="2">
        <v>0.21382861777081602</v>
      </c>
      <c r="E111" s="2">
        <v>-0.68806428360404182</v>
      </c>
      <c r="F111" s="2">
        <v>0.17782228956648474</v>
      </c>
    </row>
    <row r="112" spans="1:6" x14ac:dyDescent="0.75">
      <c r="A112">
        <v>20230601</v>
      </c>
      <c r="B112" s="4" t="s">
        <v>226</v>
      </c>
      <c r="C112" s="2">
        <v>-9.7512954510881844</v>
      </c>
      <c r="D112" s="2">
        <v>0.21275400505435069</v>
      </c>
      <c r="E112" s="2">
        <v>1.1293509327085658</v>
      </c>
      <c r="F112" s="2">
        <v>0.14519722219565329</v>
      </c>
    </row>
    <row r="113" spans="1:6" x14ac:dyDescent="0.75">
      <c r="A113">
        <v>20230601</v>
      </c>
      <c r="B113" s="4" t="s">
        <v>231</v>
      </c>
      <c r="C113" s="2">
        <v>-9.3289666821405692</v>
      </c>
      <c r="D113" s="2">
        <v>0.1590777587638616</v>
      </c>
      <c r="E113" s="2">
        <v>1.2532428440156693</v>
      </c>
      <c r="F113" s="2">
        <v>7.4779973552044257E-2</v>
      </c>
    </row>
    <row r="114" spans="1:6" x14ac:dyDescent="0.75">
      <c r="A114">
        <v>20230719</v>
      </c>
      <c r="B114" s="4" t="s">
        <v>256</v>
      </c>
      <c r="C114" s="2">
        <v>-9.2154837201693471</v>
      </c>
      <c r="D114" s="2">
        <v>0.20696883823416529</v>
      </c>
      <c r="E114" s="2">
        <v>-2.6265904643181051</v>
      </c>
      <c r="F114" s="2">
        <v>8.7510316852103559E-2</v>
      </c>
    </row>
    <row r="115" spans="1:6" x14ac:dyDescent="0.75">
      <c r="A115">
        <v>20230720</v>
      </c>
      <c r="B115" s="4" t="s">
        <v>281</v>
      </c>
      <c r="C115" s="2">
        <v>-9.8674917219474505</v>
      </c>
      <c r="D115" s="2">
        <v>0.221183282470544</v>
      </c>
      <c r="E115" s="2">
        <v>1.6107127759286974</v>
      </c>
      <c r="F115" s="2">
        <v>0.12721150367268944</v>
      </c>
    </row>
    <row r="116" spans="1:6" x14ac:dyDescent="0.75">
      <c r="A116">
        <v>20230511</v>
      </c>
      <c r="B116" s="4" t="s">
        <v>202</v>
      </c>
      <c r="C116" s="2">
        <v>-8.7491662291277077</v>
      </c>
      <c r="D116" s="2">
        <v>0.22405210207548679</v>
      </c>
      <c r="E116" s="2">
        <v>-4.1119737255981414</v>
      </c>
      <c r="F116" s="2">
        <v>0.13213835341960503</v>
      </c>
    </row>
    <row r="117" spans="1:6" x14ac:dyDescent="0.75">
      <c r="A117">
        <v>20230720</v>
      </c>
      <c r="B117" s="4" t="s">
        <v>287</v>
      </c>
      <c r="C117" s="2">
        <v>-9.1095011875695366</v>
      </c>
      <c r="D117" s="2">
        <v>0.18765760783346325</v>
      </c>
      <c r="E117" s="2">
        <v>-3.5141096706484527</v>
      </c>
      <c r="F117" s="2">
        <v>9.8501494630510306E-2</v>
      </c>
    </row>
    <row r="118" spans="1:6" x14ac:dyDescent="0.75">
      <c r="A118">
        <v>20230601</v>
      </c>
      <c r="B118" s="4" t="s">
        <v>216</v>
      </c>
      <c r="C118" s="2">
        <v>-8.5345576076942837</v>
      </c>
      <c r="D118" s="2">
        <v>0.24559499180561464</v>
      </c>
      <c r="E118" s="2">
        <v>-2.2973571137435211</v>
      </c>
      <c r="F118" s="2">
        <v>0.21015975404968049</v>
      </c>
    </row>
    <row r="119" spans="1:6" x14ac:dyDescent="0.75">
      <c r="A119">
        <v>20230601</v>
      </c>
      <c r="B119" s="4" t="s">
        <v>229</v>
      </c>
      <c r="C119" s="2">
        <v>-7.6882888966223364</v>
      </c>
      <c r="D119" s="2">
        <v>0.2270415772006921</v>
      </c>
      <c r="E119" s="2">
        <v>-2.4486915341032898</v>
      </c>
      <c r="F119" s="2">
        <v>0.19269826730467043</v>
      </c>
    </row>
    <row r="120" spans="1:6" x14ac:dyDescent="0.75">
      <c r="A120">
        <v>20230720</v>
      </c>
      <c r="B120" s="5" t="s">
        <v>290</v>
      </c>
      <c r="C120" s="6">
        <v>-10.159556056029237</v>
      </c>
      <c r="D120" s="6">
        <v>0.18272578118894761</v>
      </c>
      <c r="E120" s="6">
        <v>-0.75933195312673241</v>
      </c>
      <c r="F120" s="6">
        <v>8.0297294820906334E-2</v>
      </c>
    </row>
    <row r="121" spans="1:6" x14ac:dyDescent="0.75">
      <c r="A121">
        <v>20230720</v>
      </c>
      <c r="B121" s="4" t="s">
        <v>282</v>
      </c>
      <c r="C121" s="2">
        <v>-9.6770107067567377</v>
      </c>
      <c r="D121" s="2">
        <v>0.18961484353522753</v>
      </c>
      <c r="E121" s="2">
        <v>-2.4647916441995408</v>
      </c>
      <c r="F121" s="2">
        <v>8.1422355652486525E-2</v>
      </c>
    </row>
    <row r="122" spans="1:6" x14ac:dyDescent="0.75">
      <c r="A122">
        <v>20230720</v>
      </c>
      <c r="B122" s="4" t="s">
        <v>292</v>
      </c>
      <c r="C122" s="2">
        <v>-9.8530360124827965</v>
      </c>
      <c r="D122" s="2">
        <v>0.16008681672420444</v>
      </c>
      <c r="E122" s="2">
        <v>-3.4207239267531442</v>
      </c>
      <c r="F122" s="2">
        <v>0.10988928771975703</v>
      </c>
    </row>
    <row r="123" spans="1:6" x14ac:dyDescent="0.75">
      <c r="A123">
        <v>20230720</v>
      </c>
      <c r="B123" s="5" t="s">
        <v>300</v>
      </c>
      <c r="C123" s="6">
        <v>-9.9021067541349197</v>
      </c>
      <c r="D123" s="6">
        <v>0.15268937240176347</v>
      </c>
      <c r="E123" s="6">
        <v>-2.352382878399633</v>
      </c>
      <c r="F123" s="6">
        <v>7.4387050844440181E-2</v>
      </c>
    </row>
    <row r="124" spans="1:6" x14ac:dyDescent="0.75">
      <c r="A124">
        <v>20230602</v>
      </c>
      <c r="B124" s="5" t="s">
        <v>240</v>
      </c>
      <c r="C124" s="6">
        <v>-9.6021785520541982</v>
      </c>
      <c r="D124" s="6">
        <v>0.17601152108755691</v>
      </c>
      <c r="E124" s="6">
        <v>-0.320313550011325</v>
      </c>
      <c r="F124" s="6">
        <v>0.13264660652358298</v>
      </c>
    </row>
    <row r="125" spans="1:6" x14ac:dyDescent="0.75">
      <c r="A125">
        <v>20230720</v>
      </c>
      <c r="B125" s="4" t="s">
        <v>299</v>
      </c>
      <c r="C125" s="2">
        <v>-9.7898045758448884</v>
      </c>
      <c r="D125" s="2">
        <v>0.13539834234993864</v>
      </c>
      <c r="E125" s="2">
        <v>-3.4573457871042454</v>
      </c>
      <c r="F125" s="2">
        <v>6.4837317786732768E-2</v>
      </c>
    </row>
    <row r="126" spans="1:6" x14ac:dyDescent="0.75">
      <c r="A126">
        <v>20230511</v>
      </c>
      <c r="B126" s="4" t="s">
        <v>203</v>
      </c>
      <c r="C126" s="2">
        <v>-10.519463880324473</v>
      </c>
      <c r="D126" s="2">
        <v>0.18794884055685646</v>
      </c>
      <c r="E126" s="2">
        <v>-4.0860992477562004</v>
      </c>
      <c r="F126" s="2">
        <v>9.2110079072089998E-2</v>
      </c>
    </row>
    <row r="127" spans="1:6" x14ac:dyDescent="0.75">
      <c r="A127">
        <v>20230602</v>
      </c>
      <c r="B127" s="4" t="s">
        <v>236</v>
      </c>
      <c r="C127" s="2">
        <v>-10.686169357421129</v>
      </c>
      <c r="D127" s="2">
        <v>0.24553752824726718</v>
      </c>
      <c r="E127" s="2">
        <v>-1.9681391643501438</v>
      </c>
      <c r="F127" s="2">
        <v>0.21404674982608946</v>
      </c>
    </row>
    <row r="128" spans="1:6" x14ac:dyDescent="0.75">
      <c r="A128">
        <v>20230602</v>
      </c>
      <c r="B128" s="4" t="s">
        <v>239</v>
      </c>
      <c r="C128" s="2">
        <v>-10.387219879934385</v>
      </c>
      <c r="D128" s="2">
        <v>0.19304751861768238</v>
      </c>
      <c r="E128" s="2">
        <v>-2.9115729726326043</v>
      </c>
      <c r="F128" s="2">
        <v>0.11171312466412443</v>
      </c>
    </row>
    <row r="129" spans="1:6" x14ac:dyDescent="0.75">
      <c r="A129">
        <v>20230511</v>
      </c>
      <c r="B129" s="4" t="s">
        <v>206</v>
      </c>
      <c r="C129" s="2">
        <v>-6.7497795789980266</v>
      </c>
      <c r="D129" s="2">
        <v>0.20862683325870512</v>
      </c>
      <c r="E129" s="2">
        <v>-3.6070690315229186</v>
      </c>
      <c r="F129" s="2">
        <v>0.14307356305217414</v>
      </c>
    </row>
    <row r="130" spans="1:6" x14ac:dyDescent="0.75">
      <c r="A130">
        <v>20230719</v>
      </c>
      <c r="B130" s="4" t="s">
        <v>279</v>
      </c>
      <c r="C130" s="2">
        <v>-6.8937019180761059</v>
      </c>
      <c r="D130" s="2">
        <v>0.15920790041815</v>
      </c>
      <c r="E130" s="2">
        <v>-4.9317841670004574</v>
      </c>
      <c r="F130" s="2">
        <v>6.8795671698475697E-2</v>
      </c>
    </row>
    <row r="131" spans="1:6" x14ac:dyDescent="0.75">
      <c r="A131">
        <v>20230719</v>
      </c>
      <c r="B131" s="4" t="s">
        <v>274</v>
      </c>
      <c r="C131" s="2">
        <v>-7.1099982032222524</v>
      </c>
      <c r="D131" s="2">
        <v>0.16368835565726034</v>
      </c>
      <c r="E131" s="2">
        <v>-3.3901601024496992</v>
      </c>
      <c r="F131" s="2">
        <v>0.10113928789325913</v>
      </c>
    </row>
    <row r="132" spans="1:6" x14ac:dyDescent="0.75">
      <c r="A132">
        <v>20230719</v>
      </c>
      <c r="B132" s="4" t="s">
        <v>259</v>
      </c>
      <c r="C132" s="2">
        <v>-7.9835528504115558</v>
      </c>
      <c r="D132" s="2">
        <v>0.20221781435977498</v>
      </c>
      <c r="E132" s="2">
        <v>-2.8670983031763115</v>
      </c>
      <c r="F132" s="2">
        <v>0.10073750267127157</v>
      </c>
    </row>
    <row r="133" spans="1:6" x14ac:dyDescent="0.75">
      <c r="A133">
        <v>20230719</v>
      </c>
      <c r="B133" s="5" t="s">
        <v>278</v>
      </c>
      <c r="C133" s="6">
        <v>-8.5077058062109359</v>
      </c>
      <c r="D133" s="6">
        <v>0.19095712142316731</v>
      </c>
      <c r="E133" s="6">
        <v>-1.7219953179978023</v>
      </c>
      <c r="F133" s="6">
        <v>9.1112628713648183E-2</v>
      </c>
    </row>
    <row r="134" spans="1:6" x14ac:dyDescent="0.75">
      <c r="A134">
        <v>20230719</v>
      </c>
      <c r="B134" s="4" t="s">
        <v>269</v>
      </c>
      <c r="C134" s="2">
        <v>-8.8758632593897566</v>
      </c>
      <c r="D134" s="2">
        <v>0.18265270627918742</v>
      </c>
      <c r="E134" s="2">
        <v>-1.8289212204261893</v>
      </c>
      <c r="F134" s="2">
        <v>8.6343307017201193E-2</v>
      </c>
    </row>
    <row r="135" spans="1:6" x14ac:dyDescent="0.75">
      <c r="A135">
        <v>20230719</v>
      </c>
      <c r="B135" s="4" t="s">
        <v>277</v>
      </c>
      <c r="C135" s="2">
        <v>-9.8628600141731955</v>
      </c>
      <c r="D135" s="2">
        <v>0.16824218654467549</v>
      </c>
      <c r="E135" s="2">
        <v>0.18969496953887732</v>
      </c>
      <c r="F135" s="2">
        <v>7.6179685247738049E-2</v>
      </c>
    </row>
    <row r="136" spans="1:6" x14ac:dyDescent="0.75">
      <c r="A136">
        <v>20230602</v>
      </c>
      <c r="B136" s="4" t="s">
        <v>249</v>
      </c>
      <c r="C136" s="2">
        <v>-10.731510028173282</v>
      </c>
      <c r="D136" s="2">
        <v>0.14151937440977258</v>
      </c>
      <c r="E136" s="2">
        <v>-0.47492880480689875</v>
      </c>
      <c r="F136" s="2">
        <v>5.5150803358710643E-2</v>
      </c>
    </row>
    <row r="137" spans="1:6" x14ac:dyDescent="0.75">
      <c r="A137">
        <v>20230511</v>
      </c>
      <c r="B137" s="5" t="s">
        <v>196</v>
      </c>
      <c r="C137" s="6">
        <v>-11.41261714241808</v>
      </c>
      <c r="D137" s="6">
        <v>0.17270861781239127</v>
      </c>
      <c r="E137" s="6">
        <v>0.55590289177048624</v>
      </c>
      <c r="F137" s="6">
        <v>0.12123352121697503</v>
      </c>
    </row>
    <row r="138" spans="1:6" x14ac:dyDescent="0.75">
      <c r="A138">
        <v>20230602</v>
      </c>
      <c r="B138" s="4" t="s">
        <v>250</v>
      </c>
      <c r="C138" s="2">
        <v>-10.779640894048651</v>
      </c>
      <c r="D138" s="2">
        <v>0.15533437052586455</v>
      </c>
      <c r="E138" s="2">
        <v>1.7329008290087551</v>
      </c>
      <c r="F138" s="2">
        <v>7.5137207826748487E-2</v>
      </c>
    </row>
    <row r="139" spans="1:6" x14ac:dyDescent="0.75">
      <c r="A139">
        <v>20230602</v>
      </c>
      <c r="B139" s="4" t="s">
        <v>234</v>
      </c>
      <c r="C139" s="2">
        <v>-7.6345927410622778</v>
      </c>
      <c r="D139" s="2">
        <v>0.22689400364242529</v>
      </c>
      <c r="E139" s="2">
        <v>-3.4907284276904726</v>
      </c>
      <c r="F139" s="2">
        <v>0.17683941239943582</v>
      </c>
    </row>
    <row r="140" spans="1:6" x14ac:dyDescent="0.75">
      <c r="A140">
        <v>20230601</v>
      </c>
      <c r="B140" s="4" t="s">
        <v>210</v>
      </c>
      <c r="C140" s="2">
        <v>-6.6791909963781704</v>
      </c>
      <c r="D140" s="2">
        <v>0.19237856198420633</v>
      </c>
      <c r="E140" s="2">
        <v>-7.1062061270816441</v>
      </c>
      <c r="F140" s="2">
        <v>9.6330968829113156E-2</v>
      </c>
    </row>
    <row r="141" spans="1:6" x14ac:dyDescent="0.75">
      <c r="A141">
        <v>20230601</v>
      </c>
      <c r="B141" s="5" t="s">
        <v>232</v>
      </c>
      <c r="C141" s="6">
        <v>-7.6901014664461469</v>
      </c>
      <c r="D141" s="6">
        <v>0.13084091273162399</v>
      </c>
      <c r="E141" s="6">
        <v>-2.9656923798326882</v>
      </c>
      <c r="F141" s="6">
        <v>5.860982094419933E-2</v>
      </c>
    </row>
    <row r="142" spans="1:6" x14ac:dyDescent="0.75">
      <c r="A142">
        <v>20230601</v>
      </c>
      <c r="B142" s="4" t="s">
        <v>227</v>
      </c>
      <c r="C142" s="2">
        <v>-6.6365956055186457</v>
      </c>
      <c r="D142" s="2">
        <v>0.15101453204539259</v>
      </c>
      <c r="E142" s="2">
        <v>-5.3760260399108999</v>
      </c>
      <c r="F142" s="2">
        <v>0.149529781500394</v>
      </c>
    </row>
    <row r="143" spans="1:6" x14ac:dyDescent="0.75">
      <c r="A143">
        <v>20230720</v>
      </c>
      <c r="B143" s="4" t="s">
        <v>296</v>
      </c>
      <c r="C143" s="2">
        <v>-10.287395663539781</v>
      </c>
      <c r="D143" s="2">
        <v>0.14986230717265472</v>
      </c>
      <c r="E143" s="2">
        <v>-3.3135032578363099</v>
      </c>
      <c r="F143" s="2">
        <v>8.1393488683063536E-2</v>
      </c>
    </row>
    <row r="144" spans="1:6" x14ac:dyDescent="0.75">
      <c r="A144">
        <v>20230720</v>
      </c>
      <c r="B144" s="4" t="s">
        <v>298</v>
      </c>
      <c r="C144" s="2">
        <v>-10.720476918521662</v>
      </c>
      <c r="D144" s="2">
        <v>0.19974583850483607</v>
      </c>
      <c r="E144" s="2">
        <v>-1.5661318821394639</v>
      </c>
      <c r="F144" s="2">
        <v>0.10369292272003054</v>
      </c>
    </row>
    <row r="145" spans="1:6" x14ac:dyDescent="0.75">
      <c r="A145">
        <v>20230720</v>
      </c>
      <c r="B145" s="5" t="s">
        <v>286</v>
      </c>
      <c r="C145" s="6">
        <v>-10.940656057918671</v>
      </c>
      <c r="D145" s="6">
        <v>0.16027063916319104</v>
      </c>
      <c r="E145" s="6">
        <v>-2.780044825388603</v>
      </c>
      <c r="F145" s="6">
        <v>8.6798681505602979E-2</v>
      </c>
    </row>
    <row r="146" spans="1:6" x14ac:dyDescent="0.75">
      <c r="A146">
        <v>20230720</v>
      </c>
      <c r="B146" s="4" t="s">
        <v>288</v>
      </c>
      <c r="C146" s="2">
        <v>-11.235572198629539</v>
      </c>
      <c r="D146" s="2">
        <v>0.19775753953881131</v>
      </c>
      <c r="E146" s="2">
        <v>-1.1676656960415104</v>
      </c>
      <c r="F146" s="2">
        <v>0.12213567137500095</v>
      </c>
    </row>
    <row r="147" spans="1:6" x14ac:dyDescent="0.75">
      <c r="A147">
        <v>20230720</v>
      </c>
      <c r="B147" s="4" t="s">
        <v>291</v>
      </c>
      <c r="C147" s="2">
        <v>-8.4109069016042159</v>
      </c>
      <c r="D147" s="2">
        <v>0.18687833237459892</v>
      </c>
      <c r="E147" s="2">
        <v>-2.4003982064155207</v>
      </c>
      <c r="F147" s="2">
        <v>8.8425046728225667E-2</v>
      </c>
    </row>
    <row r="148" spans="1:6" x14ac:dyDescent="0.75">
      <c r="A148">
        <v>20230601</v>
      </c>
      <c r="B148" s="4" t="s">
        <v>225</v>
      </c>
      <c r="C148" s="2">
        <v>-10.326081481882884</v>
      </c>
      <c r="D148" s="2">
        <v>0.2047411373743277</v>
      </c>
      <c r="E148" s="2">
        <v>-2.3510402701385149</v>
      </c>
      <c r="F148" s="2">
        <v>0.14139782333701062</v>
      </c>
    </row>
    <row r="149" spans="1:6" x14ac:dyDescent="0.75">
      <c r="A149">
        <v>20230511</v>
      </c>
      <c r="B149" s="5" t="s">
        <v>208</v>
      </c>
      <c r="C149" s="6">
        <v>-9.6734253393736367</v>
      </c>
      <c r="D149" s="6">
        <v>0.23210220449908131</v>
      </c>
      <c r="E149" s="6">
        <v>-3.1354890540456806</v>
      </c>
      <c r="F149" s="6">
        <v>0.1210535235156564</v>
      </c>
    </row>
    <row r="150" spans="1:6" x14ac:dyDescent="0.75">
      <c r="A150">
        <v>20230602</v>
      </c>
      <c r="B150" s="4" t="s">
        <v>245</v>
      </c>
      <c r="C150" s="2">
        <v>-7.6394755825278935</v>
      </c>
      <c r="D150" s="2">
        <v>0.15589986102196093</v>
      </c>
      <c r="E150" s="2">
        <v>2.0702326486564983E-2</v>
      </c>
      <c r="F150" s="2">
        <v>0.11254016566936842</v>
      </c>
    </row>
    <row r="151" spans="1:6" x14ac:dyDescent="0.75">
      <c r="A151">
        <v>20230602</v>
      </c>
      <c r="B151" s="4" t="s">
        <v>235</v>
      </c>
      <c r="C151" s="2">
        <v>-8.6343794436037768</v>
      </c>
      <c r="D151" s="2">
        <v>0.23291202440215727</v>
      </c>
      <c r="E151" s="2">
        <v>-0.32272001312098364</v>
      </c>
      <c r="F151" s="2">
        <v>9.617004615667929E-2</v>
      </c>
    </row>
    <row r="152" spans="1:6" x14ac:dyDescent="0.75">
      <c r="A152">
        <v>20230511</v>
      </c>
      <c r="B152" s="5" t="s">
        <v>200</v>
      </c>
      <c r="C152" s="6">
        <v>-10.04355453579201</v>
      </c>
      <c r="D152" s="6">
        <v>0.23341227236134979</v>
      </c>
      <c r="E152" s="6">
        <v>-0.81322949800597766</v>
      </c>
      <c r="F152" s="6">
        <v>0.11493979100187796</v>
      </c>
    </row>
    <row r="153" spans="1:6" x14ac:dyDescent="0.75">
      <c r="A153">
        <v>20230511</v>
      </c>
      <c r="B153" s="4" t="s">
        <v>204</v>
      </c>
      <c r="C153" s="2">
        <v>-8.9541405965940015</v>
      </c>
      <c r="D153" s="2">
        <v>0.19153067639414845</v>
      </c>
      <c r="E153" s="2">
        <v>-4.3053778965489897</v>
      </c>
      <c r="F153" s="2">
        <v>6.1956615645322587E-2</v>
      </c>
    </row>
    <row r="154" spans="1:6" x14ac:dyDescent="0.75">
      <c r="A154">
        <v>20230719</v>
      </c>
      <c r="B154" s="4" t="s">
        <v>265</v>
      </c>
      <c r="C154" s="2">
        <v>-8.3147029671574497</v>
      </c>
      <c r="D154" s="2">
        <v>0.17415752767091208</v>
      </c>
      <c r="E154" s="2">
        <v>2.9728866857110634</v>
      </c>
      <c r="F154" s="2">
        <v>0.10908488030479351</v>
      </c>
    </row>
    <row r="155" spans="1:6" x14ac:dyDescent="0.75">
      <c r="A155">
        <v>20230511</v>
      </c>
      <c r="B155" s="4" t="s">
        <v>207</v>
      </c>
      <c r="C155" s="2">
        <v>-7.9844892388814852</v>
      </c>
      <c r="D155" s="2">
        <v>0.22266117757705312</v>
      </c>
      <c r="E155" s="2">
        <v>-0.18519450665179121</v>
      </c>
      <c r="F155" s="2">
        <v>0.10897991660036363</v>
      </c>
    </row>
    <row r="156" spans="1:6" x14ac:dyDescent="0.75">
      <c r="A156">
        <v>20230719</v>
      </c>
      <c r="B156" s="4" t="s">
        <v>261</v>
      </c>
      <c r="C156" s="2">
        <v>-8.1283553984161543</v>
      </c>
      <c r="D156" s="2">
        <v>0.17491331186238143</v>
      </c>
      <c r="E156" s="2">
        <v>-2.4100227616574128</v>
      </c>
      <c r="F156" s="2">
        <v>7.4146701432587878E-2</v>
      </c>
    </row>
    <row r="157" spans="1:6" x14ac:dyDescent="0.75">
      <c r="A157">
        <v>20230602</v>
      </c>
      <c r="B157" s="4" t="s">
        <v>252</v>
      </c>
      <c r="C157" s="2">
        <v>-8.7391114105499668</v>
      </c>
      <c r="D157" s="2">
        <v>0.1521791342099463</v>
      </c>
      <c r="E157" s="2">
        <v>-1.1050210623525443</v>
      </c>
      <c r="F157" s="2">
        <v>8.8515472595975489E-2</v>
      </c>
    </row>
    <row r="158" spans="1:6" x14ac:dyDescent="0.75">
      <c r="A158">
        <v>20230602</v>
      </c>
      <c r="B158" s="4" t="s">
        <v>247</v>
      </c>
      <c r="C158" s="2">
        <v>-10.202768052325066</v>
      </c>
      <c r="D158" s="2">
        <v>0.22225650846613146</v>
      </c>
      <c r="E158" s="2">
        <v>1.1418133276988283</v>
      </c>
      <c r="F158" s="2">
        <v>0.1254409555660895</v>
      </c>
    </row>
    <row r="159" spans="1:6" x14ac:dyDescent="0.75">
      <c r="A159">
        <v>20230602</v>
      </c>
      <c r="B159" s="4" t="s">
        <v>243</v>
      </c>
      <c r="C159" s="2">
        <v>-10.29763468651419</v>
      </c>
      <c r="D159" s="2">
        <v>0.2108028041137549</v>
      </c>
      <c r="E159" s="2">
        <v>2.5498950547378962</v>
      </c>
      <c r="F159" s="2">
        <v>0.20318180145978734</v>
      </c>
    </row>
    <row r="160" spans="1:6" x14ac:dyDescent="0.75">
      <c r="A160">
        <v>20230602</v>
      </c>
      <c r="B160" s="4" t="s">
        <v>237</v>
      </c>
      <c r="C160" s="2">
        <v>-9.1459816494094248</v>
      </c>
      <c r="D160" s="2">
        <v>0.18416058813498121</v>
      </c>
      <c r="E160" s="2">
        <v>0.69551469015336864</v>
      </c>
      <c r="F160" s="2">
        <v>0.17466908395273892</v>
      </c>
    </row>
    <row r="161" spans="1:6" x14ac:dyDescent="0.75">
      <c r="A161">
        <v>20230719</v>
      </c>
      <c r="B161" s="4" t="s">
        <v>270</v>
      </c>
      <c r="C161" s="2">
        <v>-9.4733250260521888</v>
      </c>
      <c r="D161" s="2">
        <v>0.16308130215052591</v>
      </c>
      <c r="E161" s="2">
        <v>-2.2665831220874413</v>
      </c>
      <c r="F161" s="2">
        <v>6.6745286974687096E-2</v>
      </c>
    </row>
    <row r="162" spans="1:6" x14ac:dyDescent="0.75">
      <c r="A162">
        <v>20230601</v>
      </c>
      <c r="B162" s="4" t="s">
        <v>228</v>
      </c>
      <c r="C162" s="2">
        <v>-11.458232733499008</v>
      </c>
      <c r="D162" s="2">
        <v>0.19938742298461173</v>
      </c>
      <c r="E162" s="2">
        <v>-0.19910687778247516</v>
      </c>
      <c r="F162" s="2">
        <v>7.9350208289301491E-2</v>
      </c>
    </row>
    <row r="163" spans="1:6" x14ac:dyDescent="0.75">
      <c r="A163">
        <v>20230601</v>
      </c>
      <c r="B163" s="4" t="s">
        <v>230</v>
      </c>
      <c r="C163" s="2">
        <v>-11.319470443654039</v>
      </c>
      <c r="D163" s="2">
        <v>0.20870204705379525</v>
      </c>
      <c r="E163" s="2">
        <v>1.8367467043836432</v>
      </c>
      <c r="F163" s="2">
        <v>0.121450492885876</v>
      </c>
    </row>
    <row r="164" spans="1:6" x14ac:dyDescent="0.75">
      <c r="A164">
        <v>20230601</v>
      </c>
      <c r="B164" s="4" t="s">
        <v>230</v>
      </c>
      <c r="C164" s="2">
        <v>-12.089007032184716</v>
      </c>
      <c r="D164" s="2">
        <v>0.17664367774955575</v>
      </c>
      <c r="E164" s="2">
        <v>-0.2246464391271083</v>
      </c>
      <c r="F164" s="2">
        <v>0.11117433756642482</v>
      </c>
    </row>
    <row r="165" spans="1:6" x14ac:dyDescent="0.75">
      <c r="A165">
        <v>20230601</v>
      </c>
      <c r="B165" s="4" t="s">
        <v>218</v>
      </c>
      <c r="C165" s="2">
        <v>-9.2853643080455956</v>
      </c>
      <c r="D165" s="2">
        <v>0.25089947079347236</v>
      </c>
      <c r="E165" s="2">
        <v>-1.8619827091744197</v>
      </c>
      <c r="F165" s="2">
        <v>0.18810339946127733</v>
      </c>
    </row>
    <row r="166" spans="1:6" x14ac:dyDescent="0.75">
      <c r="A166">
        <v>20230720</v>
      </c>
      <c r="B166" s="4" t="s">
        <v>218</v>
      </c>
      <c r="C166" s="2">
        <v>-10.48318693935016</v>
      </c>
      <c r="D166" s="2">
        <v>0.1647167602617024</v>
      </c>
      <c r="E166" s="2">
        <v>1.747332660516278</v>
      </c>
      <c r="F166" s="2">
        <v>4.9285562456632917E-2</v>
      </c>
    </row>
    <row r="167" spans="1:6" x14ac:dyDescent="0.75">
      <c r="A167">
        <v>20230601</v>
      </c>
      <c r="B167" s="4" t="s">
        <v>215</v>
      </c>
      <c r="C167" s="2">
        <v>-9.5499995023217839</v>
      </c>
      <c r="D167" s="2">
        <v>0.20268697814884645</v>
      </c>
      <c r="E167" s="2">
        <v>0.40032165024744654</v>
      </c>
      <c r="F167" s="2">
        <v>0.12203077935959902</v>
      </c>
    </row>
    <row r="168" spans="1:6" x14ac:dyDescent="0.75">
      <c r="A168">
        <v>20230601</v>
      </c>
      <c r="B168" s="4" t="s">
        <v>213</v>
      </c>
      <c r="C168" s="2">
        <v>-11.687724212858001</v>
      </c>
      <c r="D168" s="2">
        <v>0.16110879691824548</v>
      </c>
      <c r="E168" s="2">
        <v>0.7086993340910771</v>
      </c>
      <c r="F168" s="2">
        <v>0.18381334131244217</v>
      </c>
    </row>
    <row r="169" spans="1:6" x14ac:dyDescent="0.75">
      <c r="A169">
        <v>20230602</v>
      </c>
      <c r="B169" s="5" t="s">
        <v>213</v>
      </c>
      <c r="C169" s="6">
        <v>-12.019583676837833</v>
      </c>
      <c r="D169" s="6">
        <v>0.1835103387944241</v>
      </c>
      <c r="E169" s="6">
        <v>0.27358149159320377</v>
      </c>
      <c r="F169" s="6">
        <v>0.11895750875370956</v>
      </c>
    </row>
    <row r="170" spans="1:6" x14ac:dyDescent="0.75">
      <c r="A170">
        <v>20230602</v>
      </c>
      <c r="B170" s="4" t="s">
        <v>248</v>
      </c>
      <c r="C170" s="2">
        <v>-11.771555260349665</v>
      </c>
      <c r="D170" s="2">
        <v>0.16117847250796255</v>
      </c>
      <c r="E170" s="2">
        <v>0.1657919981397396</v>
      </c>
      <c r="F170" s="2">
        <v>7.9620279382132869E-2</v>
      </c>
    </row>
    <row r="171" spans="1:6" x14ac:dyDescent="0.75">
      <c r="A171">
        <v>20230602</v>
      </c>
      <c r="B171" s="4" t="s">
        <v>255</v>
      </c>
      <c r="C171" s="2">
        <v>-8.1374257621949795</v>
      </c>
      <c r="D171" s="2">
        <v>0.15981739579908041</v>
      </c>
      <c r="E171" s="2">
        <v>-3.3902585928622209</v>
      </c>
      <c r="F171" s="2">
        <v>0.13997856978837864</v>
      </c>
    </row>
    <row r="172" spans="1:6" x14ac:dyDescent="0.75">
      <c r="A172">
        <v>20230602</v>
      </c>
      <c r="B172" s="4" t="s">
        <v>253</v>
      </c>
      <c r="C172" s="2">
        <v>-8.7270537816246687</v>
      </c>
      <c r="D172" s="2">
        <v>0.23389696211983801</v>
      </c>
      <c r="E172" s="2">
        <v>-0.80160617194307215</v>
      </c>
      <c r="F172" s="2">
        <v>0.27376390882981205</v>
      </c>
    </row>
    <row r="173" spans="1:6" x14ac:dyDescent="0.75">
      <c r="A173">
        <v>20230602</v>
      </c>
      <c r="B173" s="4" t="s">
        <v>238</v>
      </c>
      <c r="C173" s="2">
        <v>-6.6412832771996566</v>
      </c>
      <c r="D173" s="2">
        <v>2.6951808844676996E-2</v>
      </c>
      <c r="E173" s="2">
        <v>-4.0128306531901838</v>
      </c>
      <c r="F173" s="2">
        <v>0.1092677140482646</v>
      </c>
    </row>
    <row r="174" spans="1:6" x14ac:dyDescent="0.75">
      <c r="A174">
        <v>20230602</v>
      </c>
      <c r="B174" s="4" t="s">
        <v>251</v>
      </c>
      <c r="C174" s="2">
        <v>-9.8517017159297993</v>
      </c>
      <c r="D174" s="2">
        <v>0.21760129186708035</v>
      </c>
      <c r="E174" s="2">
        <v>-0.61620824320311351</v>
      </c>
      <c r="F174" s="2">
        <v>0.16301206499315779</v>
      </c>
    </row>
    <row r="175" spans="1:6" x14ac:dyDescent="0.75">
      <c r="A175">
        <v>20230602</v>
      </c>
      <c r="B175" s="4" t="s">
        <v>242</v>
      </c>
      <c r="C175" s="2">
        <v>-6.8745635194651475</v>
      </c>
      <c r="D175" s="2">
        <v>0.19810830371289326</v>
      </c>
      <c r="E175" s="2">
        <v>-2.4035084486059044</v>
      </c>
      <c r="F175" s="2">
        <v>6.7234994195317976E-2</v>
      </c>
    </row>
    <row r="176" spans="1:6" x14ac:dyDescent="0.75">
      <c r="A176">
        <v>20230511</v>
      </c>
      <c r="B176" s="4" t="s">
        <v>197</v>
      </c>
      <c r="C176" s="2">
        <v>-7.0740099180450535</v>
      </c>
      <c r="D176" s="2">
        <v>0.2438443036948873</v>
      </c>
      <c r="E176" s="2">
        <v>-0.26412676590502654</v>
      </c>
      <c r="F176" s="2">
        <v>0.17607877025165011</v>
      </c>
    </row>
    <row r="177" spans="1:6" x14ac:dyDescent="0.75">
      <c r="A177">
        <v>20230511</v>
      </c>
      <c r="B177" s="4" t="s">
        <v>201</v>
      </c>
      <c r="C177" s="2">
        <v>-5.0388566086392466</v>
      </c>
      <c r="D177" s="2">
        <v>0.1503956264139501</v>
      </c>
      <c r="E177" s="2">
        <v>0.21772245958730052</v>
      </c>
      <c r="F177" s="2">
        <v>7.1085550961890689E-2</v>
      </c>
    </row>
    <row r="178" spans="1:6" x14ac:dyDescent="0.75">
      <c r="A178">
        <v>20230720</v>
      </c>
      <c r="B178" s="4" t="s">
        <v>280</v>
      </c>
      <c r="C178" s="2">
        <v>-5.0741948074193459</v>
      </c>
      <c r="D178" s="2">
        <v>0.22517916323575676</v>
      </c>
      <c r="E178" s="2">
        <v>5.066900846563871</v>
      </c>
      <c r="F178" s="2">
        <v>0.11813852509283795</v>
      </c>
    </row>
    <row r="179" spans="1:6" x14ac:dyDescent="0.75">
      <c r="A179">
        <v>20230719</v>
      </c>
      <c r="B179" s="4" t="s">
        <v>273</v>
      </c>
      <c r="C179" s="2">
        <v>-5.8768572843167899</v>
      </c>
      <c r="D179" s="2">
        <v>0.16677716337143472</v>
      </c>
      <c r="E179" s="2">
        <v>3.3885196385183014</v>
      </c>
      <c r="F179" s="2">
        <v>9.0374775241767499E-2</v>
      </c>
    </row>
    <row r="180" spans="1:6" x14ac:dyDescent="0.75">
      <c r="A180">
        <v>20230602</v>
      </c>
      <c r="B180" s="7" t="s">
        <v>246</v>
      </c>
      <c r="C180" s="8">
        <v>-10.546460301608988</v>
      </c>
      <c r="D180" s="8">
        <v>0.30679216634936007</v>
      </c>
      <c r="E180" s="8">
        <v>-2.3544767627466072</v>
      </c>
      <c r="F180" s="8">
        <v>0.4038726421919534</v>
      </c>
    </row>
    <row r="181" spans="1:6" x14ac:dyDescent="0.75">
      <c r="A181">
        <v>20230601</v>
      </c>
      <c r="B181" s="4" t="s">
        <v>223</v>
      </c>
      <c r="C181" s="2">
        <v>-10.298892934525741</v>
      </c>
      <c r="D181" s="2">
        <v>0.13369467703190985</v>
      </c>
      <c r="E181" s="2">
        <v>-5.0008448760011106</v>
      </c>
      <c r="F181" s="2">
        <v>0.13407294863452349</v>
      </c>
    </row>
    <row r="182" spans="1:6" x14ac:dyDescent="0.75">
      <c r="A182">
        <v>20230719</v>
      </c>
      <c r="B182" s="5" t="s">
        <v>263</v>
      </c>
      <c r="C182" s="6">
        <v>-6.5797950016845199</v>
      </c>
      <c r="D182" s="6">
        <v>0.18797106751365292</v>
      </c>
      <c r="E182" s="6">
        <v>-4.3124588788992551</v>
      </c>
      <c r="F182" s="6">
        <v>0.11798234331175723</v>
      </c>
    </row>
  </sheetData>
  <sortState xmlns:xlrd2="http://schemas.microsoft.com/office/spreadsheetml/2017/richdata2" ref="A2:G182">
    <sortCondition ref="B1:B18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25102-0753-47D4-A8B8-4DD1256DF454}">
  <dimension ref="A1:L74"/>
  <sheetViews>
    <sheetView topLeftCell="A61" workbookViewId="0">
      <selection activeCell="F78" sqref="F78"/>
    </sheetView>
  </sheetViews>
  <sheetFormatPr defaultRowHeight="14.75" x14ac:dyDescent="0.75"/>
  <cols>
    <col min="1" max="1" width="12.26953125" customWidth="1"/>
    <col min="2" max="2" width="17.04296875" customWidth="1"/>
    <col min="4" max="4" width="12.6796875" customWidth="1"/>
    <col min="5" max="5" width="14.31640625" customWidth="1"/>
    <col min="7" max="7" width="11.04296875" customWidth="1"/>
  </cols>
  <sheetData>
    <row r="1" spans="1:12" x14ac:dyDescent="0.75">
      <c r="A1" t="s">
        <v>372</v>
      </c>
      <c r="B1" t="s">
        <v>373</v>
      </c>
      <c r="C1" t="s">
        <v>374</v>
      </c>
      <c r="D1" t="s">
        <v>375</v>
      </c>
      <c r="E1" t="s">
        <v>376</v>
      </c>
      <c r="F1" t="s">
        <v>377</v>
      </c>
      <c r="G1" t="s">
        <v>378</v>
      </c>
      <c r="H1" t="s">
        <v>379</v>
      </c>
      <c r="I1" t="s">
        <v>380</v>
      </c>
      <c r="J1" t="s">
        <v>381</v>
      </c>
      <c r="K1" t="s">
        <v>382</v>
      </c>
      <c r="L1" t="s">
        <v>383</v>
      </c>
    </row>
    <row r="2" spans="1:12" x14ac:dyDescent="0.75">
      <c r="A2" t="s">
        <v>384</v>
      </c>
      <c r="B2" t="s">
        <v>385</v>
      </c>
      <c r="C2">
        <v>8.5</v>
      </c>
      <c r="D2">
        <v>0.70826144199999996</v>
      </c>
      <c r="E2">
        <v>1.11E-5</v>
      </c>
      <c r="F2" t="s">
        <v>386</v>
      </c>
      <c r="G2" t="s">
        <v>387</v>
      </c>
      <c r="H2" t="s">
        <v>388</v>
      </c>
      <c r="I2" t="s">
        <v>389</v>
      </c>
      <c r="J2" t="s">
        <v>390</v>
      </c>
      <c r="K2" t="s">
        <v>391</v>
      </c>
      <c r="L2" t="s">
        <v>392</v>
      </c>
    </row>
    <row r="3" spans="1:12" x14ac:dyDescent="0.75">
      <c r="A3" t="s">
        <v>384</v>
      </c>
      <c r="B3" t="s">
        <v>393</v>
      </c>
      <c r="C3">
        <v>16.399999999999999</v>
      </c>
      <c r="D3">
        <v>0.70825898200000004</v>
      </c>
      <c r="E3">
        <v>8.7800000000000006E-6</v>
      </c>
      <c r="F3" t="s">
        <v>386</v>
      </c>
      <c r="G3" t="s">
        <v>387</v>
      </c>
      <c r="H3" t="s">
        <v>388</v>
      </c>
      <c r="I3" t="s">
        <v>389</v>
      </c>
      <c r="J3" t="s">
        <v>390</v>
      </c>
      <c r="K3" t="s">
        <v>391</v>
      </c>
      <c r="L3" t="s">
        <v>392</v>
      </c>
    </row>
    <row r="4" spans="1:12" x14ac:dyDescent="0.75">
      <c r="A4" t="s">
        <v>384</v>
      </c>
      <c r="B4" t="s">
        <v>394</v>
      </c>
      <c r="C4">
        <v>29.3</v>
      </c>
      <c r="D4">
        <v>0.70828891000000005</v>
      </c>
      <c r="E4">
        <v>9.7200000000000001E-6</v>
      </c>
      <c r="F4" t="s">
        <v>386</v>
      </c>
      <c r="G4" t="s">
        <v>387</v>
      </c>
      <c r="H4" t="s">
        <v>388</v>
      </c>
      <c r="I4" t="s">
        <v>389</v>
      </c>
      <c r="J4" t="s">
        <v>390</v>
      </c>
      <c r="K4" t="s">
        <v>391</v>
      </c>
      <c r="L4" t="s">
        <v>392</v>
      </c>
    </row>
    <row r="5" spans="1:12" x14ac:dyDescent="0.75">
      <c r="A5" t="s">
        <v>395</v>
      </c>
      <c r="B5" t="s">
        <v>396</v>
      </c>
      <c r="C5" t="s">
        <v>397</v>
      </c>
      <c r="D5">
        <v>0.70824583299999999</v>
      </c>
      <c r="E5">
        <v>1.202E-5</v>
      </c>
      <c r="F5" t="s">
        <v>398</v>
      </c>
      <c r="G5" t="s">
        <v>387</v>
      </c>
      <c r="H5" t="s">
        <v>399</v>
      </c>
      <c r="I5" t="s">
        <v>389</v>
      </c>
      <c r="J5" t="s">
        <v>390</v>
      </c>
      <c r="K5" t="s">
        <v>391</v>
      </c>
      <c r="L5" t="s">
        <v>392</v>
      </c>
    </row>
    <row r="6" spans="1:12" x14ac:dyDescent="0.75">
      <c r="A6" t="s">
        <v>395</v>
      </c>
      <c r="B6" t="s">
        <v>400</v>
      </c>
      <c r="C6">
        <v>3.4</v>
      </c>
      <c r="D6">
        <v>0.70827650900000005</v>
      </c>
      <c r="E6">
        <v>1.4800000000000001E-5</v>
      </c>
      <c r="F6" t="s">
        <v>398</v>
      </c>
      <c r="G6" t="s">
        <v>401</v>
      </c>
      <c r="H6" t="s">
        <v>399</v>
      </c>
      <c r="I6" t="s">
        <v>389</v>
      </c>
      <c r="J6" t="s">
        <v>390</v>
      </c>
      <c r="K6" t="s">
        <v>391</v>
      </c>
      <c r="L6" t="s">
        <v>392</v>
      </c>
    </row>
    <row r="7" spans="1:12" x14ac:dyDescent="0.75">
      <c r="A7" t="s">
        <v>395</v>
      </c>
      <c r="B7" t="s">
        <v>402</v>
      </c>
      <c r="C7">
        <v>9.3000000000000007</v>
      </c>
      <c r="D7">
        <v>0.708290164</v>
      </c>
      <c r="E7">
        <v>1.626E-5</v>
      </c>
      <c r="F7" t="s">
        <v>398</v>
      </c>
      <c r="G7" t="s">
        <v>401</v>
      </c>
      <c r="H7" t="s">
        <v>399</v>
      </c>
      <c r="I7" t="s">
        <v>389</v>
      </c>
      <c r="J7" t="s">
        <v>390</v>
      </c>
      <c r="K7" t="s">
        <v>391</v>
      </c>
      <c r="L7" t="s">
        <v>392</v>
      </c>
    </row>
    <row r="8" spans="1:12" x14ac:dyDescent="0.75">
      <c r="A8" t="s">
        <v>395</v>
      </c>
      <c r="B8" t="s">
        <v>403</v>
      </c>
      <c r="C8">
        <v>17.100000000000001</v>
      </c>
      <c r="D8">
        <v>0.70818210400000003</v>
      </c>
      <c r="E8">
        <v>1.222E-5</v>
      </c>
      <c r="F8" t="s">
        <v>398</v>
      </c>
      <c r="G8" t="s">
        <v>401</v>
      </c>
      <c r="H8" t="s">
        <v>399</v>
      </c>
      <c r="I8" t="s">
        <v>389</v>
      </c>
      <c r="J8" t="s">
        <v>390</v>
      </c>
      <c r="K8" t="s">
        <v>391</v>
      </c>
      <c r="L8" t="s">
        <v>392</v>
      </c>
    </row>
    <row r="9" spans="1:12" x14ac:dyDescent="0.75">
      <c r="A9" t="s">
        <v>404</v>
      </c>
      <c r="B9" t="s">
        <v>405</v>
      </c>
      <c r="C9">
        <v>6.5</v>
      </c>
      <c r="D9">
        <v>0.70809581499999996</v>
      </c>
      <c r="E9">
        <v>1.046E-5</v>
      </c>
      <c r="F9" t="s">
        <v>386</v>
      </c>
      <c r="G9" t="s">
        <v>387</v>
      </c>
      <c r="H9" t="s">
        <v>399</v>
      </c>
      <c r="I9" t="s">
        <v>389</v>
      </c>
      <c r="J9" t="s">
        <v>390</v>
      </c>
      <c r="K9" t="s">
        <v>391</v>
      </c>
      <c r="L9" t="s">
        <v>392</v>
      </c>
    </row>
    <row r="10" spans="1:12" x14ac:dyDescent="0.75">
      <c r="A10" t="s">
        <v>404</v>
      </c>
      <c r="B10" t="s">
        <v>406</v>
      </c>
      <c r="C10">
        <v>16.5</v>
      </c>
      <c r="D10">
        <v>0.70805435699999997</v>
      </c>
      <c r="E10">
        <v>1.414E-5</v>
      </c>
      <c r="F10" t="s">
        <v>386</v>
      </c>
      <c r="G10" t="s">
        <v>387</v>
      </c>
      <c r="H10" t="s">
        <v>399</v>
      </c>
      <c r="I10" t="s">
        <v>389</v>
      </c>
      <c r="J10" t="s">
        <v>390</v>
      </c>
      <c r="K10" t="s">
        <v>391</v>
      </c>
      <c r="L10" t="s">
        <v>392</v>
      </c>
    </row>
    <row r="11" spans="1:12" x14ac:dyDescent="0.75">
      <c r="A11" t="s">
        <v>404</v>
      </c>
      <c r="B11" t="s">
        <v>407</v>
      </c>
      <c r="C11">
        <v>27.3</v>
      </c>
      <c r="D11">
        <v>0.70806903700000001</v>
      </c>
      <c r="E11">
        <v>1.186E-5</v>
      </c>
      <c r="F11" t="s">
        <v>386</v>
      </c>
      <c r="G11" t="s">
        <v>387</v>
      </c>
      <c r="H11" t="s">
        <v>399</v>
      </c>
      <c r="I11" t="s">
        <v>389</v>
      </c>
      <c r="J11" t="s">
        <v>390</v>
      </c>
      <c r="K11" t="s">
        <v>391</v>
      </c>
      <c r="L11" t="s">
        <v>392</v>
      </c>
    </row>
    <row r="12" spans="1:12" x14ac:dyDescent="0.75">
      <c r="A12" t="s">
        <v>408</v>
      </c>
      <c r="B12" t="s">
        <v>409</v>
      </c>
      <c r="C12">
        <v>8.4</v>
      </c>
      <c r="D12">
        <v>0.70827510000000005</v>
      </c>
      <c r="E12">
        <v>1.1039999999999999E-5</v>
      </c>
      <c r="F12" t="s">
        <v>398</v>
      </c>
      <c r="G12" t="s">
        <v>387</v>
      </c>
      <c r="H12" t="s">
        <v>399</v>
      </c>
      <c r="I12" t="s">
        <v>410</v>
      </c>
      <c r="J12" t="s">
        <v>411</v>
      </c>
      <c r="K12" t="s">
        <v>391</v>
      </c>
      <c r="L12" t="s">
        <v>392</v>
      </c>
    </row>
    <row r="13" spans="1:12" x14ac:dyDescent="0.75">
      <c r="A13" t="s">
        <v>408</v>
      </c>
      <c r="B13" t="s">
        <v>412</v>
      </c>
      <c r="C13">
        <v>16.8</v>
      </c>
      <c r="D13">
        <v>0.708242025</v>
      </c>
      <c r="E13">
        <v>9.5799999999999998E-6</v>
      </c>
      <c r="F13" t="s">
        <v>398</v>
      </c>
      <c r="G13" t="s">
        <v>387</v>
      </c>
      <c r="H13" t="s">
        <v>399</v>
      </c>
      <c r="I13" t="s">
        <v>410</v>
      </c>
      <c r="J13" t="s">
        <v>411</v>
      </c>
      <c r="K13" t="s">
        <v>391</v>
      </c>
      <c r="L13" t="s">
        <v>392</v>
      </c>
    </row>
    <row r="14" spans="1:12" x14ac:dyDescent="0.75">
      <c r="A14" t="s">
        <v>408</v>
      </c>
      <c r="B14" t="s">
        <v>413</v>
      </c>
      <c r="C14">
        <v>30</v>
      </c>
      <c r="D14">
        <v>0.70828615699999997</v>
      </c>
      <c r="E14">
        <v>1.202E-5</v>
      </c>
      <c r="F14" t="s">
        <v>398</v>
      </c>
      <c r="G14" t="s">
        <v>387</v>
      </c>
      <c r="H14" t="s">
        <v>399</v>
      </c>
      <c r="I14" t="s">
        <v>410</v>
      </c>
      <c r="J14" t="s">
        <v>411</v>
      </c>
      <c r="K14" t="s">
        <v>391</v>
      </c>
      <c r="L14" t="s">
        <v>392</v>
      </c>
    </row>
    <row r="15" spans="1:12" x14ac:dyDescent="0.75">
      <c r="A15" t="s">
        <v>414</v>
      </c>
      <c r="B15" t="s">
        <v>415</v>
      </c>
      <c r="C15">
        <v>7.9</v>
      </c>
      <c r="D15">
        <v>0.70830739300000001</v>
      </c>
      <c r="E15">
        <v>1.092E-5</v>
      </c>
      <c r="F15" t="s">
        <v>386</v>
      </c>
      <c r="G15" t="s">
        <v>401</v>
      </c>
      <c r="I15" t="s">
        <v>389</v>
      </c>
      <c r="J15" t="s">
        <v>390</v>
      </c>
      <c r="K15" t="s">
        <v>391</v>
      </c>
      <c r="L15" t="s">
        <v>392</v>
      </c>
    </row>
    <row r="16" spans="1:12" x14ac:dyDescent="0.75">
      <c r="A16" t="s">
        <v>414</v>
      </c>
      <c r="B16" t="s">
        <v>416</v>
      </c>
      <c r="C16">
        <v>20.2</v>
      </c>
      <c r="D16">
        <v>0.70838142599999998</v>
      </c>
      <c r="E16">
        <v>1.186E-5</v>
      </c>
      <c r="F16" t="s">
        <v>386</v>
      </c>
      <c r="G16" t="s">
        <v>401</v>
      </c>
      <c r="I16" t="s">
        <v>389</v>
      </c>
      <c r="J16" t="s">
        <v>390</v>
      </c>
      <c r="K16" t="s">
        <v>417</v>
      </c>
      <c r="L16" t="s">
        <v>392</v>
      </c>
    </row>
    <row r="17" spans="1:12" x14ac:dyDescent="0.75">
      <c r="A17" t="s">
        <v>414</v>
      </c>
      <c r="B17" t="s">
        <v>418</v>
      </c>
      <c r="C17">
        <v>32.6</v>
      </c>
      <c r="D17">
        <v>0.70869330699999999</v>
      </c>
      <c r="E17">
        <v>1.242E-5</v>
      </c>
      <c r="F17" t="s">
        <v>386</v>
      </c>
      <c r="G17" t="s">
        <v>401</v>
      </c>
      <c r="I17" t="s">
        <v>389</v>
      </c>
      <c r="J17" t="s">
        <v>390</v>
      </c>
      <c r="K17" t="s">
        <v>419</v>
      </c>
      <c r="L17" t="s">
        <v>420</v>
      </c>
    </row>
    <row r="18" spans="1:12" x14ac:dyDescent="0.75">
      <c r="A18" t="s">
        <v>421</v>
      </c>
      <c r="B18" t="s">
        <v>422</v>
      </c>
      <c r="C18">
        <v>2.5</v>
      </c>
      <c r="D18">
        <v>0.70818588699999996</v>
      </c>
      <c r="E18">
        <v>8.7399999999999993E-6</v>
      </c>
      <c r="F18" t="s">
        <v>386</v>
      </c>
      <c r="G18" t="s">
        <v>401</v>
      </c>
      <c r="H18" t="s">
        <v>388</v>
      </c>
      <c r="I18" t="s">
        <v>423</v>
      </c>
      <c r="J18" t="s">
        <v>424</v>
      </c>
      <c r="K18" t="s">
        <v>391</v>
      </c>
      <c r="L18" t="s">
        <v>392</v>
      </c>
    </row>
    <row r="19" spans="1:12" x14ac:dyDescent="0.75">
      <c r="A19" t="s">
        <v>421</v>
      </c>
      <c r="B19" t="s">
        <v>425</v>
      </c>
      <c r="C19">
        <v>15.3</v>
      </c>
      <c r="D19">
        <v>0.70818832099999995</v>
      </c>
      <c r="E19">
        <v>1.006E-5</v>
      </c>
      <c r="F19" t="s">
        <v>386</v>
      </c>
      <c r="G19" t="s">
        <v>401</v>
      </c>
      <c r="H19" t="s">
        <v>388</v>
      </c>
      <c r="I19" t="s">
        <v>423</v>
      </c>
      <c r="J19" t="s">
        <v>424</v>
      </c>
      <c r="K19" t="s">
        <v>391</v>
      </c>
      <c r="L19" t="s">
        <v>392</v>
      </c>
    </row>
    <row r="20" spans="1:12" x14ac:dyDescent="0.75">
      <c r="A20" t="s">
        <v>421</v>
      </c>
      <c r="B20" t="s">
        <v>426</v>
      </c>
      <c r="C20">
        <v>29</v>
      </c>
      <c r="D20">
        <v>0.70815410700000003</v>
      </c>
      <c r="E20">
        <v>8.6400000000000003E-6</v>
      </c>
      <c r="F20" t="s">
        <v>386</v>
      </c>
      <c r="G20" t="s">
        <v>401</v>
      </c>
      <c r="H20" t="s">
        <v>388</v>
      </c>
      <c r="I20" t="s">
        <v>423</v>
      </c>
      <c r="J20" t="s">
        <v>424</v>
      </c>
      <c r="K20" t="s">
        <v>391</v>
      </c>
      <c r="L20" t="s">
        <v>392</v>
      </c>
    </row>
    <row r="21" spans="1:12" x14ac:dyDescent="0.75">
      <c r="A21" t="s">
        <v>427</v>
      </c>
      <c r="B21" t="s">
        <v>428</v>
      </c>
      <c r="C21">
        <v>6.6</v>
      </c>
      <c r="D21">
        <v>0.708008254</v>
      </c>
      <c r="E21">
        <v>1.1399999999999999E-5</v>
      </c>
      <c r="F21" t="s">
        <v>398</v>
      </c>
      <c r="G21" t="s">
        <v>387</v>
      </c>
      <c r="H21" t="s">
        <v>429</v>
      </c>
      <c r="I21" t="s">
        <v>389</v>
      </c>
      <c r="J21" t="s">
        <v>390</v>
      </c>
      <c r="K21" t="s">
        <v>430</v>
      </c>
      <c r="L21" t="s">
        <v>431</v>
      </c>
    </row>
    <row r="22" spans="1:12" x14ac:dyDescent="0.75">
      <c r="A22" t="s">
        <v>427</v>
      </c>
      <c r="B22" t="s">
        <v>432</v>
      </c>
      <c r="C22">
        <v>10.7</v>
      </c>
      <c r="D22">
        <v>0.70802833399999998</v>
      </c>
      <c r="E22">
        <v>1.1039999999999999E-5</v>
      </c>
      <c r="F22" t="s">
        <v>398</v>
      </c>
      <c r="G22" t="s">
        <v>387</v>
      </c>
      <c r="H22" t="s">
        <v>429</v>
      </c>
      <c r="I22" t="s">
        <v>389</v>
      </c>
      <c r="J22" t="s">
        <v>390</v>
      </c>
      <c r="K22" t="s">
        <v>430</v>
      </c>
      <c r="L22" t="s">
        <v>431</v>
      </c>
    </row>
    <row r="23" spans="1:12" x14ac:dyDescent="0.75">
      <c r="A23" t="s">
        <v>433</v>
      </c>
      <c r="B23" t="s">
        <v>434</v>
      </c>
      <c r="C23">
        <v>8.9</v>
      </c>
      <c r="D23">
        <v>0.70823879300000003</v>
      </c>
      <c r="E23">
        <v>1.4080000000000001E-5</v>
      </c>
      <c r="F23" t="s">
        <v>398</v>
      </c>
      <c r="G23" t="s">
        <v>387</v>
      </c>
      <c r="H23" t="s">
        <v>399</v>
      </c>
      <c r="I23" t="s">
        <v>389</v>
      </c>
      <c r="J23" t="s">
        <v>390</v>
      </c>
      <c r="K23" t="s">
        <v>391</v>
      </c>
      <c r="L23" t="s">
        <v>392</v>
      </c>
    </row>
    <row r="24" spans="1:12" x14ac:dyDescent="0.75">
      <c r="A24" t="s">
        <v>433</v>
      </c>
      <c r="B24" t="s">
        <v>435</v>
      </c>
      <c r="C24">
        <v>28.9</v>
      </c>
      <c r="D24">
        <v>0.70814845500000001</v>
      </c>
      <c r="E24">
        <v>9.6800000000000005E-6</v>
      </c>
      <c r="F24" t="s">
        <v>398</v>
      </c>
      <c r="G24" t="s">
        <v>387</v>
      </c>
      <c r="H24" t="s">
        <v>399</v>
      </c>
      <c r="I24" t="s">
        <v>389</v>
      </c>
      <c r="J24" t="s">
        <v>390</v>
      </c>
      <c r="K24" t="s">
        <v>391</v>
      </c>
      <c r="L24" t="s">
        <v>392</v>
      </c>
    </row>
    <row r="25" spans="1:12" x14ac:dyDescent="0.75">
      <c r="A25" t="s">
        <v>433</v>
      </c>
      <c r="B25" t="s">
        <v>436</v>
      </c>
      <c r="C25">
        <v>21</v>
      </c>
      <c r="D25">
        <v>0.70824184700000004</v>
      </c>
      <c r="E25">
        <v>1.082E-5</v>
      </c>
      <c r="F25" t="s">
        <v>398</v>
      </c>
      <c r="G25" t="s">
        <v>387</v>
      </c>
      <c r="H25" t="s">
        <v>399</v>
      </c>
      <c r="I25" t="s">
        <v>389</v>
      </c>
      <c r="J25" t="s">
        <v>390</v>
      </c>
      <c r="K25" t="s">
        <v>391</v>
      </c>
      <c r="L25" t="s">
        <v>392</v>
      </c>
    </row>
    <row r="26" spans="1:12" x14ac:dyDescent="0.75">
      <c r="A26" t="s">
        <v>437</v>
      </c>
      <c r="B26" t="s">
        <v>438</v>
      </c>
      <c r="C26">
        <v>5.6</v>
      </c>
      <c r="D26">
        <v>0.708319743</v>
      </c>
      <c r="E26">
        <v>1.33E-5</v>
      </c>
      <c r="F26" t="s">
        <v>386</v>
      </c>
      <c r="G26" t="s">
        <v>387</v>
      </c>
      <c r="H26" t="s">
        <v>399</v>
      </c>
      <c r="I26" t="s">
        <v>439</v>
      </c>
      <c r="J26" t="s">
        <v>411</v>
      </c>
      <c r="K26" t="s">
        <v>391</v>
      </c>
      <c r="L26" t="s">
        <v>392</v>
      </c>
    </row>
    <row r="27" spans="1:12" x14ac:dyDescent="0.75">
      <c r="A27" t="s">
        <v>437</v>
      </c>
      <c r="B27" t="s">
        <v>440</v>
      </c>
      <c r="C27">
        <v>16.600000000000001</v>
      </c>
      <c r="D27">
        <v>0.70828633399999996</v>
      </c>
      <c r="E27">
        <v>1.078E-5</v>
      </c>
      <c r="F27" t="s">
        <v>386</v>
      </c>
      <c r="G27" t="s">
        <v>387</v>
      </c>
      <c r="H27" t="s">
        <v>399</v>
      </c>
      <c r="I27" t="s">
        <v>439</v>
      </c>
      <c r="J27" t="s">
        <v>411</v>
      </c>
      <c r="K27" t="s">
        <v>391</v>
      </c>
      <c r="L27" t="s">
        <v>392</v>
      </c>
    </row>
    <row r="28" spans="1:12" x14ac:dyDescent="0.75">
      <c r="A28" t="s">
        <v>437</v>
      </c>
      <c r="B28" t="s">
        <v>441</v>
      </c>
      <c r="C28">
        <v>29.5</v>
      </c>
      <c r="D28">
        <v>0.70821743000000004</v>
      </c>
      <c r="E28">
        <v>2.16E-5</v>
      </c>
      <c r="F28" t="s">
        <v>386</v>
      </c>
      <c r="G28" t="s">
        <v>387</v>
      </c>
      <c r="H28" t="s">
        <v>399</v>
      </c>
      <c r="I28" t="s">
        <v>439</v>
      </c>
      <c r="J28" t="s">
        <v>411</v>
      </c>
      <c r="K28" t="s">
        <v>391</v>
      </c>
      <c r="L28" t="s">
        <v>392</v>
      </c>
    </row>
    <row r="29" spans="1:12" x14ac:dyDescent="0.75">
      <c r="A29" t="s">
        <v>442</v>
      </c>
      <c r="B29" t="s">
        <v>443</v>
      </c>
      <c r="C29">
        <v>7.5</v>
      </c>
      <c r="D29">
        <v>0.70805659399999998</v>
      </c>
      <c r="E29">
        <v>1.2E-5</v>
      </c>
      <c r="F29" t="s">
        <v>386</v>
      </c>
      <c r="G29" t="s">
        <v>444</v>
      </c>
      <c r="H29" t="s">
        <v>445</v>
      </c>
      <c r="I29" t="s">
        <v>446</v>
      </c>
      <c r="J29" t="s">
        <v>411</v>
      </c>
      <c r="K29" t="s">
        <v>391</v>
      </c>
      <c r="L29" t="s">
        <v>392</v>
      </c>
    </row>
    <row r="30" spans="1:12" x14ac:dyDescent="0.75">
      <c r="A30" t="s">
        <v>442</v>
      </c>
      <c r="B30" t="s">
        <v>447</v>
      </c>
      <c r="C30">
        <v>12.3</v>
      </c>
      <c r="D30">
        <v>0.70809745400000002</v>
      </c>
      <c r="E30">
        <v>2.8799999999999999E-5</v>
      </c>
      <c r="F30" t="s">
        <v>386</v>
      </c>
      <c r="G30" t="s">
        <v>444</v>
      </c>
      <c r="H30" t="s">
        <v>445</v>
      </c>
      <c r="I30" t="s">
        <v>446</v>
      </c>
      <c r="J30" t="s">
        <v>411</v>
      </c>
      <c r="K30" t="s">
        <v>391</v>
      </c>
      <c r="L30" t="s">
        <v>392</v>
      </c>
    </row>
    <row r="31" spans="1:12" x14ac:dyDescent="0.75">
      <c r="A31" t="s">
        <v>448</v>
      </c>
      <c r="B31" t="s">
        <v>449</v>
      </c>
      <c r="C31">
        <v>5.3</v>
      </c>
      <c r="D31">
        <v>0.70805330099999997</v>
      </c>
      <c r="E31">
        <v>1.4579999999999999E-5</v>
      </c>
      <c r="F31" t="s">
        <v>398</v>
      </c>
      <c r="G31" t="s">
        <v>401</v>
      </c>
      <c r="H31" t="s">
        <v>399</v>
      </c>
      <c r="I31" t="s">
        <v>446</v>
      </c>
      <c r="J31" t="s">
        <v>411</v>
      </c>
      <c r="K31" t="s">
        <v>391</v>
      </c>
      <c r="L31" t="s">
        <v>392</v>
      </c>
    </row>
    <row r="32" spans="1:12" x14ac:dyDescent="0.75">
      <c r="A32" t="s">
        <v>448</v>
      </c>
      <c r="B32" t="s">
        <v>450</v>
      </c>
      <c r="C32">
        <v>11.7</v>
      </c>
      <c r="D32">
        <v>0.70807101500000003</v>
      </c>
      <c r="E32">
        <v>1.3200000000000001E-5</v>
      </c>
      <c r="F32" t="s">
        <v>398</v>
      </c>
      <c r="G32" t="s">
        <v>401</v>
      </c>
      <c r="H32" t="s">
        <v>399</v>
      </c>
      <c r="I32" t="s">
        <v>446</v>
      </c>
      <c r="J32" t="s">
        <v>411</v>
      </c>
      <c r="K32" t="s">
        <v>391</v>
      </c>
      <c r="L32" t="s">
        <v>392</v>
      </c>
    </row>
    <row r="33" spans="1:12" x14ac:dyDescent="0.75">
      <c r="A33" t="s">
        <v>448</v>
      </c>
      <c r="B33" t="s">
        <v>451</v>
      </c>
      <c r="C33">
        <v>17.2</v>
      </c>
      <c r="D33">
        <v>0.70804151400000004</v>
      </c>
      <c r="E33">
        <v>1.1759999999999999E-5</v>
      </c>
      <c r="F33" t="s">
        <v>398</v>
      </c>
      <c r="G33" t="s">
        <v>401</v>
      </c>
      <c r="H33" t="s">
        <v>399</v>
      </c>
      <c r="I33" t="s">
        <v>446</v>
      </c>
      <c r="J33" t="s">
        <v>411</v>
      </c>
      <c r="K33" t="s">
        <v>391</v>
      </c>
      <c r="L33" t="s">
        <v>392</v>
      </c>
    </row>
    <row r="34" spans="1:12" x14ac:dyDescent="0.75">
      <c r="A34" t="s">
        <v>452</v>
      </c>
      <c r="B34" t="s">
        <v>453</v>
      </c>
      <c r="C34">
        <v>5.8</v>
      </c>
      <c r="D34">
        <v>0.70822659200000004</v>
      </c>
      <c r="E34">
        <v>1.3179999999999999E-5</v>
      </c>
      <c r="F34" t="s">
        <v>386</v>
      </c>
      <c r="G34" t="s">
        <v>387</v>
      </c>
      <c r="H34" t="s">
        <v>399</v>
      </c>
      <c r="I34" t="s">
        <v>446</v>
      </c>
      <c r="J34" t="s">
        <v>411</v>
      </c>
      <c r="K34" t="s">
        <v>391</v>
      </c>
      <c r="L34" t="s">
        <v>392</v>
      </c>
    </row>
    <row r="35" spans="1:12" x14ac:dyDescent="0.75">
      <c r="A35" t="s">
        <v>452</v>
      </c>
      <c r="B35" t="s">
        <v>454</v>
      </c>
      <c r="C35">
        <v>18.600000000000001</v>
      </c>
      <c r="D35">
        <v>0.70824237400000001</v>
      </c>
      <c r="E35">
        <v>8.4600000000000003E-6</v>
      </c>
      <c r="F35" t="s">
        <v>386</v>
      </c>
      <c r="G35" t="s">
        <v>387</v>
      </c>
      <c r="H35" t="s">
        <v>399</v>
      </c>
      <c r="I35" t="s">
        <v>446</v>
      </c>
      <c r="J35" t="s">
        <v>411</v>
      </c>
      <c r="K35" t="s">
        <v>391</v>
      </c>
      <c r="L35" t="s">
        <v>392</v>
      </c>
    </row>
    <row r="36" spans="1:12" x14ac:dyDescent="0.75">
      <c r="A36" t="s">
        <v>452</v>
      </c>
      <c r="B36" t="s">
        <v>455</v>
      </c>
      <c r="C36">
        <v>36.200000000000003</v>
      </c>
      <c r="D36">
        <v>0.70824074100000001</v>
      </c>
      <c r="E36">
        <v>9.4800000000000007E-6</v>
      </c>
      <c r="F36" t="s">
        <v>386</v>
      </c>
      <c r="G36" t="s">
        <v>387</v>
      </c>
      <c r="H36" t="s">
        <v>399</v>
      </c>
      <c r="I36" t="s">
        <v>446</v>
      </c>
      <c r="J36" t="s">
        <v>411</v>
      </c>
      <c r="K36" t="s">
        <v>391</v>
      </c>
      <c r="L36" t="s">
        <v>392</v>
      </c>
    </row>
    <row r="37" spans="1:12" x14ac:dyDescent="0.75">
      <c r="A37" t="s">
        <v>456</v>
      </c>
      <c r="B37" t="s">
        <v>457</v>
      </c>
      <c r="C37">
        <v>20.100000000000001</v>
      </c>
      <c r="D37">
        <v>0.70816101499999995</v>
      </c>
      <c r="E37">
        <v>1.1379999999999999E-5</v>
      </c>
      <c r="F37" t="s">
        <v>398</v>
      </c>
      <c r="G37" t="s">
        <v>387</v>
      </c>
      <c r="H37" t="s">
        <v>399</v>
      </c>
      <c r="I37" t="s">
        <v>446</v>
      </c>
      <c r="J37" t="s">
        <v>411</v>
      </c>
      <c r="K37" t="s">
        <v>391</v>
      </c>
      <c r="L37" t="s">
        <v>392</v>
      </c>
    </row>
    <row r="38" spans="1:12" x14ac:dyDescent="0.75">
      <c r="A38" t="s">
        <v>458</v>
      </c>
      <c r="B38" t="s">
        <v>459</v>
      </c>
      <c r="C38">
        <v>17.2</v>
      </c>
      <c r="D38">
        <v>0.70816769999999996</v>
      </c>
      <c r="E38">
        <v>1.9680000000000001E-5</v>
      </c>
      <c r="F38" t="s">
        <v>386</v>
      </c>
      <c r="G38" t="s">
        <v>387</v>
      </c>
      <c r="H38" t="s">
        <v>388</v>
      </c>
      <c r="I38" t="s">
        <v>446</v>
      </c>
      <c r="J38" t="s">
        <v>411</v>
      </c>
      <c r="K38" t="s">
        <v>391</v>
      </c>
      <c r="L38" t="s">
        <v>392</v>
      </c>
    </row>
    <row r="39" spans="1:12" x14ac:dyDescent="0.75">
      <c r="A39" t="s">
        <v>460</v>
      </c>
      <c r="B39" t="s">
        <v>461</v>
      </c>
      <c r="C39">
        <v>7.3</v>
      </c>
      <c r="D39">
        <v>0.70819587100000003</v>
      </c>
      <c r="E39">
        <v>9.9000000000000001E-6</v>
      </c>
      <c r="F39" t="s">
        <v>398</v>
      </c>
      <c r="G39" t="s">
        <v>387</v>
      </c>
      <c r="H39" t="s">
        <v>399</v>
      </c>
      <c r="I39" t="s">
        <v>446</v>
      </c>
      <c r="J39" t="s">
        <v>411</v>
      </c>
      <c r="K39" t="s">
        <v>391</v>
      </c>
      <c r="L39" t="s">
        <v>392</v>
      </c>
    </row>
    <row r="40" spans="1:12" x14ac:dyDescent="0.75">
      <c r="A40" t="s">
        <v>460</v>
      </c>
      <c r="B40" t="s">
        <v>462</v>
      </c>
      <c r="C40">
        <v>31.7</v>
      </c>
      <c r="D40">
        <v>0.70795245799999995</v>
      </c>
      <c r="E40">
        <v>9.0000000000000002E-6</v>
      </c>
      <c r="F40" t="s">
        <v>398</v>
      </c>
      <c r="G40" t="s">
        <v>387</v>
      </c>
      <c r="H40" t="s">
        <v>399</v>
      </c>
      <c r="I40" t="s">
        <v>446</v>
      </c>
      <c r="J40" t="s">
        <v>411</v>
      </c>
      <c r="K40" t="s">
        <v>430</v>
      </c>
      <c r="L40" t="s">
        <v>431</v>
      </c>
    </row>
    <row r="41" spans="1:12" x14ac:dyDescent="0.75">
      <c r="A41" t="s">
        <v>463</v>
      </c>
      <c r="B41" t="s">
        <v>464</v>
      </c>
      <c r="C41">
        <v>3.6</v>
      </c>
      <c r="D41">
        <v>0.70804549299999997</v>
      </c>
      <c r="E41">
        <v>1.006E-5</v>
      </c>
      <c r="F41" t="s">
        <v>386</v>
      </c>
      <c r="G41" t="s">
        <v>387</v>
      </c>
      <c r="H41" t="s">
        <v>399</v>
      </c>
      <c r="I41" t="s">
        <v>446</v>
      </c>
      <c r="J41" t="s">
        <v>411</v>
      </c>
      <c r="K41" t="s">
        <v>391</v>
      </c>
      <c r="L41" t="s">
        <v>392</v>
      </c>
    </row>
    <row r="42" spans="1:12" x14ac:dyDescent="0.75">
      <c r="A42" t="s">
        <v>463</v>
      </c>
      <c r="B42" t="s">
        <v>465</v>
      </c>
      <c r="C42">
        <v>12.9</v>
      </c>
      <c r="D42">
        <v>0.70804826899999995</v>
      </c>
      <c r="E42">
        <v>9.5400000000000001E-6</v>
      </c>
      <c r="F42" t="s">
        <v>386</v>
      </c>
      <c r="G42" t="s">
        <v>387</v>
      </c>
      <c r="H42" t="s">
        <v>399</v>
      </c>
      <c r="I42" t="s">
        <v>446</v>
      </c>
      <c r="J42" t="s">
        <v>411</v>
      </c>
      <c r="K42" t="s">
        <v>391</v>
      </c>
      <c r="L42" t="s">
        <v>392</v>
      </c>
    </row>
    <row r="43" spans="1:12" x14ac:dyDescent="0.75">
      <c r="A43" t="s">
        <v>463</v>
      </c>
      <c r="B43" t="s">
        <v>466</v>
      </c>
      <c r="C43">
        <v>25</v>
      </c>
      <c r="D43">
        <v>0.70804183300000001</v>
      </c>
      <c r="E43">
        <v>8.7600000000000008E-6</v>
      </c>
      <c r="F43" t="s">
        <v>386</v>
      </c>
      <c r="G43" t="s">
        <v>387</v>
      </c>
      <c r="H43" t="s">
        <v>399</v>
      </c>
      <c r="I43" t="s">
        <v>446</v>
      </c>
      <c r="J43" t="s">
        <v>411</v>
      </c>
      <c r="K43" t="s">
        <v>391</v>
      </c>
      <c r="L43" t="s">
        <v>392</v>
      </c>
    </row>
    <row r="44" spans="1:12" x14ac:dyDescent="0.75">
      <c r="A44" t="s">
        <v>467</v>
      </c>
      <c r="B44" t="s">
        <v>468</v>
      </c>
      <c r="C44">
        <v>5.6</v>
      </c>
      <c r="D44">
        <v>0.70812836599999995</v>
      </c>
      <c r="E44">
        <v>9.7399999999999999E-6</v>
      </c>
      <c r="F44" t="s">
        <v>386</v>
      </c>
      <c r="G44" t="s">
        <v>387</v>
      </c>
      <c r="H44" t="s">
        <v>399</v>
      </c>
      <c r="I44" t="s">
        <v>446</v>
      </c>
      <c r="J44" t="s">
        <v>411</v>
      </c>
      <c r="K44" t="s">
        <v>391</v>
      </c>
      <c r="L44" t="s">
        <v>392</v>
      </c>
    </row>
    <row r="45" spans="1:12" x14ac:dyDescent="0.75">
      <c r="A45" t="s">
        <v>467</v>
      </c>
      <c r="B45" t="s">
        <v>469</v>
      </c>
      <c r="C45">
        <v>20.3</v>
      </c>
      <c r="D45">
        <v>0.70810796600000003</v>
      </c>
      <c r="E45">
        <v>9.8800000000000003E-6</v>
      </c>
      <c r="F45" t="s">
        <v>386</v>
      </c>
      <c r="G45" t="s">
        <v>387</v>
      </c>
      <c r="H45" t="s">
        <v>399</v>
      </c>
      <c r="I45" t="s">
        <v>446</v>
      </c>
      <c r="J45" t="s">
        <v>411</v>
      </c>
      <c r="K45" t="s">
        <v>391</v>
      </c>
      <c r="L45" t="s">
        <v>392</v>
      </c>
    </row>
    <row r="46" spans="1:12" x14ac:dyDescent="0.75">
      <c r="A46" t="s">
        <v>470</v>
      </c>
      <c r="B46" t="s">
        <v>471</v>
      </c>
      <c r="C46">
        <v>5.4</v>
      </c>
      <c r="D46">
        <v>0.70819360200000003</v>
      </c>
      <c r="E46">
        <v>9.4800000000000007E-6</v>
      </c>
      <c r="F46" t="s">
        <v>398</v>
      </c>
      <c r="G46" t="s">
        <v>387</v>
      </c>
      <c r="H46" t="s">
        <v>399</v>
      </c>
      <c r="I46" t="s">
        <v>423</v>
      </c>
      <c r="J46" t="s">
        <v>424</v>
      </c>
      <c r="K46" t="s">
        <v>391</v>
      </c>
      <c r="L46" t="s">
        <v>392</v>
      </c>
    </row>
    <row r="47" spans="1:12" x14ac:dyDescent="0.75">
      <c r="A47" t="s">
        <v>470</v>
      </c>
      <c r="B47" t="s">
        <v>472</v>
      </c>
      <c r="C47">
        <v>12</v>
      </c>
      <c r="D47">
        <v>0.70824259199999995</v>
      </c>
      <c r="E47">
        <v>9.5400000000000001E-6</v>
      </c>
      <c r="F47" t="s">
        <v>398</v>
      </c>
      <c r="G47" t="s">
        <v>387</v>
      </c>
      <c r="H47" t="s">
        <v>399</v>
      </c>
      <c r="I47" t="s">
        <v>423</v>
      </c>
      <c r="J47" t="s">
        <v>424</v>
      </c>
      <c r="K47" t="s">
        <v>391</v>
      </c>
      <c r="L47" t="s">
        <v>392</v>
      </c>
    </row>
    <row r="48" spans="1:12" x14ac:dyDescent="0.75">
      <c r="A48" t="s">
        <v>470</v>
      </c>
      <c r="B48" t="s">
        <v>473</v>
      </c>
      <c r="C48">
        <v>21.7</v>
      </c>
      <c r="D48">
        <v>0.70814575499999999</v>
      </c>
      <c r="E48">
        <v>1.3740000000000001E-5</v>
      </c>
      <c r="F48" t="s">
        <v>398</v>
      </c>
      <c r="G48" t="s">
        <v>387</v>
      </c>
      <c r="H48" t="s">
        <v>399</v>
      </c>
      <c r="I48" t="s">
        <v>423</v>
      </c>
      <c r="J48" t="s">
        <v>424</v>
      </c>
      <c r="K48" t="s">
        <v>391</v>
      </c>
      <c r="L48" t="s">
        <v>392</v>
      </c>
    </row>
    <row r="49" spans="1:12" x14ac:dyDescent="0.75">
      <c r="A49" t="s">
        <v>474</v>
      </c>
      <c r="B49" t="s">
        <v>475</v>
      </c>
      <c r="C49">
        <v>13</v>
      </c>
      <c r="D49">
        <v>0.70817462200000003</v>
      </c>
      <c r="E49">
        <v>1.1080000000000001E-5</v>
      </c>
      <c r="F49" t="s">
        <v>386</v>
      </c>
      <c r="G49" t="s">
        <v>387</v>
      </c>
      <c r="H49" t="s">
        <v>399</v>
      </c>
      <c r="I49" t="s">
        <v>439</v>
      </c>
      <c r="J49" t="s">
        <v>411</v>
      </c>
      <c r="K49" t="s">
        <v>391</v>
      </c>
      <c r="L49" t="s">
        <v>392</v>
      </c>
    </row>
    <row r="50" spans="1:12" x14ac:dyDescent="0.75">
      <c r="A50" t="s">
        <v>474</v>
      </c>
      <c r="B50" t="s">
        <v>476</v>
      </c>
      <c r="C50">
        <v>15.2</v>
      </c>
      <c r="D50">
        <v>0.70819434400000003</v>
      </c>
      <c r="E50">
        <v>1.164E-5</v>
      </c>
      <c r="F50" t="s">
        <v>386</v>
      </c>
      <c r="G50" t="s">
        <v>387</v>
      </c>
      <c r="H50" t="s">
        <v>399</v>
      </c>
      <c r="I50" t="s">
        <v>439</v>
      </c>
      <c r="J50" t="s">
        <v>411</v>
      </c>
      <c r="K50" t="s">
        <v>391</v>
      </c>
      <c r="L50" t="s">
        <v>392</v>
      </c>
    </row>
    <row r="51" spans="1:12" x14ac:dyDescent="0.75">
      <c r="A51" t="s">
        <v>474</v>
      </c>
      <c r="B51" t="s">
        <v>477</v>
      </c>
      <c r="C51">
        <v>18.5</v>
      </c>
      <c r="D51">
        <v>0.70820919599999999</v>
      </c>
      <c r="E51">
        <v>1.4440000000000001E-5</v>
      </c>
      <c r="F51" t="s">
        <v>386</v>
      </c>
      <c r="G51" t="s">
        <v>387</v>
      </c>
      <c r="H51" t="s">
        <v>399</v>
      </c>
      <c r="I51" t="s">
        <v>439</v>
      </c>
      <c r="J51" t="s">
        <v>411</v>
      </c>
      <c r="K51" t="s">
        <v>391</v>
      </c>
      <c r="L51" t="s">
        <v>392</v>
      </c>
    </row>
    <row r="52" spans="1:12" x14ac:dyDescent="0.75">
      <c r="A52" t="s">
        <v>478</v>
      </c>
      <c r="B52" t="s">
        <v>479</v>
      </c>
      <c r="C52">
        <v>6.2</v>
      </c>
      <c r="D52">
        <v>0.70816258099999996</v>
      </c>
      <c r="E52">
        <v>1.2619999999999999E-5</v>
      </c>
      <c r="F52" t="s">
        <v>386</v>
      </c>
      <c r="G52" t="s">
        <v>401</v>
      </c>
      <c r="H52" t="s">
        <v>388</v>
      </c>
      <c r="I52" t="s">
        <v>423</v>
      </c>
      <c r="J52" t="s">
        <v>424</v>
      </c>
      <c r="K52" t="s">
        <v>391</v>
      </c>
      <c r="L52" t="s">
        <v>392</v>
      </c>
    </row>
    <row r="53" spans="1:12" x14ac:dyDescent="0.75">
      <c r="A53" t="s">
        <v>478</v>
      </c>
      <c r="B53" t="s">
        <v>480</v>
      </c>
      <c r="C53">
        <v>14.1</v>
      </c>
      <c r="D53">
        <v>0.70813967700000002</v>
      </c>
      <c r="E53">
        <v>1.0900000000000001E-5</v>
      </c>
      <c r="F53" t="s">
        <v>386</v>
      </c>
      <c r="G53" t="s">
        <v>401</v>
      </c>
      <c r="H53" t="s">
        <v>388</v>
      </c>
      <c r="I53" t="s">
        <v>423</v>
      </c>
      <c r="J53" t="s">
        <v>424</v>
      </c>
      <c r="K53" t="s">
        <v>391</v>
      </c>
      <c r="L53" t="s">
        <v>392</v>
      </c>
    </row>
    <row r="54" spans="1:12" x14ac:dyDescent="0.75">
      <c r="A54" t="s">
        <v>478</v>
      </c>
      <c r="B54" t="s">
        <v>481</v>
      </c>
      <c r="C54">
        <v>26.6</v>
      </c>
      <c r="D54">
        <v>0.70813883899999996</v>
      </c>
      <c r="E54">
        <v>1.4239999999999999E-5</v>
      </c>
      <c r="F54" t="s">
        <v>386</v>
      </c>
      <c r="G54" t="s">
        <v>401</v>
      </c>
      <c r="H54" t="s">
        <v>388</v>
      </c>
      <c r="I54" t="s">
        <v>423</v>
      </c>
      <c r="J54" t="s">
        <v>424</v>
      </c>
      <c r="K54" t="s">
        <v>391</v>
      </c>
      <c r="L54" t="s">
        <v>392</v>
      </c>
    </row>
    <row r="55" spans="1:12" x14ac:dyDescent="0.75">
      <c r="A55" t="s">
        <v>482</v>
      </c>
      <c r="B55" t="s">
        <v>483</v>
      </c>
      <c r="C55">
        <v>4.4000000000000004</v>
      </c>
      <c r="D55">
        <v>0.70819369399999998</v>
      </c>
      <c r="E55">
        <v>1.3699999999999999E-5</v>
      </c>
      <c r="F55" t="s">
        <v>386</v>
      </c>
      <c r="G55" t="s">
        <v>387</v>
      </c>
      <c r="H55" t="s">
        <v>388</v>
      </c>
      <c r="I55" t="s">
        <v>446</v>
      </c>
      <c r="J55" t="s">
        <v>411</v>
      </c>
      <c r="K55" t="s">
        <v>391</v>
      </c>
      <c r="L55" t="s">
        <v>392</v>
      </c>
    </row>
    <row r="56" spans="1:12" x14ac:dyDescent="0.75">
      <c r="A56" t="s">
        <v>482</v>
      </c>
      <c r="B56" t="s">
        <v>484</v>
      </c>
      <c r="C56">
        <v>18.5</v>
      </c>
      <c r="D56">
        <v>0.70823709999999995</v>
      </c>
      <c r="E56">
        <v>1.306E-5</v>
      </c>
      <c r="F56" t="s">
        <v>386</v>
      </c>
      <c r="G56" t="s">
        <v>387</v>
      </c>
      <c r="H56" t="s">
        <v>388</v>
      </c>
      <c r="I56" t="s">
        <v>446</v>
      </c>
      <c r="J56" t="s">
        <v>411</v>
      </c>
      <c r="K56" t="s">
        <v>391</v>
      </c>
      <c r="L56" t="s">
        <v>392</v>
      </c>
    </row>
    <row r="57" spans="1:12" x14ac:dyDescent="0.75">
      <c r="A57" t="s">
        <v>482</v>
      </c>
      <c r="B57" t="s">
        <v>485</v>
      </c>
      <c r="C57">
        <v>32.200000000000003</v>
      </c>
      <c r="D57">
        <v>0.70820477000000004</v>
      </c>
      <c r="E57">
        <v>1.046E-5</v>
      </c>
      <c r="F57" t="s">
        <v>386</v>
      </c>
      <c r="G57" t="s">
        <v>387</v>
      </c>
      <c r="H57" t="s">
        <v>388</v>
      </c>
      <c r="I57" t="s">
        <v>446</v>
      </c>
      <c r="J57" t="s">
        <v>411</v>
      </c>
      <c r="K57" t="s">
        <v>391</v>
      </c>
      <c r="L57" t="s">
        <v>392</v>
      </c>
    </row>
    <row r="58" spans="1:12" x14ac:dyDescent="0.75">
      <c r="A58" t="s">
        <v>486</v>
      </c>
      <c r="B58" t="s">
        <v>487</v>
      </c>
      <c r="C58">
        <v>10.7</v>
      </c>
      <c r="D58">
        <v>0.70819611400000004</v>
      </c>
      <c r="E58">
        <v>9.9000000000000001E-6</v>
      </c>
      <c r="F58" t="s">
        <v>398</v>
      </c>
      <c r="G58" t="s">
        <v>387</v>
      </c>
      <c r="H58" t="s">
        <v>388</v>
      </c>
      <c r="I58" t="s">
        <v>439</v>
      </c>
      <c r="J58" t="s">
        <v>411</v>
      </c>
      <c r="K58" t="s">
        <v>391</v>
      </c>
      <c r="L58" t="s">
        <v>392</v>
      </c>
    </row>
    <row r="59" spans="1:12" x14ac:dyDescent="0.75">
      <c r="A59" t="s">
        <v>486</v>
      </c>
      <c r="B59" t="s">
        <v>488</v>
      </c>
      <c r="C59">
        <v>13.9</v>
      </c>
      <c r="D59">
        <v>0.70822282599999997</v>
      </c>
      <c r="E59">
        <v>9.7200000000000001E-6</v>
      </c>
      <c r="F59" t="s">
        <v>398</v>
      </c>
      <c r="G59" t="s">
        <v>387</v>
      </c>
      <c r="H59" t="s">
        <v>388</v>
      </c>
      <c r="I59" t="s">
        <v>439</v>
      </c>
      <c r="J59" t="s">
        <v>411</v>
      </c>
      <c r="K59" t="s">
        <v>391</v>
      </c>
      <c r="L59" t="s">
        <v>392</v>
      </c>
    </row>
    <row r="60" spans="1:12" x14ac:dyDescent="0.75">
      <c r="A60" t="s">
        <v>486</v>
      </c>
      <c r="B60" t="s">
        <v>489</v>
      </c>
      <c r="C60">
        <v>28.4</v>
      </c>
      <c r="D60">
        <v>0.708256369</v>
      </c>
      <c r="E60">
        <v>1.362E-5</v>
      </c>
      <c r="F60" t="s">
        <v>398</v>
      </c>
      <c r="G60" t="s">
        <v>387</v>
      </c>
      <c r="H60" t="s">
        <v>388</v>
      </c>
      <c r="I60" t="s">
        <v>439</v>
      </c>
      <c r="J60" t="s">
        <v>411</v>
      </c>
      <c r="K60" t="s">
        <v>391</v>
      </c>
      <c r="L60" t="s">
        <v>392</v>
      </c>
    </row>
    <row r="61" spans="1:12" x14ac:dyDescent="0.75">
      <c r="A61" t="s">
        <v>490</v>
      </c>
      <c r="B61" t="s">
        <v>491</v>
      </c>
      <c r="C61">
        <v>12.8</v>
      </c>
      <c r="D61">
        <v>0.70807953999999995</v>
      </c>
      <c r="E61">
        <v>1.1800000000000001E-5</v>
      </c>
      <c r="F61" t="s">
        <v>386</v>
      </c>
      <c r="G61" t="s">
        <v>387</v>
      </c>
      <c r="H61" t="s">
        <v>492</v>
      </c>
      <c r="I61" t="s">
        <v>493</v>
      </c>
      <c r="J61" t="s">
        <v>494</v>
      </c>
      <c r="K61" t="s">
        <v>391</v>
      </c>
      <c r="L61" t="s">
        <v>392</v>
      </c>
    </row>
    <row r="62" spans="1:12" x14ac:dyDescent="0.75">
      <c r="A62" t="s">
        <v>490</v>
      </c>
      <c r="B62" t="s">
        <v>495</v>
      </c>
      <c r="C62">
        <v>15.5</v>
      </c>
      <c r="D62">
        <v>0.70812487700000004</v>
      </c>
      <c r="E62">
        <v>1.256E-5</v>
      </c>
      <c r="F62" t="s">
        <v>386</v>
      </c>
      <c r="G62" t="s">
        <v>387</v>
      </c>
      <c r="H62" t="s">
        <v>492</v>
      </c>
      <c r="I62" t="s">
        <v>493</v>
      </c>
      <c r="J62" t="s">
        <v>494</v>
      </c>
      <c r="K62" t="s">
        <v>391</v>
      </c>
      <c r="L62" t="s">
        <v>392</v>
      </c>
    </row>
    <row r="63" spans="1:12" x14ac:dyDescent="0.75">
      <c r="A63" t="s">
        <v>490</v>
      </c>
      <c r="B63" t="s">
        <v>496</v>
      </c>
      <c r="C63">
        <v>23.8</v>
      </c>
      <c r="D63">
        <v>0.70782232700000003</v>
      </c>
      <c r="E63">
        <v>1.076E-5</v>
      </c>
      <c r="F63" t="s">
        <v>386</v>
      </c>
      <c r="G63" t="s">
        <v>387</v>
      </c>
      <c r="H63" t="s">
        <v>492</v>
      </c>
      <c r="I63" t="s">
        <v>493</v>
      </c>
      <c r="J63" t="s">
        <v>494</v>
      </c>
      <c r="K63" t="s">
        <v>497</v>
      </c>
      <c r="L63" t="s">
        <v>498</v>
      </c>
    </row>
    <row r="64" spans="1:12" x14ac:dyDescent="0.75">
      <c r="A64" t="s">
        <v>499</v>
      </c>
      <c r="B64" t="s">
        <v>500</v>
      </c>
      <c r="C64">
        <v>12.4</v>
      </c>
      <c r="D64">
        <v>0.70780091099999998</v>
      </c>
      <c r="E64">
        <v>9.7200000000000001E-6</v>
      </c>
      <c r="F64" t="s">
        <v>386</v>
      </c>
      <c r="G64" t="s">
        <v>387</v>
      </c>
      <c r="H64" t="s">
        <v>399</v>
      </c>
      <c r="I64" t="s">
        <v>389</v>
      </c>
      <c r="J64" t="s">
        <v>390</v>
      </c>
      <c r="K64" t="s">
        <v>497</v>
      </c>
      <c r="L64" t="s">
        <v>498</v>
      </c>
    </row>
    <row r="65" spans="1:12" x14ac:dyDescent="0.75">
      <c r="A65" t="s">
        <v>501</v>
      </c>
      <c r="B65" t="s">
        <v>502</v>
      </c>
      <c r="C65">
        <v>7.9</v>
      </c>
      <c r="D65">
        <v>0.70813910499999999</v>
      </c>
      <c r="E65">
        <v>1.0200000000000001E-5</v>
      </c>
      <c r="F65" t="s">
        <v>398</v>
      </c>
      <c r="G65" t="s">
        <v>444</v>
      </c>
      <c r="H65" t="s">
        <v>399</v>
      </c>
      <c r="I65" t="s">
        <v>389</v>
      </c>
      <c r="J65" t="s">
        <v>390</v>
      </c>
      <c r="K65" t="s">
        <v>391</v>
      </c>
      <c r="L65" t="s">
        <v>392</v>
      </c>
    </row>
    <row r="66" spans="1:12" x14ac:dyDescent="0.75">
      <c r="A66" t="s">
        <v>501</v>
      </c>
      <c r="B66" t="s">
        <v>503</v>
      </c>
      <c r="C66">
        <v>10.7</v>
      </c>
      <c r="D66">
        <v>0.70810245100000002</v>
      </c>
      <c r="E66">
        <v>8.9199999999999993E-6</v>
      </c>
      <c r="F66" t="s">
        <v>398</v>
      </c>
      <c r="G66" t="s">
        <v>444</v>
      </c>
      <c r="H66" t="s">
        <v>399</v>
      </c>
      <c r="I66" t="s">
        <v>389</v>
      </c>
      <c r="J66" t="s">
        <v>390</v>
      </c>
      <c r="K66" t="s">
        <v>391</v>
      </c>
      <c r="L66" t="s">
        <v>392</v>
      </c>
    </row>
    <row r="67" spans="1:12" x14ac:dyDescent="0.75">
      <c r="A67" t="s">
        <v>504</v>
      </c>
      <c r="B67" t="s">
        <v>505</v>
      </c>
      <c r="D67">
        <v>0.70889776900000001</v>
      </c>
      <c r="E67">
        <v>1.154E-5</v>
      </c>
    </row>
    <row r="68" spans="1:12" x14ac:dyDescent="0.75">
      <c r="A68" t="s">
        <v>504</v>
      </c>
      <c r="B68" t="s">
        <v>505</v>
      </c>
      <c r="D68">
        <v>0.70889135999999997</v>
      </c>
      <c r="E68">
        <v>1.396E-5</v>
      </c>
    </row>
    <row r="69" spans="1:12" x14ac:dyDescent="0.75">
      <c r="A69" t="s">
        <v>504</v>
      </c>
      <c r="B69" t="s">
        <v>505</v>
      </c>
      <c r="D69">
        <v>0.70891987700000003</v>
      </c>
      <c r="E69">
        <v>1.22E-5</v>
      </c>
    </row>
    <row r="70" spans="1:12" x14ac:dyDescent="0.75">
      <c r="A70" t="s">
        <v>504</v>
      </c>
      <c r="B70" t="s">
        <v>505</v>
      </c>
      <c r="D70">
        <v>0.708899697</v>
      </c>
      <c r="E70">
        <v>1.028E-5</v>
      </c>
    </row>
    <row r="71" spans="1:12" x14ac:dyDescent="0.75">
      <c r="A71" t="s">
        <v>504</v>
      </c>
      <c r="B71" t="s">
        <v>505</v>
      </c>
      <c r="D71">
        <v>0.70890769300000001</v>
      </c>
      <c r="E71">
        <v>8.3399999999999998E-6</v>
      </c>
    </row>
    <row r="72" spans="1:12" x14ac:dyDescent="0.75">
      <c r="A72" t="s">
        <v>504</v>
      </c>
      <c r="B72" t="s">
        <v>505</v>
      </c>
      <c r="D72">
        <v>0.70891251200000005</v>
      </c>
      <c r="E72">
        <v>1.13E-5</v>
      </c>
    </row>
    <row r="73" spans="1:12" x14ac:dyDescent="0.75">
      <c r="A73" t="s">
        <v>504</v>
      </c>
      <c r="B73" t="s">
        <v>505</v>
      </c>
      <c r="D73">
        <v>0.708905181</v>
      </c>
      <c r="E73">
        <v>1.312E-5</v>
      </c>
    </row>
    <row r="74" spans="1:12" x14ac:dyDescent="0.75">
      <c r="A74" t="s">
        <v>504</v>
      </c>
      <c r="B74" t="s">
        <v>506</v>
      </c>
      <c r="D74">
        <v>0.71025499999999997</v>
      </c>
      <c r="E74" s="11" t="s">
        <v>508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Collagen_Carbon_Nitrogen</vt:lpstr>
      <vt:lpstr>Bioapitate_Carbon_Oxygen</vt:lpstr>
      <vt:lpstr>Strontium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2024-01-09T14:41:31Z</dcterms:created>
  <dcterms:modified xsi:type="dcterms:W3CDTF">2024-10-31T14:17:39Z</dcterms:modified>
</cp:coreProperties>
</file>