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tasmania-my.sharepoint.com/personal/martin_jutzeler_utas_edu_au/Documents/Documents/_Linkage 2020-2023/TAS/Paper/"/>
    </mc:Choice>
  </mc:AlternateContent>
  <xr:revisionPtr revIDLastSave="25" documentId="13_ncr:1_{6F71B2DA-E760-4BBC-9835-3688CE72A074}" xr6:coauthVersionLast="47" xr6:coauthVersionMax="47" xr10:uidLastSave="{8E5261D0-6B4E-448F-B745-3DD6CF9FDE53}"/>
  <bookViews>
    <workbookView xWindow="1950" yWindow="1950" windowWidth="38700" windowHeight="15345" xr2:uid="{00000000-000D-0000-FFFF-FFFF00000000}"/>
  </bookViews>
  <sheets>
    <sheet name="Methods" sheetId="3" r:id="rId1"/>
    <sheet name="IP100_ XRF-Majors" sheetId="1" r:id="rId2"/>
    <sheet name="IP100__XRF-Trace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W25" i="2" l="1"/>
  <c r="CV25" i="2"/>
  <c r="CU25" i="2"/>
  <c r="CT25" i="2"/>
  <c r="CS25" i="2"/>
  <c r="CR25" i="2"/>
  <c r="CQ25" i="2"/>
  <c r="CP25" i="2"/>
  <c r="CO25" i="2"/>
  <c r="CN25" i="2"/>
  <c r="CM25" i="2"/>
  <c r="CL25" i="2"/>
  <c r="CK25" i="2"/>
  <c r="CJ25" i="2"/>
  <c r="CI25" i="2"/>
  <c r="CH25" i="2"/>
  <c r="CG25" i="2"/>
  <c r="CF25" i="2"/>
  <c r="CE25" i="2"/>
  <c r="CD25" i="2"/>
  <c r="CC25" i="2"/>
  <c r="CB25" i="2"/>
  <c r="CA25" i="2"/>
  <c r="BZ25" i="2"/>
  <c r="BY25" i="2"/>
  <c r="BX25" i="2"/>
  <c r="BW25" i="2"/>
  <c r="BV25" i="2"/>
  <c r="BU25" i="2"/>
  <c r="BT25" i="2"/>
  <c r="BS25" i="2"/>
  <c r="BR25" i="2"/>
  <c r="CW24" i="2"/>
  <c r="CV24" i="2"/>
  <c r="CU24" i="2"/>
  <c r="CT24" i="2"/>
  <c r="CS24" i="2"/>
  <c r="CR24" i="2"/>
  <c r="CQ24" i="2"/>
  <c r="CP24" i="2"/>
  <c r="CO24" i="2"/>
  <c r="CN24" i="2"/>
  <c r="CM24" i="2"/>
  <c r="CL24" i="2"/>
  <c r="CK24" i="2"/>
  <c r="CJ24" i="2"/>
  <c r="CI24" i="2"/>
  <c r="CH24" i="2"/>
  <c r="CG24" i="2"/>
  <c r="CF24" i="2"/>
  <c r="CE24" i="2"/>
  <c r="CD24" i="2"/>
  <c r="CC24" i="2"/>
  <c r="CB24" i="2"/>
  <c r="CA24" i="2"/>
  <c r="BZ24" i="2"/>
  <c r="BY24" i="2"/>
  <c r="BX24" i="2"/>
  <c r="BW24" i="2"/>
  <c r="BV24" i="2"/>
  <c r="BU24" i="2"/>
  <c r="BT24" i="2"/>
  <c r="BS24" i="2"/>
  <c r="BR24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H23" i="2"/>
  <c r="CG23" i="2"/>
  <c r="CF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CW21" i="2"/>
  <c r="CV21" i="2"/>
  <c r="CU21" i="2"/>
  <c r="CT21" i="2"/>
  <c r="CS21" i="2"/>
  <c r="CR21" i="2"/>
  <c r="CQ21" i="2"/>
  <c r="CP21" i="2"/>
  <c r="CO21" i="2"/>
  <c r="CN21" i="2"/>
  <c r="CM21" i="2"/>
  <c r="CL21" i="2"/>
  <c r="CK21" i="2"/>
  <c r="CJ21" i="2"/>
  <c r="CI21" i="2"/>
  <c r="CH21" i="2"/>
  <c r="CG21" i="2"/>
  <c r="CF21" i="2"/>
  <c r="CE21" i="2"/>
  <c r="CD21" i="2"/>
  <c r="CC21" i="2"/>
  <c r="CB21" i="2"/>
  <c r="CA21" i="2"/>
  <c r="BZ21" i="2"/>
  <c r="BY21" i="2"/>
  <c r="BX21" i="2"/>
  <c r="BW21" i="2"/>
  <c r="BV21" i="2"/>
  <c r="BU21" i="2"/>
  <c r="BT21" i="2"/>
  <c r="BS21" i="2"/>
  <c r="BR21" i="2"/>
  <c r="CW20" i="2"/>
  <c r="CV20" i="2"/>
  <c r="CU20" i="2"/>
  <c r="CT20" i="2"/>
  <c r="CS20" i="2"/>
  <c r="CR20" i="2"/>
  <c r="CQ20" i="2"/>
  <c r="CP20" i="2"/>
  <c r="CO20" i="2"/>
  <c r="CN20" i="2"/>
  <c r="CM20" i="2"/>
  <c r="CL20" i="2"/>
  <c r="CK20" i="2"/>
  <c r="CJ20" i="2"/>
  <c r="CI20" i="2"/>
  <c r="CH20" i="2"/>
  <c r="CG20" i="2"/>
  <c r="CF20" i="2"/>
  <c r="CE20" i="2"/>
  <c r="CD20" i="2"/>
  <c r="CC20" i="2"/>
  <c r="CB20" i="2"/>
  <c r="CA20" i="2"/>
  <c r="BZ20" i="2"/>
  <c r="BY20" i="2"/>
  <c r="BX20" i="2"/>
  <c r="BW20" i="2"/>
  <c r="BV20" i="2"/>
  <c r="BU20" i="2"/>
  <c r="BT20" i="2"/>
  <c r="BS20" i="2"/>
  <c r="BR20" i="2"/>
  <c r="CW19" i="2"/>
  <c r="CV19" i="2"/>
  <c r="CU19" i="2"/>
  <c r="CT19" i="2"/>
  <c r="CS19" i="2"/>
  <c r="CR19" i="2"/>
  <c r="CQ19" i="2"/>
  <c r="CP19" i="2"/>
  <c r="CO19" i="2"/>
  <c r="CN19" i="2"/>
  <c r="CM19" i="2"/>
  <c r="CL19" i="2"/>
  <c r="CK19" i="2"/>
  <c r="CJ19" i="2"/>
  <c r="CI19" i="2"/>
  <c r="CH19" i="2"/>
  <c r="CG19" i="2"/>
  <c r="CF19" i="2"/>
  <c r="CE19" i="2"/>
  <c r="CD19" i="2"/>
  <c r="CC19" i="2"/>
  <c r="CB19" i="2"/>
  <c r="CA19" i="2"/>
  <c r="BZ19" i="2"/>
  <c r="BY19" i="2"/>
  <c r="BX19" i="2"/>
  <c r="BW19" i="2"/>
  <c r="BV19" i="2"/>
  <c r="BU19" i="2"/>
  <c r="BT19" i="2"/>
  <c r="BS19" i="2"/>
  <c r="BR19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CW17" i="2"/>
  <c r="CV17" i="2"/>
  <c r="CU17" i="2"/>
  <c r="CT17" i="2"/>
  <c r="CS17" i="2"/>
  <c r="CR17" i="2"/>
  <c r="CQ17" i="2"/>
  <c r="CP17" i="2"/>
  <c r="CO17" i="2"/>
  <c r="CN17" i="2"/>
  <c r="CM17" i="2"/>
  <c r="CL17" i="2"/>
  <c r="CK17" i="2"/>
  <c r="CJ17" i="2"/>
  <c r="CI17" i="2"/>
  <c r="CH17" i="2"/>
  <c r="CG17" i="2"/>
  <c r="CF17" i="2"/>
  <c r="CE17" i="2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CW16" i="2"/>
  <c r="CV16" i="2"/>
  <c r="CU16" i="2"/>
  <c r="CT16" i="2"/>
  <c r="CS16" i="2"/>
  <c r="CR16" i="2"/>
  <c r="CQ16" i="2"/>
  <c r="CP16" i="2"/>
  <c r="CO16" i="2"/>
  <c r="CN16" i="2"/>
  <c r="CM16" i="2"/>
  <c r="CL16" i="2"/>
  <c r="CK16" i="2"/>
  <c r="CJ16" i="2"/>
  <c r="CI16" i="2"/>
  <c r="CH16" i="2"/>
  <c r="CG16" i="2"/>
  <c r="CF16" i="2"/>
  <c r="CE16" i="2"/>
  <c r="CD16" i="2"/>
  <c r="CC16" i="2"/>
  <c r="CB16" i="2"/>
  <c r="CA16" i="2"/>
  <c r="BZ16" i="2"/>
  <c r="BY16" i="2"/>
  <c r="BX16" i="2"/>
  <c r="BW16" i="2"/>
  <c r="BV16" i="2"/>
  <c r="BU16" i="2"/>
  <c r="BT16" i="2"/>
  <c r="BS16" i="2"/>
  <c r="BR16" i="2"/>
  <c r="CW15" i="2"/>
  <c r="CV15" i="2"/>
  <c r="CU15" i="2"/>
  <c r="CT15" i="2"/>
  <c r="CS15" i="2"/>
  <c r="CR15" i="2"/>
  <c r="CQ15" i="2"/>
  <c r="CP15" i="2"/>
  <c r="CO15" i="2"/>
  <c r="CN15" i="2"/>
  <c r="CM15" i="2"/>
  <c r="CL15" i="2"/>
  <c r="CK15" i="2"/>
  <c r="CJ15" i="2"/>
  <c r="CI15" i="2"/>
  <c r="CH15" i="2"/>
  <c r="CG15" i="2"/>
  <c r="CF15" i="2"/>
  <c r="CE15" i="2"/>
  <c r="CD15" i="2"/>
  <c r="CC15" i="2"/>
  <c r="CB15" i="2"/>
  <c r="CA15" i="2"/>
  <c r="BZ15" i="2"/>
  <c r="BY15" i="2"/>
  <c r="BX15" i="2"/>
  <c r="BW15" i="2"/>
  <c r="BV15" i="2"/>
  <c r="BU15" i="2"/>
  <c r="BT15" i="2"/>
  <c r="BS15" i="2"/>
  <c r="BR15" i="2"/>
  <c r="CW14" i="2"/>
  <c r="CV14" i="2"/>
  <c r="CU14" i="2"/>
  <c r="CT14" i="2"/>
  <c r="CS14" i="2"/>
  <c r="CR14" i="2"/>
  <c r="CQ14" i="2"/>
  <c r="CP14" i="2"/>
  <c r="CO14" i="2"/>
  <c r="CN14" i="2"/>
  <c r="CM14" i="2"/>
  <c r="CL14" i="2"/>
  <c r="CK14" i="2"/>
  <c r="CJ14" i="2"/>
  <c r="CI14" i="2"/>
  <c r="CH14" i="2"/>
  <c r="CG14" i="2"/>
  <c r="CF14" i="2"/>
  <c r="CE14" i="2"/>
  <c r="CD14" i="2"/>
  <c r="CC14" i="2"/>
  <c r="CB14" i="2"/>
  <c r="CA14" i="2"/>
  <c r="BZ14" i="2"/>
  <c r="BY14" i="2"/>
  <c r="BX14" i="2"/>
  <c r="BW14" i="2"/>
  <c r="BV14" i="2"/>
  <c r="BU14" i="2"/>
  <c r="BT14" i="2"/>
  <c r="BS14" i="2"/>
  <c r="BR14" i="2"/>
  <c r="CW13" i="2"/>
  <c r="CV13" i="2"/>
  <c r="CU13" i="2"/>
  <c r="CT13" i="2"/>
  <c r="CS13" i="2"/>
  <c r="CR13" i="2"/>
  <c r="CQ13" i="2"/>
  <c r="CP13" i="2"/>
  <c r="CO13" i="2"/>
  <c r="CN13" i="2"/>
  <c r="CM13" i="2"/>
  <c r="CL13" i="2"/>
  <c r="CK13" i="2"/>
  <c r="CJ13" i="2"/>
  <c r="CI13" i="2"/>
  <c r="CH13" i="2"/>
  <c r="CG13" i="2"/>
  <c r="CF13" i="2"/>
  <c r="CE13" i="2"/>
  <c r="CD13" i="2"/>
  <c r="CC13" i="2"/>
  <c r="CB13" i="2"/>
  <c r="CA13" i="2"/>
  <c r="BZ13" i="2"/>
  <c r="BY13" i="2"/>
  <c r="BX13" i="2"/>
  <c r="BW13" i="2"/>
  <c r="BV13" i="2"/>
  <c r="BU13" i="2"/>
  <c r="BT13" i="2"/>
  <c r="BS13" i="2"/>
  <c r="BR13" i="2"/>
  <c r="CW12" i="2"/>
  <c r="CV12" i="2"/>
  <c r="CU12" i="2"/>
  <c r="CT12" i="2"/>
  <c r="CS12" i="2"/>
  <c r="CR12" i="2"/>
  <c r="CQ12" i="2"/>
  <c r="CP12" i="2"/>
  <c r="CO12" i="2"/>
  <c r="CN12" i="2"/>
  <c r="CM12" i="2"/>
  <c r="CL12" i="2"/>
  <c r="CK12" i="2"/>
  <c r="CJ12" i="2"/>
  <c r="CI12" i="2"/>
  <c r="CH12" i="2"/>
  <c r="CG12" i="2"/>
  <c r="CF12" i="2"/>
  <c r="CE12" i="2"/>
  <c r="CD12" i="2"/>
  <c r="CC12" i="2"/>
  <c r="CB12" i="2"/>
  <c r="CA12" i="2"/>
  <c r="BZ12" i="2"/>
  <c r="BY12" i="2"/>
  <c r="BX12" i="2"/>
  <c r="BW12" i="2"/>
  <c r="BV12" i="2"/>
  <c r="BU12" i="2"/>
  <c r="BT12" i="2"/>
  <c r="BS12" i="2"/>
  <c r="BR12" i="2"/>
  <c r="CW11" i="2"/>
  <c r="CV11" i="2"/>
  <c r="CU11" i="2"/>
  <c r="CT11" i="2"/>
  <c r="CS11" i="2"/>
  <c r="CR11" i="2"/>
  <c r="CQ11" i="2"/>
  <c r="CP11" i="2"/>
  <c r="CO11" i="2"/>
  <c r="CN11" i="2"/>
  <c r="CM11" i="2"/>
  <c r="CL11" i="2"/>
  <c r="CK11" i="2"/>
  <c r="CJ11" i="2"/>
  <c r="CI11" i="2"/>
  <c r="CH11" i="2"/>
  <c r="CG11" i="2"/>
  <c r="CF11" i="2"/>
  <c r="CE11" i="2"/>
  <c r="CD11" i="2"/>
  <c r="CC11" i="2"/>
  <c r="CB11" i="2"/>
  <c r="CA11" i="2"/>
  <c r="BZ11" i="2"/>
  <c r="BY11" i="2"/>
  <c r="BX11" i="2"/>
  <c r="BW11" i="2"/>
  <c r="BV11" i="2"/>
  <c r="BU11" i="2"/>
  <c r="BT11" i="2"/>
  <c r="BS11" i="2"/>
  <c r="BR11" i="2"/>
  <c r="CW10" i="2"/>
  <c r="CV10" i="2"/>
  <c r="CU10" i="2"/>
  <c r="CT10" i="2"/>
  <c r="CS10" i="2"/>
  <c r="CR10" i="2"/>
  <c r="CQ10" i="2"/>
  <c r="CP10" i="2"/>
  <c r="CO10" i="2"/>
  <c r="CN10" i="2"/>
  <c r="CM10" i="2"/>
  <c r="CL10" i="2"/>
  <c r="CK10" i="2"/>
  <c r="CJ10" i="2"/>
  <c r="CI10" i="2"/>
  <c r="CH10" i="2"/>
  <c r="CG10" i="2"/>
  <c r="CF10" i="2"/>
  <c r="CE10" i="2"/>
  <c r="CD10" i="2"/>
  <c r="CC10" i="2"/>
  <c r="CB10" i="2"/>
  <c r="CA10" i="2"/>
  <c r="BZ10" i="2"/>
  <c r="BY10" i="2"/>
  <c r="BX10" i="2"/>
  <c r="BW10" i="2"/>
  <c r="BV10" i="2"/>
  <c r="BU10" i="2"/>
  <c r="BT10" i="2"/>
  <c r="BS10" i="2"/>
  <c r="BR10" i="2"/>
  <c r="CW9" i="2"/>
  <c r="CV9" i="2"/>
  <c r="CU9" i="2"/>
  <c r="CT9" i="2"/>
  <c r="CS9" i="2"/>
  <c r="CR9" i="2"/>
  <c r="CQ9" i="2"/>
  <c r="CP9" i="2"/>
  <c r="CO9" i="2"/>
  <c r="CN9" i="2"/>
  <c r="CM9" i="2"/>
  <c r="CL9" i="2"/>
  <c r="CK9" i="2"/>
  <c r="CJ9" i="2"/>
  <c r="CI9" i="2"/>
  <c r="CH9" i="2"/>
  <c r="CG9" i="2"/>
  <c r="CF9" i="2"/>
  <c r="CE9" i="2"/>
  <c r="CD9" i="2"/>
  <c r="CC9" i="2"/>
  <c r="CB9" i="2"/>
  <c r="CA9" i="2"/>
  <c r="BZ9" i="2"/>
  <c r="BY9" i="2"/>
  <c r="BX9" i="2"/>
  <c r="BW9" i="2"/>
  <c r="BV9" i="2"/>
  <c r="BU9" i="2"/>
  <c r="BT9" i="2"/>
  <c r="BS9" i="2"/>
  <c r="BR9" i="2"/>
  <c r="CW8" i="2"/>
  <c r="CV8" i="2"/>
  <c r="CU8" i="2"/>
  <c r="CT8" i="2"/>
  <c r="CS8" i="2"/>
  <c r="CR8" i="2"/>
  <c r="CQ8" i="2"/>
  <c r="CP8" i="2"/>
  <c r="CO8" i="2"/>
  <c r="CN8" i="2"/>
  <c r="CM8" i="2"/>
  <c r="CL8" i="2"/>
  <c r="CK8" i="2"/>
  <c r="CJ8" i="2"/>
  <c r="CI8" i="2"/>
  <c r="CH8" i="2"/>
  <c r="CG8" i="2"/>
  <c r="CF8" i="2"/>
  <c r="CE8" i="2"/>
  <c r="CD8" i="2"/>
  <c r="CC8" i="2"/>
  <c r="CB8" i="2"/>
  <c r="CA8" i="2"/>
  <c r="BZ8" i="2"/>
  <c r="BY8" i="2"/>
  <c r="BX8" i="2"/>
  <c r="BW8" i="2"/>
  <c r="BV8" i="2"/>
  <c r="BU8" i="2"/>
  <c r="BT8" i="2"/>
  <c r="BS8" i="2"/>
  <c r="BR8" i="2"/>
  <c r="CW7" i="2"/>
  <c r="CV7" i="2"/>
  <c r="CU7" i="2"/>
  <c r="CT7" i="2"/>
  <c r="CS7" i="2"/>
  <c r="CR7" i="2"/>
  <c r="CQ7" i="2"/>
  <c r="CP7" i="2"/>
  <c r="CO7" i="2"/>
  <c r="CN7" i="2"/>
  <c r="CM7" i="2"/>
  <c r="CL7" i="2"/>
  <c r="CK7" i="2"/>
  <c r="CJ7" i="2"/>
  <c r="CI7" i="2"/>
  <c r="CH7" i="2"/>
  <c r="CG7" i="2"/>
  <c r="CF7" i="2"/>
  <c r="CE7" i="2"/>
  <c r="CD7" i="2"/>
  <c r="CC7" i="2"/>
  <c r="CB7" i="2"/>
  <c r="CA7" i="2"/>
  <c r="BZ7" i="2"/>
  <c r="BY7" i="2"/>
  <c r="BX7" i="2"/>
  <c r="BW7" i="2"/>
  <c r="BV7" i="2"/>
  <c r="BU7" i="2"/>
  <c r="BT7" i="2"/>
  <c r="BS7" i="2"/>
  <c r="BR7" i="2"/>
  <c r="CW6" i="2"/>
  <c r="CV6" i="2"/>
  <c r="CU6" i="2"/>
  <c r="CT6" i="2"/>
  <c r="CS6" i="2"/>
  <c r="CR6" i="2"/>
  <c r="CQ6" i="2"/>
  <c r="CP6" i="2"/>
  <c r="CO6" i="2"/>
  <c r="CN6" i="2"/>
  <c r="CM6" i="2"/>
  <c r="CL6" i="2"/>
  <c r="CK6" i="2"/>
  <c r="CJ6" i="2"/>
  <c r="CI6" i="2"/>
  <c r="CH6" i="2"/>
  <c r="CG6" i="2"/>
  <c r="CF6" i="2"/>
  <c r="CE6" i="2"/>
  <c r="CD6" i="2"/>
  <c r="CC6" i="2"/>
  <c r="CB6" i="2"/>
  <c r="CA6" i="2"/>
  <c r="BZ6" i="2"/>
  <c r="BY6" i="2"/>
  <c r="BX6" i="2"/>
  <c r="BW6" i="2"/>
  <c r="BV6" i="2"/>
  <c r="BU6" i="2"/>
  <c r="BT6" i="2"/>
  <c r="BS6" i="2"/>
  <c r="BR6" i="2"/>
  <c r="CW5" i="2"/>
  <c r="CV5" i="2"/>
  <c r="CU5" i="2"/>
  <c r="CT5" i="2"/>
  <c r="CS5" i="2"/>
  <c r="CR5" i="2"/>
  <c r="CQ5" i="2"/>
  <c r="CP5" i="2"/>
  <c r="CO5" i="2"/>
  <c r="CN5" i="2"/>
  <c r="CM5" i="2"/>
  <c r="CL5" i="2"/>
  <c r="CK5" i="2"/>
  <c r="CJ5" i="2"/>
  <c r="CI5" i="2"/>
  <c r="CH5" i="2"/>
  <c r="CG5" i="2"/>
  <c r="CF5" i="2"/>
  <c r="CE5" i="2"/>
  <c r="CD5" i="2"/>
  <c r="CC5" i="2"/>
  <c r="CB5" i="2"/>
  <c r="CA5" i="2"/>
  <c r="BZ5" i="2"/>
  <c r="BY5" i="2"/>
  <c r="BX5" i="2"/>
  <c r="BW5" i="2"/>
  <c r="BV5" i="2"/>
  <c r="BU5" i="2"/>
  <c r="BT5" i="2"/>
  <c r="BS5" i="2"/>
  <c r="BR5" i="2"/>
  <c r="CW4" i="2"/>
  <c r="CV4" i="2"/>
  <c r="CU4" i="2"/>
  <c r="CT4" i="2"/>
  <c r="CS4" i="2"/>
  <c r="CR4" i="2"/>
  <c r="CQ4" i="2"/>
  <c r="CP4" i="2"/>
  <c r="CO4" i="2"/>
  <c r="CN4" i="2"/>
  <c r="CM4" i="2"/>
  <c r="CL4" i="2"/>
  <c r="CK4" i="2"/>
  <c r="CJ4" i="2"/>
  <c r="CI4" i="2"/>
  <c r="CH4" i="2"/>
  <c r="CG4" i="2"/>
  <c r="CF4" i="2"/>
  <c r="CE4" i="2"/>
  <c r="CD4" i="2"/>
  <c r="CC4" i="2"/>
  <c r="CB4" i="2"/>
  <c r="CA4" i="2"/>
  <c r="BZ4" i="2"/>
  <c r="BY4" i="2"/>
  <c r="BX4" i="2"/>
  <c r="BW4" i="2"/>
  <c r="BV4" i="2"/>
  <c r="BU4" i="2"/>
  <c r="BT4" i="2"/>
  <c r="BS4" i="2"/>
  <c r="BR4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I3" i="2"/>
  <c r="CH3" i="2"/>
  <c r="CG3" i="2"/>
  <c r="CF3" i="2"/>
  <c r="CE3" i="2"/>
  <c r="CD3" i="2"/>
  <c r="CC3" i="2"/>
  <c r="CB3" i="2"/>
  <c r="CA3" i="2"/>
  <c r="BZ3" i="2"/>
  <c r="BY3" i="2"/>
  <c r="BX3" i="2"/>
  <c r="BW3" i="2"/>
  <c r="BV3" i="2"/>
  <c r="BU3" i="2"/>
  <c r="BT3" i="2"/>
  <c r="BS3" i="2"/>
  <c r="BR3" i="2"/>
  <c r="P36" i="1" l="1"/>
  <c r="O36" i="1"/>
  <c r="N36" i="1"/>
  <c r="M36" i="1"/>
  <c r="L36" i="1"/>
  <c r="K36" i="1"/>
  <c r="J36" i="1"/>
  <c r="I36" i="1"/>
  <c r="H36" i="1"/>
  <c r="G36" i="1"/>
</calcChain>
</file>

<file path=xl/sharedStrings.xml><?xml version="1.0" encoding="utf-8"?>
<sst xmlns="http://schemas.openxmlformats.org/spreadsheetml/2006/main" count="427" uniqueCount="145">
  <si>
    <t>Results quantitative - MAJORS 21</t>
  </si>
  <si>
    <t>Selected archive:</t>
  </si>
  <si>
    <t>MAJORS 21</t>
  </si>
  <si>
    <t>Type</t>
  </si>
  <si>
    <t>Application</t>
  </si>
  <si>
    <t>Meas. date/time</t>
  </si>
  <si>
    <t>Sum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</si>
  <si>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</si>
  <si>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</si>
  <si>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</si>
  <si>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</si>
  <si>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</si>
  <si>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</si>
  <si>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</si>
  <si>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</si>
  <si>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</si>
  <si>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</si>
  <si>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SO3</t>
  </si>
  <si>
    <t>L.O.I.</t>
  </si>
  <si>
    <t>(%)</t>
  </si>
  <si>
    <t>R</t>
  </si>
  <si>
    <t>IP100_24</t>
  </si>
  <si>
    <t>IP100_23</t>
  </si>
  <si>
    <t>IP100_22</t>
  </si>
  <si>
    <t>IP100_21</t>
  </si>
  <si>
    <t>IP100_20</t>
  </si>
  <si>
    <t>IP100_19</t>
  </si>
  <si>
    <t>IP100_18</t>
  </si>
  <si>
    <t>IP100_17</t>
  </si>
  <si>
    <t>IP100_16</t>
  </si>
  <si>
    <t>IP100_15</t>
  </si>
  <si>
    <t>IP100_14</t>
  </si>
  <si>
    <t>IP100_13</t>
  </si>
  <si>
    <t>IP100_12</t>
  </si>
  <si>
    <t>IP100_11</t>
  </si>
  <si>
    <t>IP100_10</t>
  </si>
  <si>
    <t>IP100_09</t>
  </si>
  <si>
    <t>IP100_07</t>
  </si>
  <si>
    <t>IP100_06</t>
  </si>
  <si>
    <t>IP100_05</t>
  </si>
  <si>
    <t>IP100_04</t>
  </si>
  <si>
    <t>IP100_03</t>
  </si>
  <si>
    <t>IP100_02</t>
  </si>
  <si>
    <t>IP100_01</t>
  </si>
  <si>
    <t>BHD8-111m</t>
  </si>
  <si>
    <t>BHD8-212m</t>
  </si>
  <si>
    <t>BHD8-254m</t>
  </si>
  <si>
    <t>BOC6-123m</t>
  </si>
  <si>
    <t>BOC6-194m</t>
  </si>
  <si>
    <t>BOC6-215m</t>
  </si>
  <si>
    <t>BOC7-44m</t>
  </si>
  <si>
    <t>BPD88-77m</t>
  </si>
  <si>
    <t>MAC4D-596m</t>
  </si>
  <si>
    <t>MCH1-128m</t>
  </si>
  <si>
    <t>MCH1-132m</t>
  </si>
  <si>
    <t>MCH1-168m</t>
  </si>
  <si>
    <t>WSP5-22m</t>
  </si>
  <si>
    <t>WSP5-64m</t>
  </si>
  <si>
    <t>WSP5-90m</t>
  </si>
  <si>
    <t>WSP9-53m</t>
  </si>
  <si>
    <t>WSP9-107m</t>
  </si>
  <si>
    <t>WSP10-144m</t>
  </si>
  <si>
    <t>WSP10-3m</t>
  </si>
  <si>
    <t>WSP10-45m</t>
  </si>
  <si>
    <t>WSP10-173m</t>
  </si>
  <si>
    <t>YWS1-382m</t>
  </si>
  <si>
    <t>YWS1-412m</t>
  </si>
  <si>
    <t>PANalytical Axios</t>
  </si>
  <si>
    <t>XRF Major elements and LOI by Paul Olin and Kate Jenkins</t>
  </si>
  <si>
    <t>XRF MAJOR ELEMENTS</t>
  </si>
  <si>
    <t xml:space="preserve"> </t>
  </si>
  <si>
    <t>Sample name</t>
  </si>
  <si>
    <t>CODES #</t>
  </si>
  <si>
    <t>CODES OCTOBER 2022</t>
  </si>
  <si>
    <t>LOD</t>
  </si>
  <si>
    <t>LOQ</t>
  </si>
  <si>
    <t>3x LOD</t>
  </si>
  <si>
    <t>Sample Name</t>
  </si>
  <si>
    <t>CODES Internal #</t>
  </si>
  <si>
    <t>Sc</t>
  </si>
  <si>
    <t>V</t>
  </si>
  <si>
    <t>Co</t>
  </si>
  <si>
    <t>Ni</t>
  </si>
  <si>
    <t>Zn</t>
  </si>
  <si>
    <t>Rb</t>
  </si>
  <si>
    <t>Sr</t>
  </si>
  <si>
    <t>Y</t>
  </si>
  <si>
    <t>Zr</t>
  </si>
  <si>
    <t>Nb</t>
  </si>
  <si>
    <t>Mo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</si>
  <si>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</si>
  <si>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</si>
  <si>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</si>
  <si>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</si>
  <si>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</si>
  <si>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</si>
  <si>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</si>
  <si>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</si>
  <si>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</si>
  <si>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</si>
  <si>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</si>
  <si>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</si>
  <si>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</si>
  <si>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</si>
  <si>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</si>
  <si>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</si>
  <si>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</si>
  <si>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</si>
  <si>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</si>
  <si>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</si>
  <si>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</si>
  <si>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Analytical Uncertainty 1s PPM --&gt;</t>
  </si>
  <si>
    <t>Analytical Uncertainty 1s % --&gt;</t>
  </si>
  <si>
    <t>PPM</t>
  </si>
  <si>
    <t>± PPM</t>
  </si>
  <si>
    <t>± %</t>
  </si>
  <si>
    <t>SUMMARY OF XRF ANALYSIS (X-Ray Fluorescence Analysis)</t>
  </si>
  <si>
    <t xml:space="preserve">Centre for Ore Deposit and Earth Sciences (CODES) Analytical Laboratories, University of Tasmania </t>
  </si>
  <si>
    <t>Instrument</t>
  </si>
  <si>
    <t>PANalytical Axios Advanced X-Ray Spectrometer</t>
  </si>
  <si>
    <t>X-Ray Tubes:</t>
  </si>
  <si>
    <t>4kW max. Rh anode end window.</t>
  </si>
  <si>
    <t xml:space="preserve">Elements analysed: F, Na, Mg, Al, Si, P, S, K, Ca, Ti, Mn, Fe and trace elements </t>
  </si>
  <si>
    <t>Crystals:</t>
  </si>
  <si>
    <t>PX-10, LiF 220, PX-1 (for F, Na and Mg), curved PE002, curved Ge111</t>
  </si>
  <si>
    <t>Collimators:</t>
  </si>
  <si>
    <t>Coarse (0.7mm), fine (0.3mm) and high resolution (0.15mm)</t>
  </si>
  <si>
    <t>Detectors:</t>
  </si>
  <si>
    <t>Gas flow proportional counter with P10 gas (10% methane in</t>
  </si>
  <si>
    <t xml:space="preserve">          </t>
  </si>
  <si>
    <t>argon), sealed Xe Duplex and Scintillation Counter.</t>
  </si>
  <si>
    <t>Sample Changer:</t>
  </si>
  <si>
    <t>PANalytical X-Y sample changer with capacity for 96 fusion discs and 64 pills.</t>
  </si>
  <si>
    <t>Sample Preparation</t>
  </si>
  <si>
    <t>Major Elements:</t>
  </si>
  <si>
    <t>32mm fusion discs prepared at 1100 degrees C in 5%Au/95%Pt crucibles</t>
  </si>
  <si>
    <t>0.600g sample, 5.400g 12-22 Flux (Lithium Tetraborate-Metaborate mix), 0.0606g LiNO3 for silicates. Platinum/5% gold moulds used for cooling.</t>
  </si>
  <si>
    <r>
      <t>Sulphide bearing samples have a different mix with more LiNO</t>
    </r>
    <r>
      <rPr>
        <vertAlign val="subscript"/>
        <sz val="10"/>
        <color theme="1"/>
        <rFont val="Times New Roman"/>
        <family val="1"/>
      </rPr>
      <t xml:space="preserve">3 </t>
    </r>
    <r>
      <rPr>
        <sz val="10"/>
        <color theme="1"/>
        <rFont val="Times New Roman"/>
        <family val="1"/>
      </rPr>
      <t xml:space="preserve">as oxidising agent and the mix is pre-ignited at 700 degrees C for 10 minutes. </t>
    </r>
  </si>
  <si>
    <t>Corrections</t>
  </si>
  <si>
    <t>Corrections for mass absorption are calculated using PANalytical Super-Q software with its Classic calibration model and alpha coefficients. In house inter-element corrections are also applied. PANalytical ProTrace and Compton scattering can also be used for many trace elements.</t>
  </si>
  <si>
    <t>Calibration</t>
  </si>
  <si>
    <t>Pure element oxide mixes in pure silica, along with International and Tasmanian reference rocks are used. Numerous checks of reference rocks and pure silica blanks are run with each program.</t>
  </si>
  <si>
    <t>References</t>
  </si>
  <si>
    <r>
      <t>Robinson P. 2003.  XRF analysis of flux-fused discs. Geoanalysis 2003, The 5</t>
    </r>
    <r>
      <rPr>
        <vertAlign val="superscript"/>
        <sz val="10"/>
        <color theme="1"/>
        <rFont val="Times New Roman"/>
        <family val="1"/>
      </rPr>
      <t>th</t>
    </r>
    <r>
      <rPr>
        <sz val="10"/>
        <color theme="1"/>
        <rFont val="Times New Roman"/>
        <family val="1"/>
      </rPr>
      <t xml:space="preserve"> International Conference on the Analysis of Geological and Environmental Materials, Abstracts, p90.</t>
    </r>
  </si>
  <si>
    <t>Watson J.S. 1996.  Fast, Simple Method of Powder Pellet Preparation for X-Ray Fluorescence Analysis. X-Ray Spectrometry, 25, 173-174.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</si>
</sst>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43" fontId="18" fillId="0" borderId="0" xfId="1" applyFont="1"/>
    <xf numFmtId="49" fontId="19" fillId="0" borderId="0" xfId="1" applyNumberFormat="1" applyFont="1" applyFill="1" applyBorder="1" applyAlignment="1"/>
    <xf numFmtId="49" fontId="19" fillId="0" borderId="0" xfId="1" applyNumberFormat="1" applyFont="1" applyFill="1" applyBorder="1" applyAlignment="1">
      <alignment horizontal="left"/>
    </xf>
    <xf numFmtId="43" fontId="18" fillId="0" borderId="0" xfId="1" applyFont="1" applyFill="1" applyBorder="1"/>
    <xf numFmtId="0" fontId="18" fillId="0" borderId="0" xfId="0" applyFont="1"/>
    <xf numFmtId="49" fontId="18" fillId="0" borderId="0" xfId="1" applyNumberFormat="1" applyFont="1" applyFill="1" applyBorder="1" applyAlignment="1">
      <alignment horizontal="left"/>
    </xf>
    <xf numFmtId="22" fontId="18" fillId="0" borderId="0" xfId="1" applyNumberFormat="1" applyFont="1" applyFill="1" applyBorder="1"/>
    <xf numFmtId="22" fontId="18" fillId="0" borderId="0" xfId="0" applyNumberFormat="1" applyFont="1"/>
    <xf numFmtId="43" fontId="18" fillId="0" borderId="0" xfId="0" applyNumberFormat="1" applyFont="1"/>
    <xf numFmtId="43" fontId="19" fillId="0" borderId="0" xfId="1" applyFont="1" applyFill="1" applyBorder="1"/>
    <xf numFmtId="22" fontId="19" fillId="0" borderId="0" xfId="1" applyNumberFormat="1" applyFont="1" applyFill="1" applyBorder="1"/>
    <xf numFmtId="164" fontId="19" fillId="0" borderId="0" xfId="1" applyNumberFormat="1" applyFont="1" applyFill="1" applyBorder="1"/>
    <xf numFmtId="0" fontId="19" fillId="0" borderId="0" xfId="0" applyFont="1"/>
    <xf numFmtId="0" fontId="19" fillId="33" borderId="0" xfId="0" applyFont="1" applyFill="1"/>
    <xf numFmtId="43" fontId="19" fillId="0" borderId="0" xfId="1" applyFont="1" applyBorder="1"/>
    <xf numFmtId="0" fontId="18" fillId="33" borderId="0" xfId="0" applyFont="1" applyFill="1"/>
    <xf numFmtId="49" fontId="19" fillId="0" borderId="0" xfId="1" applyNumberFormat="1" applyFont="1" applyFill="1" applyAlignment="1">
      <alignment horizontal="left"/>
    </xf>
    <xf numFmtId="164" fontId="19" fillId="0" borderId="0" xfId="1" applyNumberFormat="1" applyFont="1" applyFill="1"/>
    <xf numFmtId="49" fontId="19" fillId="0" borderId="0" xfId="1" applyNumberFormat="1" applyFont="1" applyAlignment="1">
      <alignment horizontal="left"/>
    </xf>
    <xf numFmtId="43" fontId="19" fillId="0" borderId="0" xfId="1" applyFont="1" applyFill="1"/>
    <xf numFmtId="49" fontId="19" fillId="0" borderId="0" xfId="0" applyNumberFormat="1" applyFont="1" applyAlignment="1">
      <alignment horizontal="left"/>
    </xf>
    <xf numFmtId="43" fontId="20" fillId="0" borderId="0" xfId="1" applyFont="1" applyFill="1"/>
    <xf numFmtId="43" fontId="18" fillId="0" borderId="0" xfId="1" applyFont="1" applyFill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0"/>
    </xf>
    <xf numFmtId="0" fontId="23" fillId="0" borderId="0" xfId="0" applyFont="1" applyAlignment="1">
      <alignment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3F58-1033-406C-8782-613C56EF22B0}">
  <dimension ref="A1:D33"/>
  <sheetViews>
    <sheetView tabSelected="1" zoomScaleNormal="100" workbookViewId="0">
      <selection activeCell="K13" sqref="K13"/>
    </sheetView>
  </sheetViews>
  <sheetFormatPr defaultRowHeight="15" x14ac:dyDescent="0.25"/>
  <sheetData>
    <row r="1" spans="1:4" ht="15.75" x14ac:dyDescent="0.25">
      <c r="A1" s="24" t="s">
        <v>116</v>
      </c>
    </row>
    <row r="2" spans="1:4" x14ac:dyDescent="0.25">
      <c r="A2" s="25"/>
    </row>
    <row r="3" spans="1:4" x14ac:dyDescent="0.25">
      <c r="A3" s="25" t="s">
        <v>117</v>
      </c>
    </row>
    <row r="4" spans="1:4" x14ac:dyDescent="0.25">
      <c r="A4" s="25" t="s">
        <v>118</v>
      </c>
      <c r="C4" s="26" t="s">
        <v>119</v>
      </c>
    </row>
    <row r="5" spans="1:4" x14ac:dyDescent="0.25">
      <c r="A5" s="26"/>
    </row>
    <row r="6" spans="1:4" x14ac:dyDescent="0.25">
      <c r="A6" s="26" t="s">
        <v>120</v>
      </c>
      <c r="C6" s="26" t="s">
        <v>121</v>
      </c>
    </row>
    <row r="7" spans="1:4" x14ac:dyDescent="0.25">
      <c r="A7" s="27" t="s">
        <v>122</v>
      </c>
    </row>
    <row r="8" spans="1:4" x14ac:dyDescent="0.25">
      <c r="A8" s="26"/>
    </row>
    <row r="9" spans="1:4" x14ac:dyDescent="0.25">
      <c r="A9" s="26" t="s">
        <v>123</v>
      </c>
      <c r="D9" s="26" t="s">
        <v>124</v>
      </c>
    </row>
    <row r="10" spans="1:4" x14ac:dyDescent="0.25">
      <c r="A10" s="26"/>
    </row>
    <row r="11" spans="1:4" x14ac:dyDescent="0.25">
      <c r="A11" s="26" t="s">
        <v>125</v>
      </c>
      <c r="C11" s="26" t="s">
        <v>126</v>
      </c>
    </row>
    <row r="12" spans="1:4" x14ac:dyDescent="0.25">
      <c r="A12" s="26"/>
    </row>
    <row r="13" spans="1:4" x14ac:dyDescent="0.25">
      <c r="A13" s="28" t="s">
        <v>127</v>
      </c>
      <c r="C13" s="28" t="s">
        <v>128</v>
      </c>
    </row>
    <row r="14" spans="1:4" x14ac:dyDescent="0.25">
      <c r="A14" s="28" t="s">
        <v>129</v>
      </c>
      <c r="B14" s="28" t="s">
        <v>130</v>
      </c>
    </row>
    <row r="15" spans="1:4" x14ac:dyDescent="0.25">
      <c r="A15" s="28"/>
    </row>
    <row r="16" spans="1:4" x14ac:dyDescent="0.25">
      <c r="A16" s="26" t="s">
        <v>131</v>
      </c>
      <c r="C16" s="26" t="s">
        <v>132</v>
      </c>
    </row>
    <row r="17" spans="1:2" x14ac:dyDescent="0.25">
      <c r="A17" s="26"/>
    </row>
    <row r="18" spans="1:2" x14ac:dyDescent="0.25">
      <c r="A18" s="25" t="s">
        <v>133</v>
      </c>
    </row>
    <row r="19" spans="1:2" x14ac:dyDescent="0.25">
      <c r="A19" s="26"/>
    </row>
    <row r="20" spans="1:2" x14ac:dyDescent="0.25">
      <c r="A20" s="29" t="s">
        <v>134</v>
      </c>
      <c r="B20" s="26" t="s">
        <v>135</v>
      </c>
    </row>
    <row r="21" spans="1:2" x14ac:dyDescent="0.25">
      <c r="A21" s="27" t="s">
        <v>136</v>
      </c>
    </row>
    <row r="22" spans="1:2" x14ac:dyDescent="0.25">
      <c r="A22" s="27" t="s">
        <v>137</v>
      </c>
    </row>
    <row r="23" spans="1:2" x14ac:dyDescent="0.25">
      <c r="A23" s="25" t="s">
        <v>138</v>
      </c>
    </row>
    <row r="24" spans="1:2" x14ac:dyDescent="0.25">
      <c r="A24" s="26" t="s">
        <v>139</v>
      </c>
    </row>
    <row r="25" spans="1:2" x14ac:dyDescent="0.25">
      <c r="A25" s="26"/>
    </row>
    <row r="26" spans="1:2" x14ac:dyDescent="0.25">
      <c r="A26" s="25" t="s">
        <v>140</v>
      </c>
    </row>
    <row r="27" spans="1:2" x14ac:dyDescent="0.25">
      <c r="A27" s="26" t="s">
        <v>141</v>
      </c>
    </row>
    <row r="28" spans="1:2" x14ac:dyDescent="0.25">
      <c r="A28" s="26"/>
    </row>
    <row r="29" spans="1:2" x14ac:dyDescent="0.25">
      <c r="A29" s="25" t="s">
        <v>142</v>
      </c>
    </row>
    <row r="30" spans="1:2" x14ac:dyDescent="0.25">
      <c r="A30" s="29"/>
    </row>
    <row r="31" spans="1:2" ht="15.75" x14ac:dyDescent="0.25">
      <c r="A31" s="26" t="s">
        <v>143</v>
      </c>
    </row>
    <row r="32" spans="1:2" x14ac:dyDescent="0.25">
      <c r="A32" s="26"/>
    </row>
    <row r="33" spans="1:1" x14ac:dyDescent="0.25">
      <c r="A33" s="26" t="s">
        <v>144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zoomScaleNormal="100" workbookViewId="0">
      <selection activeCell="B38" sqref="A37:B38"/>
    </sheetView>
  </sheetViews>
  <sheetFormatPr defaultColWidth="9.140625" defaultRowHeight="15" x14ac:dyDescent="0.25"/>
  <cols>
    <col min="1" max="1" width="30.7109375" style="5" bestFit="1" customWidth="1"/>
    <col min="2" max="2" width="22.42578125" style="5" bestFit="1" customWidth="1"/>
    <col min="3" max="3" width="9.140625" style="5"/>
    <col min="4" max="4" width="21" style="5" bestFit="1" customWidth="1"/>
    <col min="5" max="5" width="17.7109375" style="8" customWidth="1"/>
    <col min="6" max="6" width="9.140625" style="5"/>
    <col min="7" max="7" width="13.7109375" style="5" bestFit="1" customWidth="1"/>
    <col min="8" max="16384" width="9.140625" style="5"/>
  </cols>
  <sheetData>
    <row r="1" spans="1:19" s="4" customFormat="1" ht="18" customHeight="1" x14ac:dyDescent="0.25">
      <c r="A1" s="2" t="s">
        <v>73</v>
      </c>
      <c r="B1" s="3" t="s">
        <v>68</v>
      </c>
      <c r="E1" s="7"/>
      <c r="R1" s="5"/>
    </row>
    <row r="2" spans="1:19" s="4" customFormat="1" x14ac:dyDescent="0.25">
      <c r="A2" s="6" t="s">
        <v>69</v>
      </c>
      <c r="B2" s="4" t="s">
        <v>70</v>
      </c>
      <c r="E2" s="7"/>
      <c r="R2" s="5"/>
    </row>
    <row r="3" spans="1:19" s="4" customFormat="1" x14ac:dyDescent="0.25">
      <c r="A3" s="6" t="s">
        <v>67</v>
      </c>
      <c r="E3" s="7"/>
      <c r="R3" s="5"/>
    </row>
    <row r="4" spans="1:19" s="4" customFormat="1" x14ac:dyDescent="0.25">
      <c r="A4" s="6" t="s">
        <v>0</v>
      </c>
      <c r="E4" s="7"/>
      <c r="R4" s="5"/>
    </row>
    <row r="5" spans="1:19" s="4" customFormat="1" x14ac:dyDescent="0.25">
      <c r="A5" s="6" t="s">
        <v>1</v>
      </c>
      <c r="B5" s="4" t="s">
        <v>2</v>
      </c>
      <c r="E5" s="7"/>
      <c r="R5" s="5"/>
    </row>
    <row r="6" spans="1:19" s="4" customFormat="1" x14ac:dyDescent="0.25">
      <c r="A6" s="6"/>
      <c r="E6" s="7"/>
      <c r="R6" s="5"/>
    </row>
    <row r="7" spans="1:19" s="4" customFormat="1" x14ac:dyDescent="0.25">
      <c r="A7" s="6"/>
      <c r="E7" s="7"/>
      <c r="R7" s="5"/>
    </row>
    <row r="8" spans="1:19" s="4" customFormat="1" x14ac:dyDescent="0.25">
      <c r="A8" s="4" t="s">
        <v>71</v>
      </c>
      <c r="B8" s="6" t="s">
        <v>72</v>
      </c>
      <c r="C8" s="4" t="s">
        <v>3</v>
      </c>
      <c r="D8" s="4" t="s">
        <v>4</v>
      </c>
      <c r="E8" s="7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18</v>
      </c>
      <c r="R8" s="5"/>
      <c r="S8" s="4" t="s">
        <v>17</v>
      </c>
    </row>
    <row r="9" spans="1:19" x14ac:dyDescent="0.25"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  <c r="S9" s="5" t="s">
        <v>19</v>
      </c>
    </row>
    <row r="11" spans="1:19" x14ac:dyDescent="0.25">
      <c r="A11" s="5" t="s">
        <v>44</v>
      </c>
      <c r="B11" s="5" t="s">
        <v>43</v>
      </c>
      <c r="C11" s="5" t="s">
        <v>20</v>
      </c>
      <c r="D11" s="5" t="s">
        <v>2</v>
      </c>
      <c r="E11" s="8">
        <v>44812.747916666667</v>
      </c>
      <c r="F11" s="9">
        <v>100.34471732310909</v>
      </c>
      <c r="G11" s="5">
        <v>64.95</v>
      </c>
      <c r="H11" s="5">
        <v>0.7</v>
      </c>
      <c r="I11" s="5">
        <v>16.34</v>
      </c>
      <c r="J11" s="5">
        <v>5.12</v>
      </c>
      <c r="K11" s="5">
        <v>0.14899999999999999</v>
      </c>
      <c r="L11" s="5">
        <v>2.46</v>
      </c>
      <c r="M11" s="5">
        <v>0.56999999999999995</v>
      </c>
      <c r="N11" s="5">
        <v>4.33</v>
      </c>
      <c r="O11" s="5">
        <v>2.87</v>
      </c>
      <c r="P11" s="5">
        <v>0.13700000000000001</v>
      </c>
      <c r="Q11" s="1">
        <v>2.7187173231090878</v>
      </c>
      <c r="S11" s="5">
        <v>6.0999999999999999E-2</v>
      </c>
    </row>
    <row r="12" spans="1:19" x14ac:dyDescent="0.25">
      <c r="A12" s="5" t="s">
        <v>45</v>
      </c>
      <c r="B12" s="5" t="s">
        <v>42</v>
      </c>
      <c r="C12" s="5" t="s">
        <v>20</v>
      </c>
      <c r="D12" s="5" t="s">
        <v>2</v>
      </c>
      <c r="E12" s="8">
        <v>44812.755555555559</v>
      </c>
      <c r="F12" s="9">
        <v>100.48400783550434</v>
      </c>
      <c r="G12" s="5">
        <v>59.47</v>
      </c>
      <c r="H12" s="5">
        <v>0.6</v>
      </c>
      <c r="I12" s="5">
        <v>19.600000000000001</v>
      </c>
      <c r="J12" s="5">
        <v>5.9</v>
      </c>
      <c r="K12" s="5">
        <v>0.111</v>
      </c>
      <c r="L12" s="5">
        <v>3.12</v>
      </c>
      <c r="M12" s="5">
        <v>0.45</v>
      </c>
      <c r="N12" s="5">
        <v>4.8899999999999997</v>
      </c>
      <c r="O12" s="5">
        <v>3</v>
      </c>
      <c r="P12" s="5">
        <v>0.104</v>
      </c>
      <c r="Q12" s="1">
        <v>3.2390078355043261</v>
      </c>
      <c r="S12" s="5">
        <v>1.4E-2</v>
      </c>
    </row>
    <row r="13" spans="1:19" x14ac:dyDescent="0.25">
      <c r="A13" s="5" t="s">
        <v>46</v>
      </c>
      <c r="B13" s="5" t="s">
        <v>41</v>
      </c>
      <c r="C13" s="5" t="s">
        <v>20</v>
      </c>
      <c r="D13" s="5" t="s">
        <v>2</v>
      </c>
      <c r="E13" s="8">
        <v>44812.763888888891</v>
      </c>
      <c r="F13" s="9">
        <v>100.77204088144376</v>
      </c>
      <c r="G13" s="5">
        <v>70.489999999999995</v>
      </c>
      <c r="H13" s="5">
        <v>0.46</v>
      </c>
      <c r="I13" s="5">
        <v>15.89</v>
      </c>
      <c r="J13" s="5">
        <v>1.93</v>
      </c>
      <c r="K13" s="5">
        <v>4.2999999999999997E-2</v>
      </c>
      <c r="L13" s="5">
        <v>0.94</v>
      </c>
      <c r="M13" s="5">
        <v>0.76</v>
      </c>
      <c r="N13" s="5">
        <v>6.42</v>
      </c>
      <c r="O13" s="5">
        <v>2.02</v>
      </c>
      <c r="P13" s="5">
        <v>0.109</v>
      </c>
      <c r="Q13" s="1">
        <v>1.710040881443764</v>
      </c>
      <c r="S13" s="5">
        <v>0.02</v>
      </c>
    </row>
    <row r="14" spans="1:19" x14ac:dyDescent="0.25">
      <c r="A14" s="5" t="s">
        <v>47</v>
      </c>
      <c r="B14" s="5" t="s">
        <v>40</v>
      </c>
      <c r="C14" s="5" t="s">
        <v>20</v>
      </c>
      <c r="D14" s="5" t="s">
        <v>2</v>
      </c>
      <c r="E14" s="8">
        <v>44812.772222222222</v>
      </c>
      <c r="F14" s="9">
        <v>100.51893369445277</v>
      </c>
      <c r="G14" s="5">
        <v>77.599999999999994</v>
      </c>
      <c r="H14" s="5">
        <v>0.21</v>
      </c>
      <c r="I14" s="5">
        <v>12.08</v>
      </c>
      <c r="J14" s="5">
        <v>0.69</v>
      </c>
      <c r="K14" s="5">
        <v>5.0999999999999997E-2</v>
      </c>
      <c r="L14" s="5">
        <v>0.13</v>
      </c>
      <c r="M14" s="5">
        <v>1.33</v>
      </c>
      <c r="N14" s="5">
        <v>5.04</v>
      </c>
      <c r="O14" s="5">
        <v>2.08</v>
      </c>
      <c r="P14" s="5">
        <v>3.9E-2</v>
      </c>
      <c r="Q14" s="1">
        <v>1.2689336944527785</v>
      </c>
      <c r="S14" s="5">
        <v>2E-3</v>
      </c>
    </row>
    <row r="15" spans="1:19" x14ac:dyDescent="0.25">
      <c r="A15" s="5" t="s">
        <v>48</v>
      </c>
      <c r="B15" s="5" t="s">
        <v>39</v>
      </c>
      <c r="C15" s="5" t="s">
        <v>20</v>
      </c>
      <c r="D15" s="5" t="s">
        <v>2</v>
      </c>
      <c r="E15" s="8">
        <v>44812.779861111114</v>
      </c>
      <c r="F15" s="9">
        <v>100.94567635475349</v>
      </c>
      <c r="G15" s="5">
        <v>76.94</v>
      </c>
      <c r="H15" s="5">
        <v>0.2</v>
      </c>
      <c r="I15" s="5">
        <v>13.14</v>
      </c>
      <c r="J15" s="5">
        <v>1.33</v>
      </c>
      <c r="K15" s="5">
        <v>2.8000000000000001E-2</v>
      </c>
      <c r="L15" s="5">
        <v>0.26</v>
      </c>
      <c r="M15" s="5">
        <v>0.17</v>
      </c>
      <c r="N15" s="5">
        <v>3.91</v>
      </c>
      <c r="O15" s="5">
        <v>4.1399999999999997</v>
      </c>
      <c r="P15" s="5">
        <v>0.04</v>
      </c>
      <c r="Q15" s="1">
        <v>0.78767635475347486</v>
      </c>
      <c r="S15" s="5">
        <v>2.8000000000000001E-2</v>
      </c>
    </row>
    <row r="16" spans="1:19" x14ac:dyDescent="0.25">
      <c r="A16" s="5" t="s">
        <v>49</v>
      </c>
      <c r="B16" s="5" t="s">
        <v>38</v>
      </c>
      <c r="C16" s="5" t="s">
        <v>20</v>
      </c>
      <c r="D16" s="5" t="s">
        <v>2</v>
      </c>
      <c r="E16" s="8">
        <v>44812.788194444445</v>
      </c>
      <c r="F16" s="9">
        <v>100.28206135489991</v>
      </c>
      <c r="G16" s="5">
        <v>69.36</v>
      </c>
      <c r="H16" s="5">
        <v>0.43</v>
      </c>
      <c r="I16" s="5">
        <v>14.85</v>
      </c>
      <c r="J16" s="5">
        <v>2.38</v>
      </c>
      <c r="K16" s="5">
        <v>0.105</v>
      </c>
      <c r="L16" s="5">
        <v>0.45</v>
      </c>
      <c r="M16" s="5">
        <v>1.88</v>
      </c>
      <c r="N16" s="5">
        <v>3.97</v>
      </c>
      <c r="O16" s="5">
        <v>4.24</v>
      </c>
      <c r="P16" s="5">
        <v>7.5999999999999998E-2</v>
      </c>
      <c r="Q16" s="1">
        <v>2.5410613548999206</v>
      </c>
      <c r="S16" s="5">
        <v>2.1000000000000001E-2</v>
      </c>
    </row>
    <row r="17" spans="1:19" x14ac:dyDescent="0.25">
      <c r="A17" s="5" t="s">
        <v>50</v>
      </c>
      <c r="B17" s="5" t="s">
        <v>37</v>
      </c>
      <c r="C17" s="5" t="s">
        <v>20</v>
      </c>
      <c r="D17" s="5" t="s">
        <v>2</v>
      </c>
      <c r="E17" s="8">
        <v>44817.404166666667</v>
      </c>
      <c r="F17" s="9">
        <v>99.484199040767351</v>
      </c>
      <c r="G17" s="5">
        <v>43.79</v>
      </c>
      <c r="H17" s="5">
        <v>0.46</v>
      </c>
      <c r="I17" s="5">
        <v>22.25</v>
      </c>
      <c r="J17" s="5">
        <v>19.02</v>
      </c>
      <c r="K17" s="5">
        <v>0.50600000000000001</v>
      </c>
      <c r="L17" s="5">
        <v>3.16</v>
      </c>
      <c r="M17" s="5">
        <v>0.38</v>
      </c>
      <c r="N17" s="5">
        <v>4.25</v>
      </c>
      <c r="O17" s="5">
        <v>0.88</v>
      </c>
      <c r="P17" s="5">
        <v>3.6999999999999998E-2</v>
      </c>
      <c r="Q17" s="1">
        <v>4.7511990407673625</v>
      </c>
      <c r="S17" s="5">
        <v>2.4E-2</v>
      </c>
    </row>
    <row r="18" spans="1:19" x14ac:dyDescent="0.25">
      <c r="A18" s="5" t="s">
        <v>51</v>
      </c>
      <c r="B18" s="5" t="s">
        <v>36</v>
      </c>
      <c r="C18" s="5" t="s">
        <v>20</v>
      </c>
      <c r="D18" s="5" t="s">
        <v>2</v>
      </c>
      <c r="E18" s="8">
        <v>44817.420138888891</v>
      </c>
      <c r="F18" s="9">
        <v>100.45607711517331</v>
      </c>
      <c r="G18" s="5">
        <v>73.38</v>
      </c>
      <c r="H18" s="5">
        <v>0.6</v>
      </c>
      <c r="I18" s="5">
        <v>13.62</v>
      </c>
      <c r="J18" s="5">
        <v>2.73</v>
      </c>
      <c r="K18" s="5">
        <v>0.111</v>
      </c>
      <c r="L18" s="5">
        <v>0.33</v>
      </c>
      <c r="M18" s="5">
        <v>2.31</v>
      </c>
      <c r="N18" s="5">
        <v>4.21</v>
      </c>
      <c r="O18" s="5">
        <v>1.24</v>
      </c>
      <c r="P18" s="5">
        <v>0.17699999999999999</v>
      </c>
      <c r="Q18" s="1">
        <v>1.7480771151733188</v>
      </c>
      <c r="S18" s="5">
        <v>8.5999999999999993E-2</v>
      </c>
    </row>
    <row r="19" spans="1:19" x14ac:dyDescent="0.25">
      <c r="A19" s="5" t="s">
        <v>52</v>
      </c>
      <c r="B19" s="5" t="s">
        <v>35</v>
      </c>
      <c r="C19" s="5" t="s">
        <v>20</v>
      </c>
      <c r="D19" s="5" t="s">
        <v>2</v>
      </c>
      <c r="E19" s="8">
        <v>44817.428472222222</v>
      </c>
      <c r="F19" s="9">
        <v>100.18716425821287</v>
      </c>
      <c r="G19" s="5">
        <v>60.75</v>
      </c>
      <c r="H19" s="5">
        <v>0.51</v>
      </c>
      <c r="I19" s="5">
        <v>20.02</v>
      </c>
      <c r="J19" s="5">
        <v>4.59</v>
      </c>
      <c r="K19" s="5">
        <v>8.5999999999999993E-2</v>
      </c>
      <c r="L19" s="5">
        <v>1.84</v>
      </c>
      <c r="M19" s="5">
        <v>0.97</v>
      </c>
      <c r="N19" s="5">
        <v>4.3499999999999996</v>
      </c>
      <c r="O19" s="5">
        <v>3.67</v>
      </c>
      <c r="P19" s="5">
        <v>0.11600000000000001</v>
      </c>
      <c r="Q19" s="1">
        <v>3.2851642582128804</v>
      </c>
      <c r="S19" s="5">
        <v>0.871</v>
      </c>
    </row>
    <row r="20" spans="1:19" x14ac:dyDescent="0.25">
      <c r="A20" s="5" t="s">
        <v>53</v>
      </c>
      <c r="B20" s="5" t="s">
        <v>34</v>
      </c>
      <c r="C20" s="5" t="s">
        <v>20</v>
      </c>
      <c r="D20" s="5" t="s">
        <v>2</v>
      </c>
      <c r="E20" s="8">
        <v>44817.436111111114</v>
      </c>
      <c r="F20" s="9">
        <v>100.12239030996089</v>
      </c>
      <c r="G20" s="5">
        <v>67.650000000000006</v>
      </c>
      <c r="H20" s="5">
        <v>0.4</v>
      </c>
      <c r="I20" s="5">
        <v>15.15</v>
      </c>
      <c r="J20" s="5">
        <v>5.87</v>
      </c>
      <c r="K20" s="5">
        <v>0.125</v>
      </c>
      <c r="L20" s="5">
        <v>1.17</v>
      </c>
      <c r="M20" s="5">
        <v>0.97</v>
      </c>
      <c r="N20" s="5">
        <v>5.03</v>
      </c>
      <c r="O20" s="5">
        <v>1.6</v>
      </c>
      <c r="P20" s="5">
        <v>9.6000000000000002E-2</v>
      </c>
      <c r="Q20" s="1">
        <v>2.0613903099608755</v>
      </c>
      <c r="S20" s="5">
        <v>0.106</v>
      </c>
    </row>
    <row r="21" spans="1:19" x14ac:dyDescent="0.25">
      <c r="A21" s="5" t="s">
        <v>54</v>
      </c>
      <c r="B21" s="5" t="s">
        <v>33</v>
      </c>
      <c r="C21" s="5" t="s">
        <v>20</v>
      </c>
      <c r="D21" s="5" t="s">
        <v>2</v>
      </c>
      <c r="E21" s="8">
        <v>44817.444444444445</v>
      </c>
      <c r="F21" s="9">
        <v>100.30730113749748</v>
      </c>
      <c r="G21" s="5">
        <v>71.3</v>
      </c>
      <c r="H21" s="5">
        <v>0.33</v>
      </c>
      <c r="I21" s="5">
        <v>13.6</v>
      </c>
      <c r="J21" s="5">
        <v>5.61</v>
      </c>
      <c r="K21" s="5">
        <v>0.11600000000000001</v>
      </c>
      <c r="L21" s="5">
        <v>1.03</v>
      </c>
      <c r="M21" s="5">
        <v>0.49</v>
      </c>
      <c r="N21" s="5">
        <v>4.21</v>
      </c>
      <c r="O21" s="5">
        <v>1.86</v>
      </c>
      <c r="P21" s="5">
        <v>0.08</v>
      </c>
      <c r="Q21" s="1">
        <v>1.681301137497504</v>
      </c>
      <c r="S21" s="5">
        <v>1.7999999999999999E-2</v>
      </c>
    </row>
    <row r="22" spans="1:19" x14ac:dyDescent="0.25">
      <c r="A22" s="5" t="s">
        <v>55</v>
      </c>
      <c r="B22" s="5" t="s">
        <v>32</v>
      </c>
      <c r="C22" s="5" t="s">
        <v>20</v>
      </c>
      <c r="D22" s="5" t="s">
        <v>2</v>
      </c>
      <c r="E22" s="8">
        <v>44817.452777777777</v>
      </c>
      <c r="F22" s="9">
        <v>100.31605650057706</v>
      </c>
      <c r="G22" s="5">
        <v>69.78</v>
      </c>
      <c r="H22" s="5">
        <v>0.37</v>
      </c>
      <c r="I22" s="5">
        <v>15.35</v>
      </c>
      <c r="J22" s="5">
        <v>1.99</v>
      </c>
      <c r="K22" s="5">
        <v>5.3999999999999999E-2</v>
      </c>
      <c r="L22" s="5">
        <v>0.34</v>
      </c>
      <c r="M22" s="5">
        <v>1.68</v>
      </c>
      <c r="N22" s="5">
        <v>5.69</v>
      </c>
      <c r="O22" s="5">
        <v>3.26</v>
      </c>
      <c r="P22" s="5">
        <v>9.6000000000000002E-2</v>
      </c>
      <c r="Q22" s="1">
        <v>1.7060565005770467</v>
      </c>
      <c r="S22" s="5">
        <v>0.126</v>
      </c>
    </row>
    <row r="23" spans="1:19" x14ac:dyDescent="0.25">
      <c r="A23" s="5" t="s">
        <v>56</v>
      </c>
      <c r="B23" s="5" t="s">
        <v>31</v>
      </c>
      <c r="C23" s="5" t="s">
        <v>20</v>
      </c>
      <c r="D23" s="5" t="s">
        <v>2</v>
      </c>
      <c r="E23" s="8">
        <v>44817.460416666669</v>
      </c>
      <c r="F23" s="9">
        <v>100.54825302826377</v>
      </c>
      <c r="G23" s="5">
        <v>79.66</v>
      </c>
      <c r="H23" s="5">
        <v>0.11</v>
      </c>
      <c r="I23" s="5">
        <v>12.3</v>
      </c>
      <c r="J23" s="5">
        <v>1.66</v>
      </c>
      <c r="K23" s="5">
        <v>7.0000000000000001E-3</v>
      </c>
      <c r="L23" s="5">
        <v>0.57999999999999996</v>
      </c>
      <c r="M23" s="5">
        <v>0.01</v>
      </c>
      <c r="N23" s="5">
        <v>0.08</v>
      </c>
      <c r="O23" s="5">
        <v>4.24</v>
      </c>
      <c r="P23" s="5">
        <v>1.7000000000000001E-2</v>
      </c>
      <c r="Q23" s="1">
        <v>1.8842530282637826</v>
      </c>
      <c r="S23" s="5">
        <v>5.0000000000000001E-3</v>
      </c>
    </row>
    <row r="24" spans="1:19" x14ac:dyDescent="0.25">
      <c r="A24" s="5" t="s">
        <v>57</v>
      </c>
      <c r="B24" s="5" t="s">
        <v>30</v>
      </c>
      <c r="C24" s="5" t="s">
        <v>20</v>
      </c>
      <c r="D24" s="5" t="s">
        <v>2</v>
      </c>
      <c r="E24" s="8">
        <v>44817.46875</v>
      </c>
      <c r="F24" s="9">
        <v>100.53896346576164</v>
      </c>
      <c r="G24" s="5">
        <v>77.73</v>
      </c>
      <c r="H24" s="5">
        <v>0.11</v>
      </c>
      <c r="I24" s="5">
        <v>12.73</v>
      </c>
      <c r="J24" s="5">
        <v>0.83</v>
      </c>
      <c r="K24" s="5">
        <v>1.2999999999999999E-2</v>
      </c>
      <c r="L24" s="5">
        <v>0.42</v>
      </c>
      <c r="M24" s="5">
        <v>0.78</v>
      </c>
      <c r="N24" s="5">
        <v>3.64</v>
      </c>
      <c r="O24" s="5">
        <v>2.58</v>
      </c>
      <c r="P24" s="5">
        <v>1.9E-2</v>
      </c>
      <c r="Q24" s="1">
        <v>1.686963465761615</v>
      </c>
      <c r="S24" s="5">
        <v>7.0999999999999994E-2</v>
      </c>
    </row>
    <row r="25" spans="1:19" x14ac:dyDescent="0.25">
      <c r="A25" s="5" t="s">
        <v>58</v>
      </c>
      <c r="B25" s="5" t="s">
        <v>29</v>
      </c>
      <c r="C25" s="5" t="s">
        <v>20</v>
      </c>
      <c r="D25" s="5" t="s">
        <v>2</v>
      </c>
      <c r="E25" s="8">
        <v>44817.740972222222</v>
      </c>
      <c r="F25" s="9">
        <v>100.52962951082601</v>
      </c>
      <c r="G25" s="5">
        <v>67.45</v>
      </c>
      <c r="H25" s="5">
        <v>0.19</v>
      </c>
      <c r="I25" s="5">
        <v>19.579999999999998</v>
      </c>
      <c r="J25" s="5">
        <v>1.52</v>
      </c>
      <c r="K25" s="5">
        <v>3.0000000000000001E-3</v>
      </c>
      <c r="L25" s="5">
        <v>1.01</v>
      </c>
      <c r="M25" s="5">
        <v>0.16</v>
      </c>
      <c r="N25" s="5">
        <v>3.61</v>
      </c>
      <c r="O25" s="5">
        <v>4.6399999999999997</v>
      </c>
      <c r="P25" s="5">
        <v>2.1000000000000001E-2</v>
      </c>
      <c r="Q25" s="1">
        <v>2.3456295108260083</v>
      </c>
      <c r="S25" s="5">
        <v>2.5999999999999999E-2</v>
      </c>
    </row>
    <row r="26" spans="1:19" x14ac:dyDescent="0.25">
      <c r="A26" s="5" t="s">
        <v>59</v>
      </c>
      <c r="B26" s="5" t="s">
        <v>28</v>
      </c>
      <c r="C26" s="5" t="s">
        <v>20</v>
      </c>
      <c r="D26" s="5" t="s">
        <v>2</v>
      </c>
      <c r="E26" s="8">
        <v>44817.749305555553</v>
      </c>
      <c r="F26" s="9">
        <v>99.951558594529843</v>
      </c>
      <c r="G26" s="5">
        <v>72.5</v>
      </c>
      <c r="H26" s="5">
        <v>0.11</v>
      </c>
      <c r="I26" s="5">
        <v>12.76</v>
      </c>
      <c r="J26" s="5">
        <v>1.72</v>
      </c>
      <c r="K26" s="5">
        <v>4.5999999999999999E-2</v>
      </c>
      <c r="L26" s="5">
        <v>0.96</v>
      </c>
      <c r="M26" s="5">
        <v>2.57</v>
      </c>
      <c r="N26" s="5">
        <v>1.0900000000000001</v>
      </c>
      <c r="O26" s="5">
        <v>4.5999999999999996</v>
      </c>
      <c r="P26" s="5">
        <v>1.7000000000000001E-2</v>
      </c>
      <c r="Q26" s="1">
        <v>3.578558594529857</v>
      </c>
      <c r="S26" s="5">
        <v>1.6E-2</v>
      </c>
    </row>
    <row r="27" spans="1:19" x14ac:dyDescent="0.25">
      <c r="A27" s="5" t="s">
        <v>60</v>
      </c>
      <c r="B27" s="5" t="s">
        <v>27</v>
      </c>
      <c r="C27" s="5" t="s">
        <v>20</v>
      </c>
      <c r="D27" s="5" t="s">
        <v>2</v>
      </c>
      <c r="E27" s="8">
        <v>44817.756944444445</v>
      </c>
      <c r="F27" s="9">
        <v>99.62338146811075</v>
      </c>
      <c r="G27" s="5">
        <v>74.16</v>
      </c>
      <c r="H27" s="5">
        <v>0.12</v>
      </c>
      <c r="I27" s="5">
        <v>13.17</v>
      </c>
      <c r="J27" s="5">
        <v>1.83</v>
      </c>
      <c r="K27" s="5">
        <v>2.5000000000000001E-2</v>
      </c>
      <c r="L27" s="5">
        <v>1.06</v>
      </c>
      <c r="M27" s="5">
        <v>1.35</v>
      </c>
      <c r="N27" s="5">
        <v>0.87</v>
      </c>
      <c r="O27" s="5">
        <v>4.03</v>
      </c>
      <c r="P27" s="5">
        <v>1.4999999999999999E-2</v>
      </c>
      <c r="Q27" s="1">
        <v>2.993381468110734</v>
      </c>
      <c r="S27" s="5">
        <v>4.0000000000000001E-3</v>
      </c>
    </row>
    <row r="28" spans="1:19" x14ac:dyDescent="0.25">
      <c r="A28" s="5" t="s">
        <v>61</v>
      </c>
      <c r="B28" s="5" t="s">
        <v>26</v>
      </c>
      <c r="C28" s="5" t="s">
        <v>20</v>
      </c>
      <c r="D28" s="5" t="s">
        <v>2</v>
      </c>
      <c r="E28" s="8">
        <v>44817.765277777777</v>
      </c>
      <c r="F28" s="9">
        <v>100.68296701536612</v>
      </c>
      <c r="G28" s="5">
        <v>75.430000000000007</v>
      </c>
      <c r="H28" s="5">
        <v>0.12</v>
      </c>
      <c r="I28" s="5">
        <v>13.46</v>
      </c>
      <c r="J28" s="5">
        <v>1.08</v>
      </c>
      <c r="K28" s="5">
        <v>1.4999999999999999E-2</v>
      </c>
      <c r="L28" s="5">
        <v>0.18</v>
      </c>
      <c r="M28" s="5">
        <v>0.33</v>
      </c>
      <c r="N28" s="5">
        <v>3.75</v>
      </c>
      <c r="O28" s="5">
        <v>5.38</v>
      </c>
      <c r="P28" s="5">
        <v>1.7000000000000001E-2</v>
      </c>
      <c r="Q28" s="1">
        <v>0.92096701536610315</v>
      </c>
      <c r="S28" s="5">
        <v>0.01</v>
      </c>
    </row>
    <row r="29" spans="1:19" x14ac:dyDescent="0.25">
      <c r="A29" s="5" t="s">
        <v>62</v>
      </c>
      <c r="B29" s="5" t="s">
        <v>25</v>
      </c>
      <c r="C29" s="5" t="s">
        <v>20</v>
      </c>
      <c r="D29" s="5" t="s">
        <v>2</v>
      </c>
      <c r="E29" s="8">
        <v>44817.773611111108</v>
      </c>
      <c r="F29" s="9">
        <v>100.35764562524972</v>
      </c>
      <c r="G29" s="5">
        <v>70.61</v>
      </c>
      <c r="H29" s="5">
        <v>0.15</v>
      </c>
      <c r="I29" s="5">
        <v>16.41</v>
      </c>
      <c r="J29" s="5">
        <v>2.38</v>
      </c>
      <c r="K29" s="5">
        <v>1.2999999999999999E-2</v>
      </c>
      <c r="L29" s="5">
        <v>0.35</v>
      </c>
      <c r="M29" s="5">
        <v>7.0000000000000007E-2</v>
      </c>
      <c r="N29" s="5">
        <v>4.3600000000000003</v>
      </c>
      <c r="O29" s="5">
        <v>4.87</v>
      </c>
      <c r="P29" s="5">
        <v>1.6E-2</v>
      </c>
      <c r="Q29" s="1">
        <v>1.1286456252497135</v>
      </c>
      <c r="S29" s="5">
        <v>1.4E-2</v>
      </c>
    </row>
    <row r="30" spans="1:19" x14ac:dyDescent="0.25">
      <c r="A30" s="5" t="s">
        <v>63</v>
      </c>
      <c r="B30" s="5" t="s">
        <v>24</v>
      </c>
      <c r="C30" s="5" t="s">
        <v>20</v>
      </c>
      <c r="D30" s="5" t="s">
        <v>2</v>
      </c>
      <c r="E30" s="8">
        <v>44817.78125</v>
      </c>
      <c r="F30" s="9">
        <v>101.19423459763193</v>
      </c>
      <c r="G30" s="5">
        <v>82.67</v>
      </c>
      <c r="H30" s="5">
        <v>0.09</v>
      </c>
      <c r="I30" s="5">
        <v>10.38</v>
      </c>
      <c r="J30" s="5">
        <v>0.8</v>
      </c>
      <c r="K30" s="5">
        <v>1.4E-2</v>
      </c>
      <c r="L30" s="5">
        <v>7.0000000000000007E-2</v>
      </c>
      <c r="M30" s="5">
        <v>0.13</v>
      </c>
      <c r="N30" s="5">
        <v>4.75</v>
      </c>
      <c r="O30" s="5">
        <v>1.62</v>
      </c>
      <c r="P30" s="5">
        <v>1.2999999999999999E-2</v>
      </c>
      <c r="Q30" s="1">
        <v>0.65723459763193937</v>
      </c>
      <c r="S30" s="5">
        <v>1.7999999999999999E-2</v>
      </c>
    </row>
    <row r="31" spans="1:19" x14ac:dyDescent="0.25">
      <c r="A31" s="5" t="s">
        <v>64</v>
      </c>
      <c r="B31" s="5" t="s">
        <v>23</v>
      </c>
      <c r="C31" s="5" t="s">
        <v>20</v>
      </c>
      <c r="D31" s="5" t="s">
        <v>2</v>
      </c>
      <c r="E31" s="8">
        <v>44817.789583333331</v>
      </c>
      <c r="F31" s="9">
        <v>100.16168747182283</v>
      </c>
      <c r="G31" s="5">
        <v>68.33</v>
      </c>
      <c r="H31" s="5">
        <v>0.16</v>
      </c>
      <c r="I31" s="5">
        <v>16.66</v>
      </c>
      <c r="J31" s="5">
        <v>2.0099999999999998</v>
      </c>
      <c r="K31" s="5">
        <v>1.9E-2</v>
      </c>
      <c r="L31" s="5">
        <v>0.45</v>
      </c>
      <c r="M31" s="5">
        <v>0.33</v>
      </c>
      <c r="N31" s="5">
        <v>2.09</v>
      </c>
      <c r="O31" s="5">
        <v>8.64</v>
      </c>
      <c r="P31" s="5">
        <v>0.02</v>
      </c>
      <c r="Q31" s="1">
        <v>1.4526874718228333</v>
      </c>
      <c r="S31" s="5">
        <v>8.0000000000000002E-3</v>
      </c>
    </row>
    <row r="32" spans="1:19" x14ac:dyDescent="0.25">
      <c r="A32" s="5" t="s">
        <v>65</v>
      </c>
      <c r="B32" s="5" t="s">
        <v>22</v>
      </c>
      <c r="C32" s="5" t="s">
        <v>20</v>
      </c>
      <c r="D32" s="5" t="s">
        <v>2</v>
      </c>
      <c r="E32" s="8">
        <v>44817.797222222223</v>
      </c>
      <c r="F32" s="9">
        <v>100.351902496373</v>
      </c>
      <c r="G32" s="5">
        <v>69.069999999999993</v>
      </c>
      <c r="H32" s="5">
        <v>0.44</v>
      </c>
      <c r="I32" s="5">
        <v>15.3</v>
      </c>
      <c r="J32" s="5">
        <v>2.96</v>
      </c>
      <c r="K32" s="5">
        <v>3.9E-2</v>
      </c>
      <c r="L32" s="5">
        <v>0.96</v>
      </c>
      <c r="M32" s="5">
        <v>1.26</v>
      </c>
      <c r="N32" s="5">
        <v>6.04</v>
      </c>
      <c r="O32" s="5">
        <v>2.54</v>
      </c>
      <c r="P32" s="5">
        <v>0.10199999999999999</v>
      </c>
      <c r="Q32" s="1">
        <v>1.6409024963729979</v>
      </c>
      <c r="S32" s="5">
        <v>6.2E-2</v>
      </c>
    </row>
    <row r="33" spans="1:25" x14ac:dyDescent="0.25">
      <c r="A33" s="5" t="s">
        <v>66</v>
      </c>
      <c r="B33" s="5" t="s">
        <v>21</v>
      </c>
      <c r="C33" s="5" t="s">
        <v>20</v>
      </c>
      <c r="D33" s="5" t="s">
        <v>2</v>
      </c>
      <c r="E33" s="8">
        <v>44817.805555555555</v>
      </c>
      <c r="F33" s="9">
        <v>99.375858696196858</v>
      </c>
      <c r="G33" s="5">
        <v>67.84</v>
      </c>
      <c r="H33" s="5">
        <v>0.5</v>
      </c>
      <c r="I33" s="5">
        <v>15.2</v>
      </c>
      <c r="J33" s="5">
        <v>3.47</v>
      </c>
      <c r="K33" s="5">
        <v>5.5E-2</v>
      </c>
      <c r="L33" s="5">
        <v>1.46</v>
      </c>
      <c r="M33" s="5">
        <v>2.5299999999999998</v>
      </c>
      <c r="N33" s="5">
        <v>2.08</v>
      </c>
      <c r="O33" s="5">
        <v>3.87</v>
      </c>
      <c r="P33" s="5">
        <v>0.111</v>
      </c>
      <c r="Q33" s="1">
        <v>2.259858696196837</v>
      </c>
      <c r="S33" s="5">
        <v>0.30599999999999999</v>
      </c>
    </row>
    <row r="35" spans="1:25" s="10" customFormat="1" x14ac:dyDescent="0.25">
      <c r="A35" s="6"/>
      <c r="E35" s="11" t="s">
        <v>74</v>
      </c>
      <c r="G35" s="12">
        <v>5.8258972799999996E-2</v>
      </c>
      <c r="H35" s="12">
        <v>1.7031301E-3</v>
      </c>
      <c r="I35" s="12">
        <v>2.2791149E-2</v>
      </c>
      <c r="J35" s="12">
        <v>3.8330256999999997E-3</v>
      </c>
      <c r="K35" s="12">
        <v>1.9187231999999996E-3</v>
      </c>
      <c r="L35" s="12">
        <v>1.1422931000000001E-2</v>
      </c>
      <c r="M35" s="12">
        <v>5.5268399999999999E-3</v>
      </c>
      <c r="N35" s="12">
        <v>1.3912707999999999E-2</v>
      </c>
      <c r="O35" s="12">
        <v>4.4088360000000002E-3</v>
      </c>
      <c r="P35" s="12">
        <v>1.8147888E-3</v>
      </c>
      <c r="R35" s="13"/>
      <c r="S35" s="10">
        <v>0.02</v>
      </c>
      <c r="T35" s="14"/>
      <c r="U35" s="13"/>
      <c r="V35" s="13"/>
      <c r="W35" s="13"/>
      <c r="X35" s="13"/>
      <c r="Y35" s="13"/>
    </row>
    <row r="36" spans="1:25" s="4" customFormat="1" x14ac:dyDescent="0.25">
      <c r="A36" s="6"/>
      <c r="E36" s="11" t="s">
        <v>75</v>
      </c>
      <c r="F36" s="10" t="s">
        <v>76</v>
      </c>
      <c r="G36" s="12">
        <f>3*G35</f>
        <v>0.17477691839999998</v>
      </c>
      <c r="H36" s="12">
        <f t="shared" ref="H36:P36" si="0">3*H35</f>
        <v>5.1093902999999998E-3</v>
      </c>
      <c r="I36" s="12">
        <f t="shared" si="0"/>
        <v>6.8373447000000004E-2</v>
      </c>
      <c r="J36" s="12">
        <f t="shared" si="0"/>
        <v>1.14990771E-2</v>
      </c>
      <c r="K36" s="12">
        <f t="shared" si="0"/>
        <v>5.7561695999999987E-3</v>
      </c>
      <c r="L36" s="12">
        <f t="shared" si="0"/>
        <v>3.4268793000000006E-2</v>
      </c>
      <c r="M36" s="12">
        <f t="shared" si="0"/>
        <v>1.6580520000000001E-2</v>
      </c>
      <c r="N36" s="12">
        <f t="shared" si="0"/>
        <v>4.1738124000000001E-2</v>
      </c>
      <c r="O36" s="12">
        <f t="shared" si="0"/>
        <v>1.3226508000000001E-2</v>
      </c>
      <c r="P36" s="12">
        <f t="shared" si="0"/>
        <v>5.4443664000000001E-3</v>
      </c>
      <c r="R36" s="5"/>
      <c r="S36" s="15">
        <v>5.705E-3</v>
      </c>
      <c r="T36" s="16"/>
      <c r="U36" s="5"/>
      <c r="V36" s="5"/>
      <c r="W36" s="5"/>
      <c r="X36" s="5"/>
      <c r="Y36" s="5"/>
    </row>
  </sheetData>
  <sortState xmlns:xlrd2="http://schemas.microsoft.com/office/spreadsheetml/2017/richdata2" ref="A11:S34">
    <sortCondition ref="B11:B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ED56-32A0-4DE0-8541-A58D7B1BA112}">
  <dimension ref="A1:CW82"/>
  <sheetViews>
    <sheetView zoomScaleNormal="100" workbookViewId="0">
      <selection activeCell="G26" sqref="G26"/>
    </sheetView>
  </sheetViews>
  <sheetFormatPr defaultColWidth="9.140625" defaultRowHeight="15" x14ac:dyDescent="0.25"/>
  <cols>
    <col min="1" max="1" width="13.42578125" style="23" bestFit="1" customWidth="1"/>
    <col min="2" max="2" width="17.42578125" style="23" bestFit="1" customWidth="1"/>
    <col min="3" max="34" width="12.140625" style="23" bestFit="1" customWidth="1"/>
    <col min="35" max="35" width="12.140625" style="23" customWidth="1"/>
    <col min="36" max="36" width="31" style="23" bestFit="1" customWidth="1"/>
    <col min="37" max="42" width="9.140625" style="23"/>
    <col min="43" max="60" width="9.140625" style="5"/>
    <col min="61" max="68" width="9.140625" style="23"/>
    <col min="69" max="69" width="28.28515625" style="23" bestFit="1" customWidth="1"/>
    <col min="70" max="16384" width="9.140625" style="23"/>
  </cols>
  <sheetData>
    <row r="1" spans="1:101" s="20" customFormat="1" x14ac:dyDescent="0.25">
      <c r="A1" s="17" t="s">
        <v>77</v>
      </c>
      <c r="B1" s="13" t="s">
        <v>78</v>
      </c>
      <c r="C1" s="18" t="s">
        <v>79</v>
      </c>
      <c r="D1" s="18" t="s">
        <v>80</v>
      </c>
      <c r="E1" s="18" t="s">
        <v>81</v>
      </c>
      <c r="F1" s="18" t="s">
        <v>82</v>
      </c>
      <c r="G1" s="18" t="s">
        <v>83</v>
      </c>
      <c r="H1" s="18" t="s">
        <v>84</v>
      </c>
      <c r="I1" s="18" t="s">
        <v>85</v>
      </c>
      <c r="J1" s="18" t="s">
        <v>86</v>
      </c>
      <c r="K1" s="18" t="s">
        <v>87</v>
      </c>
      <c r="L1" s="18" t="s">
        <v>88</v>
      </c>
      <c r="M1" s="18" t="s">
        <v>89</v>
      </c>
      <c r="N1" s="18" t="s">
        <v>90</v>
      </c>
      <c r="O1" s="18" t="s">
        <v>91</v>
      </c>
      <c r="P1" s="18" t="s">
        <v>92</v>
      </c>
      <c r="Q1" s="18" t="s">
        <v>93</v>
      </c>
      <c r="R1" s="18" t="s">
        <v>94</v>
      </c>
      <c r="S1" s="18" t="s">
        <v>95</v>
      </c>
      <c r="T1" s="18" t="s">
        <v>96</v>
      </c>
      <c r="U1" s="18" t="s">
        <v>97</v>
      </c>
      <c r="V1" s="18" t="s">
        <v>98</v>
      </c>
      <c r="W1" s="18" t="s">
        <v>99</v>
      </c>
      <c r="X1" s="18" t="s">
        <v>100</v>
      </c>
      <c r="Y1" s="18" t="s">
        <v>101</v>
      </c>
      <c r="Z1" s="18" t="s">
        <v>102</v>
      </c>
      <c r="AA1" s="18" t="s">
        <v>103</v>
      </c>
      <c r="AB1" s="18" t="s">
        <v>104</v>
      </c>
      <c r="AC1" s="18" t="s">
        <v>105</v>
      </c>
      <c r="AD1" s="18" t="s">
        <v>106</v>
      </c>
      <c r="AE1" s="18" t="s">
        <v>107</v>
      </c>
      <c r="AF1" s="18" t="s">
        <v>108</v>
      </c>
      <c r="AG1" s="18" t="s">
        <v>109</v>
      </c>
      <c r="AH1" s="18" t="s">
        <v>110</v>
      </c>
      <c r="AI1" s="18"/>
      <c r="AJ1" s="19" t="s">
        <v>111</v>
      </c>
      <c r="AK1" s="18" t="s">
        <v>79</v>
      </c>
      <c r="AL1" s="18" t="s">
        <v>80</v>
      </c>
      <c r="AM1" s="18" t="s">
        <v>81</v>
      </c>
      <c r="AN1" s="18" t="s">
        <v>82</v>
      </c>
      <c r="AO1" s="18" t="s">
        <v>83</v>
      </c>
      <c r="AP1" s="18" t="s">
        <v>84</v>
      </c>
      <c r="AQ1" s="18" t="s">
        <v>85</v>
      </c>
      <c r="AR1" s="18" t="s">
        <v>86</v>
      </c>
      <c r="AS1" s="18" t="s">
        <v>87</v>
      </c>
      <c r="AT1" s="18" t="s">
        <v>88</v>
      </c>
      <c r="AU1" s="18" t="s">
        <v>89</v>
      </c>
      <c r="AV1" s="18" t="s">
        <v>90</v>
      </c>
      <c r="AW1" s="18" t="s">
        <v>91</v>
      </c>
      <c r="AX1" s="18" t="s">
        <v>92</v>
      </c>
      <c r="AY1" s="18" t="s">
        <v>93</v>
      </c>
      <c r="AZ1" s="18" t="s">
        <v>94</v>
      </c>
      <c r="BA1" s="18" t="s">
        <v>95</v>
      </c>
      <c r="BB1" s="18" t="s">
        <v>96</v>
      </c>
      <c r="BC1" s="18" t="s">
        <v>97</v>
      </c>
      <c r="BD1" s="18" t="s">
        <v>98</v>
      </c>
      <c r="BE1" s="18" t="s">
        <v>99</v>
      </c>
      <c r="BF1" s="18" t="s">
        <v>100</v>
      </c>
      <c r="BG1" s="18" t="s">
        <v>101</v>
      </c>
      <c r="BH1" s="18" t="s">
        <v>102</v>
      </c>
      <c r="BI1" s="18" t="s">
        <v>103</v>
      </c>
      <c r="BJ1" s="18" t="s">
        <v>104</v>
      </c>
      <c r="BK1" s="18" t="s">
        <v>105</v>
      </c>
      <c r="BL1" s="18" t="s">
        <v>106</v>
      </c>
      <c r="BM1" s="18" t="s">
        <v>107</v>
      </c>
      <c r="BN1" s="18" t="s">
        <v>108</v>
      </c>
      <c r="BO1" s="18" t="s">
        <v>109</v>
      </c>
      <c r="BP1" s="18" t="s">
        <v>110</v>
      </c>
      <c r="BQ1" s="19" t="s">
        <v>112</v>
      </c>
      <c r="BR1" s="18" t="s">
        <v>79</v>
      </c>
      <c r="BS1" s="18" t="s">
        <v>80</v>
      </c>
      <c r="BT1" s="18" t="s">
        <v>81</v>
      </c>
      <c r="BU1" s="18" t="s">
        <v>82</v>
      </c>
      <c r="BV1" s="18" t="s">
        <v>83</v>
      </c>
      <c r="BW1" s="18" t="s">
        <v>84</v>
      </c>
      <c r="BX1" s="18" t="s">
        <v>85</v>
      </c>
      <c r="BY1" s="18" t="s">
        <v>86</v>
      </c>
      <c r="BZ1" s="18" t="s">
        <v>87</v>
      </c>
      <c r="CA1" s="18" t="s">
        <v>88</v>
      </c>
      <c r="CB1" s="18" t="s">
        <v>89</v>
      </c>
      <c r="CC1" s="18" t="s">
        <v>90</v>
      </c>
      <c r="CD1" s="18" t="s">
        <v>91</v>
      </c>
      <c r="CE1" s="18" t="s">
        <v>92</v>
      </c>
      <c r="CF1" s="18" t="s">
        <v>93</v>
      </c>
      <c r="CG1" s="18" t="s">
        <v>94</v>
      </c>
      <c r="CH1" s="18" t="s">
        <v>95</v>
      </c>
      <c r="CI1" s="18" t="s">
        <v>96</v>
      </c>
      <c r="CJ1" s="18" t="s">
        <v>97</v>
      </c>
      <c r="CK1" s="18" t="s">
        <v>98</v>
      </c>
      <c r="CL1" s="18" t="s">
        <v>99</v>
      </c>
      <c r="CM1" s="18" t="s">
        <v>100</v>
      </c>
      <c r="CN1" s="18" t="s">
        <v>101</v>
      </c>
      <c r="CO1" s="18" t="s">
        <v>102</v>
      </c>
      <c r="CP1" s="18" t="s">
        <v>103</v>
      </c>
      <c r="CQ1" s="18" t="s">
        <v>104</v>
      </c>
      <c r="CR1" s="18" t="s">
        <v>105</v>
      </c>
      <c r="CS1" s="18" t="s">
        <v>106</v>
      </c>
      <c r="CT1" s="18" t="s">
        <v>107</v>
      </c>
      <c r="CU1" s="18" t="s">
        <v>108</v>
      </c>
      <c r="CV1" s="18" t="s">
        <v>109</v>
      </c>
      <c r="CW1" s="18" t="s">
        <v>110</v>
      </c>
    </row>
    <row r="2" spans="1:101" s="13" customFormat="1" x14ac:dyDescent="0.25">
      <c r="A2" s="21"/>
      <c r="B2" s="21"/>
      <c r="C2" s="18" t="s">
        <v>113</v>
      </c>
      <c r="D2" s="18" t="s">
        <v>113</v>
      </c>
      <c r="E2" s="18" t="s">
        <v>113</v>
      </c>
      <c r="F2" s="18" t="s">
        <v>113</v>
      </c>
      <c r="G2" s="18" t="s">
        <v>113</v>
      </c>
      <c r="H2" s="18" t="s">
        <v>113</v>
      </c>
      <c r="I2" s="18" t="s">
        <v>113</v>
      </c>
      <c r="J2" s="18" t="s">
        <v>113</v>
      </c>
      <c r="K2" s="18" t="s">
        <v>113</v>
      </c>
      <c r="L2" s="18" t="s">
        <v>113</v>
      </c>
      <c r="M2" s="18" t="s">
        <v>113</v>
      </c>
      <c r="N2" s="18" t="s">
        <v>113</v>
      </c>
      <c r="O2" s="18" t="s">
        <v>113</v>
      </c>
      <c r="P2" s="18" t="s">
        <v>113</v>
      </c>
      <c r="Q2" s="18" t="s">
        <v>113</v>
      </c>
      <c r="R2" s="18" t="s">
        <v>113</v>
      </c>
      <c r="S2" s="18" t="s">
        <v>113</v>
      </c>
      <c r="T2" s="18" t="s">
        <v>113</v>
      </c>
      <c r="U2" s="18" t="s">
        <v>113</v>
      </c>
      <c r="V2" s="18" t="s">
        <v>113</v>
      </c>
      <c r="W2" s="18" t="s">
        <v>113</v>
      </c>
      <c r="X2" s="18" t="s">
        <v>113</v>
      </c>
      <c r="Y2" s="18" t="s">
        <v>113</v>
      </c>
      <c r="Z2" s="18" t="s">
        <v>113</v>
      </c>
      <c r="AA2" s="18" t="s">
        <v>113</v>
      </c>
      <c r="AB2" s="18" t="s">
        <v>113</v>
      </c>
      <c r="AC2" s="18" t="s">
        <v>113</v>
      </c>
      <c r="AD2" s="18" t="s">
        <v>113</v>
      </c>
      <c r="AE2" s="18" t="s">
        <v>113</v>
      </c>
      <c r="AF2" s="18" t="s">
        <v>113</v>
      </c>
      <c r="AG2" s="18" t="s">
        <v>113</v>
      </c>
      <c r="AH2" s="18" t="s">
        <v>113</v>
      </c>
      <c r="AI2" s="18"/>
      <c r="AK2" s="18" t="s">
        <v>114</v>
      </c>
      <c r="AL2" s="18" t="s">
        <v>114</v>
      </c>
      <c r="AM2" s="18" t="s">
        <v>114</v>
      </c>
      <c r="AN2" s="18" t="s">
        <v>114</v>
      </c>
      <c r="AO2" s="18" t="s">
        <v>114</v>
      </c>
      <c r="AP2" s="18" t="s">
        <v>114</v>
      </c>
      <c r="AQ2" s="18" t="s">
        <v>114</v>
      </c>
      <c r="AR2" s="18" t="s">
        <v>114</v>
      </c>
      <c r="AS2" s="18" t="s">
        <v>114</v>
      </c>
      <c r="AT2" s="18" t="s">
        <v>114</v>
      </c>
      <c r="AU2" s="18" t="s">
        <v>114</v>
      </c>
      <c r="AV2" s="18" t="s">
        <v>114</v>
      </c>
      <c r="AW2" s="18" t="s">
        <v>114</v>
      </c>
      <c r="AX2" s="18" t="s">
        <v>114</v>
      </c>
      <c r="AY2" s="18" t="s">
        <v>114</v>
      </c>
      <c r="AZ2" s="18" t="s">
        <v>114</v>
      </c>
      <c r="BA2" s="18" t="s">
        <v>114</v>
      </c>
      <c r="BB2" s="18" t="s">
        <v>114</v>
      </c>
      <c r="BC2" s="18" t="s">
        <v>114</v>
      </c>
      <c r="BD2" s="18" t="s">
        <v>114</v>
      </c>
      <c r="BE2" s="18" t="s">
        <v>114</v>
      </c>
      <c r="BF2" s="18" t="s">
        <v>114</v>
      </c>
      <c r="BG2" s="18" t="s">
        <v>114</v>
      </c>
      <c r="BH2" s="18" t="s">
        <v>114</v>
      </c>
      <c r="BI2" s="18" t="s">
        <v>114</v>
      </c>
      <c r="BJ2" s="18" t="s">
        <v>114</v>
      </c>
      <c r="BK2" s="18" t="s">
        <v>114</v>
      </c>
      <c r="BL2" s="18" t="s">
        <v>114</v>
      </c>
      <c r="BM2" s="18" t="s">
        <v>114</v>
      </c>
      <c r="BN2" s="18" t="s">
        <v>114</v>
      </c>
      <c r="BO2" s="18" t="s">
        <v>114</v>
      </c>
      <c r="BP2" s="18" t="s">
        <v>114</v>
      </c>
      <c r="BQ2" s="21"/>
      <c r="BR2" s="18" t="s">
        <v>115</v>
      </c>
      <c r="BS2" s="18" t="s">
        <v>115</v>
      </c>
      <c r="BT2" s="18" t="s">
        <v>115</v>
      </c>
      <c r="BU2" s="18" t="s">
        <v>115</v>
      </c>
      <c r="BV2" s="18" t="s">
        <v>115</v>
      </c>
      <c r="BW2" s="18" t="s">
        <v>115</v>
      </c>
      <c r="BX2" s="18" t="s">
        <v>115</v>
      </c>
      <c r="BY2" s="18" t="s">
        <v>115</v>
      </c>
      <c r="BZ2" s="18" t="s">
        <v>115</v>
      </c>
      <c r="CA2" s="18" t="s">
        <v>115</v>
      </c>
      <c r="CB2" s="18" t="s">
        <v>115</v>
      </c>
      <c r="CC2" s="18" t="s">
        <v>115</v>
      </c>
      <c r="CD2" s="18" t="s">
        <v>115</v>
      </c>
      <c r="CE2" s="18" t="s">
        <v>115</v>
      </c>
      <c r="CF2" s="18" t="s">
        <v>115</v>
      </c>
      <c r="CG2" s="18" t="s">
        <v>115</v>
      </c>
      <c r="CH2" s="18" t="s">
        <v>115</v>
      </c>
      <c r="CI2" s="18" t="s">
        <v>115</v>
      </c>
      <c r="CJ2" s="18" t="s">
        <v>115</v>
      </c>
      <c r="CK2" s="18" t="s">
        <v>115</v>
      </c>
      <c r="CL2" s="18" t="s">
        <v>115</v>
      </c>
      <c r="CM2" s="18" t="s">
        <v>115</v>
      </c>
      <c r="CN2" s="18" t="s">
        <v>115</v>
      </c>
      <c r="CO2" s="18" t="s">
        <v>115</v>
      </c>
      <c r="CP2" s="18" t="s">
        <v>115</v>
      </c>
      <c r="CQ2" s="18" t="s">
        <v>115</v>
      </c>
      <c r="CR2" s="18" t="s">
        <v>115</v>
      </c>
      <c r="CS2" s="18" t="s">
        <v>115</v>
      </c>
      <c r="CT2" s="18" t="s">
        <v>115</v>
      </c>
      <c r="CU2" s="18" t="s">
        <v>115</v>
      </c>
      <c r="CV2" s="18" t="s">
        <v>115</v>
      </c>
      <c r="CW2" s="18" t="s">
        <v>115</v>
      </c>
    </row>
    <row r="3" spans="1:101" s="22" customFormat="1" x14ac:dyDescent="0.25">
      <c r="A3" t="s">
        <v>44</v>
      </c>
      <c r="B3" s="22" t="s">
        <v>43</v>
      </c>
      <c r="C3" s="22">
        <v>17.252816718238272</v>
      </c>
      <c r="D3" s="22">
        <v>38.189661475006503</v>
      </c>
      <c r="E3" s="22">
        <v>9.3838174069500067</v>
      </c>
      <c r="F3" s="22">
        <v>3.5138555924846577</v>
      </c>
      <c r="G3" s="22">
        <v>79.594039935447952</v>
      </c>
      <c r="H3" s="22">
        <v>88.264970867082084</v>
      </c>
      <c r="I3" s="22">
        <v>180.06423929426043</v>
      </c>
      <c r="J3" s="22">
        <v>37.055671118370135</v>
      </c>
      <c r="K3" s="22">
        <v>802.09577351706048</v>
      </c>
      <c r="L3" s="22">
        <v>14.35934302933274</v>
      </c>
      <c r="M3" s="22">
        <v>0.78290424085391486</v>
      </c>
      <c r="N3" s="22">
        <v>2.6861516336835467</v>
      </c>
      <c r="O3" s="22">
        <v>2134.8249237090886</v>
      </c>
      <c r="P3" s="22">
        <v>36.078194121402909</v>
      </c>
      <c r="Q3" s="22">
        <v>77.517853388384125</v>
      </c>
      <c r="R3" s="22">
        <v>9.4515784979202433</v>
      </c>
      <c r="S3" s="22">
        <v>38.148498014292144</v>
      </c>
      <c r="T3" s="22">
        <v>8.6147705722991095</v>
      </c>
      <c r="U3" s="22">
        <v>1.8702275904211938</v>
      </c>
      <c r="V3" s="22">
        <v>7.8461985778105863</v>
      </c>
      <c r="W3" s="22">
        <v>1.1815747679731616</v>
      </c>
      <c r="X3" s="22">
        <v>6.927189192164974</v>
      </c>
      <c r="Y3" s="22">
        <v>1.364694047282337</v>
      </c>
      <c r="Z3" s="22">
        <v>3.9366516837001919</v>
      </c>
      <c r="AA3" s="22">
        <v>0.61333717954153488</v>
      </c>
      <c r="AB3" s="22">
        <v>3.9772421966338856</v>
      </c>
      <c r="AC3" s="22">
        <v>0.63830982662234037</v>
      </c>
      <c r="AD3" s="22">
        <v>16.663711533070266</v>
      </c>
      <c r="AE3" s="22">
        <v>0.96376084174784904</v>
      </c>
      <c r="AF3" s="22">
        <v>5.8821754718876909</v>
      </c>
      <c r="AG3" s="22">
        <v>24.636063034941074</v>
      </c>
      <c r="AH3" s="22">
        <v>6.6449071473241839</v>
      </c>
      <c r="AJ3" t="s">
        <v>44</v>
      </c>
      <c r="AK3" s="23">
        <v>0.1095417606035899</v>
      </c>
      <c r="AL3" s="23">
        <v>0.12339897701278815</v>
      </c>
      <c r="AM3" s="23">
        <v>9.3141508519161642E-2</v>
      </c>
      <c r="AN3" s="23">
        <v>9.5700124968135375E-2</v>
      </c>
      <c r="AO3" s="23">
        <v>0.71745350181564715</v>
      </c>
      <c r="AP3" s="23">
        <v>0.15229949641910961</v>
      </c>
      <c r="AQ3" s="23">
        <v>0.55493899723285567</v>
      </c>
      <c r="AR3" s="23">
        <v>0.13802326572063353</v>
      </c>
      <c r="AS3" s="23">
        <v>1.3354532463850464</v>
      </c>
      <c r="AT3" s="23">
        <v>6.4067884580785883E-2</v>
      </c>
      <c r="AU3" s="23">
        <v>4.092452277125589E-2</v>
      </c>
      <c r="AV3" s="23">
        <v>1.6153868290512671E-2</v>
      </c>
      <c r="AW3" s="23">
        <v>5.4589842860334477</v>
      </c>
      <c r="AX3" s="23">
        <v>0.10229824794585864</v>
      </c>
      <c r="AY3" s="23">
        <v>0.21106669023819555</v>
      </c>
      <c r="AZ3" s="23">
        <v>2.5041886982595036E-2</v>
      </c>
      <c r="BA3" s="23">
        <v>0.18401606297895964</v>
      </c>
      <c r="BB3" s="23">
        <v>0.12063764332353977</v>
      </c>
      <c r="BC3" s="23">
        <v>2.5743552731795565E-2</v>
      </c>
      <c r="BD3" s="23">
        <v>7.4890702913399942E-2</v>
      </c>
      <c r="BE3" s="23">
        <v>8.9401257656378085E-3</v>
      </c>
      <c r="BF3" s="23">
        <v>6.1902964625708684E-2</v>
      </c>
      <c r="BG3" s="23">
        <v>1.3949980592905007E-2</v>
      </c>
      <c r="BH3" s="23">
        <v>3.0616102123754665E-2</v>
      </c>
      <c r="BI3" s="23">
        <v>7.2370285684738465E-3</v>
      </c>
      <c r="BJ3" s="23">
        <v>4.2090731892651112E-2</v>
      </c>
      <c r="BK3" s="23">
        <v>6.6909426499991284E-3</v>
      </c>
      <c r="BL3" s="23">
        <v>4.2249963837082974E-2</v>
      </c>
      <c r="BM3" s="23">
        <v>6.4833732893625684E-3</v>
      </c>
      <c r="BN3" s="23">
        <v>2.4440431221336795E-2</v>
      </c>
      <c r="BO3" s="23">
        <v>5.8207673806018302E-2</v>
      </c>
      <c r="BP3" s="23">
        <v>2.8197502798968179E-2</v>
      </c>
      <c r="BR3" s="22">
        <f t="shared" ref="BR3:CW9" si="0">AK3/C3*100</f>
        <v>0.634921024158283</v>
      </c>
      <c r="BS3" s="22">
        <f t="shared" si="0"/>
        <v>0.3231214214704351</v>
      </c>
      <c r="BT3" s="22">
        <f t="shared" si="0"/>
        <v>0.99257588335188141</v>
      </c>
      <c r="BU3" s="22">
        <f t="shared" si="0"/>
        <v>2.7235076242978313</v>
      </c>
      <c r="BV3" s="22">
        <f t="shared" si="0"/>
        <v>0.90139098655818128</v>
      </c>
      <c r="BW3" s="22">
        <f t="shared" si="0"/>
        <v>0.17254806173159781</v>
      </c>
      <c r="BX3" s="22">
        <f t="shared" si="0"/>
        <v>0.30818945472342013</v>
      </c>
      <c r="BY3" s="22">
        <f t="shared" si="0"/>
        <v>0.37247541754063468</v>
      </c>
      <c r="BZ3" s="22">
        <f t="shared" si="0"/>
        <v>0.16649548476353385</v>
      </c>
      <c r="CA3" s="22">
        <f t="shared" si="0"/>
        <v>0.44617559765729081</v>
      </c>
      <c r="CB3" s="22">
        <f t="shared" si="0"/>
        <v>5.227270544175294</v>
      </c>
      <c r="CC3" s="22">
        <f t="shared" si="0"/>
        <v>0.60137588987709933</v>
      </c>
      <c r="CD3" s="22">
        <f t="shared" si="0"/>
        <v>0.25571109955700239</v>
      </c>
      <c r="CE3" s="22">
        <f t="shared" si="0"/>
        <v>0.28354592139957352</v>
      </c>
      <c r="CF3" s="22">
        <f t="shared" si="0"/>
        <v>0.27228139197908108</v>
      </c>
      <c r="CG3" s="22">
        <f t="shared" si="0"/>
        <v>0.26494925676282893</v>
      </c>
      <c r="CH3" s="22">
        <f t="shared" si="0"/>
        <v>0.48236778001068076</v>
      </c>
      <c r="CI3" s="22">
        <f t="shared" si="0"/>
        <v>1.4003581675343908</v>
      </c>
      <c r="CJ3" s="22">
        <f t="shared" si="0"/>
        <v>1.3764930462820228</v>
      </c>
      <c r="CK3" s="22">
        <f t="shared" si="0"/>
        <v>0.95448390925504134</v>
      </c>
      <c r="CL3" s="22">
        <f t="shared" si="0"/>
        <v>0.75662801948398373</v>
      </c>
      <c r="CM3" s="22">
        <f t="shared" si="0"/>
        <v>0.89362312632841456</v>
      </c>
      <c r="CN3" s="22">
        <f t="shared" si="0"/>
        <v>1.0222057186140083</v>
      </c>
      <c r="CO3" s="22">
        <f t="shared" si="0"/>
        <v>0.77771935603348974</v>
      </c>
      <c r="CP3" s="22">
        <f t="shared" si="0"/>
        <v>1.1799429106651373</v>
      </c>
      <c r="CQ3" s="22">
        <f t="shared" si="0"/>
        <v>1.0582893827354629</v>
      </c>
      <c r="CR3" s="22">
        <f t="shared" si="0"/>
        <v>1.0482280502251866</v>
      </c>
      <c r="CS3" s="22">
        <f t="shared" si="0"/>
        <v>0.25354473853700032</v>
      </c>
      <c r="CT3" s="22">
        <f t="shared" si="0"/>
        <v>0.67271599016250849</v>
      </c>
      <c r="CU3" s="22">
        <f t="shared" si="0"/>
        <v>0.41549986630190483</v>
      </c>
      <c r="CV3" s="22">
        <f t="shared" si="0"/>
        <v>0.23627019351047671</v>
      </c>
      <c r="CW3" s="22">
        <f t="shared" si="0"/>
        <v>0.42434758189695604</v>
      </c>
    </row>
    <row r="4" spans="1:101" s="22" customFormat="1" x14ac:dyDescent="0.25">
      <c r="A4" t="s">
        <v>45</v>
      </c>
      <c r="B4" s="22" t="s">
        <v>42</v>
      </c>
      <c r="C4" s="22">
        <v>11.82894772302436</v>
      </c>
      <c r="D4" s="22">
        <v>41.359606267758799</v>
      </c>
      <c r="E4" s="22">
        <v>6.5583417214015434</v>
      </c>
      <c r="F4" s="22">
        <v>2.6111066922479629</v>
      </c>
      <c r="G4" s="22">
        <v>65.840658039309886</v>
      </c>
      <c r="H4" s="22">
        <v>117.21798548902679</v>
      </c>
      <c r="I4" s="22">
        <v>221.0907013092189</v>
      </c>
      <c r="J4" s="22">
        <v>34.600997208823998</v>
      </c>
      <c r="K4" s="22">
        <v>575.31901053833622</v>
      </c>
      <c r="L4" s="22">
        <v>16.375317835643248</v>
      </c>
      <c r="M4" s="22">
        <v>2.0834171752309656</v>
      </c>
      <c r="N4" s="22">
        <v>5.5362181245972613</v>
      </c>
      <c r="O4" s="22">
        <v>1128.2117892605188</v>
      </c>
      <c r="P4" s="22">
        <v>66.69219748818027</v>
      </c>
      <c r="Q4" s="22">
        <v>131.75704117941854</v>
      </c>
      <c r="R4" s="22">
        <v>14.461766999062295</v>
      </c>
      <c r="S4" s="22">
        <v>50.619415379296768</v>
      </c>
      <c r="T4" s="22">
        <v>9.5473188454159832</v>
      </c>
      <c r="U4" s="22">
        <v>1.8983440719993099</v>
      </c>
      <c r="V4" s="22">
        <v>7.7481215453803021</v>
      </c>
      <c r="W4" s="22">
        <v>1.1700772768212555</v>
      </c>
      <c r="X4" s="22">
        <v>6.9039625219497012</v>
      </c>
      <c r="Y4" s="22">
        <v>1.3453349817010849</v>
      </c>
      <c r="Z4" s="22">
        <v>3.7803282413494417</v>
      </c>
      <c r="AA4" s="22">
        <v>0.57873466697510356</v>
      </c>
      <c r="AB4" s="22">
        <v>3.7685567750798961</v>
      </c>
      <c r="AC4" s="22">
        <v>0.59298094772213161</v>
      </c>
      <c r="AD4" s="22">
        <v>13.215157100042394</v>
      </c>
      <c r="AE4" s="22">
        <v>1.1030798131313835</v>
      </c>
      <c r="AF4" s="22">
        <v>3.1436337164055268</v>
      </c>
      <c r="AG4" s="22">
        <v>31.405988829638151</v>
      </c>
      <c r="AH4" s="22">
        <v>8.0874902353962472</v>
      </c>
      <c r="AJ4" t="s">
        <v>45</v>
      </c>
      <c r="AK4" s="23">
        <v>0.10008147966073336</v>
      </c>
      <c r="AL4" s="23">
        <v>0.2170058411531153</v>
      </c>
      <c r="AM4" s="23">
        <v>0.80584548005156542</v>
      </c>
      <c r="AN4" s="23">
        <v>0.1070113635070096</v>
      </c>
      <c r="AO4" s="23">
        <v>0.44303865620018384</v>
      </c>
      <c r="AP4" s="23">
        <v>0.29612647922208662</v>
      </c>
      <c r="AQ4" s="23">
        <v>0.70743405219323918</v>
      </c>
      <c r="AR4" s="23">
        <v>0.1697445658362387</v>
      </c>
      <c r="AS4" s="23">
        <v>1.7511764098450986</v>
      </c>
      <c r="AT4" s="23">
        <v>7.458627891269215E-2</v>
      </c>
      <c r="AU4" s="23">
        <v>6.3739177186484031E-2</v>
      </c>
      <c r="AV4" s="23">
        <v>2.4609453506505185E-2</v>
      </c>
      <c r="AW4" s="23">
        <v>3.8383961817738945</v>
      </c>
      <c r="AX4" s="23">
        <v>0.17963329314596177</v>
      </c>
      <c r="AY4" s="23">
        <v>0.46502323563485054</v>
      </c>
      <c r="AZ4" s="23">
        <v>5.0258826406425323E-2</v>
      </c>
      <c r="BA4" s="23">
        <v>0.30975620205949383</v>
      </c>
      <c r="BB4" s="23">
        <v>9.1139872646083114E-2</v>
      </c>
      <c r="BC4" s="23">
        <v>2.7477718991789444E-2</v>
      </c>
      <c r="BD4" s="23">
        <v>7.0839488040636694E-2</v>
      </c>
      <c r="BE4" s="23">
        <v>8.9963238586381299E-3</v>
      </c>
      <c r="BF4" s="23">
        <v>5.194159978181432E-2</v>
      </c>
      <c r="BG4" s="23">
        <v>1.3965732791215031E-2</v>
      </c>
      <c r="BH4" s="23">
        <v>3.7430825977075831E-2</v>
      </c>
      <c r="BI4" s="23">
        <v>8.8091528200856407E-3</v>
      </c>
      <c r="BJ4" s="23">
        <v>3.2345624888300471E-2</v>
      </c>
      <c r="BK4" s="23">
        <v>5.0627809119381294E-3</v>
      </c>
      <c r="BL4" s="23">
        <v>7.1186500050882173E-2</v>
      </c>
      <c r="BM4" s="23">
        <v>9.093618407068094E-3</v>
      </c>
      <c r="BN4" s="23">
        <v>3.155097057369001E-2</v>
      </c>
      <c r="BO4" s="23">
        <v>0.12516328864952314</v>
      </c>
      <c r="BP4" s="23">
        <v>3.5554338114969067E-2</v>
      </c>
      <c r="BR4" s="22">
        <f t="shared" si="0"/>
        <v>0.84607255018914806</v>
      </c>
      <c r="BS4" s="22">
        <f t="shared" si="0"/>
        <v>0.5246806261844873</v>
      </c>
      <c r="BT4" s="22">
        <f t="shared" si="0"/>
        <v>12.287335949907671</v>
      </c>
      <c r="BU4" s="22">
        <f t="shared" si="0"/>
        <v>4.0983144742691842</v>
      </c>
      <c r="BV4" s="22">
        <f t="shared" si="0"/>
        <v>0.67289524344618412</v>
      </c>
      <c r="BW4" s="22">
        <f t="shared" si="0"/>
        <v>0.25262887600965306</v>
      </c>
      <c r="BX4" s="22">
        <f t="shared" si="0"/>
        <v>0.31997458418833152</v>
      </c>
      <c r="BY4" s="22">
        <f t="shared" si="0"/>
        <v>0.49057709178667891</v>
      </c>
      <c r="BZ4" s="22">
        <f t="shared" si="0"/>
        <v>0.30438354682674085</v>
      </c>
      <c r="CA4" s="22">
        <f t="shared" si="0"/>
        <v>0.45547988540621992</v>
      </c>
      <c r="CB4" s="22">
        <f t="shared" si="0"/>
        <v>3.0593573838335075</v>
      </c>
      <c r="CC4" s="22">
        <f t="shared" si="0"/>
        <v>0.44451741157318342</v>
      </c>
      <c r="CD4" s="22">
        <f t="shared" si="0"/>
        <v>0.34021947105248329</v>
      </c>
      <c r="CE4" s="22">
        <f t="shared" si="0"/>
        <v>0.26934679004661355</v>
      </c>
      <c r="CF4" s="22">
        <f t="shared" si="0"/>
        <v>0.35293995028441089</v>
      </c>
      <c r="CG4" s="22">
        <f t="shared" si="0"/>
        <v>0.34752894587282535</v>
      </c>
      <c r="CH4" s="22">
        <f t="shared" si="0"/>
        <v>0.61193160714808148</v>
      </c>
      <c r="CI4" s="22">
        <f t="shared" si="0"/>
        <v>0.95461222277962043</v>
      </c>
      <c r="CJ4" s="22">
        <f t="shared" si="0"/>
        <v>1.4474572548300102</v>
      </c>
      <c r="CK4" s="22">
        <f t="shared" si="0"/>
        <v>0.91427951440531607</v>
      </c>
      <c r="CL4" s="22">
        <f t="shared" si="0"/>
        <v>0.76886578663235039</v>
      </c>
      <c r="CM4" s="22">
        <f t="shared" si="0"/>
        <v>0.75234475298318748</v>
      </c>
      <c r="CN4" s="22">
        <f t="shared" si="0"/>
        <v>1.0380859028549385</v>
      </c>
      <c r="CO4" s="22">
        <f t="shared" si="0"/>
        <v>0.99014751067527318</v>
      </c>
      <c r="CP4" s="22">
        <f t="shared" si="0"/>
        <v>1.522140165912093</v>
      </c>
      <c r="CQ4" s="22">
        <f t="shared" si="0"/>
        <v>0.85830270893596183</v>
      </c>
      <c r="CR4" s="22">
        <f t="shared" si="0"/>
        <v>0.85378475166634316</v>
      </c>
      <c r="CS4" s="22">
        <f t="shared" si="0"/>
        <v>0.53867312747007612</v>
      </c>
      <c r="CT4" s="22">
        <f t="shared" si="0"/>
        <v>0.82438444605866334</v>
      </c>
      <c r="CU4" s="22">
        <f t="shared" si="0"/>
        <v>1.0036465256444003</v>
      </c>
      <c r="CV4" s="22">
        <f t="shared" si="0"/>
        <v>0.39853318845800922</v>
      </c>
      <c r="CW4" s="22">
        <f t="shared" si="0"/>
        <v>0.43962140392280896</v>
      </c>
    </row>
    <row r="5" spans="1:101" s="22" customFormat="1" x14ac:dyDescent="0.25">
      <c r="A5" t="s">
        <v>46</v>
      </c>
      <c r="B5" s="22" t="s">
        <v>41</v>
      </c>
      <c r="C5" s="22">
        <v>7.5877472152418148</v>
      </c>
      <c r="D5" s="22">
        <v>30.777763109662644</v>
      </c>
      <c r="E5" s="22">
        <v>14.886650000751064</v>
      </c>
      <c r="F5" s="22">
        <v>6.9603019241997881</v>
      </c>
      <c r="G5" s="22">
        <v>32.465308236675632</v>
      </c>
      <c r="H5" s="22">
        <v>50.977608155280485</v>
      </c>
      <c r="I5" s="22">
        <v>90.674162424134593</v>
      </c>
      <c r="J5" s="22">
        <v>32.821535838681299</v>
      </c>
      <c r="K5" s="22">
        <v>225.10398836690237</v>
      </c>
      <c r="L5" s="22">
        <v>13.492350640480121</v>
      </c>
      <c r="M5" s="22">
        <v>3.2512754480836192</v>
      </c>
      <c r="N5" s="22">
        <v>1.22053547251465</v>
      </c>
      <c r="O5" s="22">
        <v>573.94362837898097</v>
      </c>
      <c r="P5" s="22">
        <v>12.86301697671794</v>
      </c>
      <c r="Q5" s="22">
        <v>27.519430029763679</v>
      </c>
      <c r="R5" s="22">
        <v>3.1491936847348558</v>
      </c>
      <c r="S5" s="22">
        <v>11.789284240060674</v>
      </c>
      <c r="T5" s="22">
        <v>2.5423651122856303</v>
      </c>
      <c r="U5" s="22">
        <v>0.50199664601247762</v>
      </c>
      <c r="V5" s="22">
        <v>3.1436959408623713</v>
      </c>
      <c r="W5" s="22">
        <v>0.66141010188133309</v>
      </c>
      <c r="X5" s="22">
        <v>4.91334764673209</v>
      </c>
      <c r="Y5" s="22">
        <v>1.1375716858934479</v>
      </c>
      <c r="Z5" s="22">
        <v>3.6208057018907636</v>
      </c>
      <c r="AA5" s="22">
        <v>0.58775644303259922</v>
      </c>
      <c r="AB5" s="22">
        <v>3.727766441370004</v>
      </c>
      <c r="AC5" s="22">
        <v>0.58849146637206862</v>
      </c>
      <c r="AD5" s="22">
        <v>6.0154107301028041</v>
      </c>
      <c r="AE5" s="22">
        <v>0.88576421903828018</v>
      </c>
      <c r="AF5" s="22">
        <v>2.3023129135410842</v>
      </c>
      <c r="AG5" s="22">
        <v>15.500197431792143</v>
      </c>
      <c r="AH5" s="22">
        <v>4.4372802755145306</v>
      </c>
      <c r="AJ5" t="s">
        <v>46</v>
      </c>
      <c r="AK5" s="23">
        <v>0.12994698860443768</v>
      </c>
      <c r="AL5" s="23">
        <v>0.22440215627236004</v>
      </c>
      <c r="AM5" s="23">
        <v>0.30943997767594827</v>
      </c>
      <c r="AN5" s="23">
        <v>3.8291287254516586</v>
      </c>
      <c r="AO5" s="23">
        <v>0.76715624151912953</v>
      </c>
      <c r="AP5" s="23">
        <v>0.55347370507162419</v>
      </c>
      <c r="AQ5" s="23">
        <v>0.35044514678044941</v>
      </c>
      <c r="AR5" s="23">
        <v>0.30235407577390527</v>
      </c>
      <c r="AS5" s="23">
        <v>1.1881334678840887</v>
      </c>
      <c r="AT5" s="23">
        <v>9.2675282681651802E-2</v>
      </c>
      <c r="AU5" s="23">
        <v>0.135680034076788</v>
      </c>
      <c r="AV5" s="23">
        <v>3.3991345525083087E-2</v>
      </c>
      <c r="AW5" s="23">
        <v>1.3228586062025132</v>
      </c>
      <c r="AX5" s="23">
        <v>0.10333198555861055</v>
      </c>
      <c r="AY5" s="23">
        <v>0.10275689579548132</v>
      </c>
      <c r="AZ5" s="23">
        <v>2.6043757911615263E-2</v>
      </c>
      <c r="BA5" s="23">
        <v>0.14391677662689434</v>
      </c>
      <c r="BB5" s="23">
        <v>5.1081908963167034E-2</v>
      </c>
      <c r="BC5" s="23">
        <v>1.0837308370286359E-2</v>
      </c>
      <c r="BD5" s="23">
        <v>6.1443786037882468E-2</v>
      </c>
      <c r="BE5" s="23">
        <v>7.9151351771446742E-3</v>
      </c>
      <c r="BF5" s="23">
        <v>6.3738761021030557E-2</v>
      </c>
      <c r="BG5" s="23">
        <v>1.0600378636413174E-2</v>
      </c>
      <c r="BH5" s="23">
        <v>3.5319630580873861E-2</v>
      </c>
      <c r="BI5" s="23">
        <v>1.167344807032141E-2</v>
      </c>
      <c r="BJ5" s="23">
        <v>5.5308213096510329E-2</v>
      </c>
      <c r="BK5" s="23">
        <v>7.1729981923160544E-3</v>
      </c>
      <c r="BL5" s="23">
        <v>6.9892759589686271E-2</v>
      </c>
      <c r="BM5" s="23">
        <v>1.0591907303291594E-2</v>
      </c>
      <c r="BN5" s="23">
        <v>0.12323561834077283</v>
      </c>
      <c r="BO5" s="23">
        <v>9.6024316352170597E-2</v>
      </c>
      <c r="BP5" s="23">
        <v>6.303890187591657E-2</v>
      </c>
      <c r="BR5" s="22">
        <f t="shared" si="0"/>
        <v>1.7125898493746325</v>
      </c>
      <c r="BS5" s="22">
        <f t="shared" si="0"/>
        <v>0.72910482634103202</v>
      </c>
      <c r="BT5" s="22">
        <f t="shared" si="0"/>
        <v>2.0786407798956534</v>
      </c>
      <c r="BU5" s="22">
        <f t="shared" si="0"/>
        <v>55.013830824470823</v>
      </c>
      <c r="BV5" s="22">
        <f t="shared" si="0"/>
        <v>2.3630031045030497</v>
      </c>
      <c r="BW5" s="22">
        <f t="shared" si="0"/>
        <v>1.085719250274972</v>
      </c>
      <c r="BX5" s="22">
        <f t="shared" si="0"/>
        <v>0.3864884300129714</v>
      </c>
      <c r="BY5" s="22">
        <f t="shared" si="0"/>
        <v>0.92120636054322191</v>
      </c>
      <c r="BZ5" s="22">
        <f t="shared" si="0"/>
        <v>0.52781537835194703</v>
      </c>
      <c r="CA5" s="22">
        <f t="shared" si="0"/>
        <v>0.68687277073577435</v>
      </c>
      <c r="CB5" s="22">
        <f t="shared" si="0"/>
        <v>4.1731325519270017</v>
      </c>
      <c r="CC5" s="22">
        <f t="shared" si="0"/>
        <v>2.7849535134813621</v>
      </c>
      <c r="CD5" s="22">
        <f t="shared" si="0"/>
        <v>0.23048580745442404</v>
      </c>
      <c r="CE5" s="22">
        <f t="shared" si="0"/>
        <v>0.80332620057674986</v>
      </c>
      <c r="CF5" s="22">
        <f t="shared" si="0"/>
        <v>0.37339761646351122</v>
      </c>
      <c r="CG5" s="22">
        <f t="shared" si="0"/>
        <v>0.82699765460148256</v>
      </c>
      <c r="CH5" s="22">
        <f t="shared" si="0"/>
        <v>1.220742274902973</v>
      </c>
      <c r="CI5" s="22">
        <f t="shared" si="0"/>
        <v>2.0092278924187847</v>
      </c>
      <c r="CJ5" s="22">
        <f t="shared" si="0"/>
        <v>2.1588407923380801</v>
      </c>
      <c r="CK5" s="22">
        <f t="shared" si="0"/>
        <v>1.9545079165966464</v>
      </c>
      <c r="CL5" s="22">
        <f t="shared" si="0"/>
        <v>1.1967061214563621</v>
      </c>
      <c r="CM5" s="22">
        <f t="shared" si="0"/>
        <v>1.2972572999882017</v>
      </c>
      <c r="CN5" s="22">
        <f t="shared" si="0"/>
        <v>0.93184269333212566</v>
      </c>
      <c r="CO5" s="22">
        <f t="shared" si="0"/>
        <v>0.97546329432783851</v>
      </c>
      <c r="CP5" s="22">
        <f t="shared" si="0"/>
        <v>1.9861029527963772</v>
      </c>
      <c r="CQ5" s="22">
        <f t="shared" si="0"/>
        <v>1.4836823595682089</v>
      </c>
      <c r="CR5" s="22">
        <f t="shared" si="0"/>
        <v>1.2188788796779235</v>
      </c>
      <c r="CS5" s="22">
        <f t="shared" si="0"/>
        <v>1.161895051320823</v>
      </c>
      <c r="CT5" s="22">
        <f t="shared" si="0"/>
        <v>1.1957930875545835</v>
      </c>
      <c r="CU5" s="22">
        <f t="shared" si="0"/>
        <v>5.3526876219110306</v>
      </c>
      <c r="CV5" s="22">
        <f t="shared" si="0"/>
        <v>0.61950382744943011</v>
      </c>
      <c r="CW5" s="22">
        <f t="shared" si="0"/>
        <v>1.4206653166303949</v>
      </c>
    </row>
    <row r="6" spans="1:101" s="22" customFormat="1" x14ac:dyDescent="0.25">
      <c r="A6" t="s">
        <v>47</v>
      </c>
      <c r="B6" s="22" t="s">
        <v>40</v>
      </c>
      <c r="C6" s="22">
        <v>4.3609641220003557</v>
      </c>
      <c r="D6" s="22">
        <v>9.7744201975347309</v>
      </c>
      <c r="E6" s="22">
        <v>37.176873610588004</v>
      </c>
      <c r="F6" s="22">
        <v>11.855360034546475</v>
      </c>
      <c r="G6" s="22">
        <v>29.18484265772285</v>
      </c>
      <c r="H6" s="22">
        <v>53.160681294427732</v>
      </c>
      <c r="I6" s="22">
        <v>230.62270218070816</v>
      </c>
      <c r="J6" s="22">
        <v>21.986281938461516</v>
      </c>
      <c r="K6" s="22">
        <v>148.44240138925801</v>
      </c>
      <c r="L6" s="22">
        <v>8.65160732549597</v>
      </c>
      <c r="M6" s="22">
        <v>0.55436650110948338</v>
      </c>
      <c r="N6" s="22">
        <v>0.8756404106353628</v>
      </c>
      <c r="O6" s="22">
        <v>1922.3144285805658</v>
      </c>
      <c r="P6" s="22">
        <v>17.191037698582996</v>
      </c>
      <c r="Q6" s="22">
        <v>40.348002274873302</v>
      </c>
      <c r="R6" s="22">
        <v>4.5439394206994299</v>
      </c>
      <c r="S6" s="22">
        <v>16.490392630741123</v>
      </c>
      <c r="T6" s="22">
        <v>3.6595216040187593</v>
      </c>
      <c r="U6" s="22">
        <v>0.73043019836759282</v>
      </c>
      <c r="V6" s="22">
        <v>3.1451822375691125</v>
      </c>
      <c r="W6" s="22">
        <v>0.5843830851199634</v>
      </c>
      <c r="X6" s="22">
        <v>3.4961289557850712</v>
      </c>
      <c r="Y6" s="22">
        <v>0.76531225876984166</v>
      </c>
      <c r="Z6" s="22">
        <v>2.2858418175396511</v>
      </c>
      <c r="AA6" s="22">
        <v>0.354778610302591</v>
      </c>
      <c r="AB6" s="22">
        <v>2.3716649741819231</v>
      </c>
      <c r="AC6" s="22">
        <v>0.37852093563569522</v>
      </c>
      <c r="AD6" s="22">
        <v>4.2140010398273828</v>
      </c>
      <c r="AE6" s="22">
        <v>0.65994393679706309</v>
      </c>
      <c r="AF6" s="22">
        <v>11.520348815291365</v>
      </c>
      <c r="AG6" s="22">
        <v>14.24379254357927</v>
      </c>
      <c r="AH6" s="22">
        <v>3.9566829497571003</v>
      </c>
      <c r="AJ6" t="s">
        <v>47</v>
      </c>
      <c r="AK6" s="23">
        <v>7.7998724184026147E-2</v>
      </c>
      <c r="AL6" s="23">
        <v>0.12758751722580741</v>
      </c>
      <c r="AM6" s="23">
        <v>2.3300918700983653</v>
      </c>
      <c r="AN6" s="23">
        <v>3.7741406922323573</v>
      </c>
      <c r="AO6" s="23">
        <v>0.60286229913605205</v>
      </c>
      <c r="AP6" s="23">
        <v>0.35334427690562742</v>
      </c>
      <c r="AQ6" s="23">
        <v>0.67413591446514787</v>
      </c>
      <c r="AR6" s="23">
        <v>7.3447002914607026E-2</v>
      </c>
      <c r="AS6" s="23">
        <v>0.32303220336167321</v>
      </c>
      <c r="AT6" s="23">
        <v>7.3027393418318265E-2</v>
      </c>
      <c r="AU6" s="23">
        <v>4.9200813872872368E-2</v>
      </c>
      <c r="AV6" s="23">
        <v>1.6945765035651605E-2</v>
      </c>
      <c r="AW6" s="23">
        <v>4.9780584782394026</v>
      </c>
      <c r="AX6" s="23">
        <v>0.12211982883691656</v>
      </c>
      <c r="AY6" s="23">
        <v>0.17518147057283914</v>
      </c>
      <c r="AZ6" s="23">
        <v>4.25863792859517E-2</v>
      </c>
      <c r="BA6" s="23">
        <v>0.13220322676012697</v>
      </c>
      <c r="BB6" s="23">
        <v>9.8915388795177334E-2</v>
      </c>
      <c r="BC6" s="23">
        <v>1.3718790912238198E-2</v>
      </c>
      <c r="BD6" s="23">
        <v>5.4621991088534008E-2</v>
      </c>
      <c r="BE6" s="23">
        <v>2.1029730595987891E-2</v>
      </c>
      <c r="BF6" s="23">
        <v>5.4807765089610577E-2</v>
      </c>
      <c r="BG6" s="23">
        <v>1.3705734004486842E-2</v>
      </c>
      <c r="BH6" s="23">
        <v>3.9510797743407829E-2</v>
      </c>
      <c r="BI6" s="23">
        <v>6.0584138446954493E-3</v>
      </c>
      <c r="BJ6" s="23">
        <v>5.3650683106909555E-2</v>
      </c>
      <c r="BK6" s="23">
        <v>8.654305040334518E-3</v>
      </c>
      <c r="BL6" s="23">
        <v>9.4899336341785712E-2</v>
      </c>
      <c r="BM6" s="23">
        <v>1.7837174946624131E-2</v>
      </c>
      <c r="BN6" s="23">
        <v>2.5349470922455546</v>
      </c>
      <c r="BO6" s="23">
        <v>9.2266998216606333E-2</v>
      </c>
      <c r="BP6" s="23">
        <v>5.5015760207739642E-2</v>
      </c>
      <c r="BR6" s="22">
        <f t="shared" si="0"/>
        <v>1.7885660602098341</v>
      </c>
      <c r="BS6" s="22">
        <f t="shared" si="0"/>
        <v>1.3053205678428585</v>
      </c>
      <c r="BT6" s="22">
        <f t="shared" si="0"/>
        <v>6.2675842366549963</v>
      </c>
      <c r="BU6" s="22">
        <f t="shared" si="0"/>
        <v>31.834888870810545</v>
      </c>
      <c r="BV6" s="22">
        <f t="shared" si="0"/>
        <v>2.0656691769983677</v>
      </c>
      <c r="BW6" s="22">
        <f t="shared" si="0"/>
        <v>0.66467221318825487</v>
      </c>
      <c r="BX6" s="22">
        <f t="shared" si="0"/>
        <v>0.29231116802062174</v>
      </c>
      <c r="BY6" s="22">
        <f t="shared" si="0"/>
        <v>0.33405831472634367</v>
      </c>
      <c r="BZ6" s="22">
        <f t="shared" si="0"/>
        <v>0.21761450929009921</v>
      </c>
      <c r="CA6" s="22">
        <f t="shared" si="0"/>
        <v>0.84409047557104466</v>
      </c>
      <c r="CB6" s="22">
        <f t="shared" si="0"/>
        <v>8.8751419456991254</v>
      </c>
      <c r="CC6" s="22">
        <f t="shared" si="0"/>
        <v>1.9352424613838681</v>
      </c>
      <c r="CD6" s="22">
        <f t="shared" si="0"/>
        <v>0.25896171844869281</v>
      </c>
      <c r="CE6" s="22">
        <f t="shared" si="0"/>
        <v>0.71036915268345047</v>
      </c>
      <c r="CF6" s="22">
        <f t="shared" si="0"/>
        <v>0.434176317775052</v>
      </c>
      <c r="CG6" s="22">
        <f t="shared" si="0"/>
        <v>0.93721274302104485</v>
      </c>
      <c r="CH6" s="22">
        <f t="shared" si="0"/>
        <v>0.8016984781409987</v>
      </c>
      <c r="CI6" s="22">
        <f t="shared" si="0"/>
        <v>2.7029595531435557</v>
      </c>
      <c r="CJ6" s="22">
        <f t="shared" si="0"/>
        <v>1.8781795909996242</v>
      </c>
      <c r="CK6" s="22">
        <f t="shared" si="0"/>
        <v>1.7366876372400899</v>
      </c>
      <c r="CL6" s="22">
        <f t="shared" si="0"/>
        <v>3.5986206876044098</v>
      </c>
      <c r="CM6" s="22">
        <f t="shared" si="0"/>
        <v>1.5676700082506896</v>
      </c>
      <c r="CN6" s="22">
        <f t="shared" si="0"/>
        <v>1.7908682171793977</v>
      </c>
      <c r="CO6" s="22">
        <f t="shared" si="0"/>
        <v>1.7285009592630074</v>
      </c>
      <c r="CP6" s="22">
        <f t="shared" si="0"/>
        <v>1.7076604025051629</v>
      </c>
      <c r="CQ6" s="22">
        <f t="shared" si="0"/>
        <v>2.2621526940336802</v>
      </c>
      <c r="CR6" s="22">
        <f t="shared" si="0"/>
        <v>2.2863477883463208</v>
      </c>
      <c r="CS6" s="22">
        <f t="shared" si="0"/>
        <v>2.2520007813209522</v>
      </c>
      <c r="CT6" s="22">
        <f t="shared" si="0"/>
        <v>2.702831854656341</v>
      </c>
      <c r="CU6" s="22">
        <f t="shared" si="0"/>
        <v>22.004082800694626</v>
      </c>
      <c r="CV6" s="22">
        <f t="shared" si="0"/>
        <v>0.64776988245450051</v>
      </c>
      <c r="CW6" s="22">
        <f t="shared" si="0"/>
        <v>1.3904515703265292</v>
      </c>
    </row>
    <row r="7" spans="1:101" s="22" customFormat="1" x14ac:dyDescent="0.25">
      <c r="A7" t="s">
        <v>48</v>
      </c>
      <c r="B7" s="22" t="s">
        <v>39</v>
      </c>
      <c r="C7" s="22">
        <v>2.7210842202606211</v>
      </c>
      <c r="D7" s="22">
        <v>9.1944735612756965</v>
      </c>
      <c r="E7" s="22">
        <v>35.671522665314775</v>
      </c>
      <c r="F7" s="22">
        <v>11.130256214925486</v>
      </c>
      <c r="G7" s="22">
        <v>46.519636314368228</v>
      </c>
      <c r="H7" s="22">
        <v>117.82601581058194</v>
      </c>
      <c r="I7" s="22">
        <v>129.46039982299831</v>
      </c>
      <c r="J7" s="22">
        <v>22.580593314151859</v>
      </c>
      <c r="K7" s="22">
        <v>196.09009794940542</v>
      </c>
      <c r="L7" s="22">
        <v>12.708787682727298</v>
      </c>
      <c r="M7" s="22">
        <v>0.89291746812680073</v>
      </c>
      <c r="N7" s="22">
        <v>1.6820951800451389</v>
      </c>
      <c r="O7" s="22">
        <v>1424.6040683463111</v>
      </c>
      <c r="P7" s="22">
        <v>47.736786401191793</v>
      </c>
      <c r="Q7" s="22">
        <v>99.424246114950861</v>
      </c>
      <c r="R7" s="22">
        <v>10.27266583934942</v>
      </c>
      <c r="S7" s="22">
        <v>33.920872320418475</v>
      </c>
      <c r="T7" s="22">
        <v>5.4950549665155046</v>
      </c>
      <c r="U7" s="22">
        <v>1.137840953558183</v>
      </c>
      <c r="V7" s="22">
        <v>4.1449500707340752</v>
      </c>
      <c r="W7" s="22">
        <v>0.68011287435067891</v>
      </c>
      <c r="X7" s="22">
        <v>3.8335223570070589</v>
      </c>
      <c r="Y7" s="22">
        <v>0.82209840515406751</v>
      </c>
      <c r="Z7" s="22">
        <v>2.3136589961940048</v>
      </c>
      <c r="AA7" s="22">
        <v>0.39135986259039229</v>
      </c>
      <c r="AB7" s="22">
        <v>2.530775942124361</v>
      </c>
      <c r="AC7" s="22">
        <v>0.40507932424242088</v>
      </c>
      <c r="AD7" s="22">
        <v>5.3843893578309148</v>
      </c>
      <c r="AE7" s="22">
        <v>0.87005593323852659</v>
      </c>
      <c r="AF7" s="22">
        <v>7.5385293734684033</v>
      </c>
      <c r="AG7" s="22">
        <v>24.6998602755774</v>
      </c>
      <c r="AH7" s="22">
        <v>6.3186073696026002</v>
      </c>
      <c r="AJ7" t="s">
        <v>48</v>
      </c>
      <c r="AK7" s="23">
        <v>4.8276486386959472E-2</v>
      </c>
      <c r="AL7" s="23">
        <v>0.16416157394628522</v>
      </c>
      <c r="AM7" s="23">
        <v>3.1790827460842013</v>
      </c>
      <c r="AN7" s="23">
        <v>3.2667085995732985</v>
      </c>
      <c r="AO7" s="23">
        <v>7.6175627384254625</v>
      </c>
      <c r="AP7" s="23">
        <v>0.52540071164117474</v>
      </c>
      <c r="AQ7" s="23">
        <v>0.58956328383542111</v>
      </c>
      <c r="AR7" s="23">
        <v>0.16450900585438052</v>
      </c>
      <c r="AS7" s="23">
        <v>0.66107471746004121</v>
      </c>
      <c r="AT7" s="23">
        <v>9.1713475054038582E-2</v>
      </c>
      <c r="AU7" s="23">
        <v>0.19927056364344622</v>
      </c>
      <c r="AV7" s="23">
        <v>1.5833369110922008E-2</v>
      </c>
      <c r="AW7" s="23">
        <v>5.4692005861190216</v>
      </c>
      <c r="AX7" s="23">
        <v>0.14612317533920338</v>
      </c>
      <c r="AY7" s="23">
        <v>0.43413867826450114</v>
      </c>
      <c r="AZ7" s="23">
        <v>8.345239634317457E-2</v>
      </c>
      <c r="BA7" s="23">
        <v>0.22068377821179855</v>
      </c>
      <c r="BB7" s="23">
        <v>9.4035001075220406E-2</v>
      </c>
      <c r="BC7" s="23">
        <v>1.7012546958652407E-2</v>
      </c>
      <c r="BD7" s="23">
        <v>7.3045108453908672E-2</v>
      </c>
      <c r="BE7" s="23">
        <v>1.0086078773523284E-2</v>
      </c>
      <c r="BF7" s="23">
        <v>4.7457704784494126E-2</v>
      </c>
      <c r="BG7" s="23">
        <v>2.6100380484662369E-2</v>
      </c>
      <c r="BH7" s="23">
        <v>3.9875169471464418E-2</v>
      </c>
      <c r="BI7" s="23">
        <v>1.1667294149547869E-2</v>
      </c>
      <c r="BJ7" s="23">
        <v>4.185969609331313E-2</v>
      </c>
      <c r="BK7" s="23">
        <v>6.7137770511874586E-3</v>
      </c>
      <c r="BL7" s="23">
        <v>5.5018136542245882E-2</v>
      </c>
      <c r="BM7" s="23">
        <v>1.4614175443013111E-2</v>
      </c>
      <c r="BN7" s="23">
        <v>0.44597568830489026</v>
      </c>
      <c r="BO7" s="23">
        <v>8.941943837566084E-2</v>
      </c>
      <c r="BP7" s="23">
        <v>5.0692041127985359E-2</v>
      </c>
      <c r="BR7" s="22">
        <f t="shared" si="0"/>
        <v>1.7741636229964108</v>
      </c>
      <c r="BS7" s="22">
        <f t="shared" si="0"/>
        <v>1.7854374462251263</v>
      </c>
      <c r="BT7" s="22">
        <f t="shared" si="0"/>
        <v>8.9121027322317925</v>
      </c>
      <c r="BU7" s="22">
        <f t="shared" si="0"/>
        <v>29.349805938812956</v>
      </c>
      <c r="BV7" s="22">
        <f t="shared" si="0"/>
        <v>16.374940437942918</v>
      </c>
      <c r="BW7" s="22">
        <f t="shared" si="0"/>
        <v>0.4459123123417949</v>
      </c>
      <c r="BX7" s="22">
        <f t="shared" si="0"/>
        <v>0.45540048126028315</v>
      </c>
      <c r="BY7" s="22">
        <f t="shared" si="0"/>
        <v>0.72854155586460323</v>
      </c>
      <c r="BZ7" s="22">
        <f t="shared" si="0"/>
        <v>0.33712804694024362</v>
      </c>
      <c r="CA7" s="22">
        <f t="shared" si="0"/>
        <v>0.72165400306976346</v>
      </c>
      <c r="CB7" s="22">
        <f t="shared" si="0"/>
        <v>22.316795309367649</v>
      </c>
      <c r="CC7" s="22">
        <f t="shared" si="0"/>
        <v>0.9412885369838061</v>
      </c>
      <c r="CD7" s="22">
        <f t="shared" si="0"/>
        <v>0.38391021811889825</v>
      </c>
      <c r="CE7" s="22">
        <f t="shared" si="0"/>
        <v>0.30610182702946942</v>
      </c>
      <c r="CF7" s="22">
        <f t="shared" si="0"/>
        <v>0.43665272328297577</v>
      </c>
      <c r="CG7" s="22">
        <f t="shared" si="0"/>
        <v>0.81237331816547931</v>
      </c>
      <c r="CH7" s="22">
        <f t="shared" si="0"/>
        <v>0.65058403017235855</v>
      </c>
      <c r="CI7" s="22">
        <f t="shared" si="0"/>
        <v>1.711265886296482</v>
      </c>
      <c r="CJ7" s="22">
        <f t="shared" si="0"/>
        <v>1.4951603653789982</v>
      </c>
      <c r="CK7" s="22">
        <f t="shared" si="0"/>
        <v>1.7622675112458543</v>
      </c>
      <c r="CL7" s="22">
        <f t="shared" si="0"/>
        <v>1.4830007126615152</v>
      </c>
      <c r="CM7" s="22">
        <f t="shared" si="0"/>
        <v>1.2379660365811906</v>
      </c>
      <c r="CN7" s="22">
        <f t="shared" si="0"/>
        <v>3.1748486946366179</v>
      </c>
      <c r="CO7" s="22">
        <f t="shared" si="0"/>
        <v>1.7234678721911707</v>
      </c>
      <c r="CP7" s="22">
        <f t="shared" si="0"/>
        <v>2.9812188895209144</v>
      </c>
      <c r="CQ7" s="22">
        <f t="shared" si="0"/>
        <v>1.6540261584032461</v>
      </c>
      <c r="CR7" s="22">
        <f t="shared" si="0"/>
        <v>1.6573981068383485</v>
      </c>
      <c r="CS7" s="22">
        <f t="shared" si="0"/>
        <v>1.0218082847635999</v>
      </c>
      <c r="CT7" s="22">
        <f t="shared" si="0"/>
        <v>1.6796822922195536</v>
      </c>
      <c r="CU7" s="22">
        <f t="shared" si="0"/>
        <v>5.9159507937249201</v>
      </c>
      <c r="CV7" s="22">
        <f t="shared" si="0"/>
        <v>0.36202406563439765</v>
      </c>
      <c r="CW7" s="22">
        <f t="shared" si="0"/>
        <v>0.80226604001149648</v>
      </c>
    </row>
    <row r="8" spans="1:101" s="22" customFormat="1" x14ac:dyDescent="0.25">
      <c r="A8" t="s">
        <v>49</v>
      </c>
      <c r="B8" s="22" t="s">
        <v>38</v>
      </c>
      <c r="C8" s="22">
        <v>7.3612449820186043</v>
      </c>
      <c r="D8" s="22">
        <v>27.043732481829572</v>
      </c>
      <c r="E8" s="22">
        <v>11.762752293111774</v>
      </c>
      <c r="F8" s="22">
        <v>2.3697669943664801</v>
      </c>
      <c r="G8" s="22">
        <v>108.33426990652933</v>
      </c>
      <c r="H8" s="22">
        <v>102.2915569407413</v>
      </c>
      <c r="I8" s="22">
        <v>242.58022327775774</v>
      </c>
      <c r="J8" s="22">
        <v>29.104997401917206</v>
      </c>
      <c r="K8" s="22">
        <v>431.89189046969341</v>
      </c>
      <c r="L8" s="22">
        <v>12.731825648211707</v>
      </c>
      <c r="M8" s="22">
        <v>1.025759966008059</v>
      </c>
      <c r="N8" s="22">
        <v>3.2894966385194335</v>
      </c>
      <c r="O8" s="22">
        <v>1654.8717427675533</v>
      </c>
      <c r="P8" s="22">
        <v>60.79390926714791</v>
      </c>
      <c r="Q8" s="22">
        <v>118.7835864459358</v>
      </c>
      <c r="R8" s="22">
        <v>12.994490794770545</v>
      </c>
      <c r="S8" s="22">
        <v>44.732769597975306</v>
      </c>
      <c r="T8" s="22">
        <v>7.861381042674819</v>
      </c>
      <c r="U8" s="22">
        <v>1.6052647501260009</v>
      </c>
      <c r="V8" s="22">
        <v>6.074276544571374</v>
      </c>
      <c r="W8" s="22">
        <v>0.93132611921183617</v>
      </c>
      <c r="X8" s="22">
        <v>5.2462319510607127</v>
      </c>
      <c r="Y8" s="22">
        <v>1.0518098309476689</v>
      </c>
      <c r="Z8" s="22">
        <v>3.0428361891066604</v>
      </c>
      <c r="AA8" s="22">
        <v>0.47837229315775487</v>
      </c>
      <c r="AB8" s="22">
        <v>3.0418985436046402</v>
      </c>
      <c r="AC8" s="22">
        <v>0.48806110441480854</v>
      </c>
      <c r="AD8" s="22">
        <v>9.9934842075636325</v>
      </c>
      <c r="AE8" s="22">
        <v>0.83111572046184568</v>
      </c>
      <c r="AF8" s="22">
        <v>4.0638666315669951</v>
      </c>
      <c r="AG8" s="22">
        <v>23.885462430554544</v>
      </c>
      <c r="AH8" s="22">
        <v>6.1610539129778452</v>
      </c>
      <c r="AJ8" t="s">
        <v>49</v>
      </c>
      <c r="AK8" s="23">
        <v>9.1307883846652338E-2</v>
      </c>
      <c r="AL8" s="23">
        <v>0.14327456465944832</v>
      </c>
      <c r="AM8" s="23">
        <v>7.5471349460460704E-2</v>
      </c>
      <c r="AN8" s="23">
        <v>0.13764154979091897</v>
      </c>
      <c r="AO8" s="23">
        <v>1.0535984395306919</v>
      </c>
      <c r="AP8" s="23">
        <v>0.41758126844153093</v>
      </c>
      <c r="AQ8" s="23">
        <v>0.5238933961982799</v>
      </c>
      <c r="AR8" s="23">
        <v>0.12304367975384647</v>
      </c>
      <c r="AS8" s="23">
        <v>0.91092818470122383</v>
      </c>
      <c r="AT8" s="23">
        <v>0.10362558644098016</v>
      </c>
      <c r="AU8" s="23">
        <v>5.1187017944335396E-2</v>
      </c>
      <c r="AV8" s="23">
        <v>3.4842634483810891E-2</v>
      </c>
      <c r="AW8" s="23">
        <v>2.6048276469230256</v>
      </c>
      <c r="AX8" s="23">
        <v>0.12560968442616921</v>
      </c>
      <c r="AY8" s="23">
        <v>0.22142986773520582</v>
      </c>
      <c r="AZ8" s="23">
        <v>6.3247205450956467E-2</v>
      </c>
      <c r="BA8" s="23">
        <v>0.17845391687452664</v>
      </c>
      <c r="BB8" s="23">
        <v>4.9729961527204443E-2</v>
      </c>
      <c r="BC8" s="23">
        <v>1.8262589465415348E-2</v>
      </c>
      <c r="BD8" s="23">
        <v>0.10750783706282249</v>
      </c>
      <c r="BE8" s="23">
        <v>8.7697932122541566E-3</v>
      </c>
      <c r="BF8" s="23">
        <v>3.3953034677373109E-2</v>
      </c>
      <c r="BG8" s="23">
        <v>1.5548539556568481E-2</v>
      </c>
      <c r="BH8" s="23">
        <v>4.1819566856711995E-2</v>
      </c>
      <c r="BI8" s="23">
        <v>5.448041949017041E-3</v>
      </c>
      <c r="BJ8" s="23">
        <v>4.4812593039267025E-2</v>
      </c>
      <c r="BK8" s="23">
        <v>9.2203342824415183E-3</v>
      </c>
      <c r="BL8" s="23">
        <v>8.5696902980958597E-2</v>
      </c>
      <c r="BM8" s="23">
        <v>1.2176976379229562E-2</v>
      </c>
      <c r="BN8" s="23">
        <v>3.6632444438768112E-2</v>
      </c>
      <c r="BO8" s="23">
        <v>8.2867738960987647E-2</v>
      </c>
      <c r="BP8" s="23">
        <v>6.0022022620396132E-2</v>
      </c>
      <c r="BR8" s="22">
        <f t="shared" si="0"/>
        <v>1.2403864301445087</v>
      </c>
      <c r="BS8" s="22">
        <f t="shared" si="0"/>
        <v>0.52978842604552889</v>
      </c>
      <c r="BT8" s="22">
        <f t="shared" si="0"/>
        <v>0.64161301351773314</v>
      </c>
      <c r="BU8" s="22">
        <f t="shared" si="0"/>
        <v>5.8082313627511413</v>
      </c>
      <c r="BV8" s="22">
        <f t="shared" si="0"/>
        <v>0.97254399779472867</v>
      </c>
      <c r="BW8" s="22">
        <f t="shared" si="0"/>
        <v>0.40822652517004965</v>
      </c>
      <c r="BX8" s="22">
        <f t="shared" si="0"/>
        <v>0.21596706818033332</v>
      </c>
      <c r="BY8" s="22">
        <f t="shared" si="0"/>
        <v>0.42275791354560072</v>
      </c>
      <c r="BZ8" s="22">
        <f t="shared" si="0"/>
        <v>0.21091578814100126</v>
      </c>
      <c r="CA8" s="22">
        <f t="shared" si="0"/>
        <v>0.8139098767468218</v>
      </c>
      <c r="CB8" s="22">
        <f t="shared" si="0"/>
        <v>4.990155556912546</v>
      </c>
      <c r="CC8" s="22">
        <f t="shared" si="0"/>
        <v>1.0592086970331478</v>
      </c>
      <c r="CD8" s="22">
        <f t="shared" si="0"/>
        <v>0.15740359688339334</v>
      </c>
      <c r="CE8" s="22">
        <f t="shared" si="0"/>
        <v>0.20661557373157238</v>
      </c>
      <c r="CF8" s="22">
        <f t="shared" si="0"/>
        <v>0.18641453281593695</v>
      </c>
      <c r="CG8" s="22">
        <f t="shared" si="0"/>
        <v>0.48672323102040627</v>
      </c>
      <c r="CH8" s="22">
        <f t="shared" si="0"/>
        <v>0.39893330656325787</v>
      </c>
      <c r="CI8" s="22">
        <f t="shared" si="0"/>
        <v>0.63258556298504931</v>
      </c>
      <c r="CJ8" s="22">
        <f t="shared" si="0"/>
        <v>1.1376683792490849</v>
      </c>
      <c r="CK8" s="22">
        <f t="shared" si="0"/>
        <v>1.7698871013520621</v>
      </c>
      <c r="CL8" s="22">
        <f t="shared" si="0"/>
        <v>0.94164579209652877</v>
      </c>
      <c r="CM8" s="22">
        <f t="shared" si="0"/>
        <v>0.64718897284951904</v>
      </c>
      <c r="CN8" s="22">
        <f t="shared" si="0"/>
        <v>1.4782652813350698</v>
      </c>
      <c r="CO8" s="22">
        <f t="shared" si="0"/>
        <v>1.3743614265672879</v>
      </c>
      <c r="CP8" s="22">
        <f t="shared" si="0"/>
        <v>1.1388707136557379</v>
      </c>
      <c r="CQ8" s="22">
        <f t="shared" si="0"/>
        <v>1.4731784244902608</v>
      </c>
      <c r="CR8" s="22">
        <f t="shared" si="0"/>
        <v>1.8891762115517925</v>
      </c>
      <c r="CS8" s="22">
        <f t="shared" si="0"/>
        <v>0.85752777710999284</v>
      </c>
      <c r="CT8" s="22">
        <f t="shared" si="0"/>
        <v>1.4651360910924527</v>
      </c>
      <c r="CU8" s="22">
        <f t="shared" si="0"/>
        <v>0.90141847063132907</v>
      </c>
      <c r="CV8" s="22">
        <f t="shared" si="0"/>
        <v>0.34693797200669779</v>
      </c>
      <c r="CW8" s="22">
        <f t="shared" si="0"/>
        <v>0.97421680556899171</v>
      </c>
    </row>
    <row r="9" spans="1:101" s="22" customFormat="1" x14ac:dyDescent="0.25">
      <c r="A9" t="s">
        <v>50</v>
      </c>
      <c r="B9" s="22" t="s">
        <v>37</v>
      </c>
      <c r="C9" s="22">
        <v>7.4502984941696058</v>
      </c>
      <c r="D9" s="22">
        <v>27.301957624454154</v>
      </c>
      <c r="E9" s="22">
        <v>6.0674318367318829</v>
      </c>
      <c r="F9" s="22">
        <v>12.21942224772865</v>
      </c>
      <c r="G9" s="22">
        <v>646.04886574957322</v>
      </c>
      <c r="H9" s="22">
        <v>30.7199822131948</v>
      </c>
      <c r="I9" s="22">
        <v>301.81666759641848</v>
      </c>
      <c r="J9" s="22">
        <v>34.813038310941046</v>
      </c>
      <c r="K9" s="22">
        <v>319.30335668999703</v>
      </c>
      <c r="L9" s="22">
        <v>18.588794805726575</v>
      </c>
      <c r="M9" s="22">
        <v>1.1369189089531229</v>
      </c>
      <c r="N9" s="22">
        <v>2.063033981231698</v>
      </c>
      <c r="O9" s="22">
        <v>228.58500657675239</v>
      </c>
      <c r="P9" s="22">
        <v>89.505696075523815</v>
      </c>
      <c r="Q9" s="22">
        <v>177.93618763555688</v>
      </c>
      <c r="R9" s="22">
        <v>19.531181397451288</v>
      </c>
      <c r="S9" s="22">
        <v>67.734719028977892</v>
      </c>
      <c r="T9" s="22">
        <v>12.029069918788657</v>
      </c>
      <c r="U9" s="22">
        <v>4.469535216174835</v>
      </c>
      <c r="V9" s="22">
        <v>9.4420730643312982</v>
      </c>
      <c r="W9" s="22">
        <v>1.399136070833924</v>
      </c>
      <c r="X9" s="22">
        <v>7.6882930363954127</v>
      </c>
      <c r="Y9" s="22">
        <v>1.4183593686546012</v>
      </c>
      <c r="Z9" s="22">
        <v>3.9247515503242409</v>
      </c>
      <c r="AA9" s="22">
        <v>0.60297718786029597</v>
      </c>
      <c r="AB9" s="22">
        <v>3.9644950438482147</v>
      </c>
      <c r="AC9" s="22">
        <v>0.62097515611047305</v>
      </c>
      <c r="AD9" s="22">
        <v>8.0724455024070352</v>
      </c>
      <c r="AE9" s="22">
        <v>1.1126389652623785</v>
      </c>
      <c r="AF9" s="22">
        <v>7.0741971555985979</v>
      </c>
      <c r="AG9" s="22">
        <v>29.436338962146703</v>
      </c>
      <c r="AH9" s="22">
        <v>6.9191298531616328</v>
      </c>
      <c r="AJ9" t="s">
        <v>50</v>
      </c>
      <c r="AK9" s="23">
        <v>5.6871114684283068E-2</v>
      </c>
      <c r="AL9" s="23">
        <v>0.14589100950163486</v>
      </c>
      <c r="AM9" s="23">
        <v>6.3339332244083085E-2</v>
      </c>
      <c r="AN9" s="23">
        <v>0.26016381677955486</v>
      </c>
      <c r="AO9" s="23">
        <v>1.2156318979309073</v>
      </c>
      <c r="AP9" s="23">
        <v>0.11402913299591565</v>
      </c>
      <c r="AQ9" s="23">
        <v>0.71185031339029103</v>
      </c>
      <c r="AR9" s="23">
        <v>7.6762033555211384E-2</v>
      </c>
      <c r="AS9" s="23">
        <v>0.91569959196267825</v>
      </c>
      <c r="AT9" s="23">
        <v>4.2587970905862679E-2</v>
      </c>
      <c r="AU9" s="23">
        <v>4.9998949570114963E-2</v>
      </c>
      <c r="AV9" s="23">
        <v>1.4189829549228211E-2</v>
      </c>
      <c r="AW9" s="23">
        <v>0.55124171433060021</v>
      </c>
      <c r="AX9" s="23">
        <v>0.1866139458502151</v>
      </c>
      <c r="AY9" s="23">
        <v>0.37338356403402917</v>
      </c>
      <c r="AZ9" s="23">
        <v>5.1917236088607203E-2</v>
      </c>
      <c r="BA9" s="23">
        <v>0.29500334065578793</v>
      </c>
      <c r="BB9" s="23">
        <v>7.9869258778547517E-2</v>
      </c>
      <c r="BC9" s="23">
        <v>1.476783008284953E-2</v>
      </c>
      <c r="BD9" s="23">
        <v>7.8864448132575884E-2</v>
      </c>
      <c r="BE9" s="23">
        <v>8.7566170255088897E-3</v>
      </c>
      <c r="BF9" s="23">
        <v>5.7526869834586096E-2</v>
      </c>
      <c r="BG9" s="23">
        <v>1.1648964221119027E-2</v>
      </c>
      <c r="BH9" s="23">
        <v>4.2355158664167884E-2</v>
      </c>
      <c r="BI9" s="23">
        <v>5.1339899127310646E-3</v>
      </c>
      <c r="BJ9" s="23">
        <v>3.1855345307912487E-2</v>
      </c>
      <c r="BK9" s="23">
        <v>5.9114110167719754E-3</v>
      </c>
      <c r="BL9" s="23">
        <v>5.3996304034947949E-2</v>
      </c>
      <c r="BM9" s="23">
        <v>6.4614453530993654E-3</v>
      </c>
      <c r="BN9" s="23">
        <v>0.59285004702383692</v>
      </c>
      <c r="BO9" s="23">
        <v>7.3726275216250262E-2</v>
      </c>
      <c r="BP9" s="23">
        <v>1.7687873753611149E-2</v>
      </c>
      <c r="BR9" s="22">
        <f t="shared" si="0"/>
        <v>0.76334008266633624</v>
      </c>
      <c r="BS9" s="22">
        <f t="shared" si="0"/>
        <v>0.53436098432356149</v>
      </c>
      <c r="BT9" s="22">
        <f t="shared" si="0"/>
        <v>1.0439232602603035</v>
      </c>
      <c r="BU9" s="22">
        <f t="shared" si="0"/>
        <v>2.129100799572698</v>
      </c>
      <c r="BV9" s="22">
        <f t="shared" si="0"/>
        <v>0.18816407896954973</v>
      </c>
      <c r="BW9" s="22">
        <f t="shared" si="0"/>
        <v>0.37118879888849032</v>
      </c>
      <c r="BX9" s="22">
        <f t="shared" si="0"/>
        <v>0.23585520278229266</v>
      </c>
      <c r="BY9" s="22">
        <f t="shared" si="0"/>
        <v>0.22049794352791841</v>
      </c>
      <c r="BZ9" s="22">
        <f t="shared" si="0"/>
        <v>0.28678044648672646</v>
      </c>
      <c r="CA9" s="22">
        <f t="shared" si="0"/>
        <v>0.22910560555944579</v>
      </c>
      <c r="CB9" s="22">
        <f t="shared" si="0"/>
        <v>4.3977586419205652</v>
      </c>
      <c r="CC9" s="22">
        <f t="shared" si="0"/>
        <v>0.68781366076948591</v>
      </c>
      <c r="CD9" s="22">
        <f t="shared" si="0"/>
        <v>0.24115392456657425</v>
      </c>
      <c r="CE9" s="22">
        <f t="shared" si="0"/>
        <v>0.20849393282495957</v>
      </c>
      <c r="CF9" s="22">
        <f t="shared" si="0"/>
        <v>0.20984127455781015</v>
      </c>
      <c r="CG9" s="22">
        <f t="shared" si="0"/>
        <v>0.26581718244336267</v>
      </c>
      <c r="CH9" s="22">
        <f t="shared" si="0"/>
        <v>0.43552751806585521</v>
      </c>
      <c r="CI9" s="22">
        <f t="shared" si="0"/>
        <v>0.66396869681334814</v>
      </c>
      <c r="CJ9" s="22">
        <f t="shared" si="0"/>
        <v>0.33041086754179982</v>
      </c>
      <c r="CK9" s="22">
        <f t="shared" si="0"/>
        <v>0.83524505259863902</v>
      </c>
      <c r="CL9" s="22">
        <f t="shared" si="0"/>
        <v>0.62585885733684954</v>
      </c>
      <c r="CM9" s="22">
        <f t="shared" si="0"/>
        <v>0.74823981815288676</v>
      </c>
      <c r="CN9" s="22">
        <f t="shared" si="0"/>
        <v>0.82129850012333394</v>
      </c>
      <c r="CO9" s="22">
        <f t="shared" si="0"/>
        <v>1.0791806340115653</v>
      </c>
      <c r="CP9" s="22">
        <f t="shared" si="0"/>
        <v>0.85144015662505634</v>
      </c>
      <c r="CQ9" s="22">
        <f t="shared" si="0"/>
        <v>0.80351583128709048</v>
      </c>
      <c r="CR9" s="22">
        <f t="shared" si="0"/>
        <v>0.95195612233483951</v>
      </c>
      <c r="CS9" s="22">
        <f t="shared" si="0"/>
        <v>0.66889648271824664</v>
      </c>
      <c r="CT9" s="22">
        <f t="shared" si="0"/>
        <v>0.58073153599969873</v>
      </c>
      <c r="CU9" s="22">
        <f t="shared" si="0"/>
        <v>8.3804569477491704</v>
      </c>
      <c r="CV9" s="22">
        <f t="shared" si="0"/>
        <v>0.25046007015701799</v>
      </c>
      <c r="CW9" s="22">
        <f t="shared" si="0"/>
        <v>0.25563725683698274</v>
      </c>
    </row>
    <row r="10" spans="1:101" s="22" customFormat="1" x14ac:dyDescent="0.25">
      <c r="A10" t="s">
        <v>51</v>
      </c>
      <c r="B10" s="22" t="s">
        <v>36</v>
      </c>
      <c r="C10" s="22">
        <v>7.322379750980673</v>
      </c>
      <c r="D10" s="22">
        <v>26.294995945728495</v>
      </c>
      <c r="E10" s="22">
        <v>14.364309088741937</v>
      </c>
      <c r="F10" s="22">
        <v>2.8755237505084783</v>
      </c>
      <c r="G10" s="22">
        <v>114.57877031957545</v>
      </c>
      <c r="H10" s="22">
        <v>47.688857361993428</v>
      </c>
      <c r="I10" s="22">
        <v>466.67713708567868</v>
      </c>
      <c r="J10" s="22">
        <v>29.113600451017295</v>
      </c>
      <c r="K10" s="22">
        <v>178.18821951385613</v>
      </c>
      <c r="L10" s="22">
        <v>9.5735262915431267</v>
      </c>
      <c r="M10" s="22">
        <v>2.5259387514541722</v>
      </c>
      <c r="N10" s="22">
        <v>2.5763510820946736</v>
      </c>
      <c r="O10" s="22">
        <v>749.48265925595808</v>
      </c>
      <c r="P10" s="22">
        <v>53.082964004137942</v>
      </c>
      <c r="Q10" s="22">
        <v>104.38395161558471</v>
      </c>
      <c r="R10" s="22">
        <v>11.845951223116044</v>
      </c>
      <c r="S10" s="22">
        <v>43.634927313945802</v>
      </c>
      <c r="T10" s="22">
        <v>8.1426905931393225</v>
      </c>
      <c r="U10" s="22">
        <v>1.9715590394123752</v>
      </c>
      <c r="V10" s="22">
        <v>6.8758208585159215</v>
      </c>
      <c r="W10" s="22">
        <v>1.0218515724170578</v>
      </c>
      <c r="X10" s="22">
        <v>5.76075068321492</v>
      </c>
      <c r="Y10" s="22">
        <v>1.1383560202563943</v>
      </c>
      <c r="Z10" s="22">
        <v>3.1434835480369334</v>
      </c>
      <c r="AA10" s="22">
        <v>0.47342224496568952</v>
      </c>
      <c r="AB10" s="22">
        <v>2.9382745579943594</v>
      </c>
      <c r="AC10" s="22">
        <v>0.44472786496009536</v>
      </c>
      <c r="AD10" s="22">
        <v>4.6665457622430297</v>
      </c>
      <c r="AE10" s="22">
        <v>0.57531424098827377</v>
      </c>
      <c r="AF10" s="22">
        <v>39.186241317165511</v>
      </c>
      <c r="AG10" s="22">
        <v>16.097188129623166</v>
      </c>
      <c r="AH10" s="22">
        <v>4.1182270523111821</v>
      </c>
      <c r="AJ10" t="s">
        <v>51</v>
      </c>
      <c r="AK10" s="23">
        <v>7.1835241786615212E-2</v>
      </c>
      <c r="AL10" s="23">
        <v>0.15336840976419075</v>
      </c>
      <c r="AM10" s="23">
        <v>2.0728193718124444</v>
      </c>
      <c r="AN10" s="23">
        <v>0.31393337771050245</v>
      </c>
      <c r="AO10" s="23">
        <v>0.61589803428219037</v>
      </c>
      <c r="AP10" s="23">
        <v>0.19890106365109783</v>
      </c>
      <c r="AQ10" s="23">
        <v>1.0629474288013756</v>
      </c>
      <c r="AR10" s="23">
        <v>0.15276041169664803</v>
      </c>
      <c r="AS10" s="23">
        <v>0.43126192942198738</v>
      </c>
      <c r="AT10" s="23">
        <v>5.4432964775153025E-2</v>
      </c>
      <c r="AU10" s="23">
        <v>8.7197726777897444E-2</v>
      </c>
      <c r="AV10" s="23">
        <v>1.9005023239515195E-2</v>
      </c>
      <c r="AW10" s="23">
        <v>2.4927948320849409</v>
      </c>
      <c r="AX10" s="23">
        <v>0.17196823853545706</v>
      </c>
      <c r="AY10" s="23">
        <v>0.26411708485200958</v>
      </c>
      <c r="AZ10" s="23">
        <v>6.1773030611386531E-2</v>
      </c>
      <c r="BA10" s="23">
        <v>0.21141417270591975</v>
      </c>
      <c r="BB10" s="23">
        <v>9.8809327703454131E-2</v>
      </c>
      <c r="BC10" s="23">
        <v>2.5780765057750468E-2</v>
      </c>
      <c r="BD10" s="23">
        <v>7.3139151133211372E-2</v>
      </c>
      <c r="BE10" s="23">
        <v>1.124647981445985E-2</v>
      </c>
      <c r="BF10" s="23">
        <v>6.8141373024919558E-2</v>
      </c>
      <c r="BG10" s="23">
        <v>1.3048603829450068E-2</v>
      </c>
      <c r="BH10" s="23">
        <v>4.7749521533808452E-2</v>
      </c>
      <c r="BI10" s="23">
        <v>7.4190556262332986E-3</v>
      </c>
      <c r="BJ10" s="23">
        <v>4.6655114253022247E-2</v>
      </c>
      <c r="BK10" s="23">
        <v>5.0180523090280187E-3</v>
      </c>
      <c r="BL10" s="23">
        <v>2.2661778637766434E-2</v>
      </c>
      <c r="BM10" s="23">
        <v>8.5791954571360299E-3</v>
      </c>
      <c r="BN10" s="23">
        <v>9.5997315444219869E-2</v>
      </c>
      <c r="BO10" s="23">
        <v>5.0125379996656283E-2</v>
      </c>
      <c r="BP10" s="23">
        <v>2.643236884643051E-2</v>
      </c>
      <c r="BR10" s="22">
        <f t="shared" ref="BR10:CG25" si="1">AK10/C10*100</f>
        <v>0.98103682449676899</v>
      </c>
      <c r="BS10" s="22">
        <f t="shared" si="1"/>
        <v>0.58326082301261872</v>
      </c>
      <c r="BT10" s="22">
        <f t="shared" si="1"/>
        <v>14.430345093569603</v>
      </c>
      <c r="BU10" s="22">
        <f t="shared" si="1"/>
        <v>10.917432959995189</v>
      </c>
      <c r="BV10" s="22">
        <f t="shared" si="1"/>
        <v>0.53753241771086269</v>
      </c>
      <c r="BW10" s="22">
        <f t="shared" si="1"/>
        <v>0.41708079130789982</v>
      </c>
      <c r="BX10" s="22">
        <f t="shared" si="1"/>
        <v>0.22776933865655086</v>
      </c>
      <c r="BY10" s="22">
        <f t="shared" si="1"/>
        <v>0.52470463745513907</v>
      </c>
      <c r="BZ10" s="22">
        <f t="shared" si="1"/>
        <v>0.24202606131796042</v>
      </c>
      <c r="CA10" s="22">
        <f t="shared" si="1"/>
        <v>0.56857800477590936</v>
      </c>
      <c r="CB10" s="22">
        <f t="shared" si="1"/>
        <v>3.4520918897062756</v>
      </c>
      <c r="CC10" s="22">
        <f t="shared" si="1"/>
        <v>0.73767210422514984</v>
      </c>
      <c r="CD10" s="22">
        <f t="shared" si="1"/>
        <v>0.33260206908050943</v>
      </c>
      <c r="CE10" s="22">
        <f t="shared" si="1"/>
        <v>0.32396125906242113</v>
      </c>
      <c r="CF10" s="22">
        <f t="shared" si="1"/>
        <v>0.25302460844237329</v>
      </c>
      <c r="CG10" s="22">
        <f t="shared" si="1"/>
        <v>0.52146956751639661</v>
      </c>
      <c r="CH10" s="22">
        <f t="shared" ref="CH10:CV25" si="2">BA10/S10*100</f>
        <v>0.4845067603409331</v>
      </c>
      <c r="CI10" s="22">
        <f t="shared" si="2"/>
        <v>1.2134727038100475</v>
      </c>
      <c r="CJ10" s="22">
        <f t="shared" si="2"/>
        <v>1.3076334282859947</v>
      </c>
      <c r="CK10" s="22">
        <f t="shared" si="2"/>
        <v>1.0637151932576343</v>
      </c>
      <c r="CL10" s="22">
        <f t="shared" si="2"/>
        <v>1.100598180600511</v>
      </c>
      <c r="CM10" s="22">
        <f t="shared" si="2"/>
        <v>1.1828557903653572</v>
      </c>
      <c r="CN10" s="22">
        <f t="shared" si="2"/>
        <v>1.1462673888711112</v>
      </c>
      <c r="CO10" s="22">
        <f t="shared" si="2"/>
        <v>1.5190002048405005</v>
      </c>
      <c r="CP10" s="22">
        <f t="shared" si="2"/>
        <v>1.5671117496329272</v>
      </c>
      <c r="CQ10" s="22">
        <f t="shared" si="2"/>
        <v>1.5878405279072565</v>
      </c>
      <c r="CR10" s="22">
        <f t="shared" si="2"/>
        <v>1.1283422300238102</v>
      </c>
      <c r="CS10" s="22">
        <f t="shared" si="2"/>
        <v>0.48562212377991953</v>
      </c>
      <c r="CT10" s="22">
        <f t="shared" si="2"/>
        <v>1.4912190322976715</v>
      </c>
      <c r="CU10" s="22">
        <f t="shared" si="2"/>
        <v>0.24497709455529817</v>
      </c>
      <c r="CV10" s="22">
        <f t="shared" si="2"/>
        <v>0.31139214869715082</v>
      </c>
      <c r="CW10" s="22">
        <f t="shared" ref="CW10:CW25" si="3">BP10/AH10*100</f>
        <v>0.64183855116964594</v>
      </c>
    </row>
    <row r="11" spans="1:101" s="22" customFormat="1" x14ac:dyDescent="0.25">
      <c r="A11" t="s">
        <v>52</v>
      </c>
      <c r="B11" s="22" t="s">
        <v>35</v>
      </c>
      <c r="C11" s="22">
        <v>22.492846828627417</v>
      </c>
      <c r="D11" s="22">
        <v>56.906686874263116</v>
      </c>
      <c r="E11" s="22">
        <v>15.478186707175686</v>
      </c>
      <c r="F11" s="22">
        <v>14.152535444974822</v>
      </c>
      <c r="G11" s="22">
        <v>86.657493329393319</v>
      </c>
      <c r="H11" s="22">
        <v>151.66872456463423</v>
      </c>
      <c r="I11" s="22">
        <v>304.30637662674633</v>
      </c>
      <c r="J11" s="22">
        <v>40.029575223254938</v>
      </c>
      <c r="K11" s="22">
        <v>281.45409383104732</v>
      </c>
      <c r="L11" s="22">
        <v>14.851135053279004</v>
      </c>
      <c r="M11" s="22">
        <v>8.5065239059109068</v>
      </c>
      <c r="N11" s="22">
        <v>3.455839954783964</v>
      </c>
      <c r="O11" s="22">
        <v>1025.632958149261</v>
      </c>
      <c r="P11" s="22">
        <v>113.78104913084789</v>
      </c>
      <c r="Q11" s="22">
        <v>206.05954414834395</v>
      </c>
      <c r="R11" s="22">
        <v>21.392307236149943</v>
      </c>
      <c r="S11" s="22">
        <v>71.939929128477758</v>
      </c>
      <c r="T11" s="22">
        <v>11.618761911934353</v>
      </c>
      <c r="U11" s="22">
        <v>3.6051265424366505</v>
      </c>
      <c r="V11" s="22">
        <v>8.6834032355728983</v>
      </c>
      <c r="W11" s="22">
        <v>1.219380149635289</v>
      </c>
      <c r="X11" s="22">
        <v>7.013519844016824</v>
      </c>
      <c r="Y11" s="22">
        <v>1.435949717293177</v>
      </c>
      <c r="Z11" s="22">
        <v>4.0752432684614872</v>
      </c>
      <c r="AA11" s="22">
        <v>0.63324392013298214</v>
      </c>
      <c r="AB11" s="22">
        <v>4.0928248388490145</v>
      </c>
      <c r="AC11" s="22">
        <v>0.63408190101810968</v>
      </c>
      <c r="AD11" s="22">
        <v>6.8005008089657375</v>
      </c>
      <c r="AE11" s="22">
        <v>0.85363656224564644</v>
      </c>
      <c r="AF11" s="22">
        <v>11.225619982733672</v>
      </c>
      <c r="AG11" s="22">
        <v>40.964778684035544</v>
      </c>
      <c r="AH11" s="22">
        <v>11.32760435318283</v>
      </c>
      <c r="AJ11" t="s">
        <v>52</v>
      </c>
      <c r="AK11" s="23">
        <v>0.16880434500967648</v>
      </c>
      <c r="AL11" s="23">
        <v>0.20478567497713832</v>
      </c>
      <c r="AM11" s="23">
        <v>4.9151367740359353</v>
      </c>
      <c r="AN11" s="23">
        <v>0.21548668498434442</v>
      </c>
      <c r="AO11" s="23">
        <v>0.56529685076258818</v>
      </c>
      <c r="AP11" s="23">
        <v>0.40937755273558912</v>
      </c>
      <c r="AQ11" s="23">
        <v>0.54881755983971114</v>
      </c>
      <c r="AR11" s="23">
        <v>0.11122477471562475</v>
      </c>
      <c r="AS11" s="23">
        <v>0.87987129412299059</v>
      </c>
      <c r="AT11" s="23">
        <v>5.281460063324437E-2</v>
      </c>
      <c r="AU11" s="23">
        <v>5.1913985424534966E-2</v>
      </c>
      <c r="AV11" s="23">
        <v>2.2776866554458403E-2</v>
      </c>
      <c r="AW11" s="23">
        <v>2.3460595785079881</v>
      </c>
      <c r="AX11" s="23">
        <v>0.23763779848670066</v>
      </c>
      <c r="AY11" s="23">
        <v>0.55179131072221621</v>
      </c>
      <c r="AZ11" s="23">
        <v>7.2132301941482346E-2</v>
      </c>
      <c r="BA11" s="23">
        <v>0.26184885254794626</v>
      </c>
      <c r="BB11" s="23">
        <v>0.11977025183908399</v>
      </c>
      <c r="BC11" s="23">
        <v>3.5043351027742635E-2</v>
      </c>
      <c r="BD11" s="23">
        <v>9.3575477109449814E-2</v>
      </c>
      <c r="BE11" s="23">
        <v>1.2414546336569318E-2</v>
      </c>
      <c r="BF11" s="23">
        <v>7.4826802934887471E-2</v>
      </c>
      <c r="BG11" s="23">
        <v>1.1895994275887925E-2</v>
      </c>
      <c r="BH11" s="23">
        <v>3.2229725026999896E-2</v>
      </c>
      <c r="BI11" s="23">
        <v>7.8053387880532062E-3</v>
      </c>
      <c r="BJ11" s="23">
        <v>3.3825119125500701E-2</v>
      </c>
      <c r="BK11" s="23">
        <v>9.5892167467644864E-3</v>
      </c>
      <c r="BL11" s="23">
        <v>2.0727438132671437E-2</v>
      </c>
      <c r="BM11" s="23">
        <v>6.582338828708862E-3</v>
      </c>
      <c r="BN11" s="23">
        <v>4.2175839478951413E-2</v>
      </c>
      <c r="BO11" s="23">
        <v>0.11395663306205579</v>
      </c>
      <c r="BP11" s="23">
        <v>4.7443867269385973E-2</v>
      </c>
      <c r="BR11" s="22">
        <f t="shared" si="1"/>
        <v>0.75048012506284179</v>
      </c>
      <c r="BS11" s="22">
        <f t="shared" si="1"/>
        <v>0.35986223452020305</v>
      </c>
      <c r="BT11" s="22">
        <f t="shared" si="1"/>
        <v>31.755249287419939</v>
      </c>
      <c r="BU11" s="22">
        <f t="shared" si="1"/>
        <v>1.5226012739707206</v>
      </c>
      <c r="BV11" s="22">
        <f t="shared" si="1"/>
        <v>0.65233464417651854</v>
      </c>
      <c r="BW11" s="22">
        <f t="shared" si="1"/>
        <v>0.26991560317442453</v>
      </c>
      <c r="BX11" s="22">
        <f t="shared" si="1"/>
        <v>0.18035033176872114</v>
      </c>
      <c r="BY11" s="22">
        <f t="shared" si="1"/>
        <v>0.27785649509218224</v>
      </c>
      <c r="BZ11" s="22">
        <f t="shared" si="1"/>
        <v>0.31261627150151317</v>
      </c>
      <c r="CA11" s="22">
        <f t="shared" si="1"/>
        <v>0.35562669414674369</v>
      </c>
      <c r="CB11" s="22">
        <f t="shared" si="1"/>
        <v>0.61028436525596108</v>
      </c>
      <c r="CC11" s="22">
        <f t="shared" si="1"/>
        <v>0.65908337343365953</v>
      </c>
      <c r="CD11" s="22">
        <f t="shared" si="1"/>
        <v>0.22874260814915864</v>
      </c>
      <c r="CE11" s="22">
        <f t="shared" si="1"/>
        <v>0.20885534129098937</v>
      </c>
      <c r="CF11" s="22">
        <f t="shared" si="1"/>
        <v>0.2677824572517627</v>
      </c>
      <c r="CG11" s="22">
        <f t="shared" si="1"/>
        <v>0.33718804215558884</v>
      </c>
      <c r="CH11" s="22">
        <f t="shared" si="2"/>
        <v>0.36398263901582323</v>
      </c>
      <c r="CI11" s="22">
        <f t="shared" si="2"/>
        <v>1.0308348922793615</v>
      </c>
      <c r="CJ11" s="22">
        <f t="shared" si="2"/>
        <v>0.97204219089789179</v>
      </c>
      <c r="CK11" s="22">
        <f t="shared" si="2"/>
        <v>1.0776359748687412</v>
      </c>
      <c r="CL11" s="22">
        <f t="shared" si="2"/>
        <v>1.0181030370457032</v>
      </c>
      <c r="CM11" s="22">
        <f t="shared" si="2"/>
        <v>1.0668937223970585</v>
      </c>
      <c r="CN11" s="22">
        <f t="shared" si="2"/>
        <v>0.82844086618244217</v>
      </c>
      <c r="CO11" s="22">
        <f t="shared" si="2"/>
        <v>0.79086628463206998</v>
      </c>
      <c r="CP11" s="22">
        <f t="shared" si="2"/>
        <v>1.2325959302402894</v>
      </c>
      <c r="CQ11" s="22">
        <f t="shared" si="2"/>
        <v>0.82644922412592214</v>
      </c>
      <c r="CR11" s="22">
        <f t="shared" si="2"/>
        <v>1.5122993940321621</v>
      </c>
      <c r="CS11" s="22">
        <f t="shared" si="2"/>
        <v>0.30479281916038464</v>
      </c>
      <c r="CT11" s="22">
        <f t="shared" si="2"/>
        <v>0.7710938260883321</v>
      </c>
      <c r="CU11" s="22">
        <f t="shared" si="2"/>
        <v>0.37571055802550618</v>
      </c>
      <c r="CV11" s="22">
        <f t="shared" si="2"/>
        <v>0.27818198150418921</v>
      </c>
      <c r="CW11" s="22">
        <f t="shared" si="3"/>
        <v>0.418834078152237</v>
      </c>
    </row>
    <row r="12" spans="1:101" s="22" customFormat="1" x14ac:dyDescent="0.25">
      <c r="A12" t="s">
        <v>53</v>
      </c>
      <c r="B12" s="22" t="s">
        <v>34</v>
      </c>
      <c r="C12" s="22">
        <v>12.68010032586349</v>
      </c>
      <c r="D12" s="22">
        <v>18.851719960498329</v>
      </c>
      <c r="E12" s="22">
        <v>10.536764906783446</v>
      </c>
      <c r="F12" s="22">
        <v>4.9165276629624604</v>
      </c>
      <c r="G12" s="22">
        <v>39.662458678329337</v>
      </c>
      <c r="H12" s="22">
        <v>69.83771654855542</v>
      </c>
      <c r="I12" s="22">
        <v>199.4190144225644</v>
      </c>
      <c r="J12" s="22">
        <v>41.33319629521656</v>
      </c>
      <c r="K12" s="22">
        <v>219.76888372955869</v>
      </c>
      <c r="L12" s="22">
        <v>14.18878331580186</v>
      </c>
      <c r="M12" s="22">
        <v>0.83669366649323285</v>
      </c>
      <c r="N12" s="22">
        <v>0.81891032749228843</v>
      </c>
      <c r="O12" s="22">
        <v>786.08244441935381</v>
      </c>
      <c r="P12" s="22">
        <v>56.07499365921467</v>
      </c>
      <c r="Q12" s="22">
        <v>106.5607038572734</v>
      </c>
      <c r="R12" s="22">
        <v>11.773139081494826</v>
      </c>
      <c r="S12" s="22">
        <v>42.209504133501504</v>
      </c>
      <c r="T12" s="22">
        <v>7.8212496235655395</v>
      </c>
      <c r="U12" s="22">
        <v>1.803320341523903</v>
      </c>
      <c r="V12" s="22">
        <v>6.6408106391529049</v>
      </c>
      <c r="W12" s="22">
        <v>1.0919529404929615</v>
      </c>
      <c r="X12" s="22">
        <v>7.2805319995307922</v>
      </c>
      <c r="Y12" s="22">
        <v>1.491082868673492</v>
      </c>
      <c r="Z12" s="22">
        <v>4.0963729496656054</v>
      </c>
      <c r="AA12" s="22">
        <v>0.61280414918229864</v>
      </c>
      <c r="AB12" s="22">
        <v>3.9338114822951504</v>
      </c>
      <c r="AC12" s="22">
        <v>0.5883270730293898</v>
      </c>
      <c r="AD12" s="22">
        <v>5.7672852810190456</v>
      </c>
      <c r="AE12" s="22">
        <v>0.93139541992915464</v>
      </c>
      <c r="AF12" s="22">
        <v>3.8121378292081567</v>
      </c>
      <c r="AG12" s="22">
        <v>21.868356181122486</v>
      </c>
      <c r="AH12" s="22">
        <v>5.2679810178145781</v>
      </c>
      <c r="AJ12" t="s">
        <v>53</v>
      </c>
      <c r="AK12" s="23">
        <v>9.6214686556154283E-2</v>
      </c>
      <c r="AL12" s="23">
        <v>0.28589572632482207</v>
      </c>
      <c r="AM12" s="23">
        <v>9.6654902747354124E-2</v>
      </c>
      <c r="AN12" s="23">
        <v>0.26784473490768956</v>
      </c>
      <c r="AO12" s="23">
        <v>0.61521268445390009</v>
      </c>
      <c r="AP12" s="23">
        <v>0.22954074635437793</v>
      </c>
      <c r="AQ12" s="23">
        <v>0.33556679898198244</v>
      </c>
      <c r="AR12" s="23">
        <v>0.14548141667755768</v>
      </c>
      <c r="AS12" s="23">
        <v>0.38590167400904773</v>
      </c>
      <c r="AT12" s="23">
        <v>5.6447806783791743E-2</v>
      </c>
      <c r="AU12" s="23">
        <v>3.5111918271327335E-2</v>
      </c>
      <c r="AV12" s="23">
        <v>1.1244915773384137E-2</v>
      </c>
      <c r="AW12" s="23">
        <v>1.4494226801089674</v>
      </c>
      <c r="AX12" s="23">
        <v>9.3623299953960182E-2</v>
      </c>
      <c r="AY12" s="23">
        <v>0.2269117287399125</v>
      </c>
      <c r="AZ12" s="23">
        <v>3.7535923802941781E-2</v>
      </c>
      <c r="BA12" s="23">
        <v>0.14702086965973429</v>
      </c>
      <c r="BB12" s="23">
        <v>0.10215634330381833</v>
      </c>
      <c r="BC12" s="23">
        <v>1.7874663025966873E-2</v>
      </c>
      <c r="BD12" s="23">
        <v>0.11947522888137882</v>
      </c>
      <c r="BE12" s="23">
        <v>1.1886136922111476E-2</v>
      </c>
      <c r="BF12" s="23">
        <v>4.6578255096603072E-2</v>
      </c>
      <c r="BG12" s="23">
        <v>8.9499864498265389E-3</v>
      </c>
      <c r="BH12" s="23">
        <v>3.1765025068836251E-2</v>
      </c>
      <c r="BI12" s="23">
        <v>8.3633243931420971E-3</v>
      </c>
      <c r="BJ12" s="23">
        <v>2.732833914393697E-2</v>
      </c>
      <c r="BK12" s="23">
        <v>5.7226075354034015E-3</v>
      </c>
      <c r="BL12" s="23">
        <v>5.5069589738215435E-2</v>
      </c>
      <c r="BM12" s="23">
        <v>9.8659665120272525E-3</v>
      </c>
      <c r="BN12" s="23">
        <v>5.2505067936149979E-2</v>
      </c>
      <c r="BO12" s="23">
        <v>5.0961920997140309E-2</v>
      </c>
      <c r="BP12" s="23">
        <v>2.4636872928424036E-2</v>
      </c>
      <c r="BR12" s="22">
        <f t="shared" si="1"/>
        <v>0.75878489983163644</v>
      </c>
      <c r="BS12" s="22">
        <f t="shared" si="1"/>
        <v>1.5165498263494503</v>
      </c>
      <c r="BT12" s="22">
        <f t="shared" si="1"/>
        <v>0.91731099253366499</v>
      </c>
      <c r="BU12" s="22">
        <f t="shared" si="1"/>
        <v>5.4478435446511728</v>
      </c>
      <c r="BV12" s="22">
        <f t="shared" si="1"/>
        <v>1.5511208960679945</v>
      </c>
      <c r="BW12" s="22">
        <f t="shared" si="1"/>
        <v>0.32867733611362748</v>
      </c>
      <c r="BX12" s="22">
        <f t="shared" si="1"/>
        <v>0.16827221815013282</v>
      </c>
      <c r="BY12" s="22">
        <f t="shared" si="1"/>
        <v>0.35197233632375546</v>
      </c>
      <c r="BZ12" s="22">
        <f t="shared" si="1"/>
        <v>0.17559431865883585</v>
      </c>
      <c r="CA12" s="22">
        <f t="shared" si="1"/>
        <v>0.39783401809319735</v>
      </c>
      <c r="CB12" s="22">
        <f t="shared" si="1"/>
        <v>4.1965081937920132</v>
      </c>
      <c r="CC12" s="22">
        <f t="shared" si="1"/>
        <v>1.3731559361107251</v>
      </c>
      <c r="CD12" s="22">
        <f t="shared" si="1"/>
        <v>0.18438558072360911</v>
      </c>
      <c r="CE12" s="22">
        <f t="shared" si="1"/>
        <v>0.16696087479374203</v>
      </c>
      <c r="CF12" s="22">
        <f t="shared" si="1"/>
        <v>0.21294128184798436</v>
      </c>
      <c r="CG12" s="22">
        <f t="shared" si="1"/>
        <v>0.31882681027646431</v>
      </c>
      <c r="CH12" s="22">
        <f t="shared" si="2"/>
        <v>0.34831224075680256</v>
      </c>
      <c r="CI12" s="22">
        <f t="shared" si="2"/>
        <v>1.3061383822352346</v>
      </c>
      <c r="CJ12" s="22">
        <f t="shared" si="2"/>
        <v>0.991208417848923</v>
      </c>
      <c r="CK12" s="22">
        <f t="shared" si="2"/>
        <v>1.7991060937195908</v>
      </c>
      <c r="CL12" s="22">
        <f t="shared" si="2"/>
        <v>1.0885209866961378</v>
      </c>
      <c r="CM12" s="22">
        <f t="shared" si="2"/>
        <v>0.63976444440605296</v>
      </c>
      <c r="CN12" s="22">
        <f t="shared" si="2"/>
        <v>0.60023400696627216</v>
      </c>
      <c r="CO12" s="22">
        <f t="shared" si="2"/>
        <v>0.77544270160824313</v>
      </c>
      <c r="CP12" s="22">
        <f t="shared" si="2"/>
        <v>1.3647630167487905</v>
      </c>
      <c r="CQ12" s="22">
        <f t="shared" si="2"/>
        <v>0.69470383283320114</v>
      </c>
      <c r="CR12" s="22">
        <f t="shared" si="2"/>
        <v>0.97269151765136086</v>
      </c>
      <c r="CS12" s="22">
        <f t="shared" si="2"/>
        <v>0.9548615519238709</v>
      </c>
      <c r="CT12" s="22">
        <f t="shared" si="2"/>
        <v>1.0592672350458514</v>
      </c>
      <c r="CU12" s="22">
        <f t="shared" si="2"/>
        <v>1.3773129484947333</v>
      </c>
      <c r="CV12" s="22">
        <f t="shared" si="2"/>
        <v>0.23303955987845296</v>
      </c>
      <c r="CW12" s="22">
        <f t="shared" si="3"/>
        <v>0.46767201410009335</v>
      </c>
    </row>
    <row r="13" spans="1:101" s="22" customFormat="1" x14ac:dyDescent="0.25">
      <c r="A13" t="s">
        <v>54</v>
      </c>
      <c r="B13" s="22" t="s">
        <v>33</v>
      </c>
      <c r="C13" s="22">
        <v>11.384529677438071</v>
      </c>
      <c r="D13" s="22">
        <v>17.59214314237785</v>
      </c>
      <c r="E13" s="22">
        <v>7.9445879139527902</v>
      </c>
      <c r="F13" s="22">
        <v>6.4818151118336704</v>
      </c>
      <c r="G13" s="22">
        <v>74.425512960836258</v>
      </c>
      <c r="H13" s="22">
        <v>74.878868586735351</v>
      </c>
      <c r="I13" s="22">
        <v>126.49009552253608</v>
      </c>
      <c r="J13" s="22">
        <v>29.074740940190487</v>
      </c>
      <c r="K13" s="22">
        <v>191.5301333906539</v>
      </c>
      <c r="L13" s="22">
        <v>12.33037055181275</v>
      </c>
      <c r="M13" s="22">
        <v>0.3491668016624897</v>
      </c>
      <c r="N13" s="22">
        <v>0.79692846863756084</v>
      </c>
      <c r="O13" s="22">
        <v>962.54885068013368</v>
      </c>
      <c r="P13" s="22">
        <v>35.050023391134957</v>
      </c>
      <c r="Q13" s="22">
        <v>68.344887071652551</v>
      </c>
      <c r="R13" s="22">
        <v>7.6621857674760152</v>
      </c>
      <c r="S13" s="22">
        <v>27.318466809661121</v>
      </c>
      <c r="T13" s="22">
        <v>5.0902442077422947</v>
      </c>
      <c r="U13" s="22">
        <v>1.211029129748971</v>
      </c>
      <c r="V13" s="22">
        <v>4.5476816984244968</v>
      </c>
      <c r="W13" s="22">
        <v>0.72808950068916001</v>
      </c>
      <c r="X13" s="22">
        <v>4.8107688916977214</v>
      </c>
      <c r="Y13" s="22">
        <v>1.0443239450422257</v>
      </c>
      <c r="Z13" s="22">
        <v>3.105481560385992</v>
      </c>
      <c r="AA13" s="22">
        <v>0.4865057357167748</v>
      </c>
      <c r="AB13" s="22">
        <v>3.1097025718566016</v>
      </c>
      <c r="AC13" s="22">
        <v>0.48643299949284813</v>
      </c>
      <c r="AD13" s="22">
        <v>5.0673660733948616</v>
      </c>
      <c r="AE13" s="22">
        <v>0.81004256130258079</v>
      </c>
      <c r="AF13" s="22">
        <v>2.5561442294475865</v>
      </c>
      <c r="AG13" s="22">
        <v>18.820073502186943</v>
      </c>
      <c r="AH13" s="22">
        <v>5.6550634704302398</v>
      </c>
      <c r="AJ13" t="s">
        <v>54</v>
      </c>
      <c r="AK13" s="23">
        <v>0.11664267319264474</v>
      </c>
      <c r="AL13" s="23">
        <v>0.18755871211849498</v>
      </c>
      <c r="AM13" s="23">
        <v>0.12052108979317505</v>
      </c>
      <c r="AN13" s="23">
        <v>1.7149416816565173</v>
      </c>
      <c r="AO13" s="23">
        <v>0.62218627866841647</v>
      </c>
      <c r="AP13" s="23">
        <v>0.81180170593451151</v>
      </c>
      <c r="AQ13" s="23">
        <v>0.25440508897680469</v>
      </c>
      <c r="AR13" s="23">
        <v>9.000528675244461E-2</v>
      </c>
      <c r="AS13" s="23">
        <v>0.44202960565837357</v>
      </c>
      <c r="AT13" s="23">
        <v>8.4595389544980082E-2</v>
      </c>
      <c r="AU13" s="23">
        <v>2.7067407098111996E-2</v>
      </c>
      <c r="AV13" s="23">
        <v>1.1027495536614874E-2</v>
      </c>
      <c r="AW13" s="23">
        <v>2.0429583048922391</v>
      </c>
      <c r="AX13" s="23">
        <v>8.5431200147966443E-2</v>
      </c>
      <c r="AY13" s="23">
        <v>0.14842380487336268</v>
      </c>
      <c r="AZ13" s="23">
        <v>4.6073045251659131E-2</v>
      </c>
      <c r="BA13" s="23">
        <v>0.10616966037982387</v>
      </c>
      <c r="BB13" s="23">
        <v>5.0189691802670924E-2</v>
      </c>
      <c r="BC13" s="23">
        <v>1.5467324555806261E-2</v>
      </c>
      <c r="BD13" s="23">
        <v>4.5427393398937546E-2</v>
      </c>
      <c r="BE13" s="23">
        <v>8.5539591073713842E-3</v>
      </c>
      <c r="BF13" s="23">
        <v>5.053660290747141E-2</v>
      </c>
      <c r="BG13" s="23">
        <v>1.1630191087672282E-2</v>
      </c>
      <c r="BH13" s="23">
        <v>3.2584696328321776E-2</v>
      </c>
      <c r="BI13" s="23">
        <v>5.2969193707785231E-3</v>
      </c>
      <c r="BJ13" s="23">
        <v>2.4085183028309479E-2</v>
      </c>
      <c r="BK13" s="23">
        <v>4.1064027970343061E-3</v>
      </c>
      <c r="BL13" s="23">
        <v>4.4270451662216832E-2</v>
      </c>
      <c r="BM13" s="23">
        <v>9.2516880065372752E-3</v>
      </c>
      <c r="BN13" s="23">
        <v>1.492536085383051E-2</v>
      </c>
      <c r="BO13" s="23">
        <v>3.507779069711825E-2</v>
      </c>
      <c r="BP13" s="23">
        <v>2.7789620499189566E-2</v>
      </c>
      <c r="BR13" s="22">
        <f t="shared" si="1"/>
        <v>1.0245717346040908</v>
      </c>
      <c r="BS13" s="22">
        <f t="shared" si="1"/>
        <v>1.0661504434140452</v>
      </c>
      <c r="BT13" s="22">
        <f t="shared" si="1"/>
        <v>1.5170212866737651</v>
      </c>
      <c r="BU13" s="22">
        <f t="shared" si="1"/>
        <v>26.457738335140039</v>
      </c>
      <c r="BV13" s="22">
        <f t="shared" si="1"/>
        <v>0.83598520711012037</v>
      </c>
      <c r="BW13" s="22">
        <f t="shared" si="1"/>
        <v>1.0841532748243483</v>
      </c>
      <c r="BX13" s="22">
        <f t="shared" si="1"/>
        <v>0.20112648972699898</v>
      </c>
      <c r="BY13" s="22">
        <f t="shared" si="1"/>
        <v>0.30956522342742127</v>
      </c>
      <c r="BZ13" s="22">
        <f t="shared" si="1"/>
        <v>0.23078854373102176</v>
      </c>
      <c r="CA13" s="22">
        <f t="shared" si="1"/>
        <v>0.686073376217743</v>
      </c>
      <c r="CB13" s="22">
        <f t="shared" si="1"/>
        <v>7.7519990357719601</v>
      </c>
      <c r="CC13" s="22">
        <f t="shared" si="1"/>
        <v>1.3837497304453965</v>
      </c>
      <c r="CD13" s="22">
        <f t="shared" si="1"/>
        <v>0.21224463604612812</v>
      </c>
      <c r="CE13" s="22">
        <f t="shared" si="1"/>
        <v>0.24374077927027624</v>
      </c>
      <c r="CF13" s="22">
        <f t="shared" si="1"/>
        <v>0.21716884939433093</v>
      </c>
      <c r="CG13" s="22">
        <f t="shared" si="1"/>
        <v>0.60130420548177277</v>
      </c>
      <c r="CH13" s="22">
        <f t="shared" si="2"/>
        <v>0.38863696531562736</v>
      </c>
      <c r="CI13" s="22">
        <f t="shared" si="2"/>
        <v>0.98599771944796033</v>
      </c>
      <c r="CJ13" s="22">
        <f t="shared" si="2"/>
        <v>1.2772049966306274</v>
      </c>
      <c r="CK13" s="22">
        <f t="shared" si="2"/>
        <v>0.9989132136199298</v>
      </c>
      <c r="CL13" s="22">
        <f t="shared" si="2"/>
        <v>1.1748499462325426</v>
      </c>
      <c r="CM13" s="22">
        <f t="shared" si="2"/>
        <v>1.0504891015381335</v>
      </c>
      <c r="CN13" s="22">
        <f t="shared" si="2"/>
        <v>1.1136574185514854</v>
      </c>
      <c r="CO13" s="22">
        <f t="shared" si="2"/>
        <v>1.049263880487241</v>
      </c>
      <c r="CP13" s="22">
        <f t="shared" si="2"/>
        <v>1.0887681237662097</v>
      </c>
      <c r="CQ13" s="22">
        <f t="shared" si="2"/>
        <v>0.77451725596798082</v>
      </c>
      <c r="CR13" s="22">
        <f t="shared" si="2"/>
        <v>0.84418672279956641</v>
      </c>
      <c r="CS13" s="22">
        <f t="shared" si="2"/>
        <v>0.87363831665230418</v>
      </c>
      <c r="CT13" s="22">
        <f t="shared" si="2"/>
        <v>1.142123691829253</v>
      </c>
      <c r="CU13" s="22">
        <f t="shared" si="2"/>
        <v>0.58390135743850657</v>
      </c>
      <c r="CV13" s="22">
        <f t="shared" si="2"/>
        <v>0.18638498246588736</v>
      </c>
      <c r="CW13" s="22">
        <f t="shared" si="3"/>
        <v>0.49141129263179284</v>
      </c>
    </row>
    <row r="14" spans="1:101" s="22" customFormat="1" x14ac:dyDescent="0.25">
      <c r="A14" t="s">
        <v>55</v>
      </c>
      <c r="B14" s="22" t="s">
        <v>32</v>
      </c>
      <c r="C14" s="22">
        <v>13.28054438029579</v>
      </c>
      <c r="D14" s="22">
        <v>18.81300236684913</v>
      </c>
      <c r="E14" s="22">
        <v>14.475532526097798</v>
      </c>
      <c r="F14" s="22">
        <v>3.2295063068926653</v>
      </c>
      <c r="G14" s="22">
        <v>21.766871670581917</v>
      </c>
      <c r="H14" s="22">
        <v>87.61708893425299</v>
      </c>
      <c r="I14" s="22">
        <v>215.75753633254709</v>
      </c>
      <c r="J14" s="22">
        <v>35.817155906577774</v>
      </c>
      <c r="K14" s="22">
        <v>216.45661527196913</v>
      </c>
      <c r="L14" s="22">
        <v>14.565915674639111</v>
      </c>
      <c r="M14" s="22">
        <v>3.7077555597111584</v>
      </c>
      <c r="N14" s="22">
        <v>0.61423403987451253</v>
      </c>
      <c r="O14" s="22">
        <v>1762.572542401959</v>
      </c>
      <c r="P14" s="22">
        <v>74.11905081960866</v>
      </c>
      <c r="Q14" s="22">
        <v>142.70730303046392</v>
      </c>
      <c r="R14" s="22">
        <v>15.546548168074047</v>
      </c>
      <c r="S14" s="22">
        <v>55.067175430144673</v>
      </c>
      <c r="T14" s="22">
        <v>9.6754748665145822</v>
      </c>
      <c r="U14" s="22">
        <v>2.2571063946954801</v>
      </c>
      <c r="V14" s="22">
        <v>7.8047193343147798</v>
      </c>
      <c r="W14" s="22">
        <v>1.1602295594518168</v>
      </c>
      <c r="X14" s="22">
        <v>6.8169671807001651</v>
      </c>
      <c r="Y14" s="22">
        <v>1.3623731550567189</v>
      </c>
      <c r="Z14" s="22">
        <v>3.7776601239966863</v>
      </c>
      <c r="AA14" s="22">
        <v>0.57414981624475325</v>
      </c>
      <c r="AB14" s="22">
        <v>3.8415167478482686</v>
      </c>
      <c r="AC14" s="22">
        <v>0.59553955117837454</v>
      </c>
      <c r="AD14" s="22">
        <v>5.7117407515215506</v>
      </c>
      <c r="AE14" s="22">
        <v>0.94180635009268732</v>
      </c>
      <c r="AF14" s="22">
        <v>3.3481405547122245</v>
      </c>
      <c r="AG14" s="22">
        <v>22.148180623933985</v>
      </c>
      <c r="AH14" s="22">
        <v>5.5978857166907652</v>
      </c>
      <c r="AJ14" t="s">
        <v>55</v>
      </c>
      <c r="AK14" s="23">
        <v>0.18732654370472679</v>
      </c>
      <c r="AL14" s="23">
        <v>0.18046638857429456</v>
      </c>
      <c r="AM14" s="23">
        <v>0.44472027242689904</v>
      </c>
      <c r="AN14" s="23">
        <v>0.48823063106104603</v>
      </c>
      <c r="AO14" s="23">
        <v>0.89975622328457461</v>
      </c>
      <c r="AP14" s="23">
        <v>1.7807347395828761</v>
      </c>
      <c r="AQ14" s="23">
        <v>0.43337409432438961</v>
      </c>
      <c r="AR14" s="23">
        <v>0.17227017453937887</v>
      </c>
      <c r="AS14" s="23">
        <v>1.0286031628613319</v>
      </c>
      <c r="AT14" s="23">
        <v>0.13259387519536789</v>
      </c>
      <c r="AU14" s="23">
        <v>0.13801513458495915</v>
      </c>
      <c r="AV14" s="23">
        <v>4.7324022815570167E-2</v>
      </c>
      <c r="AW14" s="23">
        <v>4.8047739593337147</v>
      </c>
      <c r="AX14" s="23">
        <v>0.29657278242189244</v>
      </c>
      <c r="AY14" s="23">
        <v>0.22619233431618727</v>
      </c>
      <c r="AZ14" s="23">
        <v>6.8052325926062099E-2</v>
      </c>
      <c r="BA14" s="23">
        <v>0.38370219405420292</v>
      </c>
      <c r="BB14" s="23">
        <v>0.1131856373043315</v>
      </c>
      <c r="BC14" s="23">
        <v>2.2742184822418764E-2</v>
      </c>
      <c r="BD14" s="23">
        <v>0.14904517284581706</v>
      </c>
      <c r="BE14" s="23">
        <v>2.6319445686195434E-2</v>
      </c>
      <c r="BF14" s="23">
        <v>8.4397531402669659E-2</v>
      </c>
      <c r="BG14" s="23">
        <v>2.0719562281512741E-2</v>
      </c>
      <c r="BH14" s="23">
        <v>4.2888128714189525E-2</v>
      </c>
      <c r="BI14" s="23">
        <v>7.5653622586681901E-3</v>
      </c>
      <c r="BJ14" s="23">
        <v>5.8990229687139503E-2</v>
      </c>
      <c r="BK14" s="23">
        <v>1.1116476449020279E-2</v>
      </c>
      <c r="BL14" s="23">
        <v>6.0395708952907093E-2</v>
      </c>
      <c r="BM14" s="23">
        <v>5.7792653091126595E-3</v>
      </c>
      <c r="BN14" s="23">
        <v>0.3021692440678071</v>
      </c>
      <c r="BO14" s="23">
        <v>0.14450975404122784</v>
      </c>
      <c r="BP14" s="23">
        <v>4.2542705725356386E-2</v>
      </c>
      <c r="BR14" s="22">
        <f t="shared" si="1"/>
        <v>1.4105336222712472</v>
      </c>
      <c r="BS14" s="22">
        <f t="shared" si="1"/>
        <v>0.9592641570720204</v>
      </c>
      <c r="BT14" s="22">
        <f t="shared" si="1"/>
        <v>3.0722204632203836</v>
      </c>
      <c r="BU14" s="22">
        <f t="shared" si="1"/>
        <v>15.117810112927351</v>
      </c>
      <c r="BV14" s="22">
        <f t="shared" si="1"/>
        <v>4.1336037483999206</v>
      </c>
      <c r="BW14" s="22">
        <f t="shared" si="1"/>
        <v>2.0324057341360908</v>
      </c>
      <c r="BX14" s="22">
        <f t="shared" si="1"/>
        <v>0.20086162536470109</v>
      </c>
      <c r="BY14" s="22">
        <f t="shared" si="1"/>
        <v>0.4809711161564944</v>
      </c>
      <c r="BZ14" s="22">
        <f t="shared" si="1"/>
        <v>0.47520061309696304</v>
      </c>
      <c r="CA14" s="22">
        <f t="shared" si="1"/>
        <v>0.91030236723276292</v>
      </c>
      <c r="CB14" s="22">
        <f t="shared" si="1"/>
        <v>3.7223363936027867</v>
      </c>
      <c r="CC14" s="22">
        <f t="shared" si="1"/>
        <v>7.7045588071345605</v>
      </c>
      <c r="CD14" s="22">
        <f t="shared" si="1"/>
        <v>0.27260006857850927</v>
      </c>
      <c r="CE14" s="22">
        <f t="shared" si="1"/>
        <v>0.40013030272566885</v>
      </c>
      <c r="CF14" s="22">
        <f t="shared" si="1"/>
        <v>0.1585008822343883</v>
      </c>
      <c r="CG14" s="22">
        <f t="shared" si="1"/>
        <v>0.4377327056163659</v>
      </c>
      <c r="CH14" s="22">
        <f t="shared" si="2"/>
        <v>0.69678931424573864</v>
      </c>
      <c r="CI14" s="22">
        <f t="shared" si="2"/>
        <v>1.1698199712765582</v>
      </c>
      <c r="CJ14" s="22">
        <f t="shared" si="2"/>
        <v>1.0075814270814225</v>
      </c>
      <c r="CK14" s="22">
        <f t="shared" si="2"/>
        <v>1.90968011098765</v>
      </c>
      <c r="CL14" s="22">
        <f t="shared" si="2"/>
        <v>2.268468810485297</v>
      </c>
      <c r="CM14" s="22">
        <f t="shared" si="2"/>
        <v>1.2380510154370621</v>
      </c>
      <c r="CN14" s="22">
        <f t="shared" si="2"/>
        <v>1.5208434050985198</v>
      </c>
      <c r="CO14" s="22">
        <f t="shared" si="2"/>
        <v>1.135309353050395</v>
      </c>
      <c r="CP14" s="22">
        <f t="shared" si="2"/>
        <v>1.3176634468246815</v>
      </c>
      <c r="CQ14" s="22">
        <f t="shared" si="2"/>
        <v>1.5355973580014048</v>
      </c>
      <c r="CR14" s="22">
        <f t="shared" si="2"/>
        <v>1.8666226998734967</v>
      </c>
      <c r="CS14" s="22">
        <f t="shared" si="2"/>
        <v>1.0573958374567032</v>
      </c>
      <c r="CT14" s="22">
        <f t="shared" si="2"/>
        <v>0.61363626488013134</v>
      </c>
      <c r="CU14" s="22">
        <f t="shared" si="2"/>
        <v>9.0249868286601487</v>
      </c>
      <c r="CV14" s="22">
        <f t="shared" si="2"/>
        <v>0.65246783243706385</v>
      </c>
      <c r="CW14" s="22">
        <f t="shared" si="3"/>
        <v>0.75997810384928421</v>
      </c>
    </row>
    <row r="15" spans="1:101" s="22" customFormat="1" x14ac:dyDescent="0.25">
      <c r="A15" t="s">
        <v>56</v>
      </c>
      <c r="B15" s="22" t="s">
        <v>31</v>
      </c>
      <c r="C15" s="22">
        <v>1.7781357836594089</v>
      </c>
      <c r="D15" s="22">
        <v>11.769209929354657</v>
      </c>
      <c r="E15" s="22">
        <v>13.70832777491122</v>
      </c>
      <c r="F15" s="22">
        <v>8.2402553992923178</v>
      </c>
      <c r="G15" s="22">
        <v>141.44606449586215</v>
      </c>
      <c r="H15" s="22">
        <v>338.72520963863786</v>
      </c>
      <c r="I15" s="22">
        <v>9.2333667317328754</v>
      </c>
      <c r="J15" s="22">
        <v>23.229114247027972</v>
      </c>
      <c r="K15" s="22">
        <v>101.85600552077057</v>
      </c>
      <c r="L15" s="22">
        <v>10.550843976792034</v>
      </c>
      <c r="M15" s="22">
        <v>0.90864962006210559</v>
      </c>
      <c r="N15" s="22">
        <v>7.3041684338945263</v>
      </c>
      <c r="O15" s="22">
        <v>460.68867973783262</v>
      </c>
      <c r="P15" s="22">
        <v>46.803815101405192</v>
      </c>
      <c r="Q15" s="22">
        <v>84.792085549446639</v>
      </c>
      <c r="R15" s="22">
        <v>8.9878184696168333</v>
      </c>
      <c r="S15" s="22">
        <v>28.820068889627148</v>
      </c>
      <c r="T15" s="22">
        <v>4.7789864053177968</v>
      </c>
      <c r="U15" s="22">
        <v>0.62603908638863426</v>
      </c>
      <c r="V15" s="22">
        <v>3.7673663162232569</v>
      </c>
      <c r="W15" s="22">
        <v>0.62616465284472422</v>
      </c>
      <c r="X15" s="22">
        <v>3.7657855250723777</v>
      </c>
      <c r="Y15" s="22">
        <v>0.79470416839233704</v>
      </c>
      <c r="Z15" s="22">
        <v>2.4185282474177692</v>
      </c>
      <c r="AA15" s="22">
        <v>0.41814886906984422</v>
      </c>
      <c r="AB15" s="22">
        <v>2.7962288046301684</v>
      </c>
      <c r="AC15" s="22">
        <v>0.43290268786167668</v>
      </c>
      <c r="AD15" s="22">
        <v>3.5038202603141353</v>
      </c>
      <c r="AE15" s="22">
        <v>1.0293648419340171</v>
      </c>
      <c r="AF15" s="22">
        <v>7.5550469372200295</v>
      </c>
      <c r="AG15" s="22">
        <v>27.513533886057644</v>
      </c>
      <c r="AH15" s="22">
        <v>8.2538937707424775</v>
      </c>
      <c r="AJ15" t="s">
        <v>56</v>
      </c>
      <c r="AK15" s="23">
        <v>5.6773528329215422E-2</v>
      </c>
      <c r="AL15" s="23">
        <v>4.2371889854383697</v>
      </c>
      <c r="AM15" s="23">
        <v>2.2513508901514232</v>
      </c>
      <c r="AN15" s="23">
        <v>2.8097937870628225</v>
      </c>
      <c r="AO15" s="23">
        <v>2.5695394213242011</v>
      </c>
      <c r="AP15" s="23">
        <v>1.6469869174941387</v>
      </c>
      <c r="AQ15" s="23">
        <v>0.38614127161992745</v>
      </c>
      <c r="AR15" s="23">
        <v>0.16546600927365943</v>
      </c>
      <c r="AS15" s="23">
        <v>0.55614214927344363</v>
      </c>
      <c r="AT15" s="23">
        <v>0.16966808816389761</v>
      </c>
      <c r="AU15" s="23">
        <v>7.1265879959621095E-2</v>
      </c>
      <c r="AV15" s="23">
        <v>0.10375315580854197</v>
      </c>
      <c r="AW15" s="23">
        <v>1.5084604673497843</v>
      </c>
      <c r="AX15" s="23">
        <v>0.14593617900938499</v>
      </c>
      <c r="AY15" s="23">
        <v>0.32250976974625362</v>
      </c>
      <c r="AZ15" s="23">
        <v>3.5762179015105221E-2</v>
      </c>
      <c r="BA15" s="23">
        <v>0.19942144215469798</v>
      </c>
      <c r="BB15" s="23">
        <v>6.0579504232698062E-2</v>
      </c>
      <c r="BC15" s="23">
        <v>1.5761034421848515E-2</v>
      </c>
      <c r="BD15" s="23">
        <v>7.3954315882536259E-2</v>
      </c>
      <c r="BE15" s="23">
        <v>9.0445360865153493E-3</v>
      </c>
      <c r="BF15" s="23">
        <v>4.8552048796466428E-2</v>
      </c>
      <c r="BG15" s="23">
        <v>1.047044698671395E-2</v>
      </c>
      <c r="BH15" s="23">
        <v>3.7774731108255188E-2</v>
      </c>
      <c r="BI15" s="23">
        <v>1.1208919760861078E-2</v>
      </c>
      <c r="BJ15" s="23">
        <v>4.5430850221828273E-2</v>
      </c>
      <c r="BK15" s="23">
        <v>1.2743656803284221E-2</v>
      </c>
      <c r="BL15" s="23">
        <v>2.1349582260918296E-2</v>
      </c>
      <c r="BM15" s="23">
        <v>1.1955852643174995E-2</v>
      </c>
      <c r="BN15" s="23">
        <v>5.2315224490222315E-2</v>
      </c>
      <c r="BO15" s="23">
        <v>7.4562376254158624E-2</v>
      </c>
      <c r="BP15" s="23">
        <v>4.2898412837252209E-2</v>
      </c>
      <c r="BR15" s="22">
        <f t="shared" si="1"/>
        <v>3.1928679941627029</v>
      </c>
      <c r="BS15" s="22">
        <f t="shared" si="1"/>
        <v>36.002323103014852</v>
      </c>
      <c r="BT15" s="22">
        <f t="shared" si="1"/>
        <v>16.423235037258248</v>
      </c>
      <c r="BU15" s="22">
        <f t="shared" si="1"/>
        <v>34.098382281987647</v>
      </c>
      <c r="BV15" s="22">
        <f t="shared" si="1"/>
        <v>1.8166213605747723</v>
      </c>
      <c r="BW15" s="22">
        <f t="shared" si="1"/>
        <v>0.48623098329504122</v>
      </c>
      <c r="BX15" s="22">
        <f t="shared" si="1"/>
        <v>4.1820203056903624</v>
      </c>
      <c r="BY15" s="22">
        <f t="shared" si="1"/>
        <v>0.7123216473690116</v>
      </c>
      <c r="BZ15" s="22">
        <f t="shared" si="1"/>
        <v>0.54600820681116802</v>
      </c>
      <c r="CA15" s="22">
        <f t="shared" si="1"/>
        <v>1.6080996793915712</v>
      </c>
      <c r="CB15" s="22">
        <f t="shared" si="1"/>
        <v>7.8430539545870408</v>
      </c>
      <c r="CC15" s="22">
        <f t="shared" si="1"/>
        <v>1.4204649954001896</v>
      </c>
      <c r="CD15" s="22">
        <f t="shared" si="1"/>
        <v>0.32743597437823191</v>
      </c>
      <c r="CE15" s="22">
        <f t="shared" si="1"/>
        <v>0.31180402429417242</v>
      </c>
      <c r="CF15" s="22">
        <f t="shared" si="1"/>
        <v>0.38035362340295487</v>
      </c>
      <c r="CG15" s="22">
        <f t="shared" si="1"/>
        <v>0.39789609832462303</v>
      </c>
      <c r="CH15" s="22">
        <f t="shared" si="2"/>
        <v>0.69195338470017775</v>
      </c>
      <c r="CI15" s="22">
        <f t="shared" si="2"/>
        <v>1.2676224432295617</v>
      </c>
      <c r="CJ15" s="22">
        <f t="shared" si="2"/>
        <v>2.5175799346279693</v>
      </c>
      <c r="CK15" s="22">
        <f t="shared" si="2"/>
        <v>1.9630242900476598</v>
      </c>
      <c r="CL15" s="22">
        <f t="shared" si="2"/>
        <v>1.4444341508938874</v>
      </c>
      <c r="CM15" s="22">
        <f t="shared" si="2"/>
        <v>1.2892940522823126</v>
      </c>
      <c r="CN15" s="22">
        <f t="shared" si="2"/>
        <v>1.3175276289157201</v>
      </c>
      <c r="CO15" s="22">
        <f t="shared" si="2"/>
        <v>1.5618891839938926</v>
      </c>
      <c r="CP15" s="22">
        <f t="shared" si="2"/>
        <v>2.6806050643625756</v>
      </c>
      <c r="CQ15" s="22">
        <f t="shared" si="2"/>
        <v>1.6247186262655284</v>
      </c>
      <c r="CR15" s="22">
        <f t="shared" si="2"/>
        <v>2.9437693875802728</v>
      </c>
      <c r="CS15" s="22">
        <f t="shared" si="2"/>
        <v>0.60932298676200347</v>
      </c>
      <c r="CT15" s="22">
        <f t="shared" si="2"/>
        <v>1.1614786279966391</v>
      </c>
      <c r="CU15" s="22">
        <f t="shared" si="2"/>
        <v>0.69245399697638854</v>
      </c>
      <c r="CV15" s="22">
        <f t="shared" si="2"/>
        <v>0.27100254210507929</v>
      </c>
      <c r="CW15" s="22">
        <f t="shared" si="3"/>
        <v>0.51973546096890577</v>
      </c>
    </row>
    <row r="16" spans="1:101" s="22" customFormat="1" x14ac:dyDescent="0.25">
      <c r="A16" t="s">
        <v>57</v>
      </c>
      <c r="B16" s="22" t="s">
        <v>30</v>
      </c>
      <c r="C16" s="22">
        <v>1.7341209779697231</v>
      </c>
      <c r="D16" s="22">
        <v>11.157817131632614</v>
      </c>
      <c r="E16" s="22">
        <v>18.713911323315422</v>
      </c>
      <c r="F16" s="22">
        <v>4.880157615635544</v>
      </c>
      <c r="G16" s="22">
        <v>64.084081732130585</v>
      </c>
      <c r="H16" s="22">
        <v>133.20851926995581</v>
      </c>
      <c r="I16" s="22">
        <v>219.78284618220025</v>
      </c>
      <c r="J16" s="22">
        <v>22.734555517562534</v>
      </c>
      <c r="K16" s="22">
        <v>104.1761083580939</v>
      </c>
      <c r="L16" s="22">
        <v>9.874913834876244</v>
      </c>
      <c r="M16" s="22">
        <v>0.42072212489602184</v>
      </c>
      <c r="N16" s="22">
        <v>5.7466266818532166</v>
      </c>
      <c r="O16" s="22">
        <v>860.28856129747123</v>
      </c>
      <c r="P16" s="22">
        <v>56.542279316282759</v>
      </c>
      <c r="Q16" s="22">
        <v>108.02741480623843</v>
      </c>
      <c r="R16" s="22">
        <v>10.74005180046508</v>
      </c>
      <c r="S16" s="22">
        <v>33.9006085343187</v>
      </c>
      <c r="T16" s="22">
        <v>5.6320472991938519</v>
      </c>
      <c r="U16" s="22">
        <v>0.94106373466187354</v>
      </c>
      <c r="V16" s="22">
        <v>4.4898797158979837</v>
      </c>
      <c r="W16" s="22">
        <v>0.69561708206214268</v>
      </c>
      <c r="X16" s="22">
        <v>3.8885846139017346</v>
      </c>
      <c r="Y16" s="22">
        <v>0.78697493266955443</v>
      </c>
      <c r="Z16" s="22">
        <v>2.3849875970702592</v>
      </c>
      <c r="AA16" s="22">
        <v>0.40079586097633196</v>
      </c>
      <c r="AB16" s="22">
        <v>2.6928929899957663</v>
      </c>
      <c r="AC16" s="22">
        <v>0.44163798728686632</v>
      </c>
      <c r="AD16" s="22">
        <v>3.6881973529345768</v>
      </c>
      <c r="AE16" s="22">
        <v>1.0059254255727303</v>
      </c>
      <c r="AF16" s="22">
        <v>11.675241282528859</v>
      </c>
      <c r="AG16" s="22">
        <v>27.765681322803747</v>
      </c>
      <c r="AH16" s="22">
        <v>7.061494988655455</v>
      </c>
      <c r="AJ16" t="s">
        <v>57</v>
      </c>
      <c r="AK16" s="23">
        <v>3.8272879604591602E-2</v>
      </c>
      <c r="AL16" s="23">
        <v>0.39266698937481509</v>
      </c>
      <c r="AM16" s="23">
        <v>2.435076111734344</v>
      </c>
      <c r="AN16" s="23">
        <v>0.45129473183394941</v>
      </c>
      <c r="AO16" s="23">
        <v>0.94132000698563878</v>
      </c>
      <c r="AP16" s="23">
        <v>0.54829152974159867</v>
      </c>
      <c r="AQ16" s="23">
        <v>0.73023602779632468</v>
      </c>
      <c r="AR16" s="23">
        <v>0.13257759012749032</v>
      </c>
      <c r="AS16" s="23">
        <v>0.41774603216742545</v>
      </c>
      <c r="AT16" s="23">
        <v>0.11320990261971331</v>
      </c>
      <c r="AU16" s="23">
        <v>5.1418899290830211E-2</v>
      </c>
      <c r="AV16" s="23">
        <v>6.071673595232454E-2</v>
      </c>
      <c r="AW16" s="23">
        <v>3.172654985043688</v>
      </c>
      <c r="AX16" s="23">
        <v>0.19146688130201117</v>
      </c>
      <c r="AY16" s="23">
        <v>0.47195502600313799</v>
      </c>
      <c r="AZ16" s="23">
        <v>4.8371170364843737E-2</v>
      </c>
      <c r="BA16" s="23">
        <v>0.18522467137654419</v>
      </c>
      <c r="BB16" s="23">
        <v>9.3789909669082835E-2</v>
      </c>
      <c r="BC16" s="23">
        <v>1.3210542522644102E-2</v>
      </c>
      <c r="BD16" s="23">
        <v>8.2812926435043274E-2</v>
      </c>
      <c r="BE16" s="23">
        <v>1.9348577637751784E-2</v>
      </c>
      <c r="BF16" s="23">
        <v>4.8543493048093064E-2</v>
      </c>
      <c r="BG16" s="23">
        <v>1.1067109934938668E-2</v>
      </c>
      <c r="BH16" s="23">
        <v>5.0577221568741226E-2</v>
      </c>
      <c r="BI16" s="23">
        <v>8.7809486393640099E-3</v>
      </c>
      <c r="BJ16" s="23">
        <v>3.6002117579460952E-2</v>
      </c>
      <c r="BK16" s="23">
        <v>1.1918835696677782E-2</v>
      </c>
      <c r="BL16" s="23">
        <v>7.1971973048756438E-2</v>
      </c>
      <c r="BM16" s="23">
        <v>1.5159670357244031E-2</v>
      </c>
      <c r="BN16" s="23">
        <v>0.66724507647645304</v>
      </c>
      <c r="BO16" s="23">
        <v>0.12451060006826035</v>
      </c>
      <c r="BP16" s="23">
        <v>0.12633035913118854</v>
      </c>
      <c r="BR16" s="22">
        <f t="shared" si="1"/>
        <v>2.2070478409990049</v>
      </c>
      <c r="BS16" s="22">
        <f t="shared" si="1"/>
        <v>3.5192097588837257</v>
      </c>
      <c r="BT16" s="22">
        <f t="shared" si="1"/>
        <v>13.012117401136308</v>
      </c>
      <c r="BU16" s="22">
        <f t="shared" si="1"/>
        <v>9.247544185623136</v>
      </c>
      <c r="BV16" s="22">
        <f t="shared" si="1"/>
        <v>1.4688827264785136</v>
      </c>
      <c r="BW16" s="22">
        <f t="shared" si="1"/>
        <v>0.4116039520193524</v>
      </c>
      <c r="BX16" s="22">
        <f t="shared" si="1"/>
        <v>0.33225342217606835</v>
      </c>
      <c r="BY16" s="22">
        <f t="shared" si="1"/>
        <v>0.58315452890677189</v>
      </c>
      <c r="BZ16" s="22">
        <f t="shared" si="1"/>
        <v>0.40099984415953555</v>
      </c>
      <c r="CA16" s="22">
        <f t="shared" si="1"/>
        <v>1.146439396968491</v>
      </c>
      <c r="CB16" s="22">
        <f t="shared" si="1"/>
        <v>12.221581953537145</v>
      </c>
      <c r="CC16" s="22">
        <f t="shared" si="1"/>
        <v>1.0565630815040892</v>
      </c>
      <c r="CD16" s="22">
        <f t="shared" si="1"/>
        <v>0.36878962801257625</v>
      </c>
      <c r="CE16" s="22">
        <f t="shared" si="1"/>
        <v>0.3386260398718548</v>
      </c>
      <c r="CF16" s="22">
        <f t="shared" si="1"/>
        <v>0.43688449533819934</v>
      </c>
      <c r="CG16" s="22">
        <f t="shared" si="1"/>
        <v>0.45038116448143295</v>
      </c>
      <c r="CH16" s="22">
        <f t="shared" si="2"/>
        <v>0.54637565337222538</v>
      </c>
      <c r="CI16" s="22">
        <f t="shared" si="2"/>
        <v>1.6652898082462402</v>
      </c>
      <c r="CJ16" s="22">
        <f t="shared" si="2"/>
        <v>1.4037882914902338</v>
      </c>
      <c r="CK16" s="22">
        <f t="shared" si="2"/>
        <v>1.8444353006120688</v>
      </c>
      <c r="CL16" s="22">
        <f t="shared" si="2"/>
        <v>2.781498346819391</v>
      </c>
      <c r="CM16" s="22">
        <f t="shared" si="2"/>
        <v>1.2483589240812589</v>
      </c>
      <c r="CN16" s="22">
        <f t="shared" si="2"/>
        <v>1.4062849368527059</v>
      </c>
      <c r="CO16" s="22">
        <f t="shared" si="2"/>
        <v>2.1206492491143663</v>
      </c>
      <c r="CP16" s="22">
        <f t="shared" si="2"/>
        <v>2.1908780739336398</v>
      </c>
      <c r="CQ16" s="22">
        <f t="shared" si="2"/>
        <v>1.3369308662917776</v>
      </c>
      <c r="CR16" s="22">
        <f t="shared" si="2"/>
        <v>2.6987795524337206</v>
      </c>
      <c r="CS16" s="22">
        <f t="shared" si="2"/>
        <v>1.9514132830091295</v>
      </c>
      <c r="CT16" s="22">
        <f t="shared" si="2"/>
        <v>1.5070371989665905</v>
      </c>
      <c r="CU16" s="22">
        <f t="shared" si="2"/>
        <v>5.7150431441184546</v>
      </c>
      <c r="CV16" s="22">
        <f t="shared" si="2"/>
        <v>0.44843344062297769</v>
      </c>
      <c r="CW16" s="22">
        <f t="shared" si="3"/>
        <v>1.7890030274629209</v>
      </c>
    </row>
    <row r="17" spans="1:101" s="22" customFormat="1" x14ac:dyDescent="0.25">
      <c r="A17" t="s">
        <v>58</v>
      </c>
      <c r="B17" s="22" t="s">
        <v>29</v>
      </c>
      <c r="C17" s="22">
        <v>2.5121802573338874</v>
      </c>
      <c r="D17" s="22">
        <v>8.2649652920062469</v>
      </c>
      <c r="E17" s="22">
        <v>14.383837695056702</v>
      </c>
      <c r="F17" s="22">
        <v>6.9980360321360777</v>
      </c>
      <c r="G17" s="22">
        <v>63.621946166647852</v>
      </c>
      <c r="H17" s="22">
        <v>235.3916855439592</v>
      </c>
      <c r="I17" s="22">
        <v>214.74115801138669</v>
      </c>
      <c r="J17" s="22">
        <v>31.448678588181661</v>
      </c>
      <c r="K17" s="22">
        <v>181.90491012359541</v>
      </c>
      <c r="L17" s="22">
        <v>16.6743102038429</v>
      </c>
      <c r="M17" s="22">
        <v>0.29516582832454596</v>
      </c>
      <c r="N17" s="22">
        <v>9.7751210828429667</v>
      </c>
      <c r="O17" s="22">
        <v>1569.1920333184439</v>
      </c>
      <c r="P17" s="22">
        <v>70.151999410352005</v>
      </c>
      <c r="Q17" s="22">
        <v>138.69790082824713</v>
      </c>
      <c r="R17" s="22">
        <v>13.655979897831394</v>
      </c>
      <c r="S17" s="22">
        <v>43.186373617450478</v>
      </c>
      <c r="T17" s="22">
        <v>7.1752317671397687</v>
      </c>
      <c r="U17" s="22">
        <v>1.1157998808859741</v>
      </c>
      <c r="V17" s="22">
        <v>5.6730177343973516</v>
      </c>
      <c r="W17" s="22">
        <v>0.98401657038521539</v>
      </c>
      <c r="X17" s="22">
        <v>5.7790975419173378</v>
      </c>
      <c r="Y17" s="22">
        <v>1.153391641690702</v>
      </c>
      <c r="Z17" s="22">
        <v>3.5530891616992641</v>
      </c>
      <c r="AA17" s="22">
        <v>0.58609818683608017</v>
      </c>
      <c r="AB17" s="22">
        <v>4.0696780744594756</v>
      </c>
      <c r="AC17" s="22">
        <v>0.63675632722298292</v>
      </c>
      <c r="AD17" s="22">
        <v>6.0085575756482106</v>
      </c>
      <c r="AE17" s="22">
        <v>1.605872293340868</v>
      </c>
      <c r="AF17" s="22">
        <v>10.749964609999463</v>
      </c>
      <c r="AG17" s="22">
        <v>42.321184734002948</v>
      </c>
      <c r="AH17" s="22">
        <v>12.42594260536341</v>
      </c>
      <c r="AJ17" t="s">
        <v>58</v>
      </c>
      <c r="AK17" s="23">
        <v>8.3701760123681856E-2</v>
      </c>
      <c r="AL17" s="23">
        <v>0.18950239518302078</v>
      </c>
      <c r="AM17" s="23">
        <v>3.6343039595691162</v>
      </c>
      <c r="AN17" s="23">
        <v>3.0055397614047292</v>
      </c>
      <c r="AO17" s="23">
        <v>0.88205521046439972</v>
      </c>
      <c r="AP17" s="23">
        <v>0.55607620437353034</v>
      </c>
      <c r="AQ17" s="23">
        <v>0.74303719321701966</v>
      </c>
      <c r="AR17" s="23">
        <v>0.18712684254403966</v>
      </c>
      <c r="AS17" s="23">
        <v>0.89152068627585512</v>
      </c>
      <c r="AT17" s="23">
        <v>0.12795651415648748</v>
      </c>
      <c r="AU17" s="23">
        <v>3.1111164897233475E-2</v>
      </c>
      <c r="AV17" s="23">
        <v>7.6795041737431916E-2</v>
      </c>
      <c r="AW17" s="23">
        <v>5.4194262160042364</v>
      </c>
      <c r="AX17" s="23">
        <v>0.19031162592687248</v>
      </c>
      <c r="AY17" s="23">
        <v>0.47169879717379554</v>
      </c>
      <c r="AZ17" s="23">
        <v>6.1913203612621877E-2</v>
      </c>
      <c r="BA17" s="23">
        <v>0.23991226196932067</v>
      </c>
      <c r="BB17" s="23">
        <v>9.1048822754984743E-2</v>
      </c>
      <c r="BC17" s="23">
        <v>1.8145001065884101E-2</v>
      </c>
      <c r="BD17" s="23">
        <v>9.9900040277447102E-2</v>
      </c>
      <c r="BE17" s="23">
        <v>2.4227377525813294E-2</v>
      </c>
      <c r="BF17" s="23">
        <v>6.2548666360857472E-2</v>
      </c>
      <c r="BG17" s="23">
        <v>1.6207674932668278E-2</v>
      </c>
      <c r="BH17" s="23">
        <v>3.0157376913071143E-2</v>
      </c>
      <c r="BI17" s="23">
        <v>9.6747489040055513E-3</v>
      </c>
      <c r="BJ17" s="23">
        <v>7.5403671323853061E-2</v>
      </c>
      <c r="BK17" s="23">
        <v>1.8028493619285477E-2</v>
      </c>
      <c r="BL17" s="23">
        <v>5.1783279990655767E-2</v>
      </c>
      <c r="BM17" s="23">
        <v>1.9418094686501259E-2</v>
      </c>
      <c r="BN17" s="23">
        <v>2.970828473306208</v>
      </c>
      <c r="BO17" s="23">
        <v>0.10119611618846908</v>
      </c>
      <c r="BP17" s="23">
        <v>5.9233545973935313E-2</v>
      </c>
      <c r="BR17" s="22">
        <f t="shared" si="1"/>
        <v>3.3318373504181737</v>
      </c>
      <c r="BS17" s="22">
        <f t="shared" si="1"/>
        <v>2.2928395763053562</v>
      </c>
      <c r="BT17" s="22">
        <f t="shared" si="1"/>
        <v>25.266580704105962</v>
      </c>
      <c r="BU17" s="22">
        <f t="shared" si="1"/>
        <v>42.948332183527206</v>
      </c>
      <c r="BV17" s="22">
        <f t="shared" si="1"/>
        <v>1.3864008626111379</v>
      </c>
      <c r="BW17" s="22">
        <f t="shared" si="1"/>
        <v>0.23623442904897488</v>
      </c>
      <c r="BX17" s="22">
        <f t="shared" si="1"/>
        <v>0.34601526791506826</v>
      </c>
      <c r="BY17" s="22">
        <f t="shared" si="1"/>
        <v>0.59502291016564846</v>
      </c>
      <c r="BZ17" s="22">
        <f t="shared" si="1"/>
        <v>0.49010259572988479</v>
      </c>
      <c r="CA17" s="22">
        <f t="shared" si="1"/>
        <v>0.76738715180552153</v>
      </c>
      <c r="CB17" s="22">
        <f t="shared" si="1"/>
        <v>10.540232612233682</v>
      </c>
      <c r="CC17" s="22">
        <f t="shared" si="1"/>
        <v>0.78561729401204583</v>
      </c>
      <c r="CD17" s="22">
        <f t="shared" si="1"/>
        <v>0.34536411738871253</v>
      </c>
      <c r="CE17" s="22">
        <f t="shared" si="1"/>
        <v>0.27128467830781322</v>
      </c>
      <c r="CF17" s="22">
        <f t="shared" si="1"/>
        <v>0.34009079759463068</v>
      </c>
      <c r="CG17" s="22">
        <f t="shared" si="1"/>
        <v>0.45337796390908469</v>
      </c>
      <c r="CH17" s="22">
        <f t="shared" si="2"/>
        <v>0.55552768587260692</v>
      </c>
      <c r="CI17" s="22">
        <f t="shared" si="2"/>
        <v>1.2689321503447286</v>
      </c>
      <c r="CJ17" s="22">
        <f t="shared" si="2"/>
        <v>1.6261877579227288</v>
      </c>
      <c r="CK17" s="22">
        <f t="shared" si="2"/>
        <v>1.7609682351549982</v>
      </c>
      <c r="CL17" s="22">
        <f t="shared" si="2"/>
        <v>2.4620904012143763</v>
      </c>
      <c r="CM17" s="22">
        <f t="shared" si="2"/>
        <v>1.08232584598504</v>
      </c>
      <c r="CN17" s="22">
        <f t="shared" si="2"/>
        <v>1.4052186912773375</v>
      </c>
      <c r="CO17" s="22">
        <f t="shared" si="2"/>
        <v>0.84876499126884797</v>
      </c>
      <c r="CP17" s="22">
        <f t="shared" si="2"/>
        <v>1.6507044589631845</v>
      </c>
      <c r="CQ17" s="22">
        <f t="shared" si="2"/>
        <v>1.8528166096741689</v>
      </c>
      <c r="CR17" s="22">
        <f t="shared" si="2"/>
        <v>2.8313018416183175</v>
      </c>
      <c r="CS17" s="22">
        <f t="shared" si="2"/>
        <v>0.86182547705834911</v>
      </c>
      <c r="CT17" s="22">
        <f t="shared" si="2"/>
        <v>1.2091929580591816</v>
      </c>
      <c r="CU17" s="22">
        <f t="shared" si="2"/>
        <v>27.635704684485994</v>
      </c>
      <c r="CV17" s="22">
        <f t="shared" si="2"/>
        <v>0.2391145636033272</v>
      </c>
      <c r="CW17" s="22">
        <f t="shared" si="3"/>
        <v>0.47669257661280628</v>
      </c>
    </row>
    <row r="18" spans="1:101" s="22" customFormat="1" x14ac:dyDescent="0.25">
      <c r="A18" t="s">
        <v>59</v>
      </c>
      <c r="B18" s="22" t="s">
        <v>28</v>
      </c>
      <c r="C18" s="22">
        <v>1.8125139390709109</v>
      </c>
      <c r="D18" s="22">
        <v>7.4770407717082614</v>
      </c>
      <c r="E18" s="22">
        <v>13.14791120549239</v>
      </c>
      <c r="F18" s="22">
        <v>6.9391180061942652</v>
      </c>
      <c r="G18" s="22">
        <v>29.297887214085076</v>
      </c>
      <c r="H18" s="22">
        <v>302.45760469270715</v>
      </c>
      <c r="I18" s="22">
        <v>193.0286834094733</v>
      </c>
      <c r="J18" s="22">
        <v>23.843686106067366</v>
      </c>
      <c r="K18" s="22">
        <v>105.42025254903911</v>
      </c>
      <c r="L18" s="22">
        <v>10.487524991996214</v>
      </c>
      <c r="M18" s="22">
        <v>0.49528796723736201</v>
      </c>
      <c r="N18" s="22">
        <v>9.0293205967887111</v>
      </c>
      <c r="O18" s="22">
        <v>494.94569150704353</v>
      </c>
      <c r="P18" s="22">
        <v>52.732580166662714</v>
      </c>
      <c r="Q18" s="22">
        <v>100.20576707851021</v>
      </c>
      <c r="R18" s="22">
        <v>9.9841777249568935</v>
      </c>
      <c r="S18" s="22">
        <v>31.255807493497137</v>
      </c>
      <c r="T18" s="22">
        <v>5.3880167853898442</v>
      </c>
      <c r="U18" s="22">
        <v>0.72325483930288192</v>
      </c>
      <c r="V18" s="22">
        <v>4.0298203779735049</v>
      </c>
      <c r="W18" s="22">
        <v>0.68174607031440859</v>
      </c>
      <c r="X18" s="22">
        <v>3.9891904139894456</v>
      </c>
      <c r="Y18" s="22">
        <v>0.80136117516332006</v>
      </c>
      <c r="Z18" s="22">
        <v>2.3426358897450617</v>
      </c>
      <c r="AA18" s="22">
        <v>0.38924382105288408</v>
      </c>
      <c r="AB18" s="22">
        <v>2.571382870617303</v>
      </c>
      <c r="AC18" s="22">
        <v>0.39065197255498685</v>
      </c>
      <c r="AD18" s="22">
        <v>3.7501132953395495</v>
      </c>
      <c r="AE18" s="22">
        <v>1.0097128560733657</v>
      </c>
      <c r="AF18" s="22">
        <v>9.8325830919040396</v>
      </c>
      <c r="AG18" s="22">
        <v>28.062010128414872</v>
      </c>
      <c r="AH18" s="22">
        <v>7.7841241484016352</v>
      </c>
      <c r="AJ18" t="s">
        <v>59</v>
      </c>
      <c r="AK18" s="23">
        <v>2.5753943605968051E-2</v>
      </c>
      <c r="AL18" s="23">
        <v>0.15992381750682189</v>
      </c>
      <c r="AM18" s="23">
        <v>4.9929583670826778</v>
      </c>
      <c r="AN18" s="23">
        <v>3.3739787463537629</v>
      </c>
      <c r="AO18" s="23">
        <v>0.8685294363524928</v>
      </c>
      <c r="AP18" s="23">
        <v>1.4243322206712772</v>
      </c>
      <c r="AQ18" s="23">
        <v>0.61137528645410333</v>
      </c>
      <c r="AR18" s="23">
        <v>0.1236867464178239</v>
      </c>
      <c r="AS18" s="23">
        <v>0.25389179302807413</v>
      </c>
      <c r="AT18" s="23">
        <v>0.13492395866852358</v>
      </c>
      <c r="AU18" s="23">
        <v>5.7864673242904181E-2</v>
      </c>
      <c r="AV18" s="23">
        <v>1.1117950328579229</v>
      </c>
      <c r="AW18" s="23">
        <v>1.5293191205301055</v>
      </c>
      <c r="AX18" s="23">
        <v>0.17266424023516375</v>
      </c>
      <c r="AY18" s="23">
        <v>0.33702841779023751</v>
      </c>
      <c r="AZ18" s="23">
        <v>7.517643058082768E-2</v>
      </c>
      <c r="BA18" s="23">
        <v>0.19251831489188409</v>
      </c>
      <c r="BB18" s="23">
        <v>0.12285273459662596</v>
      </c>
      <c r="BC18" s="23">
        <v>1.8312518127514353E-2</v>
      </c>
      <c r="BD18" s="23">
        <v>7.0672922964718443E-2</v>
      </c>
      <c r="BE18" s="23">
        <v>8.5921917080674787E-3</v>
      </c>
      <c r="BF18" s="23">
        <v>5.8817836944166216E-2</v>
      </c>
      <c r="BG18" s="23">
        <v>6.6979934925806561E-3</v>
      </c>
      <c r="BH18" s="23">
        <v>4.3867976684053421E-2</v>
      </c>
      <c r="BI18" s="23">
        <v>1.0504886670271923E-2</v>
      </c>
      <c r="BJ18" s="23">
        <v>5.1329135987835367E-2</v>
      </c>
      <c r="BK18" s="23">
        <v>1.0745137627353029E-2</v>
      </c>
      <c r="BL18" s="23">
        <v>8.1136598940132212E-2</v>
      </c>
      <c r="BM18" s="23">
        <v>1.4764114455178274E-2</v>
      </c>
      <c r="BN18" s="23">
        <v>1.1132644450032696</v>
      </c>
      <c r="BO18" s="23">
        <v>0.13120451832706095</v>
      </c>
      <c r="BP18" s="23">
        <v>5.9337057187017483E-2</v>
      </c>
      <c r="BR18" s="22">
        <f t="shared" si="1"/>
        <v>1.4208963059985871</v>
      </c>
      <c r="BS18" s="22">
        <f t="shared" si="1"/>
        <v>2.1388651257853777</v>
      </c>
      <c r="BT18" s="22">
        <f t="shared" si="1"/>
        <v>37.975297285221444</v>
      </c>
      <c r="BU18" s="22">
        <f t="shared" si="1"/>
        <v>48.622587817961168</v>
      </c>
      <c r="BV18" s="22">
        <f t="shared" si="1"/>
        <v>2.964478052652697</v>
      </c>
      <c r="BW18" s="22">
        <f t="shared" si="1"/>
        <v>0.47091962594836373</v>
      </c>
      <c r="BX18" s="22">
        <f t="shared" si="1"/>
        <v>0.31672768816289754</v>
      </c>
      <c r="BY18" s="22">
        <f t="shared" si="1"/>
        <v>0.51874003821225467</v>
      </c>
      <c r="BZ18" s="22">
        <f t="shared" si="1"/>
        <v>0.24083777726672534</v>
      </c>
      <c r="CA18" s="22">
        <f t="shared" si="1"/>
        <v>1.2865185901487128</v>
      </c>
      <c r="CB18" s="22">
        <f t="shared" si="1"/>
        <v>11.683036348664833</v>
      </c>
      <c r="CC18" s="22">
        <f t="shared" si="1"/>
        <v>12.313163775061151</v>
      </c>
      <c r="CD18" s="22">
        <f t="shared" si="1"/>
        <v>0.30898725795016685</v>
      </c>
      <c r="CE18" s="22">
        <f t="shared" si="1"/>
        <v>0.32743370358411034</v>
      </c>
      <c r="CF18" s="22">
        <f t="shared" si="1"/>
        <v>0.33633634831234727</v>
      </c>
      <c r="CG18" s="22">
        <f t="shared" si="1"/>
        <v>0.75295565295190348</v>
      </c>
      <c r="CH18" s="22">
        <f t="shared" si="2"/>
        <v>0.61594414072308989</v>
      </c>
      <c r="CI18" s="22">
        <f t="shared" si="2"/>
        <v>2.280110465315432</v>
      </c>
      <c r="CJ18" s="22">
        <f t="shared" si="2"/>
        <v>2.5319592946194591</v>
      </c>
      <c r="CK18" s="22">
        <f t="shared" si="2"/>
        <v>1.7537487117541968</v>
      </c>
      <c r="CL18" s="22">
        <f t="shared" si="2"/>
        <v>1.2603214132360046</v>
      </c>
      <c r="CM18" s="22">
        <f t="shared" si="2"/>
        <v>1.4744304192124189</v>
      </c>
      <c r="CN18" s="22">
        <f t="shared" si="2"/>
        <v>0.83582705279121905</v>
      </c>
      <c r="CO18" s="22">
        <f t="shared" si="2"/>
        <v>1.8725904813499366</v>
      </c>
      <c r="CP18" s="22">
        <f t="shared" si="2"/>
        <v>2.6987934302609498</v>
      </c>
      <c r="CQ18" s="22">
        <f t="shared" si="2"/>
        <v>1.9961685431743175</v>
      </c>
      <c r="CR18" s="22">
        <f t="shared" si="2"/>
        <v>2.7505653067809814</v>
      </c>
      <c r="CS18" s="22">
        <f t="shared" si="2"/>
        <v>2.1635772722110733</v>
      </c>
      <c r="CT18" s="22">
        <f t="shared" si="2"/>
        <v>1.4622092178358392</v>
      </c>
      <c r="CU18" s="22">
        <f t="shared" si="2"/>
        <v>11.322197174411984</v>
      </c>
      <c r="CV18" s="22">
        <f t="shared" si="2"/>
        <v>0.46755210238559003</v>
      </c>
      <c r="CW18" s="22">
        <f t="shared" si="3"/>
        <v>0.76228302704038375</v>
      </c>
    </row>
    <row r="19" spans="1:101" s="22" customFormat="1" x14ac:dyDescent="0.25">
      <c r="A19" t="s">
        <v>60</v>
      </c>
      <c r="B19" s="22" t="s">
        <v>27</v>
      </c>
      <c r="C19" s="22">
        <v>1.7680162061061864</v>
      </c>
      <c r="D19" s="22">
        <v>7.9521260819729207</v>
      </c>
      <c r="E19" s="22">
        <v>13.041673622919996</v>
      </c>
      <c r="F19" s="22">
        <v>8.8011693952722148</v>
      </c>
      <c r="G19" s="22">
        <v>47.809786642619336</v>
      </c>
      <c r="H19" s="22">
        <v>324.94108183925823</v>
      </c>
      <c r="I19" s="22">
        <v>101.61487319959461</v>
      </c>
      <c r="J19" s="22">
        <v>24.265034374190275</v>
      </c>
      <c r="K19" s="22">
        <v>109.31761221823872</v>
      </c>
      <c r="L19" s="22">
        <v>11.367528189682341</v>
      </c>
      <c r="M19" s="22">
        <v>0.44194061362863274</v>
      </c>
      <c r="N19" s="22">
        <v>9.090040831814779</v>
      </c>
      <c r="O19" s="22">
        <v>363.75643885202561</v>
      </c>
      <c r="P19" s="22">
        <v>55.497998503574614</v>
      </c>
      <c r="Q19" s="22">
        <v>106.51245668152502</v>
      </c>
      <c r="R19" s="22">
        <v>10.639280655076107</v>
      </c>
      <c r="S19" s="22">
        <v>33.122945359434993</v>
      </c>
      <c r="T19" s="22">
        <v>5.536947721288592</v>
      </c>
      <c r="U19" s="22">
        <v>0.73141307841357261</v>
      </c>
      <c r="V19" s="22">
        <v>4.3398852222549031</v>
      </c>
      <c r="W19" s="22">
        <v>0.66446629548915215</v>
      </c>
      <c r="X19" s="22">
        <v>4.1444119371088401</v>
      </c>
      <c r="Y19" s="22">
        <v>0.83586332584739542</v>
      </c>
      <c r="Z19" s="22">
        <v>2.5613369809208097</v>
      </c>
      <c r="AA19" s="22">
        <v>0.42907601409634166</v>
      </c>
      <c r="AB19" s="22">
        <v>2.9445375731244234</v>
      </c>
      <c r="AC19" s="22">
        <v>0.47819095218109259</v>
      </c>
      <c r="AD19" s="22">
        <v>3.7913214257634649</v>
      </c>
      <c r="AE19" s="22">
        <v>1.103729594997217</v>
      </c>
      <c r="AF19" s="22">
        <v>3.9357912563698205</v>
      </c>
      <c r="AG19" s="22">
        <v>29.849207205839054</v>
      </c>
      <c r="AH19" s="22">
        <v>9.7134040581178756</v>
      </c>
      <c r="AJ19" t="s">
        <v>60</v>
      </c>
      <c r="AK19" s="23">
        <v>6.4966892536045887E-2</v>
      </c>
      <c r="AL19" s="23">
        <v>0.30692477300204229</v>
      </c>
      <c r="AM19" s="23">
        <v>3.0091735823022541</v>
      </c>
      <c r="AN19" s="23">
        <v>4.2516617636941589</v>
      </c>
      <c r="AO19" s="23">
        <v>1.2785679529726606</v>
      </c>
      <c r="AP19" s="23">
        <v>1.4403515025377456</v>
      </c>
      <c r="AQ19" s="23">
        <v>0.44121851234837356</v>
      </c>
      <c r="AR19" s="23">
        <v>0.19945507690297182</v>
      </c>
      <c r="AS19" s="23">
        <v>0.48166298975875177</v>
      </c>
      <c r="AT19" s="23">
        <v>0.12093204793441091</v>
      </c>
      <c r="AU19" s="23">
        <v>6.6300040997987336E-2</v>
      </c>
      <c r="AV19" s="23">
        <v>8.3497435436145698E-2</v>
      </c>
      <c r="AW19" s="23">
        <v>1.951158329086335</v>
      </c>
      <c r="AX19" s="23">
        <v>0.22308488382628239</v>
      </c>
      <c r="AY19" s="23">
        <v>0.44825026001984614</v>
      </c>
      <c r="AZ19" s="23">
        <v>6.3698575277132866E-2</v>
      </c>
      <c r="BA19" s="23">
        <v>0.25585624428694181</v>
      </c>
      <c r="BB19" s="23">
        <v>0.10037918142512836</v>
      </c>
      <c r="BC19" s="23">
        <v>1.8072317432424014E-2</v>
      </c>
      <c r="BD19" s="23">
        <v>8.9391397752106819E-2</v>
      </c>
      <c r="BE19" s="23">
        <v>9.9854654145161478E-3</v>
      </c>
      <c r="BF19" s="23">
        <v>6.3153035889671708E-2</v>
      </c>
      <c r="BG19" s="23">
        <v>2.323345201833895E-2</v>
      </c>
      <c r="BH19" s="23">
        <v>4.3679187290237412E-2</v>
      </c>
      <c r="BI19" s="23">
        <v>1.2129959399637942E-2</v>
      </c>
      <c r="BJ19" s="23">
        <v>4.8229850202624318E-2</v>
      </c>
      <c r="BK19" s="23">
        <v>1.4940307121157403E-2</v>
      </c>
      <c r="BL19" s="23">
        <v>2.9868883173083637E-2</v>
      </c>
      <c r="BM19" s="23">
        <v>2.0619405314532175E-2</v>
      </c>
      <c r="BN19" s="23">
        <v>0.15684224356418955</v>
      </c>
      <c r="BO19" s="23">
        <v>9.7439617839614467E-2</v>
      </c>
      <c r="BP19" s="23">
        <v>7.0546142291160116E-2</v>
      </c>
      <c r="BR19" s="22">
        <f t="shared" si="1"/>
        <v>3.6745643117789384</v>
      </c>
      <c r="BS19" s="22">
        <f t="shared" si="1"/>
        <v>3.8596567740270831</v>
      </c>
      <c r="BT19" s="22">
        <f t="shared" si="1"/>
        <v>23.073523148239222</v>
      </c>
      <c r="BU19" s="22">
        <f t="shared" si="1"/>
        <v>48.30791878608828</v>
      </c>
      <c r="BV19" s="22">
        <f t="shared" si="1"/>
        <v>2.6742808172937962</v>
      </c>
      <c r="BW19" s="22">
        <f t="shared" si="1"/>
        <v>0.44326543580914718</v>
      </c>
      <c r="BX19" s="22">
        <f t="shared" si="1"/>
        <v>0.4342066259155985</v>
      </c>
      <c r="BY19" s="22">
        <f t="shared" si="1"/>
        <v>0.82198555265647599</v>
      </c>
      <c r="BZ19" s="22">
        <f t="shared" si="1"/>
        <v>0.44060877290035644</v>
      </c>
      <c r="CA19" s="22">
        <f t="shared" si="1"/>
        <v>1.0638376779586443</v>
      </c>
      <c r="CB19" s="22">
        <f t="shared" si="1"/>
        <v>15.002024922221777</v>
      </c>
      <c r="CC19" s="22">
        <f t="shared" si="1"/>
        <v>0.9185595200398663</v>
      </c>
      <c r="CD19" s="22">
        <f t="shared" si="1"/>
        <v>0.53639142038116805</v>
      </c>
      <c r="CE19" s="22">
        <f t="shared" si="1"/>
        <v>0.4019692418491696</v>
      </c>
      <c r="CF19" s="22">
        <f t="shared" si="1"/>
        <v>0.42084303938282625</v>
      </c>
      <c r="CG19" s="22">
        <f t="shared" si="1"/>
        <v>0.59871129771110654</v>
      </c>
      <c r="CH19" s="22">
        <f t="shared" si="2"/>
        <v>0.77244412147080321</v>
      </c>
      <c r="CI19" s="22">
        <f t="shared" si="2"/>
        <v>1.812897402646372</v>
      </c>
      <c r="CJ19" s="22">
        <f t="shared" si="2"/>
        <v>2.4708769867258433</v>
      </c>
      <c r="CK19" s="22">
        <f t="shared" si="2"/>
        <v>2.0597640991450263</v>
      </c>
      <c r="CL19" s="22">
        <f t="shared" si="2"/>
        <v>1.5027798222880919</v>
      </c>
      <c r="CM19" s="22">
        <f t="shared" si="2"/>
        <v>1.523811745743777</v>
      </c>
      <c r="CN19" s="22">
        <f t="shared" si="2"/>
        <v>2.7795754760247382</v>
      </c>
      <c r="CO19" s="22">
        <f t="shared" si="2"/>
        <v>1.7053276322327018</v>
      </c>
      <c r="CP19" s="22">
        <f t="shared" si="2"/>
        <v>2.8269954509539112</v>
      </c>
      <c r="CQ19" s="22">
        <f t="shared" si="2"/>
        <v>1.6379431066810275</v>
      </c>
      <c r="CR19" s="22">
        <f t="shared" si="2"/>
        <v>3.124339147993636</v>
      </c>
      <c r="CS19" s="22">
        <f t="shared" si="2"/>
        <v>0.78782249824858597</v>
      </c>
      <c r="CT19" s="22">
        <f t="shared" si="2"/>
        <v>1.8681573283884052</v>
      </c>
      <c r="CU19" s="22">
        <f t="shared" si="2"/>
        <v>3.9850244422986263</v>
      </c>
      <c r="CV19" s="22">
        <f t="shared" si="2"/>
        <v>0.32643955053035206</v>
      </c>
      <c r="CW19" s="22">
        <f t="shared" si="3"/>
        <v>0.72627620419230798</v>
      </c>
    </row>
    <row r="20" spans="1:101" s="22" customFormat="1" x14ac:dyDescent="0.25">
      <c r="A20" t="s">
        <v>61</v>
      </c>
      <c r="B20" s="22" t="s">
        <v>26</v>
      </c>
      <c r="C20" s="22">
        <v>1.8427405527209921</v>
      </c>
      <c r="D20" s="22">
        <v>7.8652537290405906</v>
      </c>
      <c r="E20" s="22">
        <v>30.372485777525046</v>
      </c>
      <c r="F20" s="22">
        <v>9.7685959572220469</v>
      </c>
      <c r="G20" s="22">
        <v>35.991478354311859</v>
      </c>
      <c r="H20" s="22">
        <v>174.69563927673423</v>
      </c>
      <c r="I20" s="22">
        <v>204.12539270494031</v>
      </c>
      <c r="J20" s="22">
        <v>24.844088933569193</v>
      </c>
      <c r="K20" s="22">
        <v>102.51626336777197</v>
      </c>
      <c r="L20" s="22">
        <v>11.139054228157079</v>
      </c>
      <c r="M20" s="22">
        <v>0.46713405857740425</v>
      </c>
      <c r="N20" s="22">
        <v>2.8037663902673207</v>
      </c>
      <c r="O20" s="22">
        <v>1210.318097871437</v>
      </c>
      <c r="P20" s="22">
        <v>58.367423702692307</v>
      </c>
      <c r="Q20" s="22">
        <v>107.93068265493966</v>
      </c>
      <c r="R20" s="22">
        <v>10.697635585261835</v>
      </c>
      <c r="S20" s="22">
        <v>33.821455785134617</v>
      </c>
      <c r="T20" s="22">
        <v>5.5191749513438424</v>
      </c>
      <c r="U20" s="22">
        <v>0.77713906762649199</v>
      </c>
      <c r="V20" s="22">
        <v>4.3591611379354358</v>
      </c>
      <c r="W20" s="22">
        <v>0.71203643331176314</v>
      </c>
      <c r="X20" s="22">
        <v>4.2250319530587355</v>
      </c>
      <c r="Y20" s="22">
        <v>0.8942971142565026</v>
      </c>
      <c r="Z20" s="22">
        <v>2.6649610994272828</v>
      </c>
      <c r="AA20" s="22">
        <v>0.42257627101403933</v>
      </c>
      <c r="AB20" s="22">
        <v>2.8161646217112728</v>
      </c>
      <c r="AC20" s="22">
        <v>0.48515621199839881</v>
      </c>
      <c r="AD20" s="22">
        <v>3.582317203333238</v>
      </c>
      <c r="AE20" s="22">
        <v>1.0771918557924751</v>
      </c>
      <c r="AF20" s="22">
        <v>14.751636916557118</v>
      </c>
      <c r="AG20" s="22">
        <v>28.132557162197489</v>
      </c>
      <c r="AH20" s="22">
        <v>7.3177747037941927</v>
      </c>
      <c r="AJ20" t="s">
        <v>61</v>
      </c>
      <c r="AK20" s="23">
        <v>0.24403244236559865</v>
      </c>
      <c r="AL20" s="23">
        <v>0.1700557709834056</v>
      </c>
      <c r="AM20" s="23">
        <v>3.3167562080398887</v>
      </c>
      <c r="AN20" s="23">
        <v>3.0747525791570292</v>
      </c>
      <c r="AO20" s="23">
        <v>1.922822913527658</v>
      </c>
      <c r="AP20" s="23">
        <v>0.8330559303046905</v>
      </c>
      <c r="AQ20" s="23">
        <v>0.6106654925837004</v>
      </c>
      <c r="AR20" s="23">
        <v>9.8400741459619842E-2</v>
      </c>
      <c r="AS20" s="23">
        <v>0.39337116635819785</v>
      </c>
      <c r="AT20" s="23">
        <v>5.5182735309142424E-2</v>
      </c>
      <c r="AU20" s="23">
        <v>4.2718818329149214E-2</v>
      </c>
      <c r="AV20" s="23">
        <v>3.4497167176413893E-2</v>
      </c>
      <c r="AW20" s="23">
        <v>4.0404135482191101</v>
      </c>
      <c r="AX20" s="23">
        <v>0.10868985984873421</v>
      </c>
      <c r="AY20" s="23">
        <v>0.3494642871740633</v>
      </c>
      <c r="AZ20" s="23">
        <v>7.1427277995291999E-2</v>
      </c>
      <c r="BA20" s="23">
        <v>0.22724710072511886</v>
      </c>
      <c r="BB20" s="23">
        <v>0.13082659452061124</v>
      </c>
      <c r="BC20" s="23">
        <v>1.4986097896265186E-2</v>
      </c>
      <c r="BD20" s="23">
        <v>4.2758842901669633E-2</v>
      </c>
      <c r="BE20" s="23">
        <v>1.3396029057148939E-2</v>
      </c>
      <c r="BF20" s="23">
        <v>4.0656878538918105E-2</v>
      </c>
      <c r="BG20" s="23">
        <v>1.4262397192107297E-2</v>
      </c>
      <c r="BH20" s="23">
        <v>3.1370921824460128E-2</v>
      </c>
      <c r="BI20" s="23">
        <v>5.6048093511651929E-3</v>
      </c>
      <c r="BJ20" s="23">
        <v>4.5264279565374772E-2</v>
      </c>
      <c r="BK20" s="23">
        <v>3.712112761407553E-2</v>
      </c>
      <c r="BL20" s="23">
        <v>4.6783914899771795E-2</v>
      </c>
      <c r="BM20" s="23">
        <v>1.2830004972309966E-2</v>
      </c>
      <c r="BN20" s="23">
        <v>0.27998614435191027</v>
      </c>
      <c r="BO20" s="23">
        <v>0.13242386256064823</v>
      </c>
      <c r="BP20" s="23">
        <v>3.65449099187014E-2</v>
      </c>
      <c r="BR20" s="22">
        <f t="shared" si="1"/>
        <v>13.242908341343016</v>
      </c>
      <c r="BS20" s="22">
        <f t="shared" si="1"/>
        <v>2.162114241216591</v>
      </c>
      <c r="BT20" s="22">
        <f t="shared" si="1"/>
        <v>10.920265902286515</v>
      </c>
      <c r="BU20" s="22">
        <f t="shared" si="1"/>
        <v>31.475890625651537</v>
      </c>
      <c r="BV20" s="22">
        <f t="shared" si="1"/>
        <v>5.3424393813412214</v>
      </c>
      <c r="BW20" s="22">
        <f t="shared" si="1"/>
        <v>0.47686131935156778</v>
      </c>
      <c r="BX20" s="22">
        <f t="shared" si="1"/>
        <v>0.29916194378932892</v>
      </c>
      <c r="BY20" s="22">
        <f t="shared" si="1"/>
        <v>0.39607305271984161</v>
      </c>
      <c r="BZ20" s="22">
        <f t="shared" si="1"/>
        <v>0.38371586462042462</v>
      </c>
      <c r="CA20" s="22">
        <f t="shared" si="1"/>
        <v>0.49539874911150539</v>
      </c>
      <c r="CB20" s="22">
        <f t="shared" si="1"/>
        <v>9.1448734136928049</v>
      </c>
      <c r="CC20" s="22">
        <f t="shared" si="1"/>
        <v>1.2303866433438777</v>
      </c>
      <c r="CD20" s="22">
        <f t="shared" si="1"/>
        <v>0.33383071403500508</v>
      </c>
      <c r="CE20" s="22">
        <f t="shared" si="1"/>
        <v>0.18621664783830552</v>
      </c>
      <c r="CF20" s="22">
        <f t="shared" si="1"/>
        <v>0.32378585827286938</v>
      </c>
      <c r="CG20" s="22">
        <f t="shared" si="1"/>
        <v>0.66769219633633414</v>
      </c>
      <c r="CH20" s="22">
        <f t="shared" si="2"/>
        <v>0.67190218590472295</v>
      </c>
      <c r="CI20" s="22">
        <f t="shared" si="2"/>
        <v>2.3704012950116171</v>
      </c>
      <c r="CJ20" s="22">
        <f t="shared" si="2"/>
        <v>1.9283675883178986</v>
      </c>
      <c r="CK20" s="22">
        <f t="shared" si="2"/>
        <v>0.9808961299815786</v>
      </c>
      <c r="CL20" s="22">
        <f t="shared" si="2"/>
        <v>1.8813684848740773</v>
      </c>
      <c r="CM20" s="22">
        <f t="shared" si="2"/>
        <v>0.96228570554322856</v>
      </c>
      <c r="CN20" s="22">
        <f t="shared" si="2"/>
        <v>1.5948164166854899</v>
      </c>
      <c r="CO20" s="22">
        <f t="shared" si="2"/>
        <v>1.1771624670694796</v>
      </c>
      <c r="CP20" s="22">
        <f t="shared" si="2"/>
        <v>1.3263426594483303</v>
      </c>
      <c r="CQ20" s="22">
        <f t="shared" si="2"/>
        <v>1.6073023294309212</v>
      </c>
      <c r="CR20" s="22">
        <f t="shared" si="2"/>
        <v>7.6513763394207635</v>
      </c>
      <c r="CS20" s="22">
        <f t="shared" si="2"/>
        <v>1.3059679599629193</v>
      </c>
      <c r="CT20" s="22">
        <f t="shared" si="2"/>
        <v>1.1910603392810752</v>
      </c>
      <c r="CU20" s="22">
        <f t="shared" si="2"/>
        <v>1.898000512998365</v>
      </c>
      <c r="CV20" s="22">
        <f t="shared" si="2"/>
        <v>0.47071391980886079</v>
      </c>
      <c r="CW20" s="22">
        <f t="shared" si="3"/>
        <v>0.49939922172997797</v>
      </c>
    </row>
    <row r="21" spans="1:101" s="22" customFormat="1" x14ac:dyDescent="0.25">
      <c r="A21" t="s">
        <v>62</v>
      </c>
      <c r="B21" s="22" t="s">
        <v>25</v>
      </c>
      <c r="C21" s="22">
        <v>2.2154463692522639</v>
      </c>
      <c r="D21" s="22">
        <v>7.5334730818855871</v>
      </c>
      <c r="E21" s="22">
        <v>9.2371560762023712</v>
      </c>
      <c r="F21" s="22">
        <v>3.578266072758594</v>
      </c>
      <c r="G21" s="22">
        <v>47.51745970230543</v>
      </c>
      <c r="H21" s="22">
        <v>216.47623602151791</v>
      </c>
      <c r="I21" s="22">
        <v>206.58286914320479</v>
      </c>
      <c r="J21" s="22">
        <v>29.859429841059558</v>
      </c>
      <c r="K21" s="22">
        <v>147.4701129706271</v>
      </c>
      <c r="L21" s="22">
        <v>14.16782363911488</v>
      </c>
      <c r="M21" s="22">
        <v>0.42271883963543944</v>
      </c>
      <c r="N21" s="22">
        <v>4.0770182319597259</v>
      </c>
      <c r="O21" s="22">
        <v>1389.9525584332864</v>
      </c>
      <c r="P21" s="22">
        <v>63.096080858091433</v>
      </c>
      <c r="Q21" s="22">
        <v>120.57118284131391</v>
      </c>
      <c r="R21" s="22">
        <v>12.062845105319036</v>
      </c>
      <c r="S21" s="22">
        <v>37.974959354044003</v>
      </c>
      <c r="T21" s="22">
        <v>6.307467777931425</v>
      </c>
      <c r="U21" s="22">
        <v>0.95033248745742271</v>
      </c>
      <c r="V21" s="22">
        <v>4.9627912053393874</v>
      </c>
      <c r="W21" s="22">
        <v>0.79584057154344079</v>
      </c>
      <c r="X21" s="22">
        <v>5.0576822129364762</v>
      </c>
      <c r="Y21" s="22">
        <v>1.0291519785835619</v>
      </c>
      <c r="Z21" s="22">
        <v>3.2081306451077682</v>
      </c>
      <c r="AA21" s="22">
        <v>0.53315319239536241</v>
      </c>
      <c r="AB21" s="22">
        <v>3.674646715893048</v>
      </c>
      <c r="AC21" s="22">
        <v>0.57585160492350107</v>
      </c>
      <c r="AD21" s="22">
        <v>5.222703435153023</v>
      </c>
      <c r="AE21" s="22">
        <v>1.4547586134571562</v>
      </c>
      <c r="AF21" s="22">
        <v>11.150089710550938</v>
      </c>
      <c r="AG21" s="22">
        <v>40.136099375679336</v>
      </c>
      <c r="AH21" s="22">
        <v>8.7489707876802232</v>
      </c>
      <c r="AJ21" t="s">
        <v>62</v>
      </c>
      <c r="AK21" s="23">
        <v>7.0700168936288249E-2</v>
      </c>
      <c r="AL21" s="23">
        <v>0.16101382064593478</v>
      </c>
      <c r="AM21" s="23">
        <v>0.29333298010144143</v>
      </c>
      <c r="AN21" s="23">
        <v>1.3729839179710435</v>
      </c>
      <c r="AO21" s="23">
        <v>1.0419639257798525</v>
      </c>
      <c r="AP21" s="23">
        <v>2.9430025102398387</v>
      </c>
      <c r="AQ21" s="23">
        <v>0.66385279890867721</v>
      </c>
      <c r="AR21" s="23">
        <v>0.256568734635784</v>
      </c>
      <c r="AS21" s="23">
        <v>0.85933001566497436</v>
      </c>
      <c r="AT21" s="23">
        <v>0.11988357777061774</v>
      </c>
      <c r="AU21" s="23">
        <v>3.9364664190507083E-2</v>
      </c>
      <c r="AV21" s="23">
        <v>8.4486984763690126E-2</v>
      </c>
      <c r="AW21" s="23">
        <v>4.0904875077620728</v>
      </c>
      <c r="AX21" s="23">
        <v>0.22938048255902646</v>
      </c>
      <c r="AY21" s="23">
        <v>0.36148287475316804</v>
      </c>
      <c r="AZ21" s="23">
        <v>5.7695698990769595E-2</v>
      </c>
      <c r="BA21" s="23">
        <v>0.37163954443964875</v>
      </c>
      <c r="BB21" s="23">
        <v>0.10082503653608746</v>
      </c>
      <c r="BC21" s="23">
        <v>3.1845286434790579E-2</v>
      </c>
      <c r="BD21" s="23">
        <v>5.9693364292660159E-2</v>
      </c>
      <c r="BE21" s="23">
        <v>1.4956719902388468E-2</v>
      </c>
      <c r="BF21" s="23">
        <v>4.354389970787171E-2</v>
      </c>
      <c r="BG21" s="23">
        <v>7.9112729649912159E-3</v>
      </c>
      <c r="BH21" s="23">
        <v>4.4619700865110329E-2</v>
      </c>
      <c r="BI21" s="23">
        <v>8.648048429812611E-3</v>
      </c>
      <c r="BJ21" s="23">
        <v>5.6245745810087129E-2</v>
      </c>
      <c r="BK21" s="23">
        <v>6.9826594336010349E-3</v>
      </c>
      <c r="BL21" s="23">
        <v>6.5614214718433317E-2</v>
      </c>
      <c r="BM21" s="23">
        <v>1.3666534567141932E-2</v>
      </c>
      <c r="BN21" s="23">
        <v>1.5864807583098341</v>
      </c>
      <c r="BO21" s="23">
        <v>0.13450224948502584</v>
      </c>
      <c r="BP21" s="23">
        <v>6.1437692007774158E-2</v>
      </c>
      <c r="BR21" s="22">
        <f t="shared" si="1"/>
        <v>3.1912381142473918</v>
      </c>
      <c r="BS21" s="22">
        <f t="shared" si="1"/>
        <v>2.1373119528773028</v>
      </c>
      <c r="BT21" s="22">
        <f t="shared" si="1"/>
        <v>3.1755767433350339</v>
      </c>
      <c r="BU21" s="22">
        <f t="shared" si="1"/>
        <v>38.370090151305277</v>
      </c>
      <c r="BV21" s="22">
        <f t="shared" si="1"/>
        <v>2.1928022505994758</v>
      </c>
      <c r="BW21" s="22">
        <f t="shared" si="1"/>
        <v>1.3595037332168425</v>
      </c>
      <c r="BX21" s="22">
        <f t="shared" si="1"/>
        <v>0.32134939439169541</v>
      </c>
      <c r="BY21" s="22">
        <f t="shared" si="1"/>
        <v>0.85925530394079241</v>
      </c>
      <c r="BZ21" s="22">
        <f t="shared" si="1"/>
        <v>0.58271469272972931</v>
      </c>
      <c r="CA21" s="22">
        <f t="shared" si="1"/>
        <v>0.84616791417165982</v>
      </c>
      <c r="CB21" s="22">
        <f t="shared" si="1"/>
        <v>9.3122568713653493</v>
      </c>
      <c r="CC21" s="22">
        <f t="shared" si="1"/>
        <v>2.0722739010926432</v>
      </c>
      <c r="CD21" s="22">
        <f t="shared" si="1"/>
        <v>0.29428972110909668</v>
      </c>
      <c r="CE21" s="22">
        <f t="shared" si="1"/>
        <v>0.36354156936454279</v>
      </c>
      <c r="CF21" s="22">
        <f t="shared" si="1"/>
        <v>0.29980868250162457</v>
      </c>
      <c r="CG21" s="22">
        <f t="shared" si="1"/>
        <v>0.47829262903598946</v>
      </c>
      <c r="CH21" s="22">
        <f t="shared" si="2"/>
        <v>0.97864369247856042</v>
      </c>
      <c r="CI21" s="22">
        <f t="shared" si="2"/>
        <v>1.5985026017707804</v>
      </c>
      <c r="CJ21" s="22">
        <f t="shared" si="2"/>
        <v>3.3509626215127502</v>
      </c>
      <c r="CK21" s="22">
        <f t="shared" si="2"/>
        <v>1.2028183702033852</v>
      </c>
      <c r="CL21" s="22">
        <f t="shared" si="2"/>
        <v>1.879361324012627</v>
      </c>
      <c r="CM21" s="22">
        <f t="shared" si="2"/>
        <v>0.86094574302228133</v>
      </c>
      <c r="CN21" s="22">
        <f t="shared" si="2"/>
        <v>0.7687176558587222</v>
      </c>
      <c r="CO21" s="22">
        <f t="shared" si="2"/>
        <v>1.3908317896327895</v>
      </c>
      <c r="CP21" s="22">
        <f t="shared" si="2"/>
        <v>1.6220569534543099</v>
      </c>
      <c r="CQ21" s="22">
        <f t="shared" si="2"/>
        <v>1.5306436280478666</v>
      </c>
      <c r="CR21" s="22">
        <f t="shared" si="2"/>
        <v>1.2125796600894505</v>
      </c>
      <c r="CS21" s="22">
        <f t="shared" si="2"/>
        <v>1.2563266425735859</v>
      </c>
      <c r="CT21" s="22">
        <f t="shared" si="2"/>
        <v>0.93943658011167508</v>
      </c>
      <c r="CU21" s="22">
        <f t="shared" si="2"/>
        <v>14.228412501547885</v>
      </c>
      <c r="CV21" s="22">
        <f t="shared" si="2"/>
        <v>0.33511539879863894</v>
      </c>
      <c r="CW21" s="22">
        <f t="shared" si="3"/>
        <v>0.70222765052875746</v>
      </c>
    </row>
    <row r="22" spans="1:101" s="22" customFormat="1" x14ac:dyDescent="0.25">
      <c r="A22" t="s">
        <v>63</v>
      </c>
      <c r="B22" s="22" t="s">
        <v>24</v>
      </c>
      <c r="C22" s="22">
        <v>1.2986273398848227</v>
      </c>
      <c r="D22" s="22">
        <v>7.4563702185618794</v>
      </c>
      <c r="E22" s="22">
        <v>61.35901609347934</v>
      </c>
      <c r="F22" s="22">
        <v>25.724331148122662</v>
      </c>
      <c r="G22" s="22">
        <v>30.67904867769375</v>
      </c>
      <c r="H22" s="22">
        <v>57.171703716608505</v>
      </c>
      <c r="I22" s="22">
        <v>105.04351356679196</v>
      </c>
      <c r="J22" s="22">
        <v>20.338191847433166</v>
      </c>
      <c r="K22" s="22">
        <v>84.674160991981694</v>
      </c>
      <c r="L22" s="22">
        <v>8.7677761402588548</v>
      </c>
      <c r="M22" s="22">
        <v>0.63652859969935172</v>
      </c>
      <c r="N22" s="22">
        <v>1.164889201055727</v>
      </c>
      <c r="O22" s="22">
        <v>330.61331610984104</v>
      </c>
      <c r="P22" s="22">
        <v>31.205683560499914</v>
      </c>
      <c r="Q22" s="22">
        <v>62.449759280409651</v>
      </c>
      <c r="R22" s="22">
        <v>6.2948696141341349</v>
      </c>
      <c r="S22" s="22">
        <v>20.035939506496781</v>
      </c>
      <c r="T22" s="22">
        <v>3.4816050916397927</v>
      </c>
      <c r="U22" s="22">
        <v>0.50534618410884236</v>
      </c>
      <c r="V22" s="22">
        <v>3.0237458612171033</v>
      </c>
      <c r="W22" s="22">
        <v>0.52178485607997482</v>
      </c>
      <c r="X22" s="22">
        <v>3.1927351535837576</v>
      </c>
      <c r="Y22" s="22">
        <v>0.73326967839550927</v>
      </c>
      <c r="Z22" s="22">
        <v>2.1425971775779509</v>
      </c>
      <c r="AA22" s="22">
        <v>0.37964536592174636</v>
      </c>
      <c r="AB22" s="22">
        <v>2.4600153968261642</v>
      </c>
      <c r="AC22" s="22">
        <v>0.37824499820846175</v>
      </c>
      <c r="AD22" s="22">
        <v>3.2425896327401413</v>
      </c>
      <c r="AE22" s="22">
        <v>0.92250636755348825</v>
      </c>
      <c r="AF22" s="22">
        <v>6.5540825146470372</v>
      </c>
      <c r="AG22" s="22">
        <v>23.180335628850695</v>
      </c>
      <c r="AH22" s="22">
        <v>7.1213814263325022</v>
      </c>
      <c r="AJ22" t="s">
        <v>63</v>
      </c>
      <c r="AK22" s="23">
        <v>9.6237369559099326E-2</v>
      </c>
      <c r="AL22" s="23">
        <v>0.10899882322912313</v>
      </c>
      <c r="AM22" s="23">
        <v>11.054933635111585</v>
      </c>
      <c r="AN22" s="23">
        <v>5.25858606470086</v>
      </c>
      <c r="AO22" s="23">
        <v>1.3390004580301718</v>
      </c>
      <c r="AP22" s="23">
        <v>0.64199933210574889</v>
      </c>
      <c r="AQ22" s="23">
        <v>0.58319629072157619</v>
      </c>
      <c r="AR22" s="23">
        <v>0.13686839722071936</v>
      </c>
      <c r="AS22" s="23">
        <v>0.57555606260074266</v>
      </c>
      <c r="AT22" s="23">
        <v>9.9450946610749047E-2</v>
      </c>
      <c r="AU22" s="23">
        <v>2.7337572695498705E-2</v>
      </c>
      <c r="AV22" s="23">
        <v>7.5504433951234615E-2</v>
      </c>
      <c r="AW22" s="23">
        <v>1.5842236608993057</v>
      </c>
      <c r="AX22" s="23">
        <v>0.13432081221266304</v>
      </c>
      <c r="AY22" s="23">
        <v>0.34214761850438669</v>
      </c>
      <c r="AZ22" s="23">
        <v>3.7962892565166786E-2</v>
      </c>
      <c r="BA22" s="23">
        <v>0.20053888939712991</v>
      </c>
      <c r="BB22" s="23">
        <v>6.402712727428482E-2</v>
      </c>
      <c r="BC22" s="23">
        <v>1.4733439242947932E-2</v>
      </c>
      <c r="BD22" s="23">
        <v>6.4382225570646739E-2</v>
      </c>
      <c r="BE22" s="23">
        <v>9.9714244192725988E-3</v>
      </c>
      <c r="BF22" s="23">
        <v>4.3662298654523431E-2</v>
      </c>
      <c r="BG22" s="23">
        <v>2.1672307718723895E-2</v>
      </c>
      <c r="BH22" s="23">
        <v>4.4563220029678483E-2</v>
      </c>
      <c r="BI22" s="23">
        <v>7.9791766010514562E-3</v>
      </c>
      <c r="BJ22" s="23">
        <v>4.4846627155919028E-2</v>
      </c>
      <c r="BK22" s="23">
        <v>6.0403542548078332E-3</v>
      </c>
      <c r="BL22" s="23">
        <v>0.29620299662316518</v>
      </c>
      <c r="BM22" s="23">
        <v>1.099869695335598E-2</v>
      </c>
      <c r="BN22" s="23">
        <v>0.75239096411023809</v>
      </c>
      <c r="BO22" s="23">
        <v>0.11012400018502118</v>
      </c>
      <c r="BP22" s="23">
        <v>0.19914656186103027</v>
      </c>
      <c r="BR22" s="22">
        <f t="shared" si="1"/>
        <v>7.4106994827041586</v>
      </c>
      <c r="BS22" s="22">
        <f t="shared" si="1"/>
        <v>1.4618215034143769</v>
      </c>
      <c r="BT22" s="22">
        <f t="shared" si="1"/>
        <v>18.016803949837779</v>
      </c>
      <c r="BU22" s="22">
        <f t="shared" si="1"/>
        <v>20.44207110545079</v>
      </c>
      <c r="BV22" s="22">
        <f t="shared" si="1"/>
        <v>4.3645436079109512</v>
      </c>
      <c r="BW22" s="22">
        <f t="shared" si="1"/>
        <v>1.1229319582429143</v>
      </c>
      <c r="BX22" s="22">
        <f t="shared" si="1"/>
        <v>0.55519495770745575</v>
      </c>
      <c r="BY22" s="22">
        <f t="shared" si="1"/>
        <v>0.67296246513670877</v>
      </c>
      <c r="BZ22" s="22">
        <f t="shared" si="1"/>
        <v>0.67973045833338164</v>
      </c>
      <c r="CA22" s="22">
        <f t="shared" si="1"/>
        <v>1.1342778946431098</v>
      </c>
      <c r="CB22" s="22">
        <f t="shared" si="1"/>
        <v>4.2947909502276751</v>
      </c>
      <c r="CC22" s="22">
        <f t="shared" si="1"/>
        <v>6.481683741492815</v>
      </c>
      <c r="CD22" s="22">
        <f t="shared" si="1"/>
        <v>0.47917720905499533</v>
      </c>
      <c r="CE22" s="22">
        <f t="shared" si="1"/>
        <v>0.43043701302760762</v>
      </c>
      <c r="CF22" s="22">
        <f t="shared" si="1"/>
        <v>0.54787660104194769</v>
      </c>
      <c r="CG22" s="22">
        <f t="shared" si="1"/>
        <v>0.60307670995960128</v>
      </c>
      <c r="CH22" s="22">
        <f t="shared" si="2"/>
        <v>1.0008958618192267</v>
      </c>
      <c r="CI22" s="22">
        <f t="shared" si="2"/>
        <v>1.8390117658096843</v>
      </c>
      <c r="CJ22" s="22">
        <f t="shared" si="2"/>
        <v>2.915514098306641</v>
      </c>
      <c r="CK22" s="22">
        <f t="shared" si="2"/>
        <v>2.1292207918800399</v>
      </c>
      <c r="CL22" s="22">
        <f t="shared" si="2"/>
        <v>1.9110221968083072</v>
      </c>
      <c r="CM22" s="22">
        <f t="shared" si="2"/>
        <v>1.3675515366664126</v>
      </c>
      <c r="CN22" s="22">
        <f t="shared" si="2"/>
        <v>2.955571238967055</v>
      </c>
      <c r="CO22" s="22">
        <f t="shared" si="2"/>
        <v>2.0798692584881469</v>
      </c>
      <c r="CP22" s="22">
        <f t="shared" si="2"/>
        <v>2.1017447642693332</v>
      </c>
      <c r="CQ22" s="22">
        <f t="shared" si="2"/>
        <v>1.8230222141608854</v>
      </c>
      <c r="CR22" s="22">
        <f t="shared" si="2"/>
        <v>1.5969422684814512</v>
      </c>
      <c r="CS22" s="22">
        <f t="shared" si="2"/>
        <v>9.1347666578721434</v>
      </c>
      <c r="CT22" s="22">
        <f t="shared" si="2"/>
        <v>1.1922624428625703</v>
      </c>
      <c r="CU22" s="22">
        <f t="shared" si="2"/>
        <v>11.479729808539911</v>
      </c>
      <c r="CV22" s="22">
        <f t="shared" si="2"/>
        <v>0.47507508928368886</v>
      </c>
      <c r="CW22" s="22">
        <f t="shared" si="3"/>
        <v>2.79645970267303</v>
      </c>
    </row>
    <row r="23" spans="1:101" s="22" customFormat="1" x14ac:dyDescent="0.25">
      <c r="A23" t="s">
        <v>64</v>
      </c>
      <c r="B23" s="22" t="s">
        <v>23</v>
      </c>
      <c r="C23" s="22">
        <v>2.3329062513485423</v>
      </c>
      <c r="D23" s="22">
        <v>8.7218214893752073</v>
      </c>
      <c r="E23" s="22">
        <v>15.765480922017511</v>
      </c>
      <c r="F23" s="22">
        <v>3.4802731269453644</v>
      </c>
      <c r="G23" s="22">
        <v>61.674617821627713</v>
      </c>
      <c r="H23" s="22">
        <v>304.35485894085065</v>
      </c>
      <c r="I23" s="22">
        <v>162.824636111855</v>
      </c>
      <c r="J23" s="22">
        <v>29.070807415719727</v>
      </c>
      <c r="K23" s="22">
        <v>146.6218752837604</v>
      </c>
      <c r="L23" s="22">
        <v>14.54877035641125</v>
      </c>
      <c r="M23" s="22">
        <v>0.37697997613969392</v>
      </c>
      <c r="N23" s="22">
        <v>10.738665034839155</v>
      </c>
      <c r="O23" s="22">
        <v>1213.8968145086487</v>
      </c>
      <c r="P23" s="22">
        <v>66.500223169435486</v>
      </c>
      <c r="Q23" s="22">
        <v>132.87374598994779</v>
      </c>
      <c r="R23" s="22">
        <v>13.259734279684888</v>
      </c>
      <c r="S23" s="22">
        <v>41.448107576980505</v>
      </c>
      <c r="T23" s="22">
        <v>6.6569434362278201</v>
      </c>
      <c r="U23" s="22">
        <v>0.99963225417014034</v>
      </c>
      <c r="V23" s="22">
        <v>5.0680176610197236</v>
      </c>
      <c r="W23" s="22">
        <v>0.79432504365706391</v>
      </c>
      <c r="X23" s="22">
        <v>4.9872799435418118</v>
      </c>
      <c r="Y23" s="22">
        <v>1.0678795266776961</v>
      </c>
      <c r="Z23" s="22">
        <v>3.4747985267654822</v>
      </c>
      <c r="AA23" s="22">
        <v>0.54045406696051801</v>
      </c>
      <c r="AB23" s="22">
        <v>3.6047065770688538</v>
      </c>
      <c r="AC23" s="22">
        <v>0.56225090065317906</v>
      </c>
      <c r="AD23" s="22">
        <v>4.9791995698814544</v>
      </c>
      <c r="AE23" s="22">
        <v>1.4364609444351824</v>
      </c>
      <c r="AF23" s="22">
        <v>8.1516001063378916</v>
      </c>
      <c r="AG23" s="22">
        <v>37.706128507996183</v>
      </c>
      <c r="AH23" s="22">
        <v>10.491913336310477</v>
      </c>
      <c r="AJ23" t="s">
        <v>64</v>
      </c>
      <c r="AK23" s="23">
        <v>8.582076977952724E-2</v>
      </c>
      <c r="AL23" s="23">
        <v>0.25015450406310197</v>
      </c>
      <c r="AM23" s="23">
        <v>1.9654274473699334</v>
      </c>
      <c r="AN23" s="23">
        <v>1.4202625949464447</v>
      </c>
      <c r="AO23" s="23">
        <v>0.75003885581310648</v>
      </c>
      <c r="AP23" s="23">
        <v>1.3336618315602584</v>
      </c>
      <c r="AQ23" s="23">
        <v>0.44628174910795726</v>
      </c>
      <c r="AR23" s="23">
        <v>0.1809745608360466</v>
      </c>
      <c r="AS23" s="23">
        <v>0.75768740598559892</v>
      </c>
      <c r="AT23" s="23">
        <v>0.15014125163075831</v>
      </c>
      <c r="AU23" s="23">
        <v>4.0261809615753812E-2</v>
      </c>
      <c r="AV23" s="23">
        <v>0.53076737495622495</v>
      </c>
      <c r="AW23" s="23">
        <v>4.5341781447723548</v>
      </c>
      <c r="AX23" s="23">
        <v>0.15490781195319511</v>
      </c>
      <c r="AY23" s="23">
        <v>0.42351521607321058</v>
      </c>
      <c r="AZ23" s="23">
        <v>5.8271657530761356E-2</v>
      </c>
      <c r="BA23" s="23">
        <v>0.30087205947789947</v>
      </c>
      <c r="BB23" s="23">
        <v>0.12247210028742725</v>
      </c>
      <c r="BC23" s="23">
        <v>2.1609958536656929E-2</v>
      </c>
      <c r="BD23" s="23">
        <v>8.3366766883692503E-2</v>
      </c>
      <c r="BE23" s="23">
        <v>1.3563785843238479E-2</v>
      </c>
      <c r="BF23" s="23">
        <v>5.8921114243996542E-2</v>
      </c>
      <c r="BG23" s="23">
        <v>1.4561460086427306E-2</v>
      </c>
      <c r="BH23" s="23">
        <v>0.31962418814697535</v>
      </c>
      <c r="BI23" s="23">
        <v>1.1626570826890259E-2</v>
      </c>
      <c r="BJ23" s="23">
        <v>6.0034320130033736E-2</v>
      </c>
      <c r="BK23" s="23">
        <v>1.0698605072459644E-2</v>
      </c>
      <c r="BL23" s="23">
        <v>7.0014691425993605E-2</v>
      </c>
      <c r="BM23" s="23">
        <v>1.892378227653059E-2</v>
      </c>
      <c r="BN23" s="23">
        <v>8.4321646985112006E-2</v>
      </c>
      <c r="BO23" s="23">
        <v>0.18176070372180705</v>
      </c>
      <c r="BP23" s="23">
        <v>8.806484841692068E-2</v>
      </c>
      <c r="BR23" s="22">
        <f t="shared" si="1"/>
        <v>3.6787063230645609</v>
      </c>
      <c r="BS23" s="22">
        <f t="shared" si="1"/>
        <v>2.8681451961363398</v>
      </c>
      <c r="BT23" s="22">
        <f t="shared" si="1"/>
        <v>12.466650761189829</v>
      </c>
      <c r="BU23" s="22">
        <f t="shared" si="1"/>
        <v>40.808940653258702</v>
      </c>
      <c r="BV23" s="22">
        <f t="shared" si="1"/>
        <v>1.2161224216781235</v>
      </c>
      <c r="BW23" s="22">
        <f t="shared" si="1"/>
        <v>0.43819304748456367</v>
      </c>
      <c r="BX23" s="22">
        <f t="shared" si="1"/>
        <v>0.27408736157185504</v>
      </c>
      <c r="BY23" s="22">
        <f t="shared" si="1"/>
        <v>0.6225302181947191</v>
      </c>
      <c r="BZ23" s="22">
        <f t="shared" si="1"/>
        <v>0.51676286674088057</v>
      </c>
      <c r="CA23" s="22">
        <f t="shared" si="1"/>
        <v>1.0319858513994287</v>
      </c>
      <c r="CB23" s="22">
        <f t="shared" si="1"/>
        <v>10.680092356108158</v>
      </c>
      <c r="CC23" s="22">
        <f t="shared" si="1"/>
        <v>4.9425824647129879</v>
      </c>
      <c r="CD23" s="22">
        <f t="shared" si="1"/>
        <v>0.37352253425326454</v>
      </c>
      <c r="CE23" s="22">
        <f t="shared" si="1"/>
        <v>0.23294329638339184</v>
      </c>
      <c r="CF23" s="22">
        <f t="shared" si="1"/>
        <v>0.31873506155629155</v>
      </c>
      <c r="CG23" s="22">
        <f t="shared" si="1"/>
        <v>0.43946323735943038</v>
      </c>
      <c r="CH23" s="22">
        <f t="shared" si="2"/>
        <v>0.72590059490435732</v>
      </c>
      <c r="CI23" s="22">
        <f t="shared" si="2"/>
        <v>1.8397647728373441</v>
      </c>
      <c r="CJ23" s="22">
        <f t="shared" si="2"/>
        <v>2.1617908432333208</v>
      </c>
      <c r="CK23" s="22">
        <f t="shared" si="2"/>
        <v>1.644958097224122</v>
      </c>
      <c r="CL23" s="22">
        <f t="shared" si="2"/>
        <v>1.7075863277319012</v>
      </c>
      <c r="CM23" s="22">
        <f t="shared" si="2"/>
        <v>1.1814278506722964</v>
      </c>
      <c r="CN23" s="22">
        <f t="shared" si="2"/>
        <v>1.3635864086401011</v>
      </c>
      <c r="CO23" s="22">
        <f t="shared" si="2"/>
        <v>9.1983516651394943</v>
      </c>
      <c r="CP23" s="22">
        <f t="shared" si="2"/>
        <v>2.1512597531696658</v>
      </c>
      <c r="CQ23" s="22">
        <f t="shared" si="2"/>
        <v>1.6654426330270213</v>
      </c>
      <c r="CR23" s="22">
        <f t="shared" si="2"/>
        <v>1.902816884780592</v>
      </c>
      <c r="CS23" s="22">
        <f t="shared" si="2"/>
        <v>1.4061435064684609</v>
      </c>
      <c r="CT23" s="22">
        <f t="shared" si="2"/>
        <v>1.3173892649042009</v>
      </c>
      <c r="CU23" s="22">
        <f t="shared" si="2"/>
        <v>1.0344183459091878</v>
      </c>
      <c r="CV23" s="22">
        <f t="shared" si="2"/>
        <v>0.48204552128246692</v>
      </c>
      <c r="CW23" s="22">
        <f t="shared" si="3"/>
        <v>0.83935928170646745</v>
      </c>
    </row>
    <row r="24" spans="1:101" s="22" customFormat="1" x14ac:dyDescent="0.25">
      <c r="A24" t="s">
        <v>65</v>
      </c>
      <c r="B24" s="22" t="s">
        <v>22</v>
      </c>
      <c r="C24" s="22">
        <v>8.6056995361955479</v>
      </c>
      <c r="D24" s="22">
        <v>52.477266327779532</v>
      </c>
      <c r="E24" s="22">
        <v>11.814172710659349</v>
      </c>
      <c r="F24" s="22">
        <v>2.0591808349035259</v>
      </c>
      <c r="G24" s="22">
        <v>51.213088345783923</v>
      </c>
      <c r="H24" s="22">
        <v>53.096487628173477</v>
      </c>
      <c r="I24" s="22">
        <v>173.38028359813771</v>
      </c>
      <c r="J24" s="22">
        <v>26.216412917575887</v>
      </c>
      <c r="K24" s="22">
        <v>222.7800406629589</v>
      </c>
      <c r="L24" s="22">
        <v>11.984996073698749</v>
      </c>
      <c r="M24" s="22">
        <v>0.2572750644047862</v>
      </c>
      <c r="N24" s="22">
        <v>1.0753431695656099</v>
      </c>
      <c r="O24" s="22">
        <v>1162.1628808237781</v>
      </c>
      <c r="P24" s="22">
        <v>46.189879661670417</v>
      </c>
      <c r="Q24" s="22">
        <v>93.655601492787099</v>
      </c>
      <c r="R24" s="22">
        <v>10.560765065555486</v>
      </c>
      <c r="S24" s="22">
        <v>38.05766546270349</v>
      </c>
      <c r="T24" s="22">
        <v>7.1515962092302825</v>
      </c>
      <c r="U24" s="22">
        <v>1.2835683945663767</v>
      </c>
      <c r="V24" s="22">
        <v>5.7401437989292639</v>
      </c>
      <c r="W24" s="22">
        <v>0.85078546991136872</v>
      </c>
      <c r="X24" s="22">
        <v>4.8789798719340949</v>
      </c>
      <c r="Y24" s="22">
        <v>0.97267691437930748</v>
      </c>
      <c r="Z24" s="22">
        <v>2.8598146505890609</v>
      </c>
      <c r="AA24" s="22">
        <v>0.46208223674187482</v>
      </c>
      <c r="AB24" s="22">
        <v>2.9748581082661003</v>
      </c>
      <c r="AC24" s="22">
        <v>0.47349606176315806</v>
      </c>
      <c r="AD24" s="22">
        <v>6.1468133539023171</v>
      </c>
      <c r="AE24" s="22">
        <v>0.91147667131303334</v>
      </c>
      <c r="AF24" s="22">
        <v>18.944824743290745</v>
      </c>
      <c r="AG24" s="22">
        <v>21.064016489347225</v>
      </c>
      <c r="AH24" s="22">
        <v>4.4981588195609339</v>
      </c>
      <c r="AJ24" t="s">
        <v>65</v>
      </c>
      <c r="AK24" s="23">
        <v>9.3631457905620621E-2</v>
      </c>
      <c r="AL24" s="23">
        <v>0.38149960894860335</v>
      </c>
      <c r="AM24" s="23">
        <v>0.16916845742501727</v>
      </c>
      <c r="AN24" s="23">
        <v>0.16093715667483452</v>
      </c>
      <c r="AO24" s="23">
        <v>0.43092573354472696</v>
      </c>
      <c r="AP24" s="23">
        <v>0.16559998474585749</v>
      </c>
      <c r="AQ24" s="23">
        <v>0.4774833997953748</v>
      </c>
      <c r="AR24" s="23">
        <v>0.12199449423454908</v>
      </c>
      <c r="AS24" s="23">
        <v>0.44057786157721385</v>
      </c>
      <c r="AT24" s="23">
        <v>7.5781903651488527E-2</v>
      </c>
      <c r="AU24" s="23">
        <v>2.8781097204569395E-2</v>
      </c>
      <c r="AV24" s="23">
        <v>1.3650636912647019E-2</v>
      </c>
      <c r="AW24" s="23">
        <v>2.9409430334586348</v>
      </c>
      <c r="AX24" s="23">
        <v>0.15689126444316343</v>
      </c>
      <c r="AY24" s="23">
        <v>0.29725276899166281</v>
      </c>
      <c r="AZ24" s="23">
        <v>5.2385837126690239E-2</v>
      </c>
      <c r="BA24" s="23">
        <v>0.27561741496000675</v>
      </c>
      <c r="BB24" s="23">
        <v>0.13365474865694055</v>
      </c>
      <c r="BC24" s="23">
        <v>2.0570466807045364E-2</v>
      </c>
      <c r="BD24" s="23">
        <v>6.2123835549727904E-2</v>
      </c>
      <c r="BE24" s="23">
        <v>1.0284947601764523E-2</v>
      </c>
      <c r="BF24" s="23">
        <v>5.5597506096741675E-2</v>
      </c>
      <c r="BG24" s="23">
        <v>1.4838811178147053E-2</v>
      </c>
      <c r="BH24" s="23">
        <v>1.6900052600631387E-2</v>
      </c>
      <c r="BI24" s="23">
        <v>8.3159174024103714E-3</v>
      </c>
      <c r="BJ24" s="23">
        <v>3.8861753683367327E-2</v>
      </c>
      <c r="BK24" s="23">
        <v>5.016678249441125E-3</v>
      </c>
      <c r="BL24" s="23">
        <v>4.1583780587524821E-2</v>
      </c>
      <c r="BM24" s="23">
        <v>1.2296816528325758E-2</v>
      </c>
      <c r="BN24" s="23">
        <v>0.12662139930788394</v>
      </c>
      <c r="BO24" s="23">
        <v>7.1525042356878357E-2</v>
      </c>
      <c r="BP24" s="23">
        <v>1.8383134455386776E-2</v>
      </c>
      <c r="BR24" s="22">
        <f t="shared" si="1"/>
        <v>1.0880168138779072</v>
      </c>
      <c r="BS24" s="22">
        <f t="shared" si="1"/>
        <v>0.72698072069095476</v>
      </c>
      <c r="BT24" s="22">
        <f t="shared" si="1"/>
        <v>1.4319111593178662</v>
      </c>
      <c r="BU24" s="22">
        <f t="shared" si="1"/>
        <v>7.8155912267110104</v>
      </c>
      <c r="BV24" s="22">
        <f t="shared" si="1"/>
        <v>0.84143672538389802</v>
      </c>
      <c r="BW24" s="22">
        <f t="shared" si="1"/>
        <v>0.31188500811113662</v>
      </c>
      <c r="BX24" s="22">
        <f t="shared" si="1"/>
        <v>0.27539659636391522</v>
      </c>
      <c r="BY24" s="22">
        <f t="shared" si="1"/>
        <v>0.46533633193106333</v>
      </c>
      <c r="BZ24" s="22">
        <f t="shared" si="1"/>
        <v>0.19776361484903335</v>
      </c>
      <c r="CA24" s="22">
        <f t="shared" si="1"/>
        <v>0.63230645371501648</v>
      </c>
      <c r="CB24" s="22">
        <f t="shared" si="1"/>
        <v>11.186897288765762</v>
      </c>
      <c r="CC24" s="22">
        <f t="shared" si="1"/>
        <v>1.2694214553072636</v>
      </c>
      <c r="CD24" s="22">
        <f t="shared" si="1"/>
        <v>0.25305773243884716</v>
      </c>
      <c r="CE24" s="22">
        <f t="shared" si="1"/>
        <v>0.33966588696994582</v>
      </c>
      <c r="CF24" s="22">
        <f t="shared" si="1"/>
        <v>0.31738920497409412</v>
      </c>
      <c r="CG24" s="22">
        <f t="shared" si="1"/>
        <v>0.49604206514876009</v>
      </c>
      <c r="CH24" s="22">
        <f t="shared" si="2"/>
        <v>0.724209989259882</v>
      </c>
      <c r="CI24" s="22">
        <f t="shared" si="2"/>
        <v>1.8688799639503924</v>
      </c>
      <c r="CJ24" s="22">
        <f t="shared" si="2"/>
        <v>1.6025999778527276</v>
      </c>
      <c r="CK24" s="22">
        <f t="shared" si="2"/>
        <v>1.0822696734760575</v>
      </c>
      <c r="CL24" s="22">
        <f t="shared" si="2"/>
        <v>1.2088767339710169</v>
      </c>
      <c r="CM24" s="22">
        <f t="shared" si="2"/>
        <v>1.1395313683616828</v>
      </c>
      <c r="CN24" s="22">
        <f t="shared" si="2"/>
        <v>1.5255642401687015</v>
      </c>
      <c r="CO24" s="22">
        <f t="shared" si="2"/>
        <v>0.59094922802603089</v>
      </c>
      <c r="CP24" s="22">
        <f t="shared" si="2"/>
        <v>1.7996617790472977</v>
      </c>
      <c r="CQ24" s="22">
        <f t="shared" si="2"/>
        <v>1.3063397402176586</v>
      </c>
      <c r="CR24" s="22">
        <f t="shared" si="2"/>
        <v>1.0594973547954152</v>
      </c>
      <c r="CS24" s="22">
        <f t="shared" si="2"/>
        <v>0.67650956997295641</v>
      </c>
      <c r="CT24" s="22">
        <f t="shared" si="2"/>
        <v>1.3491092987175968</v>
      </c>
      <c r="CU24" s="22">
        <f t="shared" si="2"/>
        <v>0.66836933581413327</v>
      </c>
      <c r="CV24" s="22">
        <f t="shared" si="2"/>
        <v>0.33956032266235148</v>
      </c>
      <c r="CW24" s="22">
        <f t="shared" si="3"/>
        <v>0.40868131146114489</v>
      </c>
    </row>
    <row r="25" spans="1:101" s="22" customFormat="1" x14ac:dyDescent="0.25">
      <c r="A25" t="s">
        <v>66</v>
      </c>
      <c r="B25" s="22" t="s">
        <v>21</v>
      </c>
      <c r="C25" s="22">
        <v>10.579262183165421</v>
      </c>
      <c r="D25" s="22">
        <v>48.651053594869374</v>
      </c>
      <c r="E25" s="22">
        <v>6.9885049145486899</v>
      </c>
      <c r="F25" s="22">
        <v>2.6970423676579616</v>
      </c>
      <c r="G25" s="22">
        <v>85.288839806517259</v>
      </c>
      <c r="H25" s="22">
        <v>171.26703060093334</v>
      </c>
      <c r="I25" s="22">
        <v>326.86267876826741</v>
      </c>
      <c r="J25" s="22">
        <v>36.310615471623905</v>
      </c>
      <c r="K25" s="22">
        <v>253.81590955983762</v>
      </c>
      <c r="L25" s="22">
        <v>12.50423186336921</v>
      </c>
      <c r="M25" s="22">
        <v>0.37486907587490004</v>
      </c>
      <c r="N25" s="22">
        <v>5.0490112915216683</v>
      </c>
      <c r="O25" s="22">
        <v>1391.2428500249271</v>
      </c>
      <c r="P25" s="22">
        <v>51.425652658267168</v>
      </c>
      <c r="Q25" s="22">
        <v>104.48100624484157</v>
      </c>
      <c r="R25" s="22">
        <v>11.87517241923871</v>
      </c>
      <c r="S25" s="22">
        <v>43.884701097935633</v>
      </c>
      <c r="T25" s="22">
        <v>8.3433976331615707</v>
      </c>
      <c r="U25" s="22">
        <v>1.7868491224252261</v>
      </c>
      <c r="V25" s="22">
        <v>7.3070974690057442</v>
      </c>
      <c r="W25" s="22">
        <v>1.0806463270068334</v>
      </c>
      <c r="X25" s="22">
        <v>6.7045618054900489</v>
      </c>
      <c r="Y25" s="22">
        <v>1.3612067693509611</v>
      </c>
      <c r="Z25" s="22">
        <v>3.9281371369396747</v>
      </c>
      <c r="AA25" s="22">
        <v>0.62550803994193271</v>
      </c>
      <c r="AB25" s="22">
        <v>4.0110185642149432</v>
      </c>
      <c r="AC25" s="22">
        <v>0.62425169429783134</v>
      </c>
      <c r="AD25" s="22">
        <v>6.6990101705843363</v>
      </c>
      <c r="AE25" s="22">
        <v>0.97507587743865953</v>
      </c>
      <c r="AF25" s="22">
        <v>5.5260699052506697</v>
      </c>
      <c r="AG25" s="22">
        <v>20.81033258695614</v>
      </c>
      <c r="AH25" s="22">
        <v>5.5690313011291686</v>
      </c>
      <c r="AJ25" t="s">
        <v>66</v>
      </c>
      <c r="AK25" s="23">
        <v>8.0647902724550247E-2</v>
      </c>
      <c r="AL25" s="23">
        <v>0.27576721241347757</v>
      </c>
      <c r="AM25" s="23">
        <v>0.11051282815406711</v>
      </c>
      <c r="AN25" s="23">
        <v>0.1020986740925241</v>
      </c>
      <c r="AO25" s="23">
        <v>0.43144568009093448</v>
      </c>
      <c r="AP25" s="23">
        <v>0.24136512346086852</v>
      </c>
      <c r="AQ25" s="23">
        <v>0.5708645272081706</v>
      </c>
      <c r="AR25" s="23">
        <v>0.17480213528616462</v>
      </c>
      <c r="AS25" s="23">
        <v>0.35166815827566933</v>
      </c>
      <c r="AT25" s="23">
        <v>6.0263029799181168E-2</v>
      </c>
      <c r="AU25" s="23">
        <v>4.5629293362872206E-2</v>
      </c>
      <c r="AV25" s="23">
        <v>4.8129064563725198E-2</v>
      </c>
      <c r="AW25" s="23">
        <v>2.5695503127864168</v>
      </c>
      <c r="AX25" s="23">
        <v>8.845115544670791E-2</v>
      </c>
      <c r="AY25" s="23">
        <v>0.22027204245762014</v>
      </c>
      <c r="AZ25" s="23">
        <v>4.307375741472888E-2</v>
      </c>
      <c r="BA25" s="23">
        <v>0.2023614907146265</v>
      </c>
      <c r="BB25" s="23">
        <v>8.6568356910958266E-2</v>
      </c>
      <c r="BC25" s="23">
        <v>2.3894757878532923E-2</v>
      </c>
      <c r="BD25" s="23">
        <v>0.11296384089645491</v>
      </c>
      <c r="BE25" s="23">
        <v>1.0670630064868215E-2</v>
      </c>
      <c r="BF25" s="23">
        <v>7.2479572568973055E-2</v>
      </c>
      <c r="BG25" s="23">
        <v>1.0673070138434274E-2</v>
      </c>
      <c r="BH25" s="23">
        <v>2.9567492598087455E-2</v>
      </c>
      <c r="BI25" s="23">
        <v>1.232651337956975E-2</v>
      </c>
      <c r="BJ25" s="23">
        <v>4.1408450226587179E-2</v>
      </c>
      <c r="BK25" s="23">
        <v>5.6996078420759721E-3</v>
      </c>
      <c r="BL25" s="23">
        <v>3.2030749506429423E-2</v>
      </c>
      <c r="BM25" s="23">
        <v>1.3114396798281035E-2</v>
      </c>
      <c r="BN25" s="23">
        <v>6.1454408045278915E-2</v>
      </c>
      <c r="BO25" s="23">
        <v>6.5125060990537983E-2</v>
      </c>
      <c r="BP25" s="23">
        <v>1.9314118566497483E-2</v>
      </c>
      <c r="BR25" s="22">
        <f t="shared" si="1"/>
        <v>0.76232067348594235</v>
      </c>
      <c r="BS25" s="22">
        <f t="shared" si="1"/>
        <v>0.56682680443031419</v>
      </c>
      <c r="BT25" s="22">
        <f t="shared" si="1"/>
        <v>1.5813515123098958</v>
      </c>
      <c r="BU25" s="22">
        <f t="shared" si="1"/>
        <v>3.7855791706076838</v>
      </c>
      <c r="BV25" s="22">
        <f t="shared" si="1"/>
        <v>0.50586416824252078</v>
      </c>
      <c r="BW25" s="22">
        <f t="shared" si="1"/>
        <v>0.14092912256023735</v>
      </c>
      <c r="BX25" s="22">
        <f t="shared" si="1"/>
        <v>0.17464965084401415</v>
      </c>
      <c r="BY25" s="22">
        <f t="shared" si="1"/>
        <v>0.48140780048955478</v>
      </c>
      <c r="BZ25" s="22">
        <f t="shared" si="1"/>
        <v>0.13855244885378742</v>
      </c>
      <c r="CA25" s="22">
        <f t="shared" si="1"/>
        <v>0.48194107769002581</v>
      </c>
      <c r="CB25" s="22">
        <f t="shared" si="1"/>
        <v>12.172061207337212</v>
      </c>
      <c r="CC25" s="22">
        <f t="shared" si="1"/>
        <v>0.95323741193733968</v>
      </c>
      <c r="CD25" s="22">
        <f t="shared" si="1"/>
        <v>0.18469459251778925</v>
      </c>
      <c r="CE25" s="22">
        <f t="shared" si="1"/>
        <v>0.17199811937143891</v>
      </c>
      <c r="CF25" s="22">
        <f t="shared" si="1"/>
        <v>0.21082496271277576</v>
      </c>
      <c r="CG25" s="22">
        <f t="shared" ref="CG25" si="4">AZ25/R25*100</f>
        <v>0.36272111169473226</v>
      </c>
      <c r="CH25" s="22">
        <f t="shared" si="2"/>
        <v>0.4611208135222909</v>
      </c>
      <c r="CI25" s="22">
        <f t="shared" si="2"/>
        <v>1.0375671964486588</v>
      </c>
      <c r="CJ25" s="22">
        <f t="shared" si="2"/>
        <v>1.3372566031821103</v>
      </c>
      <c r="CK25" s="22">
        <f t="shared" si="2"/>
        <v>1.5459468191797032</v>
      </c>
      <c r="CL25" s="22">
        <f t="shared" si="2"/>
        <v>0.98743037367495168</v>
      </c>
      <c r="CM25" s="22">
        <f t="shared" si="2"/>
        <v>1.0810486154311076</v>
      </c>
      <c r="CN25" s="22">
        <f t="shared" si="2"/>
        <v>0.78408882314942618</v>
      </c>
      <c r="CO25" s="22">
        <f t="shared" si="2"/>
        <v>0.75271029415034219</v>
      </c>
      <c r="CP25" s="22">
        <f t="shared" si="2"/>
        <v>1.9706402783750065</v>
      </c>
      <c r="CQ25" s="22">
        <f t="shared" si="2"/>
        <v>1.0323674538936434</v>
      </c>
      <c r="CR25" s="22">
        <f t="shared" si="2"/>
        <v>0.91303041611877167</v>
      </c>
      <c r="CS25" s="22">
        <f t="shared" si="2"/>
        <v>0.47814152674492016</v>
      </c>
      <c r="CT25" s="22">
        <f t="shared" si="2"/>
        <v>1.3449616693144006</v>
      </c>
      <c r="CU25" s="22">
        <f t="shared" si="2"/>
        <v>1.1120816258022213</v>
      </c>
      <c r="CV25" s="22">
        <f t="shared" si="2"/>
        <v>0.31294579612513351</v>
      </c>
      <c r="CW25" s="22">
        <f t="shared" si="3"/>
        <v>0.34681289298161028</v>
      </c>
    </row>
    <row r="26" spans="1:101" x14ac:dyDescent="0.25">
      <c r="AK26" s="5"/>
      <c r="AN26" s="5"/>
      <c r="AQ26" s="23"/>
      <c r="AR26" s="23"/>
      <c r="AT26" s="23"/>
      <c r="AU26" s="23"/>
      <c r="AV26" s="23"/>
      <c r="AW26" s="23"/>
      <c r="AX26" s="23"/>
      <c r="BC26" s="23"/>
      <c r="BF26" s="23"/>
      <c r="BG26" s="23"/>
      <c r="BI26" s="5"/>
      <c r="BJ26" s="5"/>
      <c r="BK26" s="5"/>
      <c r="BL26" s="5"/>
      <c r="BM26" s="5"/>
      <c r="BN26" s="5"/>
      <c r="BO26" s="5"/>
      <c r="BP26" s="5"/>
    </row>
    <row r="27" spans="1:101" x14ac:dyDescent="0.25">
      <c r="AK27" s="5"/>
      <c r="AN27" s="5"/>
      <c r="AQ27" s="23"/>
      <c r="AR27" s="23"/>
      <c r="AT27" s="23"/>
      <c r="AU27" s="23"/>
      <c r="AV27" s="23"/>
      <c r="AW27" s="23"/>
      <c r="AX27" s="23"/>
      <c r="BC27" s="23"/>
      <c r="BF27" s="23"/>
      <c r="BG27" s="23"/>
      <c r="BI27" s="5"/>
      <c r="BJ27" s="5"/>
      <c r="BK27" s="5"/>
      <c r="BL27" s="5"/>
      <c r="BM27" s="5"/>
      <c r="BN27" s="5"/>
      <c r="BO27" s="5"/>
      <c r="BP27" s="5"/>
    </row>
    <row r="28" spans="1:101" x14ac:dyDescent="0.25">
      <c r="AK28" s="5"/>
      <c r="AN28" s="5"/>
      <c r="AQ28" s="23"/>
      <c r="AR28" s="23"/>
      <c r="AT28" s="23"/>
      <c r="AU28" s="23"/>
      <c r="AV28" s="23"/>
      <c r="AW28" s="23"/>
      <c r="AX28" s="23"/>
      <c r="BC28" s="23"/>
      <c r="BF28" s="23"/>
      <c r="BG28" s="23"/>
      <c r="BI28" s="5"/>
      <c r="BJ28" s="5"/>
      <c r="BK28" s="5"/>
      <c r="BL28" s="5"/>
      <c r="BM28" s="5"/>
      <c r="BN28" s="5"/>
      <c r="BO28" s="5"/>
      <c r="BP28" s="5"/>
    </row>
    <row r="29" spans="1:101" x14ac:dyDescent="0.25">
      <c r="AK29" s="5"/>
      <c r="AN29" s="5"/>
      <c r="AQ29" s="23"/>
      <c r="AR29" s="23"/>
      <c r="AT29" s="23"/>
      <c r="AU29" s="23"/>
      <c r="AV29" s="23"/>
      <c r="AW29" s="23"/>
      <c r="AX29" s="23"/>
      <c r="BC29" s="23"/>
      <c r="BF29" s="23"/>
      <c r="BG29" s="23"/>
      <c r="BI29" s="5"/>
      <c r="BJ29" s="5"/>
      <c r="BK29" s="5"/>
      <c r="BL29" s="5"/>
      <c r="BM29" s="5"/>
      <c r="BN29" s="5"/>
      <c r="BO29" s="5"/>
      <c r="BP29" s="5"/>
    </row>
    <row r="30" spans="1:101" x14ac:dyDescent="0.25">
      <c r="AK30" s="5"/>
      <c r="AN30" s="5"/>
      <c r="AQ30" s="23"/>
      <c r="AR30" s="23"/>
      <c r="AT30" s="23"/>
      <c r="AU30" s="23"/>
      <c r="AV30" s="23"/>
      <c r="AW30" s="23"/>
      <c r="AX30" s="23"/>
      <c r="BC30" s="23"/>
      <c r="BF30" s="23"/>
      <c r="BG30" s="23"/>
      <c r="BI30" s="5"/>
      <c r="BJ30" s="5"/>
      <c r="BK30" s="5"/>
      <c r="BL30" s="5"/>
      <c r="BM30" s="5"/>
      <c r="BN30" s="5"/>
      <c r="BO30" s="5"/>
      <c r="BP30" s="5"/>
    </row>
    <row r="31" spans="1:101" x14ac:dyDescent="0.25">
      <c r="AK31" s="5"/>
      <c r="AN31" s="5"/>
      <c r="AQ31" s="23"/>
      <c r="AR31" s="23"/>
      <c r="AT31" s="23"/>
      <c r="AU31" s="23"/>
      <c r="AV31" s="23"/>
      <c r="AW31" s="23"/>
      <c r="AX31" s="23"/>
      <c r="BC31" s="23"/>
      <c r="BF31" s="23"/>
      <c r="BG31" s="23"/>
      <c r="BI31" s="5"/>
      <c r="BJ31" s="5"/>
      <c r="BK31" s="5"/>
      <c r="BL31" s="5"/>
      <c r="BM31" s="5"/>
      <c r="BN31" s="5"/>
      <c r="BO31" s="5"/>
      <c r="BP31" s="5"/>
    </row>
    <row r="32" spans="1:101" x14ac:dyDescent="0.25">
      <c r="AK32" s="5"/>
      <c r="AN32" s="5"/>
      <c r="AQ32" s="23"/>
      <c r="AR32" s="23"/>
      <c r="AT32" s="23"/>
      <c r="AU32" s="23"/>
      <c r="AV32" s="23"/>
      <c r="AW32" s="23"/>
      <c r="AX32" s="23"/>
      <c r="BC32" s="23"/>
      <c r="BF32" s="23"/>
      <c r="BG32" s="23"/>
      <c r="BI32" s="5"/>
      <c r="BJ32" s="5"/>
      <c r="BK32" s="5"/>
      <c r="BL32" s="5"/>
      <c r="BM32" s="5"/>
      <c r="BN32" s="5"/>
      <c r="BO32" s="5"/>
      <c r="BP32" s="5"/>
    </row>
    <row r="33" spans="37:68" x14ac:dyDescent="0.25">
      <c r="AK33" s="5"/>
      <c r="AN33" s="5"/>
      <c r="AQ33" s="23"/>
      <c r="AR33" s="23"/>
      <c r="AT33" s="23"/>
      <c r="AU33" s="23"/>
      <c r="AV33" s="23"/>
      <c r="AW33" s="23"/>
      <c r="AX33" s="23"/>
      <c r="BC33" s="23"/>
      <c r="BF33" s="23"/>
      <c r="BG33" s="23"/>
      <c r="BI33" s="5"/>
      <c r="BJ33" s="5"/>
      <c r="BK33" s="5"/>
      <c r="BL33" s="5"/>
      <c r="BM33" s="5"/>
      <c r="BN33" s="5"/>
      <c r="BO33" s="5"/>
      <c r="BP33" s="5"/>
    </row>
    <row r="34" spans="37:68" x14ac:dyDescent="0.25">
      <c r="AK34" s="5"/>
      <c r="AN34" s="5"/>
      <c r="AQ34" s="23"/>
      <c r="AR34" s="23"/>
      <c r="AT34" s="23"/>
      <c r="AU34" s="23"/>
      <c r="AV34" s="23"/>
      <c r="AW34" s="23"/>
      <c r="AX34" s="23"/>
      <c r="BC34" s="23"/>
      <c r="BF34" s="23"/>
      <c r="BG34" s="23"/>
      <c r="BI34" s="5"/>
      <c r="BJ34" s="5"/>
      <c r="BK34" s="5"/>
      <c r="BL34" s="5"/>
      <c r="BM34" s="5"/>
      <c r="BN34" s="5"/>
      <c r="BO34" s="5"/>
      <c r="BP34" s="5"/>
    </row>
    <row r="35" spans="37:68" x14ac:dyDescent="0.25">
      <c r="AK35" s="5"/>
      <c r="AN35" s="5"/>
      <c r="AQ35" s="23"/>
      <c r="AR35" s="23"/>
      <c r="AT35" s="23"/>
      <c r="AU35" s="23"/>
      <c r="AV35" s="23"/>
      <c r="AW35" s="23"/>
      <c r="AX35" s="23"/>
      <c r="BC35" s="23"/>
      <c r="BF35" s="23"/>
      <c r="BG35" s="23"/>
      <c r="BI35" s="5"/>
      <c r="BJ35" s="5"/>
      <c r="BK35" s="5"/>
      <c r="BL35" s="5"/>
      <c r="BM35" s="5"/>
      <c r="BN35" s="5"/>
      <c r="BO35" s="5"/>
      <c r="BP35" s="5"/>
    </row>
    <row r="36" spans="37:68" x14ac:dyDescent="0.25">
      <c r="AK36" s="5"/>
      <c r="AN36" s="5"/>
      <c r="AQ36" s="23"/>
      <c r="AR36" s="23"/>
      <c r="AT36" s="23"/>
      <c r="AU36" s="23"/>
      <c r="AV36" s="23"/>
      <c r="AW36" s="23"/>
      <c r="AX36" s="23"/>
      <c r="BC36" s="23"/>
      <c r="BF36" s="23"/>
      <c r="BG36" s="23"/>
      <c r="BI36" s="5"/>
      <c r="BJ36" s="5"/>
      <c r="BK36" s="5"/>
      <c r="BL36" s="5"/>
      <c r="BM36" s="5"/>
      <c r="BN36" s="5"/>
      <c r="BO36" s="5"/>
      <c r="BP36" s="5"/>
    </row>
    <row r="37" spans="37:68" x14ac:dyDescent="0.25">
      <c r="AK37" s="5"/>
      <c r="AN37" s="5"/>
      <c r="AQ37" s="23"/>
      <c r="AR37" s="23"/>
      <c r="AT37" s="23"/>
      <c r="AU37" s="23"/>
      <c r="AV37" s="23"/>
      <c r="AW37" s="23"/>
      <c r="AX37" s="23"/>
      <c r="BC37" s="23"/>
      <c r="BF37" s="23"/>
      <c r="BG37" s="23"/>
      <c r="BI37" s="5"/>
      <c r="BJ37" s="5"/>
      <c r="BK37" s="5"/>
      <c r="BL37" s="5"/>
      <c r="BM37" s="5"/>
      <c r="BN37" s="5"/>
      <c r="BO37" s="5"/>
      <c r="BP37" s="5"/>
    </row>
    <row r="38" spans="37:68" x14ac:dyDescent="0.25">
      <c r="AK38" s="5"/>
      <c r="AN38" s="5"/>
      <c r="AQ38" s="23"/>
      <c r="AR38" s="23"/>
      <c r="AT38" s="23"/>
      <c r="AU38" s="23"/>
      <c r="AV38" s="23"/>
      <c r="AW38" s="23"/>
      <c r="AX38" s="23"/>
      <c r="BC38" s="23"/>
      <c r="BF38" s="23"/>
      <c r="BG38" s="23"/>
      <c r="BI38" s="5"/>
      <c r="BJ38" s="5"/>
      <c r="BK38" s="5"/>
      <c r="BL38" s="5"/>
      <c r="BM38" s="5"/>
      <c r="BN38" s="5"/>
      <c r="BO38" s="5"/>
      <c r="BP38" s="5"/>
    </row>
    <row r="39" spans="37:68" x14ac:dyDescent="0.25">
      <c r="AK39" s="5"/>
      <c r="AN39" s="5"/>
      <c r="AQ39" s="23"/>
      <c r="AR39" s="23"/>
      <c r="AT39" s="23"/>
      <c r="AU39" s="23"/>
      <c r="AV39" s="23"/>
      <c r="AW39" s="23"/>
      <c r="AX39" s="23"/>
      <c r="BC39" s="23"/>
      <c r="BF39" s="23"/>
      <c r="BG39" s="23"/>
      <c r="BI39" s="5"/>
      <c r="BJ39" s="5"/>
      <c r="BK39" s="5"/>
      <c r="BL39" s="5"/>
      <c r="BM39" s="5"/>
      <c r="BN39" s="5"/>
      <c r="BO39" s="5"/>
      <c r="BP39" s="5"/>
    </row>
    <row r="40" spans="37:68" x14ac:dyDescent="0.25">
      <c r="AK40" s="5"/>
      <c r="AN40" s="5"/>
      <c r="AQ40" s="23"/>
      <c r="AR40" s="23"/>
      <c r="AT40" s="23"/>
      <c r="AU40" s="23"/>
      <c r="AV40" s="23"/>
      <c r="AW40" s="23"/>
      <c r="AX40" s="23"/>
      <c r="BC40" s="23"/>
      <c r="BF40" s="23"/>
      <c r="BG40" s="23"/>
      <c r="BI40" s="5"/>
      <c r="BJ40" s="5"/>
      <c r="BK40" s="5"/>
      <c r="BL40" s="5"/>
      <c r="BM40" s="5"/>
      <c r="BN40" s="5"/>
      <c r="BO40" s="5"/>
      <c r="BP40" s="5"/>
    </row>
    <row r="41" spans="37:68" x14ac:dyDescent="0.25">
      <c r="AK41" s="5"/>
      <c r="AN41" s="5"/>
      <c r="AQ41" s="23"/>
      <c r="AR41" s="23"/>
      <c r="AT41" s="23"/>
      <c r="AU41" s="23"/>
      <c r="AV41" s="23"/>
      <c r="AW41" s="23"/>
      <c r="AX41" s="23"/>
      <c r="BC41" s="23"/>
      <c r="BF41" s="23"/>
      <c r="BG41" s="23"/>
      <c r="BI41" s="5"/>
      <c r="BJ41" s="5"/>
      <c r="BK41" s="5"/>
      <c r="BL41" s="5"/>
      <c r="BM41" s="5"/>
      <c r="BN41" s="5"/>
      <c r="BO41" s="5"/>
      <c r="BP41" s="5"/>
    </row>
    <row r="42" spans="37:68" x14ac:dyDescent="0.25">
      <c r="AK42" s="5"/>
      <c r="AN42" s="5"/>
      <c r="AQ42" s="23"/>
      <c r="AR42" s="23"/>
      <c r="AT42" s="23"/>
      <c r="AU42" s="23"/>
      <c r="AV42" s="23"/>
      <c r="AW42" s="23"/>
      <c r="AX42" s="23"/>
      <c r="BC42" s="23"/>
      <c r="BF42" s="23"/>
      <c r="BG42" s="23"/>
      <c r="BI42" s="5"/>
      <c r="BJ42" s="5"/>
      <c r="BK42" s="5"/>
      <c r="BL42" s="5"/>
      <c r="BM42" s="5"/>
      <c r="BN42" s="5"/>
      <c r="BO42" s="5"/>
      <c r="BP42" s="5"/>
    </row>
    <row r="43" spans="37:68" x14ac:dyDescent="0.25">
      <c r="AK43" s="5"/>
      <c r="AN43" s="5"/>
      <c r="AQ43" s="23"/>
      <c r="AR43" s="23"/>
      <c r="AT43" s="23"/>
      <c r="AU43" s="23"/>
      <c r="AV43" s="23"/>
      <c r="AW43" s="23"/>
      <c r="AX43" s="23"/>
      <c r="BC43" s="23"/>
      <c r="BF43" s="23"/>
      <c r="BG43" s="23"/>
      <c r="BI43" s="5"/>
      <c r="BJ43" s="5"/>
      <c r="BK43" s="5"/>
      <c r="BL43" s="5"/>
      <c r="BM43" s="5"/>
      <c r="BN43" s="5"/>
      <c r="BO43" s="5"/>
      <c r="BP43" s="5"/>
    </row>
    <row r="44" spans="37:68" x14ac:dyDescent="0.25">
      <c r="AK44" s="5"/>
      <c r="AN44" s="5"/>
      <c r="AQ44" s="23"/>
      <c r="AR44" s="23"/>
      <c r="AT44" s="23"/>
      <c r="AU44" s="23"/>
      <c r="AV44" s="23"/>
      <c r="AW44" s="23"/>
      <c r="AX44" s="23"/>
      <c r="BC44" s="23"/>
      <c r="BF44" s="23"/>
      <c r="BG44" s="23"/>
      <c r="BI44" s="5"/>
      <c r="BJ44" s="5"/>
      <c r="BK44" s="5"/>
      <c r="BL44" s="5"/>
      <c r="BM44" s="5"/>
      <c r="BN44" s="5"/>
      <c r="BO44" s="5"/>
      <c r="BP44" s="5"/>
    </row>
    <row r="45" spans="37:68" x14ac:dyDescent="0.25">
      <c r="AK45" s="5"/>
      <c r="AN45" s="5"/>
      <c r="AQ45" s="23"/>
      <c r="AR45" s="23"/>
      <c r="AT45" s="23"/>
      <c r="AU45" s="23"/>
      <c r="AV45" s="23"/>
      <c r="AW45" s="23"/>
      <c r="AX45" s="23"/>
      <c r="BC45" s="23"/>
      <c r="BF45" s="23"/>
      <c r="BG45" s="23"/>
      <c r="BI45" s="5"/>
      <c r="BJ45" s="5"/>
      <c r="BK45" s="5"/>
      <c r="BL45" s="5"/>
      <c r="BM45" s="5"/>
      <c r="BN45" s="5"/>
      <c r="BO45" s="5"/>
      <c r="BP45" s="5"/>
    </row>
    <row r="46" spans="37:68" x14ac:dyDescent="0.25">
      <c r="AK46" s="5"/>
      <c r="AN46" s="5"/>
      <c r="AQ46" s="23"/>
      <c r="AR46" s="23"/>
      <c r="AT46" s="23"/>
      <c r="AU46" s="23"/>
      <c r="AV46" s="23"/>
      <c r="AW46" s="23"/>
      <c r="AX46" s="23"/>
      <c r="BC46" s="23"/>
      <c r="BF46" s="23"/>
      <c r="BG46" s="23"/>
      <c r="BI46" s="5"/>
      <c r="BJ46" s="5"/>
      <c r="BK46" s="5"/>
      <c r="BL46" s="5"/>
      <c r="BM46" s="5"/>
      <c r="BN46" s="5"/>
      <c r="BO46" s="5"/>
      <c r="BP46" s="5"/>
    </row>
    <row r="47" spans="37:68" x14ac:dyDescent="0.25">
      <c r="AK47" s="5"/>
      <c r="AN47" s="5"/>
      <c r="AQ47" s="23"/>
      <c r="AR47" s="23"/>
      <c r="AT47" s="23"/>
      <c r="AU47" s="23"/>
      <c r="AV47" s="23"/>
      <c r="AW47" s="23"/>
      <c r="AX47" s="23"/>
      <c r="BC47" s="23"/>
      <c r="BF47" s="23"/>
      <c r="BG47" s="23"/>
      <c r="BI47" s="5"/>
      <c r="BJ47" s="5"/>
      <c r="BK47" s="5"/>
      <c r="BL47" s="5"/>
      <c r="BM47" s="5"/>
      <c r="BN47" s="5"/>
      <c r="BO47" s="5"/>
      <c r="BP47" s="5"/>
    </row>
    <row r="48" spans="37:68" x14ac:dyDescent="0.25">
      <c r="AK48" s="5"/>
      <c r="AN48" s="5"/>
      <c r="AQ48" s="23"/>
      <c r="AR48" s="23"/>
      <c r="AT48" s="23"/>
      <c r="AU48" s="23"/>
      <c r="AV48" s="23"/>
      <c r="AW48" s="23"/>
      <c r="AX48" s="23"/>
      <c r="BC48" s="23"/>
      <c r="BF48" s="23"/>
      <c r="BG48" s="23"/>
      <c r="BI48" s="5"/>
      <c r="BJ48" s="5"/>
      <c r="BK48" s="5"/>
      <c r="BL48" s="5"/>
      <c r="BM48" s="5"/>
      <c r="BN48" s="5"/>
      <c r="BO48" s="5"/>
      <c r="BP48" s="5"/>
    </row>
    <row r="49" spans="37:68" x14ac:dyDescent="0.25">
      <c r="AK49" s="5"/>
      <c r="AN49" s="5"/>
      <c r="AQ49" s="23"/>
      <c r="AR49" s="23"/>
      <c r="AT49" s="23"/>
      <c r="AU49" s="23"/>
      <c r="AV49" s="23"/>
      <c r="AW49" s="23"/>
      <c r="AX49" s="23"/>
      <c r="BC49" s="23"/>
      <c r="BF49" s="23"/>
      <c r="BG49" s="23"/>
      <c r="BI49" s="5"/>
      <c r="BJ49" s="5"/>
      <c r="BK49" s="5"/>
      <c r="BL49" s="5"/>
      <c r="BM49" s="5"/>
      <c r="BN49" s="5"/>
      <c r="BO49" s="5"/>
      <c r="BP49" s="5"/>
    </row>
    <row r="50" spans="37:68" x14ac:dyDescent="0.25">
      <c r="AK50" s="5"/>
      <c r="AN50" s="5"/>
      <c r="AQ50" s="23"/>
      <c r="AR50" s="23"/>
      <c r="AT50" s="23"/>
      <c r="AU50" s="23"/>
      <c r="AV50" s="23"/>
      <c r="AW50" s="23"/>
      <c r="AX50" s="23"/>
      <c r="BC50" s="23"/>
      <c r="BF50" s="23"/>
      <c r="BG50" s="23"/>
      <c r="BI50" s="5"/>
      <c r="BJ50" s="5"/>
      <c r="BK50" s="5"/>
      <c r="BL50" s="5"/>
      <c r="BM50" s="5"/>
      <c r="BN50" s="5"/>
      <c r="BO50" s="5"/>
      <c r="BP50" s="5"/>
    </row>
    <row r="51" spans="37:68" x14ac:dyDescent="0.25">
      <c r="AK51" s="5"/>
      <c r="AN51" s="5"/>
      <c r="AQ51" s="23"/>
      <c r="AR51" s="23"/>
      <c r="AT51" s="23"/>
      <c r="AU51" s="23"/>
      <c r="AV51" s="23"/>
      <c r="AW51" s="23"/>
      <c r="AX51" s="23"/>
      <c r="BC51" s="23"/>
      <c r="BF51" s="23"/>
      <c r="BG51" s="23"/>
      <c r="BI51" s="5"/>
      <c r="BJ51" s="5"/>
      <c r="BK51" s="5"/>
      <c r="BL51" s="5"/>
      <c r="BM51" s="5"/>
      <c r="BN51" s="5"/>
      <c r="BO51" s="5"/>
      <c r="BP51" s="5"/>
    </row>
    <row r="52" spans="37:68" x14ac:dyDescent="0.25">
      <c r="AK52" s="5"/>
      <c r="AN52" s="5"/>
      <c r="AQ52" s="23"/>
      <c r="AR52" s="23"/>
      <c r="AT52" s="23"/>
      <c r="AU52" s="23"/>
      <c r="AV52" s="23"/>
      <c r="AW52" s="23"/>
      <c r="AX52" s="23"/>
      <c r="BC52" s="23"/>
      <c r="BF52" s="23"/>
      <c r="BG52" s="23"/>
      <c r="BI52" s="5"/>
      <c r="BJ52" s="5"/>
      <c r="BK52" s="5"/>
      <c r="BL52" s="5"/>
      <c r="BM52" s="5"/>
      <c r="BN52" s="5"/>
      <c r="BO52" s="5"/>
      <c r="BP52" s="5"/>
    </row>
    <row r="53" spans="37:68" x14ac:dyDescent="0.25">
      <c r="AK53" s="5"/>
      <c r="AN53" s="5"/>
      <c r="AQ53" s="23"/>
      <c r="AR53" s="23"/>
      <c r="AT53" s="23"/>
      <c r="AU53" s="23"/>
      <c r="AV53" s="23"/>
      <c r="AW53" s="23"/>
      <c r="AX53" s="23"/>
      <c r="BC53" s="23"/>
      <c r="BF53" s="23"/>
      <c r="BG53" s="23"/>
      <c r="BI53" s="5"/>
      <c r="BJ53" s="5"/>
      <c r="BK53" s="5"/>
      <c r="BL53" s="5"/>
      <c r="BM53" s="5"/>
      <c r="BN53" s="5"/>
      <c r="BO53" s="5"/>
      <c r="BP53" s="5"/>
    </row>
    <row r="54" spans="37:68" x14ac:dyDescent="0.25">
      <c r="AK54" s="5"/>
      <c r="AN54" s="5"/>
      <c r="AQ54" s="23"/>
      <c r="AR54" s="23"/>
      <c r="AT54" s="23"/>
      <c r="AU54" s="23"/>
      <c r="AV54" s="23"/>
      <c r="AW54" s="23"/>
      <c r="AX54" s="23"/>
      <c r="BC54" s="23"/>
      <c r="BF54" s="23"/>
      <c r="BG54" s="23"/>
      <c r="BI54" s="5"/>
      <c r="BJ54" s="5"/>
      <c r="BK54" s="5"/>
      <c r="BL54" s="5"/>
      <c r="BM54" s="5"/>
      <c r="BN54" s="5"/>
      <c r="BO54" s="5"/>
      <c r="BP54" s="5"/>
    </row>
    <row r="55" spans="37:68" x14ac:dyDescent="0.25">
      <c r="AK55" s="5"/>
      <c r="AN55" s="5"/>
      <c r="AQ55" s="23"/>
      <c r="AR55" s="23"/>
      <c r="AT55" s="23"/>
      <c r="AU55" s="23"/>
      <c r="AV55" s="23"/>
      <c r="AW55" s="23"/>
      <c r="AX55" s="23"/>
      <c r="BC55" s="23"/>
      <c r="BF55" s="23"/>
      <c r="BG55" s="23"/>
      <c r="BI55" s="5"/>
      <c r="BJ55" s="5"/>
      <c r="BK55" s="5"/>
      <c r="BL55" s="5"/>
      <c r="BM55" s="5"/>
      <c r="BN55" s="5"/>
      <c r="BO55" s="5"/>
      <c r="BP55" s="5"/>
    </row>
    <row r="56" spans="37:68" x14ac:dyDescent="0.25">
      <c r="AK56" s="5"/>
      <c r="AN56" s="5"/>
      <c r="AQ56" s="23"/>
      <c r="AR56" s="23"/>
      <c r="AT56" s="23"/>
      <c r="AU56" s="23"/>
      <c r="AV56" s="23"/>
      <c r="AW56" s="23"/>
      <c r="AX56" s="23"/>
      <c r="BC56" s="23"/>
      <c r="BF56" s="23"/>
      <c r="BG56" s="23"/>
      <c r="BI56" s="5"/>
      <c r="BJ56" s="5"/>
      <c r="BK56" s="5"/>
      <c r="BL56" s="5"/>
      <c r="BM56" s="5"/>
      <c r="BN56" s="5"/>
      <c r="BO56" s="5"/>
      <c r="BP56" s="5"/>
    </row>
    <row r="57" spans="37:68" x14ac:dyDescent="0.25">
      <c r="AK57" s="5"/>
      <c r="AN57" s="5"/>
      <c r="AQ57" s="23"/>
      <c r="AR57" s="23"/>
      <c r="AT57" s="23"/>
      <c r="AU57" s="23"/>
      <c r="AV57" s="23"/>
      <c r="AW57" s="23"/>
      <c r="AX57" s="23"/>
      <c r="BC57" s="23"/>
      <c r="BF57" s="23"/>
      <c r="BG57" s="23"/>
      <c r="BI57" s="5"/>
      <c r="BJ57" s="5"/>
      <c r="BK57" s="5"/>
      <c r="BL57" s="5"/>
      <c r="BM57" s="5"/>
      <c r="BN57" s="5"/>
      <c r="BO57" s="5"/>
      <c r="BP57" s="5"/>
    </row>
    <row r="58" spans="37:68" s="22" customFormat="1" x14ac:dyDescent="0.25"/>
    <row r="59" spans="37:68" s="22" customFormat="1" x14ac:dyDescent="0.25"/>
    <row r="60" spans="37:68" s="22" customFormat="1" x14ac:dyDescent="0.25"/>
    <row r="61" spans="37:68" s="22" customFormat="1" x14ac:dyDescent="0.25"/>
    <row r="62" spans="37:68" s="22" customFormat="1" x14ac:dyDescent="0.25"/>
    <row r="63" spans="37:68" s="22" customFormat="1" x14ac:dyDescent="0.25"/>
    <row r="64" spans="37:68" s="22" customFormat="1" x14ac:dyDescent="0.25"/>
    <row r="65" s="22" customFormat="1" x14ac:dyDescent="0.25"/>
    <row r="66" s="22" customFormat="1" x14ac:dyDescent="0.25"/>
    <row r="67" s="22" customFormat="1" x14ac:dyDescent="0.25"/>
    <row r="68" s="22" customFormat="1" x14ac:dyDescent="0.25"/>
    <row r="69" s="22" customFormat="1" x14ac:dyDescent="0.25"/>
    <row r="70" s="22" customFormat="1" x14ac:dyDescent="0.25"/>
    <row r="71" s="22" customFormat="1" x14ac:dyDescent="0.25"/>
    <row r="72" s="22" customFormat="1" x14ac:dyDescent="0.25"/>
    <row r="73" s="22" customFormat="1" x14ac:dyDescent="0.25"/>
    <row r="74" s="22" customFormat="1" x14ac:dyDescent="0.25"/>
    <row r="75" s="22" customFormat="1" x14ac:dyDescent="0.25"/>
    <row r="76" s="22" customFormat="1" x14ac:dyDescent="0.25"/>
    <row r="77" s="22" customFormat="1" x14ac:dyDescent="0.25"/>
    <row r="78" s="22" customFormat="1" x14ac:dyDescent="0.25"/>
    <row r="79" s="22" customFormat="1" x14ac:dyDescent="0.25"/>
    <row r="80" s="22" customFormat="1" x14ac:dyDescent="0.25"/>
    <row r="81" spans="37:68" s="22" customFormat="1" x14ac:dyDescent="0.25"/>
    <row r="82" spans="37:68" x14ac:dyDescent="0.25">
      <c r="AK82" s="5"/>
      <c r="AN82" s="5"/>
      <c r="AQ82" s="23"/>
      <c r="AR82" s="23"/>
      <c r="AT82" s="23"/>
      <c r="AU82" s="23"/>
      <c r="AV82" s="23"/>
      <c r="AW82" s="23"/>
      <c r="AX82" s="23"/>
      <c r="BC82" s="23"/>
      <c r="BF82" s="23"/>
      <c r="BG82" s="23"/>
      <c r="BI82" s="5"/>
      <c r="BJ82" s="5"/>
      <c r="BK82" s="5"/>
      <c r="BL82" s="5"/>
      <c r="BM82" s="5"/>
      <c r="BN82" s="5"/>
      <c r="BO82" s="5"/>
      <c r="BP8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Methods</vt:lpstr>
      <vt:lpstr>IP100_ XRF-Majors</vt:lpstr>
      <vt:lpstr>IP100__XRF-Traces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Olin</dc:creator>
  <cp:lastModifiedBy>Martin2</cp:lastModifiedBy>
  <dcterms:created xsi:type="dcterms:W3CDTF">2022-10-06T04:43:02Z</dcterms:created>
  <dcterms:modified xsi:type="dcterms:W3CDTF">2024-08-22T04:09:39Z</dcterms:modified>
</cp:coreProperties>
</file>