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長谷川博士の投稿論文原稿\094. Biol. Control 2024 Steinernema monticolum\Microbiome\"/>
    </mc:Choice>
  </mc:AlternateContent>
  <xr:revisionPtr revIDLastSave="0" documentId="13_ncr:1_{F76B14E1-FF1B-4F8E-9ED6-C0295FBEC3B1}" xr6:coauthVersionLast="36" xr6:coauthVersionMax="47" xr10:uidLastSave="{00000000-0000-0000-0000-000000000000}"/>
  <bookViews>
    <workbookView xWindow="-105" yWindow="-105" windowWidth="23250" windowHeight="12450" activeTab="7" xr2:uid="{68F557C2-776E-4302-B54E-9F83F4BAE144}"/>
  </bookViews>
  <sheets>
    <sheet name="Sheet1" sheetId="1" r:id="rId1"/>
    <sheet name="Sheet2" sheetId="2" r:id="rId2"/>
    <sheet name="Sheet4" sheetId="4" r:id="rId3"/>
    <sheet name="Bargraph" sheetId="5" r:id="rId4"/>
    <sheet name="ASV analysis" sheetId="3" r:id="rId5"/>
    <sheet name="Level2" sheetId="6" r:id="rId6"/>
    <sheet name="Level3" sheetId="7" r:id="rId7"/>
    <sheet name="level6" sheetId="10" r:id="rId8"/>
    <sheet name="level7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8" i="4" l="1"/>
  <c r="F2" i="3"/>
  <c r="C19" i="2" l="1"/>
  <c r="D19" i="2"/>
  <c r="B19" i="2"/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3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4" i="3"/>
  <c r="G3" i="3"/>
  <c r="F4" i="3"/>
  <c r="I4" i="3" s="1"/>
  <c r="F5" i="3"/>
  <c r="I5" i="3" s="1"/>
  <c r="F6" i="3"/>
  <c r="F7" i="3"/>
  <c r="F8" i="3"/>
  <c r="F9" i="3"/>
  <c r="F10" i="3"/>
  <c r="F11" i="3"/>
  <c r="I11" i="3" s="1"/>
  <c r="F12" i="3"/>
  <c r="F13" i="3"/>
  <c r="F14" i="3"/>
  <c r="F15" i="3"/>
  <c r="F16" i="3"/>
  <c r="F17" i="3"/>
  <c r="I17" i="3" s="1"/>
  <c r="F18" i="3"/>
  <c r="F19" i="3"/>
  <c r="F20" i="3"/>
  <c r="F21" i="3"/>
  <c r="F22" i="3"/>
  <c r="F23" i="3"/>
  <c r="I23" i="3" s="1"/>
  <c r="F24" i="3"/>
  <c r="F25" i="3"/>
  <c r="F26" i="3"/>
  <c r="F27" i="3"/>
  <c r="F28" i="3"/>
  <c r="F29" i="3"/>
  <c r="I29" i="3" s="1"/>
  <c r="F30" i="3"/>
  <c r="F31" i="3"/>
  <c r="F32" i="3"/>
  <c r="F33" i="3"/>
  <c r="F34" i="3"/>
  <c r="F35" i="3"/>
  <c r="I35" i="3" s="1"/>
  <c r="F36" i="3"/>
  <c r="F37" i="3"/>
  <c r="F38" i="3"/>
  <c r="F39" i="3"/>
  <c r="F40" i="3"/>
  <c r="F41" i="3"/>
  <c r="I41" i="3" s="1"/>
  <c r="F42" i="3"/>
  <c r="F43" i="3"/>
  <c r="F44" i="3"/>
  <c r="F45" i="3"/>
  <c r="F46" i="3"/>
  <c r="F47" i="3"/>
  <c r="I47" i="3" s="1"/>
  <c r="F48" i="3"/>
  <c r="F49" i="3"/>
  <c r="F50" i="3"/>
  <c r="F51" i="3"/>
  <c r="F52" i="3"/>
  <c r="F53" i="3"/>
  <c r="I53" i="3" s="1"/>
  <c r="F54" i="3"/>
  <c r="F55" i="3"/>
  <c r="F56" i="3"/>
  <c r="F57" i="3"/>
  <c r="F58" i="3"/>
  <c r="F59" i="3"/>
  <c r="I59" i="3" s="1"/>
  <c r="F60" i="3"/>
  <c r="F61" i="3"/>
  <c r="F62" i="3"/>
  <c r="F63" i="3"/>
  <c r="F64" i="3"/>
  <c r="F65" i="3"/>
  <c r="I65" i="3" s="1"/>
  <c r="F66" i="3"/>
  <c r="F67" i="3"/>
  <c r="F68" i="3"/>
  <c r="F69" i="3"/>
  <c r="F70" i="3"/>
  <c r="F71" i="3"/>
  <c r="I71" i="3" s="1"/>
  <c r="F72" i="3"/>
  <c r="F73" i="3"/>
  <c r="F74" i="3"/>
  <c r="F75" i="3"/>
  <c r="F76" i="3"/>
  <c r="F77" i="3"/>
  <c r="I77" i="3" s="1"/>
  <c r="F78" i="3"/>
  <c r="F79" i="3"/>
  <c r="F80" i="3"/>
  <c r="F81" i="3"/>
  <c r="F82" i="3"/>
  <c r="F83" i="3"/>
  <c r="I83" i="3" s="1"/>
  <c r="F84" i="3"/>
  <c r="F85" i="3"/>
  <c r="F86" i="3"/>
  <c r="F87" i="3"/>
  <c r="F88" i="3"/>
  <c r="F89" i="3"/>
  <c r="I89" i="3" s="1"/>
  <c r="F90" i="3"/>
  <c r="F91" i="3"/>
  <c r="F92" i="3"/>
  <c r="F93" i="3"/>
  <c r="F94" i="3"/>
  <c r="F95" i="3"/>
  <c r="I95" i="3" s="1"/>
  <c r="F96" i="3"/>
  <c r="F97" i="3"/>
  <c r="F98" i="3"/>
  <c r="F99" i="3"/>
  <c r="F100" i="3"/>
  <c r="F101" i="3"/>
  <c r="I101" i="3" s="1"/>
  <c r="F102" i="3"/>
  <c r="F103" i="3"/>
  <c r="F104" i="3"/>
  <c r="F105" i="3"/>
  <c r="F106" i="3"/>
  <c r="F107" i="3"/>
  <c r="I107" i="3" s="1"/>
  <c r="F108" i="3"/>
  <c r="F109" i="3"/>
  <c r="F110" i="3"/>
  <c r="F111" i="3"/>
  <c r="F112" i="3"/>
  <c r="F113" i="3"/>
  <c r="I113" i="3" s="1"/>
  <c r="F114" i="3"/>
  <c r="F115" i="3"/>
  <c r="F116" i="3"/>
  <c r="F117" i="3"/>
  <c r="F118" i="3"/>
  <c r="F119" i="3"/>
  <c r="I119" i="3" s="1"/>
  <c r="F120" i="3"/>
  <c r="F121" i="3"/>
  <c r="F122" i="3"/>
  <c r="F123" i="3"/>
  <c r="F124" i="3"/>
  <c r="F125" i="3"/>
  <c r="I125" i="3" s="1"/>
  <c r="F126" i="3"/>
  <c r="F127" i="3"/>
  <c r="F128" i="3"/>
  <c r="F129" i="3"/>
  <c r="F130" i="3"/>
  <c r="F131" i="3"/>
  <c r="I131" i="3" s="1"/>
  <c r="F132" i="3"/>
  <c r="F133" i="3"/>
  <c r="F134" i="3"/>
  <c r="F135" i="3"/>
  <c r="F136" i="3"/>
  <c r="F137" i="3"/>
  <c r="I137" i="3" s="1"/>
  <c r="F138" i="3"/>
  <c r="F3" i="3"/>
  <c r="C2" i="3"/>
  <c r="D2" i="3"/>
  <c r="B2" i="3"/>
  <c r="I136" i="3" l="1"/>
  <c r="I112" i="3"/>
  <c r="I94" i="3"/>
  <c r="I70" i="3"/>
  <c r="I40" i="3"/>
  <c r="I130" i="3"/>
  <c r="I118" i="3"/>
  <c r="I100" i="3"/>
  <c r="I82" i="3"/>
  <c r="I64" i="3"/>
  <c r="I52" i="3"/>
  <c r="I34" i="3"/>
  <c r="I22" i="3"/>
  <c r="I16" i="3"/>
  <c r="I133" i="3"/>
  <c r="I121" i="3"/>
  <c r="I115" i="3"/>
  <c r="I109" i="3"/>
  <c r="I103" i="3"/>
  <c r="I124" i="3"/>
  <c r="I106" i="3"/>
  <c r="I88" i="3"/>
  <c r="I76" i="3"/>
  <c r="I58" i="3"/>
  <c r="I46" i="3"/>
  <c r="I28" i="3"/>
  <c r="I10" i="3"/>
  <c r="I127" i="3"/>
  <c r="I129" i="3"/>
  <c r="I123" i="3"/>
  <c r="I117" i="3"/>
  <c r="I111" i="3"/>
  <c r="I105" i="3"/>
  <c r="I99" i="3"/>
  <c r="I93" i="3"/>
  <c r="I87" i="3"/>
  <c r="I81" i="3"/>
  <c r="I75" i="3"/>
  <c r="I69" i="3"/>
  <c r="I63" i="3"/>
  <c r="I57" i="3"/>
  <c r="I51" i="3"/>
  <c r="I45" i="3"/>
  <c r="I39" i="3"/>
  <c r="I33" i="3"/>
  <c r="I27" i="3"/>
  <c r="I21" i="3"/>
  <c r="I15" i="3"/>
  <c r="I9" i="3"/>
  <c r="I135" i="3"/>
  <c r="I132" i="3"/>
  <c r="I126" i="3"/>
  <c r="I120" i="3"/>
  <c r="I114" i="3"/>
  <c r="I108" i="3"/>
  <c r="I102" i="3"/>
  <c r="I96" i="3"/>
  <c r="I90" i="3"/>
  <c r="I84" i="3"/>
  <c r="I78" i="3"/>
  <c r="I72" i="3"/>
  <c r="I66" i="3"/>
  <c r="I60" i="3"/>
  <c r="I54" i="3"/>
  <c r="I48" i="3"/>
  <c r="I42" i="3"/>
  <c r="I36" i="3"/>
  <c r="I30" i="3"/>
  <c r="I24" i="3"/>
  <c r="I18" i="3"/>
  <c r="I12" i="3"/>
  <c r="I6" i="3"/>
  <c r="I138" i="3"/>
  <c r="I134" i="3"/>
  <c r="I128" i="3"/>
  <c r="I122" i="3"/>
  <c r="I116" i="3"/>
  <c r="I110" i="3"/>
  <c r="I104" i="3"/>
  <c r="I98" i="3"/>
  <c r="I92" i="3"/>
  <c r="I86" i="3"/>
  <c r="I80" i="3"/>
  <c r="I74" i="3"/>
  <c r="I68" i="3"/>
  <c r="I62" i="3"/>
  <c r="I56" i="3"/>
  <c r="I50" i="3"/>
  <c r="I44" i="3"/>
  <c r="I38" i="3"/>
  <c r="I32" i="3"/>
  <c r="I26" i="3"/>
  <c r="I20" i="3"/>
  <c r="I14" i="3"/>
  <c r="I8" i="3"/>
  <c r="I3" i="3"/>
  <c r="I97" i="3"/>
  <c r="I91" i="3"/>
  <c r="I85" i="3"/>
  <c r="I79" i="3"/>
  <c r="I73" i="3"/>
  <c r="I67" i="3"/>
  <c r="I61" i="3"/>
  <c r="I55" i="3"/>
  <c r="I49" i="3"/>
  <c r="I43" i="3"/>
  <c r="I37" i="3"/>
  <c r="I31" i="3"/>
  <c r="I25" i="3"/>
  <c r="I19" i="3"/>
  <c r="I13" i="3"/>
  <c r="I7" i="3"/>
  <c r="H2" i="3"/>
  <c r="G2" i="3"/>
</calcChain>
</file>

<file path=xl/sharedStrings.xml><?xml version="1.0" encoding="utf-8"?>
<sst xmlns="http://schemas.openxmlformats.org/spreadsheetml/2006/main" count="1141" uniqueCount="451">
  <si>
    <t>sample1</t>
    <phoneticPr fontId="2"/>
  </si>
  <si>
    <t>sample2</t>
    <phoneticPr fontId="2"/>
  </si>
  <si>
    <t>X. hominickii</t>
    <phoneticPr fontId="2"/>
  </si>
  <si>
    <t>Staphylococcus sp.</t>
    <phoneticPr fontId="2"/>
  </si>
  <si>
    <t>E. miricola</t>
    <phoneticPr fontId="2"/>
  </si>
  <si>
    <t>S. marcescens</t>
    <phoneticPr fontId="2"/>
  </si>
  <si>
    <t>Uncultured bacterium</t>
    <phoneticPr fontId="2"/>
  </si>
  <si>
    <t>Shinella kummerowiae</t>
    <phoneticPr fontId="2"/>
  </si>
  <si>
    <t>Phenylobacterium sp.</t>
    <phoneticPr fontId="2"/>
  </si>
  <si>
    <t>Massilia agri</t>
    <phoneticPr fontId="2"/>
  </si>
  <si>
    <t>P. protegens</t>
    <phoneticPr fontId="2"/>
  </si>
  <si>
    <t>Rhizoobium leucaenae</t>
    <phoneticPr fontId="2"/>
  </si>
  <si>
    <t>Shphingomonas sp.</t>
    <phoneticPr fontId="2"/>
  </si>
  <si>
    <t>Delftia tsuruhatensis</t>
    <phoneticPr fontId="2"/>
  </si>
  <si>
    <t>Stenotrophomonas maltophilia</t>
    <phoneticPr fontId="2"/>
  </si>
  <si>
    <t>Pelagibacterium sp.</t>
    <phoneticPr fontId="2"/>
  </si>
  <si>
    <t>Achromobacter sp.</t>
    <phoneticPr fontId="2"/>
  </si>
  <si>
    <t>other species (less than 4%)</t>
    <phoneticPr fontId="2"/>
  </si>
  <si>
    <t>other species (less than 5%)</t>
    <phoneticPr fontId="2"/>
  </si>
  <si>
    <t>sample3</t>
    <phoneticPr fontId="2"/>
  </si>
  <si>
    <t>#ASV ID</t>
  </si>
  <si>
    <t>1-SmIL</t>
  </si>
  <si>
    <t>2-SmIL</t>
  </si>
  <si>
    <t>3-SmIL</t>
  </si>
  <si>
    <t>Kingdom</t>
  </si>
  <si>
    <t>Genus</t>
  </si>
  <si>
    <t>Species</t>
  </si>
  <si>
    <t>ASV_025</t>
  </si>
  <si>
    <t>Bacteria</t>
  </si>
  <si>
    <t>ASV_046</t>
  </si>
  <si>
    <t xml:space="preserve"> Spirosoma</t>
  </si>
  <si>
    <t>ASV_105</t>
  </si>
  <si>
    <t>ASV_027</t>
  </si>
  <si>
    <t xml:space="preserve"> Pedobacter</t>
  </si>
  <si>
    <t>ASV_067</t>
  </si>
  <si>
    <t>ASV_058</t>
  </si>
  <si>
    <t>ASV_004</t>
  </si>
  <si>
    <t xml:space="preserve"> Elizabethkingia</t>
  </si>
  <si>
    <t xml:space="preserve"> meningoseptica</t>
  </si>
  <si>
    <t>ASV_012</t>
  </si>
  <si>
    <t xml:space="preserve"> Chryseobacterium</t>
  </si>
  <si>
    <t>ASV_009</t>
  </si>
  <si>
    <t xml:space="preserve"> Sediminibacterium</t>
  </si>
  <si>
    <t>ASV_042</t>
  </si>
  <si>
    <t xml:space="preserve"> Chitinophaga</t>
  </si>
  <si>
    <t>ASV_051</t>
  </si>
  <si>
    <t>ASV_126</t>
  </si>
  <si>
    <t>ASV_079</t>
  </si>
  <si>
    <t>ASV_088</t>
  </si>
  <si>
    <t>ASV_005</t>
  </si>
  <si>
    <t>ASV_086</t>
  </si>
  <si>
    <t>ASV_118</t>
  </si>
  <si>
    <t>ASV_121</t>
  </si>
  <si>
    <t>ASV_026</t>
  </si>
  <si>
    <t>ASV_020</t>
  </si>
  <si>
    <t xml:space="preserve"> Stenotrophomonas</t>
  </si>
  <si>
    <t>ASV_055</t>
  </si>
  <si>
    <t>ASV_024</t>
  </si>
  <si>
    <t>ASV_056</t>
  </si>
  <si>
    <t xml:space="preserve"> Pseudomonas</t>
  </si>
  <si>
    <t>ASV_054</t>
  </si>
  <si>
    <t>ASV_103</t>
  </si>
  <si>
    <t>ASV_125</t>
  </si>
  <si>
    <t xml:space="preserve"> Acinetobacter</t>
  </si>
  <si>
    <t xml:space="preserve"> lwoffii</t>
  </si>
  <si>
    <t>ASV_018</t>
  </si>
  <si>
    <t>ASV_076</t>
  </si>
  <si>
    <t>ASV_069</t>
  </si>
  <si>
    <t xml:space="preserve"> schindleri</t>
  </si>
  <si>
    <t>ASV_083</t>
  </si>
  <si>
    <t xml:space="preserve"> Rheinheimera</t>
  </si>
  <si>
    <t>ASV_034</t>
  </si>
  <si>
    <t xml:space="preserve"> Serratia</t>
  </si>
  <si>
    <t xml:space="preserve"> marcescens</t>
  </si>
  <si>
    <t>ASV_059</t>
  </si>
  <si>
    <t>ASV_001</t>
  </si>
  <si>
    <t xml:space="preserve"> Xenorhabdus</t>
  </si>
  <si>
    <t>ASV_052</t>
  </si>
  <si>
    <t>ASV_106</t>
  </si>
  <si>
    <t>ASV_016</t>
  </si>
  <si>
    <t xml:space="preserve"> Achromobacter</t>
  </si>
  <si>
    <t>ASV_123</t>
  </si>
  <si>
    <t>ASV_131</t>
  </si>
  <si>
    <t>ASV_022</t>
  </si>
  <si>
    <t>ASV_013</t>
  </si>
  <si>
    <t xml:space="preserve"> Comamonas</t>
  </si>
  <si>
    <t>ASV_045</t>
  </si>
  <si>
    <t>ASV_048</t>
  </si>
  <si>
    <t>ASV_064</t>
  </si>
  <si>
    <t>ASV_010</t>
  </si>
  <si>
    <t>ASV_015</t>
  </si>
  <si>
    <t>ASV_065</t>
  </si>
  <si>
    <t>ASV_087</t>
  </si>
  <si>
    <t xml:space="preserve"> Cupriavidus</t>
  </si>
  <si>
    <t>ASV_041</t>
  </si>
  <si>
    <t xml:space="preserve"> Massilia</t>
  </si>
  <si>
    <t>ASV_023</t>
  </si>
  <si>
    <t xml:space="preserve"> Janthinobacterium</t>
  </si>
  <si>
    <t>ASV_099</t>
  </si>
  <si>
    <t>ASV_091</t>
  </si>
  <si>
    <t xml:space="preserve"> Burkholderia</t>
  </si>
  <si>
    <t xml:space="preserve"> bryophila</t>
  </si>
  <si>
    <t>ASV_078</t>
  </si>
  <si>
    <t>ASV_021</t>
  </si>
  <si>
    <t xml:space="preserve"> Gemmata</t>
  </si>
  <si>
    <t>ASV_129</t>
  </si>
  <si>
    <t xml:space="preserve"> Deinococcus</t>
  </si>
  <si>
    <t>ASV_036</t>
  </si>
  <si>
    <t>ASV_038</t>
  </si>
  <si>
    <t>ASV_136</t>
  </si>
  <si>
    <t xml:space="preserve"> Rubrobacter</t>
  </si>
  <si>
    <t>ASV_085</t>
  </si>
  <si>
    <t>ASV_127</t>
  </si>
  <si>
    <t xml:space="preserve"> Micrococcus</t>
  </si>
  <si>
    <t>ASV_119</t>
  </si>
  <si>
    <t xml:space="preserve"> Pimelobacter</t>
  </si>
  <si>
    <t>ASV_061</t>
  </si>
  <si>
    <t xml:space="preserve"> Rhodococcus</t>
  </si>
  <si>
    <t>ASV_112</t>
  </si>
  <si>
    <t xml:space="preserve"> Mycobacterium</t>
  </si>
  <si>
    <t>ASV_122</t>
  </si>
  <si>
    <t>ASV_068</t>
  </si>
  <si>
    <t xml:space="preserve"> Corynebacterium</t>
  </si>
  <si>
    <t>ASV_115</t>
  </si>
  <si>
    <t>ASV_109</t>
  </si>
  <si>
    <t xml:space="preserve"> variabile</t>
  </si>
  <si>
    <t>ASV_093</t>
  </si>
  <si>
    <t>ASV_120</t>
  </si>
  <si>
    <t xml:space="preserve"> simulans</t>
  </si>
  <si>
    <t>ASV_096</t>
  </si>
  <si>
    <t>ASV_044</t>
  </si>
  <si>
    <t xml:space="preserve"> Cohnella</t>
  </si>
  <si>
    <t>ASV_132</t>
  </si>
  <si>
    <t xml:space="preserve"> Paenibacillus</t>
  </si>
  <si>
    <t xml:space="preserve"> ginsengarvi</t>
  </si>
  <si>
    <t>ASV_060</t>
  </si>
  <si>
    <t>ASV_098</t>
  </si>
  <si>
    <t>ASV_062</t>
  </si>
  <si>
    <t xml:space="preserve"> Brevibacillus</t>
  </si>
  <si>
    <t>ASV_113</t>
  </si>
  <si>
    <t>ASV_107</t>
  </si>
  <si>
    <t>ASV_116</t>
  </si>
  <si>
    <t>ASV_063</t>
  </si>
  <si>
    <t xml:space="preserve"> Bacillus</t>
  </si>
  <si>
    <t>ASV_117</t>
  </si>
  <si>
    <t>ASV_003</t>
  </si>
  <si>
    <t xml:space="preserve"> Staphylococcus</t>
  </si>
  <si>
    <t>ASV_032</t>
  </si>
  <si>
    <t>ASV_080</t>
  </si>
  <si>
    <t>ASV_057</t>
  </si>
  <si>
    <t xml:space="preserve"> Streptococcus</t>
  </si>
  <si>
    <t>ASV_037</t>
  </si>
  <si>
    <t xml:space="preserve"> Finegoldia</t>
  </si>
  <si>
    <t>ASV_130</t>
  </si>
  <si>
    <t xml:space="preserve"> Anaerococcus</t>
  </si>
  <si>
    <t>ASV_049</t>
  </si>
  <si>
    <t>ASV_073</t>
  </si>
  <si>
    <t>ASV_071</t>
  </si>
  <si>
    <t>ASV_066</t>
  </si>
  <si>
    <t xml:space="preserve"> Roseomonas</t>
  </si>
  <si>
    <t xml:space="preserve"> mucosa</t>
  </si>
  <si>
    <t>ASV_114</t>
  </si>
  <si>
    <t>ASV_111</t>
  </si>
  <si>
    <t>ASV_128</t>
  </si>
  <si>
    <t xml:space="preserve"> Brevundimonas</t>
  </si>
  <si>
    <t xml:space="preserve"> diminuta</t>
  </si>
  <si>
    <t>ASV_040</t>
  </si>
  <si>
    <t>ASV_011</t>
  </si>
  <si>
    <t xml:space="preserve"> Caulobacter</t>
  </si>
  <si>
    <t xml:space="preserve"> henricii</t>
  </si>
  <si>
    <t>ASV_089</t>
  </si>
  <si>
    <t>ASV_110</t>
  </si>
  <si>
    <t>ASV_039</t>
  </si>
  <si>
    <t>ASV_092</t>
  </si>
  <si>
    <t>ASV_047</t>
  </si>
  <si>
    <t>ASV_102</t>
  </si>
  <si>
    <t xml:space="preserve"> Methylobacterium</t>
  </si>
  <si>
    <t>ASV_082</t>
  </si>
  <si>
    <t>ASV_101</t>
  </si>
  <si>
    <t>ASV_077</t>
  </si>
  <si>
    <t>ASV_029</t>
  </si>
  <si>
    <t xml:space="preserve"> adhaesivum</t>
  </si>
  <si>
    <t>ASV_033</t>
  </si>
  <si>
    <t>ASV_028</t>
  </si>
  <si>
    <t>ASV_072</t>
  </si>
  <si>
    <t>ASV_007</t>
  </si>
  <si>
    <t xml:space="preserve"> Rhizobium</t>
  </si>
  <si>
    <t>ASV_017</t>
  </si>
  <si>
    <t xml:space="preserve"> Agrobacterium</t>
  </si>
  <si>
    <t>ASV_094</t>
  </si>
  <si>
    <t>ASV_006</t>
  </si>
  <si>
    <t>ASV_097</t>
  </si>
  <si>
    <t>ASV_108</t>
  </si>
  <si>
    <t xml:space="preserve"> Ochrobactrum</t>
  </si>
  <si>
    <t>ASV_135</t>
  </si>
  <si>
    <t xml:space="preserve"> Sphingobium</t>
  </si>
  <si>
    <t>ASV_030</t>
  </si>
  <si>
    <t>ASV_081</t>
  </si>
  <si>
    <t xml:space="preserve"> Sphingopyxis</t>
  </si>
  <si>
    <t>ASV_008</t>
  </si>
  <si>
    <t xml:space="preserve"> Sphingomonas</t>
  </si>
  <si>
    <t>ASV_104</t>
  </si>
  <si>
    <t>ASV_014</t>
  </si>
  <si>
    <t>ASV_074</t>
  </si>
  <si>
    <t>ASV_035</t>
  </si>
  <si>
    <t>ASV_031</t>
  </si>
  <si>
    <t xml:space="preserve"> Paracoccus</t>
  </si>
  <si>
    <t>ASV_134</t>
  </si>
  <si>
    <t>ASV_053</t>
  </si>
  <si>
    <t xml:space="preserve"> Aminobacter</t>
  </si>
  <si>
    <t>ASV_043</t>
  </si>
  <si>
    <t xml:space="preserve"> Kaistia</t>
  </si>
  <si>
    <t>ASV_050</t>
  </si>
  <si>
    <t xml:space="preserve"> Devosia</t>
  </si>
  <si>
    <t>ASV_019</t>
  </si>
  <si>
    <t xml:space="preserve"> Bradyrhizobium</t>
  </si>
  <si>
    <t>ASV_090</t>
  </si>
  <si>
    <t>ASV_075</t>
  </si>
  <si>
    <t>ASV_095</t>
  </si>
  <si>
    <t>ASV_070</t>
  </si>
  <si>
    <t>ASV_084</t>
  </si>
  <si>
    <t xml:space="preserve"> Labrys</t>
  </si>
  <si>
    <t>ASV_100</t>
  </si>
  <si>
    <t xml:space="preserve"> Rhodoplanes</t>
  </si>
  <si>
    <t>ASV_124</t>
  </si>
  <si>
    <t>ASV_002</t>
  </si>
  <si>
    <t>ASV_133</t>
  </si>
  <si>
    <t>1-SmIL(%)</t>
  </si>
  <si>
    <t>1-SmIL(%)</t>
    <phoneticPr fontId="2"/>
  </si>
  <si>
    <t>2-SmIL(%)</t>
  </si>
  <si>
    <t>2-SmIL(%)</t>
    <phoneticPr fontId="2"/>
  </si>
  <si>
    <t>3-SmIL(%)</t>
  </si>
  <si>
    <t>3-SmIL(%)</t>
    <phoneticPr fontId="2"/>
  </si>
  <si>
    <t>Average (%)</t>
  </si>
  <si>
    <t>Average (%)</t>
    <phoneticPr fontId="2"/>
  </si>
  <si>
    <t>index</t>
  </si>
  <si>
    <t>k__Bacteria;p__Proteobacteria</t>
  </si>
  <si>
    <t>k__Bacteria;p__Firmicutes</t>
  </si>
  <si>
    <t>k__Bacteria;p__Bacteroidetes</t>
  </si>
  <si>
    <t>k__Bacteria;p__Cyanobacteria</t>
  </si>
  <si>
    <t>k__Bacteria;p__Planctomycetes</t>
  </si>
  <si>
    <t>k__Bacteria;p__Armatimonadetes</t>
  </si>
  <si>
    <t>k__Bacteria;p__Actinobacteria</t>
  </si>
  <si>
    <t>k__Bacteria;p__Verrucomicrobia</t>
  </si>
  <si>
    <t>Description</t>
  </si>
  <si>
    <t>1.1-SmIL</t>
  </si>
  <si>
    <t>2.2-SmIL</t>
  </si>
  <si>
    <t>3.3-SmIL</t>
  </si>
  <si>
    <t>4-Gm3dai</t>
  </si>
  <si>
    <t>4.4-Gm3dai</t>
  </si>
  <si>
    <t>5-Gm3dai</t>
  </si>
  <si>
    <t>5.5-Gm3dai</t>
  </si>
  <si>
    <t>6-Gm3dai</t>
  </si>
  <si>
    <t>6.6-Gm3dai</t>
  </si>
  <si>
    <t>7-Gm7dai</t>
  </si>
  <si>
    <t>7.7-Gm7dai</t>
  </si>
  <si>
    <t>8-Gm7dai</t>
  </si>
  <si>
    <t>8.8-Gm7dai</t>
  </si>
  <si>
    <t>9-Gm7dai</t>
  </si>
  <si>
    <t>9.9-Gm7dai</t>
  </si>
  <si>
    <t>k__Bacteria;p__Proteobacteria;c__Gammaproteobacteria</t>
  </si>
  <si>
    <t>k__Bacteria;p__Proteobacteria;c__Alphaproteobacteria</t>
  </si>
  <si>
    <t>k__Bacteria;p__Firmicutes;c__Bacilli</t>
  </si>
  <si>
    <t>k__Bacteria;p__Bacteroidetes;c__Flavobacteriia</t>
  </si>
  <si>
    <t>k__Bacteria;p__Cyanobacteria;c__Chloroplast</t>
  </si>
  <si>
    <t>k__Bacteria;p__Bacteroidetes;c__[Saprospirae]</t>
  </si>
  <si>
    <t>k__Bacteria;p__Proteobacteria;c__Betaproteobacteria</t>
  </si>
  <si>
    <t>k__Bacteria;p__Planctomycetes;c__Planctomycetia</t>
  </si>
  <si>
    <t>k__Bacteria;p__Bacteroidetes;c__Sphingobacteriia</t>
  </si>
  <si>
    <t>k__Bacteria;p__Armatimonadetes;c__[Fimbriimonadia]</t>
  </si>
  <si>
    <t>k__Bacteria;p__Firmicutes;c__Clostridia</t>
  </si>
  <si>
    <t>k__Bacteria;p__Armatimonadetes;c__Armatimonadia</t>
  </si>
  <si>
    <t>k__Bacteria;p__Bacteroidetes;c__Cytophagia</t>
  </si>
  <si>
    <t>k__Bacteria;p__Actinobacteria;c__Actinobacteria</t>
  </si>
  <si>
    <t>k__Bacteria;p__Proteobacteria;__</t>
  </si>
  <si>
    <t>k__Bacteria;p__Proteobacteria;c__Deltaproteobacteria</t>
  </si>
  <si>
    <t>k__Bacteria;p__Verrucomicrobia;c__Opitutae</t>
  </si>
  <si>
    <t>k__Bacteria;p__[Thermi];c__Deinococci</t>
  </si>
  <si>
    <t>k__Bacteria;p__Actinobacteria;c__Rubrobacteria</t>
  </si>
  <si>
    <t>Proteobacteria</t>
    <phoneticPr fontId="2"/>
  </si>
  <si>
    <t>Firmicutes</t>
    <phoneticPr fontId="2"/>
  </si>
  <si>
    <t>Bacteroidetes</t>
    <phoneticPr fontId="2"/>
  </si>
  <si>
    <t>Cyanobacteria</t>
    <phoneticPr fontId="2"/>
  </si>
  <si>
    <t>Planctomycetes</t>
    <phoneticPr fontId="2"/>
  </si>
  <si>
    <t>Actinobacteria</t>
    <phoneticPr fontId="2"/>
  </si>
  <si>
    <t>Verrucomicrobia</t>
    <phoneticPr fontId="2"/>
  </si>
  <si>
    <t>Armatimonadetes</t>
    <phoneticPr fontId="2"/>
  </si>
  <si>
    <t>k__Bacteria;p__Proteobacteria;c__Gammaproteobacteria;o__Enterobacteriales;f__Enterobacteriaceae;g__Xenorhabdus;__</t>
  </si>
  <si>
    <t>k__Bacteria;p__Proteobacteria;c__Alphaproteobacteria;o__Rhizobiales;f__Hyphomicrobiaceae;g__Devosia;s__</t>
  </si>
  <si>
    <t>k__Bacteria;p__Firmicutes;c__Bacilli;o__Bacillales;f__Staphylococcaceae;g__Staphylococcus;__</t>
  </si>
  <si>
    <t>k__Bacteria;p__Bacteroidetes;c__Flavobacteriia;o__Flavobacteriales;f__[Weeksellaceae];g__Elizabethkingia;s__meningoseptica</t>
  </si>
  <si>
    <t>k__Bacteria;p__Cyanobacteria;c__Chloroplast;o__Stramenopiles;f__;g__;s__</t>
  </si>
  <si>
    <t>k__Bacteria;p__Proteobacteria;c__Alphaproteobacteria;o__Rhizobiales;f__Rhizobiaceae;__;__</t>
  </si>
  <si>
    <t>k__Bacteria;p__Proteobacteria;c__Alphaproteobacteria;o__Rhizobiales;f__Rhizobiaceae;g__Rhizobium;__</t>
  </si>
  <si>
    <t>k__Bacteria;p__Proteobacteria;c__Alphaproteobacteria;o__Sphingomonadales;f__Sphingomonadaceae;g__Sphingomonas;__</t>
  </si>
  <si>
    <t>k__Bacteria;p__Bacteroidetes;c__[Saprospirae];o__[Saprospirales];f__Chitinophagaceae;g__Sediminibacterium;s__</t>
  </si>
  <si>
    <t>k__Bacteria;p__Proteobacteria;c__Betaproteobacteria;o__Burkholderiales;f__Comamonadaceae;__;__</t>
  </si>
  <si>
    <t>k__Bacteria;p__Proteobacteria;c__Alphaproteobacteria;o__Caulobacterales;f__Caulobacteraceae;g__Caulobacter;s__henricii</t>
  </si>
  <si>
    <t>k__Bacteria;p__Bacteroidetes;c__Flavobacteriia;o__Flavobacteriales;f__[Weeksellaceae];g__Chryseobacterium;s__</t>
  </si>
  <si>
    <t>k__Bacteria;p__Proteobacteria;c__Betaproteobacteria;o__Burkholderiales;f__Comamonadaceae;g__Comamonas;s__</t>
  </si>
  <si>
    <t>k__Bacteria;p__Proteobacteria;c__Alphaproteobacteria;o__Sphingomonadales;f__Sphingomonadaceae;g__Sphingomonas;s__</t>
  </si>
  <si>
    <t>k__Bacteria;p__Proteobacteria;c__Betaproteobacteria;o__Burkholderiales;f__Alcaligenaceae;g__Achromobacter;s__</t>
  </si>
  <si>
    <t>k__Bacteria;p__Proteobacteria;c__Alphaproteobacteria;o__Rhizobiales;f__Rhizobiaceae;g__Agrobacterium;s__</t>
  </si>
  <si>
    <t>k__Bacteria;p__Proteobacteria;c__Gammaproteobacteria;o__Pseudomonadales;f__Moraxellaceae;g__Acinetobacter;__</t>
  </si>
  <si>
    <t>k__Bacteria;p__Proteobacteria;c__Alphaproteobacteria;o__Rhizobiales;f__Bradyrhizobiaceae;g__Bradyrhizobium;__</t>
  </si>
  <si>
    <t>k__Bacteria;p__Proteobacteria;c__Gammaproteobacteria;o__Xanthomonadales;f__Xanthomonadaceae;g__Stenotrophomonas;s__</t>
  </si>
  <si>
    <t>k__Bacteria;p__Planctomycetes;c__Planctomycetia;o__Gemmatales;f__Gemmataceae;g__Gemmata;s__</t>
  </si>
  <si>
    <t>k__Bacteria;p__Proteobacteria;c__Betaproteobacteria;o__Burkholderiales;f__Oxalobacteraceae;g__Janthinobacterium;__</t>
  </si>
  <si>
    <t>k__Bacteria;p__Bacteroidetes;c__[Saprospirae];o__[Saprospirales];f__Chitinophagaceae;g__;s__</t>
  </si>
  <si>
    <t>k__Bacteria;p__Proteobacteria;c__Gammaproteobacteria;o__Xanthomonadales;f__Xanthomonadaceae;g__;s__</t>
  </si>
  <si>
    <t>k__Bacteria;p__Bacteroidetes;c__Sphingobacteriia;o__Sphingobacteriales;f__Sphingobacteriaceae;g__Pedobacter;s__</t>
  </si>
  <si>
    <t>k__Bacteria;p__Proteobacteria;c__Alphaproteobacteria;o__Rhizobiales;f__Methylobacteriaceae;g__Methylobacterium;__</t>
  </si>
  <si>
    <t>k__Bacteria;p__Proteobacteria;c__Alphaproteobacteria;o__Rhizobiales;f__Methylobacteriaceae;g__Methylobacterium;s__adhaesivum</t>
  </si>
  <si>
    <t>k__Bacteria;p__Proteobacteria;c__Alphaproteobacteria;o__Sphingomonadales;f__Sphingomonadaceae;__;__</t>
  </si>
  <si>
    <t>k__Bacteria;p__Proteobacteria;c__Alphaproteobacteria;o__Rhodobacterales;f__Rhodobacteraceae;g__Paracoccus;__</t>
  </si>
  <si>
    <t>k__Bacteria;p__Proteobacteria;c__Gammaproteobacteria;o__Enterobacteriales;f__Enterobacteriaceae;g__Serratia;s__marcescens</t>
  </si>
  <si>
    <t>k__Bacteria;p__Proteobacteria;c__Alphaproteobacteria;o__Rhizobiales;f__Phyllobacteriaceae;__;__</t>
  </si>
  <si>
    <t>k__Bacteria;p__Armatimonadetes;c__[Fimbriimonadia];o__[Fimbriimonadales];f__[Fimbriimonadaceae];__;__</t>
  </si>
  <si>
    <t>k__Bacteria;p__Firmicutes;c__Clostridia;o__Clostridiales;f__[Tissierellaceae];g__Finegoldia;s__</t>
  </si>
  <si>
    <t>k__Bacteria;p__Armatimonadetes;c__Armatimonadia;o__Armatimonadales;f__Armatimonadaceae;g__;s__</t>
  </si>
  <si>
    <t>k__Bacteria;p__Proteobacteria;c__Alphaproteobacteria;o__Caulobacterales;f__Caulobacteraceae;__;__</t>
  </si>
  <si>
    <t>k__Bacteria;p__Proteobacteria;c__Alphaproteobacteria;o__Caulobacterales;f__Caulobacteraceae;g__;s__</t>
  </si>
  <si>
    <t>k__Bacteria;p__Proteobacteria;c__Betaproteobacteria;o__Burkholderiales;f__Oxalobacteraceae;g__Massilia;__</t>
  </si>
  <si>
    <t>k__Bacteria;p__Bacteroidetes;c__[Saprospirae];o__[Saprospirales];f__Chitinophagaceae;g__Chitinophaga;s__</t>
  </si>
  <si>
    <t>k__Bacteria;p__Proteobacteria;c__Alphaproteobacteria;o__Rhizobiales;f__Rhizobiaceae;g__Kaistia;s__</t>
  </si>
  <si>
    <t>k__Bacteria;p__Firmicutes;c__Bacilli;o__Bacillales;f__Paenibacillaceae;g__Cohnella;s__</t>
  </si>
  <si>
    <t>k__Bacteria;p__Bacteroidetes;c__Cytophagia;o__Cytophagales;f__Cytophagaceae;g__Spirosoma;s__</t>
  </si>
  <si>
    <t>k__Bacteria;p__Proteobacteria;c__Alphaproteobacteria;o__Rhizobiales;f__Methylobacteriaceae;g__;s__</t>
  </si>
  <si>
    <t>k__Bacteria;p__Firmicutes;c__Clostridia;o__Clostridiales;f__[Tissierellaceae];g__Anaerococcus;s__</t>
  </si>
  <si>
    <t>k__Bacteria;p__Proteobacteria;c__Alphaproteobacteria;o__Rhizobiales;f__Phyllobacteriaceae;g__Aminobacter;s__</t>
  </si>
  <si>
    <t>k__Bacteria;p__Proteobacteria;c__Gammaproteobacteria;o__Pseudomonadales;f__Pseudomonadaceae;g__Pseudomonas;__</t>
  </si>
  <si>
    <t>k__Bacteria;p__Firmicutes;c__Bacilli;o__Lactobacillales;f__Streptococcaceae;g__Streptococcus;__</t>
  </si>
  <si>
    <t>k__Bacteria;p__Bacteroidetes;c__Sphingobacteriia;o__Sphingobacteriales;f__;g__;s__</t>
  </si>
  <si>
    <t>k__Bacteria;p__Proteobacteria;c__Gammaproteobacteria;o__Enterobacteriales;f__Enterobacteriaceae;__;__</t>
  </si>
  <si>
    <t>k__Bacteria;p__Firmicutes;c__Bacilli;o__Bacillales;f__Paenibacillaceae;g__Paenibacillus;s__</t>
  </si>
  <si>
    <t>k__Bacteria;p__Actinobacteria;c__Actinobacteria;o__Actinomycetales;f__Nocardiaceae;g__Rhodococcus;s__</t>
  </si>
  <si>
    <t>k__Bacteria;p__Firmicutes;c__Bacilli;o__Bacillales;f__Paenibacillaceae;g__Brevibacillus;s__</t>
  </si>
  <si>
    <t>k__Bacteria;p__Firmicutes;c__Bacilli;o__Bacillales;f__Bacillaceae;g__Bacillus;__</t>
  </si>
  <si>
    <t>k__Bacteria;p__Proteobacteria;c__Alphaproteobacteria;o__Rhodospirillales;f__Acetobacteraceae;g__Roseomonas;s__mucosa</t>
  </si>
  <si>
    <t>k__Bacteria;p__Bacteroidetes;c__Sphingobacteriia;o__Sphingobacteriales;f__Sphingobacteriaceae;g__;s__</t>
  </si>
  <si>
    <t>k__Bacteria;p__Actinobacteria;c__Actinobacteria;o__Actinomycetales;f__Corynebacteriaceae;g__Corynebacterium;s__</t>
  </si>
  <si>
    <t>k__Bacteria;p__Proteobacteria;c__Alphaproteobacteria;o__Rhizobiales;f__Xanthobacteraceae;g__;s__</t>
  </si>
  <si>
    <t>k__Bacteria;p__Proteobacteria;__;__;__;__;__</t>
  </si>
  <si>
    <t>k__Bacteria;p__Proteobacteria;c__Alphaproteobacteria;o__Rhizobiales;__;__;__</t>
  </si>
  <si>
    <t>k__Bacteria;p__Proteobacteria;c__Alphaproteobacteria;o__Rhizobiales;f__Bradyrhizobiaceae;g__Bradyrhizobium;s__</t>
  </si>
  <si>
    <t>k__Bacteria;p__Bacteroidetes;c__[Saprospirae];o__[Saprospirales];f__Chitinophagaceae;__;__</t>
  </si>
  <si>
    <t>k__Bacteria;p__Proteobacteria;c__Alphaproteobacteria;o__Sphingomonadales;f__Sphingomonadaceae;g__Sphingopyxis;s__</t>
  </si>
  <si>
    <t>k__Bacteria;p__Proteobacteria;c__Gammaproteobacteria;o__Alteromonadales;f__[Chromatiaceae];g__Rheinheimera;s__</t>
  </si>
  <si>
    <t>k__Bacteria;p__Proteobacteria;c__Alphaproteobacteria;o__Rhizobiales;f__Xanthobacteraceae;g__Labrys;s__</t>
  </si>
  <si>
    <t>k__Bacteria;p__Actinobacteria;c__Actinobacteria;o__Actinomycetales;f__Microbacteriaceae;__;__</t>
  </si>
  <si>
    <t>k__Bacteria;p__Proteobacteria;c__Deltaproteobacteria;o__Myxococcales;f__0319-6G20;g__;s__</t>
  </si>
  <si>
    <t>k__Bacteria;p__Proteobacteria;c__Betaproteobacteria;o__Burkholderiales;f__Oxalobacteraceae;g__Cupriavidus;s__</t>
  </si>
  <si>
    <t>k__Bacteria;p__Proteobacteria;c__Alphaproteobacteria;o__Caulobacterales;f__Caulobacteraceae;g__Caulobacter;s__</t>
  </si>
  <si>
    <t>k__Bacteria;p__Proteobacteria;c__Alphaproteobacteria;o__Rhizobiales;f__Bradyrhizobiaceae;__;__</t>
  </si>
  <si>
    <t>k__Bacteria;p__Proteobacteria;c__Betaproteobacteria;o__Burkholderiales;f__Burkholderiaceae;g__Burkholderia;s__bryophila</t>
  </si>
  <si>
    <t>k__Bacteria;p__Proteobacteria;c__Betaproteobacteria;o__Burkholderiales;f__Oxalobacteraceae;__;__</t>
  </si>
  <si>
    <t>k__Bacteria;p__Proteobacteria;c__Alphaproteobacteria;o__Rhizobiales;f__Hyphomicrobiaceae;g__Rhodoplanes;s__</t>
  </si>
  <si>
    <t>k__Bacteria;p__Proteobacteria;c__Alphaproteobacteria;o__Rhizobiales;f__Methylobacteriaceae;g__Methylobacterium;s__</t>
  </si>
  <si>
    <t>k__Bacteria;p__Proteobacteria;c__Gammaproteobacteria;o__Pasteurellales;f__Pasteurellaceae;__;__</t>
  </si>
  <si>
    <t>k__Bacteria;p__Firmicutes;c__Bacilli;o__Bacillales;f__Bacillaceae;__;__</t>
  </si>
  <si>
    <t>k__Bacteria;p__Proteobacteria;c__Alphaproteobacteria;o__Rhizobiales;f__Brucellaceae;g__Ochrobactrum;s__</t>
  </si>
  <si>
    <t>k__Bacteria;p__Actinobacteria;c__Actinobacteria;o__Actinomycetales;f__Mycobacteriaceae;g__Mycobacterium;s__</t>
  </si>
  <si>
    <t>k__Bacteria;p__Firmicutes;c__Bacilli;o__Bacillales;__;__;__</t>
  </si>
  <si>
    <t>k__Bacteria;p__Verrucomicrobia;c__Opitutae;o__Opitutales;f__Opitutaceae;g__;s__</t>
  </si>
  <si>
    <t>k__Bacteria;p__Actinobacteria;c__Actinobacteria;o__Actinomycetales;f__Nocardioidaceae;g__Pimelobacter;s__</t>
  </si>
  <si>
    <t>k__Bacteria;p__Proteobacteria;c__Gammaproteobacteria;o__Xanthomonadales;f__Sinobacteraceae;g__;s__</t>
  </si>
  <si>
    <t>k__Bacteria;p__Proteobacteria;c__Alphaproteobacteria;o__Rhizobiales;f__;g__;s__</t>
  </si>
  <si>
    <t>k__Bacteria;p__Actinobacteria;c__Actinobacteria;o__Actinomycetales;f__Micrococcaceae;g__Micrococcus;s__</t>
  </si>
  <si>
    <t>k__Bacteria;p__Firmicutes;c__Bacilli;o__Bacillales;f__Paenibacillaceae;g__Paenibacillus;s__ginsengarvi</t>
  </si>
  <si>
    <t>k__Bacteria;p__Proteobacteria;c__Gammaproteobacteria;o__Enterobacteriales;f__Enterobacteriaceae;g__Xenorhabdus</t>
  </si>
  <si>
    <t>k__Bacteria;p__Proteobacteria;c__Alphaproteobacteria;o__Rhizobiales;f__Hyphomicrobiaceae;g__Devosia</t>
  </si>
  <si>
    <t>k__Bacteria;p__Firmicutes;c__Bacilli;o__Bacillales;f__Staphylococcaceae;g__Staphylococcus</t>
  </si>
  <si>
    <t>k__Bacteria;p__Bacteroidetes;c__Flavobacteriia;o__Flavobacteriales;f__[Weeksellaceae];g__Elizabethkingia</t>
  </si>
  <si>
    <t>k__Bacteria;p__Cyanobacteria;c__Chloroplast;o__Stramenopiles;f__;g__</t>
  </si>
  <si>
    <t>k__Bacteria;p__Proteobacteria;c__Alphaproteobacteria;o__Rhizobiales;f__Rhizobiaceae;__</t>
  </si>
  <si>
    <t>k__Bacteria;p__Proteobacteria;c__Alphaproteobacteria;o__Rhizobiales;f__Rhizobiaceae;g__Rhizobium</t>
  </si>
  <si>
    <t>k__Bacteria;p__Proteobacteria;c__Alphaproteobacteria;o__Sphingomonadales;f__Sphingomonadaceae;g__Sphingomonas</t>
  </si>
  <si>
    <t>k__Bacteria;p__Bacteroidetes;c__[Saprospirae];o__[Saprospirales];f__Chitinophagaceae;g__Sediminibacterium</t>
  </si>
  <si>
    <t>k__Bacteria;p__Proteobacteria;c__Betaproteobacteria;o__Burkholderiales;f__Comamonadaceae;__</t>
  </si>
  <si>
    <t>k__Bacteria;p__Proteobacteria;c__Alphaproteobacteria;o__Caulobacterales;f__Caulobacteraceae;g__Caulobacter</t>
  </si>
  <si>
    <t>k__Bacteria;p__Bacteroidetes;c__Flavobacteriia;o__Flavobacteriales;f__[Weeksellaceae];g__Chryseobacterium</t>
  </si>
  <si>
    <t>k__Bacteria;p__Proteobacteria;c__Betaproteobacteria;o__Burkholderiales;f__Comamonadaceae;g__Comamonas</t>
  </si>
  <si>
    <t>k__Bacteria;p__Proteobacteria;c__Betaproteobacteria;o__Burkholderiales;f__Alcaligenaceae;g__Achromobacter</t>
  </si>
  <si>
    <t>k__Bacteria;p__Proteobacteria;c__Alphaproteobacteria;o__Rhizobiales;f__Rhizobiaceae;g__Agrobacterium</t>
  </si>
  <si>
    <t>k__Bacteria;p__Proteobacteria;c__Gammaproteobacteria;o__Pseudomonadales;f__Moraxellaceae;g__Acinetobacter</t>
  </si>
  <si>
    <t>k__Bacteria;p__Proteobacteria;c__Alphaproteobacteria;o__Rhizobiales;f__Bradyrhizobiaceae;g__Bradyrhizobium</t>
  </si>
  <si>
    <t>k__Bacteria;p__Proteobacteria;c__Gammaproteobacteria;o__Xanthomonadales;f__Xanthomonadaceae;g__Stenotrophomonas</t>
  </si>
  <si>
    <t>k__Bacteria;p__Planctomycetes;c__Planctomycetia;o__Gemmatales;f__Gemmataceae;g__Gemmata</t>
  </si>
  <si>
    <t>k__Bacteria;p__Proteobacteria;c__Betaproteobacteria;o__Burkholderiales;f__Oxalobacteraceae;g__Janthinobacterium</t>
  </si>
  <si>
    <t>k__Bacteria;p__Bacteroidetes;c__[Saprospirae];o__[Saprospirales];f__Chitinophagaceae;g__</t>
  </si>
  <si>
    <t>k__Bacteria;p__Proteobacteria;c__Gammaproteobacteria;o__Xanthomonadales;f__Xanthomonadaceae;g__</t>
  </si>
  <si>
    <t>k__Bacteria;p__Bacteroidetes;c__Sphingobacteriia;o__Sphingobacteriales;f__Sphingobacteriaceae;g__Pedobacter</t>
  </si>
  <si>
    <t>k__Bacteria;p__Proteobacteria;c__Alphaproteobacteria;o__Rhizobiales;f__Methylobacteriaceae;g__Methylobacterium</t>
  </si>
  <si>
    <t>k__Bacteria;p__Proteobacteria;c__Alphaproteobacteria;o__Sphingomonadales;f__Sphingomonadaceae;__</t>
  </si>
  <si>
    <t>k__Bacteria;p__Proteobacteria;c__Alphaproteobacteria;o__Rhodobacterales;f__Rhodobacteraceae;g__Paracoccus</t>
  </si>
  <si>
    <t>k__Bacteria;p__Proteobacteria;c__Gammaproteobacteria;o__Enterobacteriales;f__Enterobacteriaceae;g__Serratia</t>
  </si>
  <si>
    <t>k__Bacteria;p__Proteobacteria;c__Alphaproteobacteria;o__Rhizobiales;f__Phyllobacteriaceae;__</t>
  </si>
  <si>
    <t>k__Bacteria;p__Armatimonadetes;c__[Fimbriimonadia];o__[Fimbriimonadales];f__[Fimbriimonadaceae];__</t>
  </si>
  <si>
    <t>k__Bacteria;p__Firmicutes;c__Clostridia;o__Clostridiales;f__[Tissierellaceae];g__Finegoldia</t>
  </si>
  <si>
    <t>k__Bacteria;p__Armatimonadetes;c__Armatimonadia;o__Armatimonadales;f__Armatimonadaceae;g__</t>
  </si>
  <si>
    <t>k__Bacteria;p__Proteobacteria;c__Alphaproteobacteria;o__Caulobacterales;f__Caulobacteraceae;__</t>
  </si>
  <si>
    <t>k__Bacteria;p__Proteobacteria;c__Alphaproteobacteria;o__Caulobacterales;f__Caulobacteraceae;g__</t>
  </si>
  <si>
    <t>k__Bacteria;p__Proteobacteria;c__Betaproteobacteria;o__Burkholderiales;f__Oxalobacteraceae;g__Massilia</t>
  </si>
  <si>
    <t>k__Bacteria;p__Bacteroidetes;c__[Saprospirae];o__[Saprospirales];f__Chitinophagaceae;g__Chitinophaga</t>
  </si>
  <si>
    <t>k__Bacteria;p__Proteobacteria;c__Alphaproteobacteria;o__Rhizobiales;f__Rhizobiaceae;g__Kaistia</t>
  </si>
  <si>
    <t>k__Bacteria;p__Firmicutes;c__Bacilli;o__Bacillales;f__Paenibacillaceae;g__Cohnella</t>
  </si>
  <si>
    <t>k__Bacteria;p__Bacteroidetes;c__Cytophagia;o__Cytophagales;f__Cytophagaceae;g__Spirosoma</t>
  </si>
  <si>
    <t>k__Bacteria;p__Proteobacteria;c__Alphaproteobacteria;o__Rhizobiales;f__Methylobacteriaceae;g__</t>
  </si>
  <si>
    <t>k__Bacteria;p__Firmicutes;c__Clostridia;o__Clostridiales;f__[Tissierellaceae];g__Anaerococcus</t>
  </si>
  <si>
    <t>k__Bacteria;p__Proteobacteria;c__Alphaproteobacteria;o__Rhizobiales;f__Phyllobacteriaceae;g__Aminobacter</t>
  </si>
  <si>
    <t>k__Bacteria;p__Proteobacteria;c__Gammaproteobacteria;o__Pseudomonadales;f__Pseudomonadaceae;g__Pseudomonas</t>
  </si>
  <si>
    <t>k__Bacteria;p__Firmicutes;c__Bacilli;o__Lactobacillales;f__Streptococcaceae;g__Streptococcus</t>
  </si>
  <si>
    <t>k__Bacteria;p__Bacteroidetes;c__Sphingobacteriia;o__Sphingobacteriales;f__;g__</t>
  </si>
  <si>
    <t>k__Bacteria;p__Proteobacteria;c__Gammaproteobacteria;o__Enterobacteriales;f__Enterobacteriaceae;__</t>
  </si>
  <si>
    <t>k__Bacteria;p__Firmicutes;c__Bacilli;o__Bacillales;f__Paenibacillaceae;g__Paenibacillus</t>
  </si>
  <si>
    <t>k__Bacteria;p__Actinobacteria;c__Actinobacteria;o__Actinomycetales;f__Nocardiaceae;g__Rhodococcus</t>
  </si>
  <si>
    <t>k__Bacteria;p__Firmicutes;c__Bacilli;o__Bacillales;f__Paenibacillaceae;g__Brevibacillus</t>
  </si>
  <si>
    <t>k__Bacteria;p__Firmicutes;c__Bacilli;o__Bacillales;f__Bacillaceae;g__Bacillus</t>
  </si>
  <si>
    <t>k__Bacteria;p__Proteobacteria;c__Betaproteobacteria;__;__;__</t>
  </si>
  <si>
    <t>k__Bacteria;p__Proteobacteria;c__Alphaproteobacteria;o__Rhodospirillales;f__Acetobacteraceae;g__Roseomonas</t>
  </si>
  <si>
    <t>k__Bacteria;p__Bacteroidetes;c__Sphingobacteriia;o__Sphingobacteriales;f__Sphingobacteriaceae;g__</t>
  </si>
  <si>
    <t>k__Bacteria;p__Actinobacteria;c__Actinobacteria;o__Actinomycetales;f__Corynebacteriaceae;g__Corynebacterium</t>
  </si>
  <si>
    <t>k__Bacteria;p__Proteobacteria;c__Alphaproteobacteria;o__Rhizobiales;f__Xanthobacteraceae;g__</t>
  </si>
  <si>
    <t>k__Bacteria;p__Proteobacteria;__;__;__;__</t>
  </si>
  <si>
    <t>k__Bacteria;p__Proteobacteria;c__Alphaproteobacteria;o__Rhizobiales;__;__</t>
  </si>
  <si>
    <t>k__Bacteria;p__Bacteroidetes;c__[Saprospirae];o__[Saprospirales];f__Chitinophagaceae;__</t>
  </si>
  <si>
    <t>k__Bacteria;p__Firmicutes;c__Bacilli;o__Bacillales;f__Planococcaceae;__</t>
  </si>
  <si>
    <t>k__Bacteria;p__Proteobacteria;c__Alphaproteobacteria;o__Sphingomonadales;f__Sphingomonadaceae;g__Sphingopyxis</t>
  </si>
  <si>
    <t>k__Bacteria;p__Proteobacteria;c__Gammaproteobacteria;o__Alteromonadales;f__[Chromatiaceae];g__Rheinheimera</t>
  </si>
  <si>
    <t>k__Bacteria;p__Proteobacteria;c__Alphaproteobacteria;o__Rhizobiales;f__Xanthobacteraceae;g__Labrys</t>
  </si>
  <si>
    <t>k__Bacteria;p__Actinobacteria;c__Actinobacteria;o__Actinomycetales;f__Microbacteriaceae;__</t>
  </si>
  <si>
    <t>k__Bacteria;p__Proteobacteria;c__Deltaproteobacteria;o__Myxococcales;f__0319-6G20;g__</t>
  </si>
  <si>
    <t>k__Bacteria;p__Proteobacteria;c__Betaproteobacteria;o__Burkholderiales;f__Oxalobacteraceae;g__Cupriavidus</t>
  </si>
  <si>
    <t>k__Bacteria;p__Proteobacteria;c__Alphaproteobacteria;o__Rhizobiales;f__Bradyrhizobiaceae;__</t>
  </si>
  <si>
    <t>k__Bacteria;p__Proteobacteria;c__Betaproteobacteria;o__Burkholderiales;f__Burkholderiaceae;g__Burkholderia</t>
  </si>
  <si>
    <t>k__Bacteria;p__Proteobacteria;c__Betaproteobacteria;o__Burkholderiales;f__Oxalobacteraceae;__</t>
  </si>
  <si>
    <t>k__Bacteria;p__Proteobacteria;c__Alphaproteobacteria;o__Rhizobiales;f__Hyphomicrobiaceae;g__Rhodoplanes</t>
  </si>
  <si>
    <t>k__Bacteria;p__Proteobacteria;c__Gammaproteobacteria;o__Pasteurellales;f__Pasteurellaceae;__</t>
  </si>
  <si>
    <t>k__Bacteria;p__Firmicutes;c__Bacilli;o__Bacillales;f__Bacillaceae;__</t>
  </si>
  <si>
    <t>k__Bacteria;p__Proteobacteria;c__Alphaproteobacteria;o__Rhizobiales;f__Brucellaceae;g__Ochrobactrum</t>
  </si>
  <si>
    <t>k__Bacteria;p__Actinobacteria;c__Actinobacteria;o__Actinomycetales;f__Mycobacteriaceae;g__Mycobacterium</t>
  </si>
  <si>
    <t>k__Bacteria;p__Firmicutes;c__Bacilli;o__Bacillales;__;__</t>
  </si>
  <si>
    <t>k__Bacteria;p__Verrucomicrobia;c__Opitutae;o__Opitutales;f__Opitutaceae;g__</t>
  </si>
  <si>
    <t>k__Bacteria;p__Actinobacteria;c__Actinobacteria;o__Actinomycetales;f__Nocardioidaceae;g__Pimelobacter</t>
  </si>
  <si>
    <t>k__Bacteria;p__Proteobacteria;c__Gammaproteobacteria;o__Xanthomonadales;f__Sinobacteraceae;g__</t>
  </si>
  <si>
    <t>k__Bacteria;p__Proteobacteria;c__Alphaproteobacteria;o__Rhizobiales;f__;g__</t>
  </si>
  <si>
    <t>k__Bacteria;p__Actinobacteria;c__Actinobacteria;o__Actinomycetales;f__Micrococcaceae;g__Micrococcus</t>
  </si>
  <si>
    <t>k__Bacteria;p__Proteobacteria;c__Alphaproteobacteria;o__Caulobacterales;f__Caulobacteraceae;g__Brevundimonas</t>
  </si>
  <si>
    <t>k__Bacteria;p__[Thermi];c__Deinococci;o__Deinococcales;f__Deinococcaceae;g__Deinococcus</t>
  </si>
  <si>
    <t>k__Bacteria;p__Proteobacteria;c__Alphaproteobacteria;o__Sphingomonadales;f__Sphingomonadaceae;g__Sphingobium</t>
  </si>
  <si>
    <t>k__Bacteria;p__Actinobacteria;c__Rubrobacteria;o__Rubrobacterales;f__Rubrobacteraceae;g__Rubrobacter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</si>
</sst>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0" fontId="0" fillId="0" borderId="0" xfId="1" applyNumberFormat="1" applyFon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2" borderId="0" xfId="0" applyFill="1">
      <alignment vertical="center"/>
    </xf>
    <xf numFmtId="1" fontId="0" fillId="0" borderId="0" xfId="0" applyNumberForma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66FF"/>
      <color rgb="FF0099FF"/>
      <color rgb="FFFF0066"/>
      <color rgb="FF0099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Sheet1!$A$36</c:f>
              <c:strCache>
                <c:ptCount val="1"/>
                <c:pt idx="0">
                  <c:v>Staphylococcus sp.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Sheet1!$B$36:$D$36</c:f>
              <c:numCache>
                <c:formatCode>0.00%</c:formatCode>
                <c:ptCount val="3"/>
                <c:pt idx="0">
                  <c:v>0.3291</c:v>
                </c:pt>
                <c:pt idx="1">
                  <c:v>4.0000000000000001E-3</c:v>
                </c:pt>
                <c:pt idx="2">
                  <c:v>1.3599999999999999E-2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2-4B08-98FF-94B8C99B1570}"/>
            </c:ext>
          </c:extLst>
        </c:ser>
        <c:ser>
          <c:idx val="1"/>
          <c:order val="1"/>
          <c:tx>
            <c:strRef>
              <c:f>Sheet1!$A$37</c:f>
              <c:strCache>
                <c:ptCount val="1"/>
                <c:pt idx="0">
                  <c:v>Shinella kummerowiae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Sheet1!$B$37:$D$37</c:f>
              <c:numCache>
                <c:formatCode>0.00%</c:formatCode>
                <c:ptCount val="3"/>
                <c:pt idx="0">
                  <c:v>0.2419</c:v>
                </c:pt>
                <c:pt idx="1">
                  <c:v>5.0000000000000001E-3</c:v>
                </c:pt>
                <c:pt idx="2">
                  <c:v>9.7999999999999997E-3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A2-4B08-98FF-94B8C99B1570}"/>
            </c:ext>
          </c:extLst>
        </c:ser>
        <c:ser>
          <c:idx val="2"/>
          <c:order val="2"/>
          <c:tx>
            <c:strRef>
              <c:f>Sheet1!$A$38</c:f>
              <c:strCache>
                <c:ptCount val="1"/>
                <c:pt idx="0">
                  <c:v>Pelagibacterium sp.</c:v>
                </c:pt>
              </c:strCache>
            </c:strRef>
          </c:tx>
          <c:spPr>
            <a:solidFill>
              <a:srgbClr val="FF0066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Sheet1!$B$38:$D$38</c:f>
              <c:numCache>
                <c:formatCode>0.00%</c:formatCode>
                <c:ptCount val="3"/>
                <c:pt idx="0">
                  <c:v>0.1061</c:v>
                </c:pt>
                <c:pt idx="1">
                  <c:v>1.78E-2</c:v>
                </c:pt>
                <c:pt idx="2">
                  <c:v>1.03E-2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A2-4B08-98FF-94B8C99B1570}"/>
            </c:ext>
          </c:extLst>
        </c:ser>
        <c:ser>
          <c:idx val="3"/>
          <c:order val="3"/>
          <c:tx>
            <c:strRef>
              <c:f>Sheet1!$A$39</c:f>
              <c:strCache>
                <c:ptCount val="1"/>
                <c:pt idx="0">
                  <c:v>Phenylobacterium sp.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Sheet1!$B$39:$D$39</c:f>
              <c:numCache>
                <c:formatCode>0.00%</c:formatCode>
                <c:ptCount val="3"/>
                <c:pt idx="0">
                  <c:v>7.6499999999999999E-2</c:v>
                </c:pt>
                <c:pt idx="1">
                  <c:v>2.29E-2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A2-4B08-98FF-94B8C99B1570}"/>
            </c:ext>
          </c:extLst>
        </c:ser>
        <c:ser>
          <c:idx val="4"/>
          <c:order val="4"/>
          <c:tx>
            <c:strRef>
              <c:f>Sheet1!$A$40</c:f>
              <c:strCache>
                <c:ptCount val="1"/>
                <c:pt idx="0">
                  <c:v>X. hominickii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Sheet1!$B$40:$D$40</c:f>
              <c:numCache>
                <c:formatCode>0.00%</c:formatCode>
                <c:ptCount val="3"/>
                <c:pt idx="0">
                  <c:v>4.7E-2</c:v>
                </c:pt>
                <c:pt idx="1">
                  <c:v>3.1099999999999999E-2</c:v>
                </c:pt>
                <c:pt idx="2">
                  <c:v>9.9000000000000008E-3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A2-4B08-98FF-94B8C99B1570}"/>
            </c:ext>
          </c:extLst>
        </c:ser>
        <c:ser>
          <c:idx val="5"/>
          <c:order val="5"/>
          <c:tx>
            <c:strRef>
              <c:f>Sheet1!$A$41</c:f>
              <c:strCache>
                <c:ptCount val="1"/>
                <c:pt idx="0">
                  <c:v>Uncultured bacterium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Sheet1!$B$41:$D$41</c:f>
              <c:numCache>
                <c:formatCode>0.00%</c:formatCode>
                <c:ptCount val="3"/>
                <c:pt idx="0">
                  <c:v>3.5799999999999998E-2</c:v>
                </c:pt>
                <c:pt idx="1">
                  <c:v>0.1232</c:v>
                </c:pt>
                <c:pt idx="2">
                  <c:v>0.2387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A2-4B08-98FF-94B8C99B1570}"/>
            </c:ext>
          </c:extLst>
        </c:ser>
        <c:ser>
          <c:idx val="6"/>
          <c:order val="6"/>
          <c:tx>
            <c:strRef>
              <c:f>Sheet1!$A$42</c:f>
              <c:strCache>
                <c:ptCount val="1"/>
                <c:pt idx="0">
                  <c:v>Shphingomonas sp.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Sheet1!$B$42:$D$42</c:f>
              <c:numCache>
                <c:formatCode>0.00%</c:formatCode>
                <c:ptCount val="3"/>
                <c:pt idx="0">
                  <c:v>2.7199999999999998E-2</c:v>
                </c:pt>
                <c:pt idx="1">
                  <c:v>5.5199999999999999E-2</c:v>
                </c:pt>
                <c:pt idx="2">
                  <c:v>0.1016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A2-4B08-98FF-94B8C99B1570}"/>
            </c:ext>
          </c:extLst>
        </c:ser>
        <c:ser>
          <c:idx val="7"/>
          <c:order val="7"/>
          <c:tx>
            <c:strRef>
              <c:f>Sheet1!$A$43</c:f>
              <c:strCache>
                <c:ptCount val="1"/>
                <c:pt idx="0">
                  <c:v>E. miricola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Sheet1!$B$43:$D$43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0.2407</c:v>
                </c:pt>
                <c:pt idx="2">
                  <c:v>0.10879999999999999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A2-4B08-98FF-94B8C99B1570}"/>
            </c:ext>
          </c:extLst>
        </c:ser>
        <c:ser>
          <c:idx val="8"/>
          <c:order val="8"/>
          <c:tx>
            <c:strRef>
              <c:f>Sheet1!$A$44</c:f>
              <c:strCache>
                <c:ptCount val="1"/>
                <c:pt idx="0">
                  <c:v>Delftia tsuruhatensis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Sheet1!$B$44:$D$44</c:f>
              <c:numCache>
                <c:formatCode>0.00%</c:formatCode>
                <c:ptCount val="3"/>
                <c:pt idx="0">
                  <c:v>2.2000000000000001E-3</c:v>
                </c:pt>
                <c:pt idx="1">
                  <c:v>4.2999999999999997E-2</c:v>
                </c:pt>
                <c:pt idx="2">
                  <c:v>7.0999999999999994E-2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A2-4B08-98FF-94B8C99B1570}"/>
            </c:ext>
          </c:extLst>
        </c:ser>
        <c:ser>
          <c:idx val="9"/>
          <c:order val="9"/>
          <c:tx>
            <c:strRef>
              <c:f>Sheet1!$A$45</c:f>
              <c:strCache>
                <c:ptCount val="1"/>
                <c:pt idx="0">
                  <c:v>S. marcescens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Sheet1!$B$45:$D$45</c:f>
              <c:numCache>
                <c:formatCode>0.00%</c:formatCode>
                <c:ptCount val="3"/>
                <c:pt idx="0">
                  <c:v>0</c:v>
                </c:pt>
                <c:pt idx="1">
                  <c:v>1.4200000000000001E-2</c:v>
                </c:pt>
                <c:pt idx="2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A2-4B08-98FF-94B8C99B1570}"/>
            </c:ext>
          </c:extLst>
        </c:ser>
        <c:ser>
          <c:idx val="10"/>
          <c:order val="10"/>
          <c:tx>
            <c:strRef>
              <c:f>Sheet1!$A$46</c:f>
              <c:strCache>
                <c:ptCount val="1"/>
                <c:pt idx="0">
                  <c:v>P. protegens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Sheet1!$B$46:$D$46</c:f>
              <c:numCache>
                <c:formatCode>0.00%</c:formatCode>
                <c:ptCount val="3"/>
                <c:pt idx="0">
                  <c:v>0</c:v>
                </c:pt>
                <c:pt idx="1">
                  <c:v>8.5000000000000006E-3</c:v>
                </c:pt>
                <c:pt idx="2">
                  <c:v>5.7000000000000002E-3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A2-4B08-98FF-94B8C99B1570}"/>
            </c:ext>
          </c:extLst>
        </c:ser>
        <c:ser>
          <c:idx val="11"/>
          <c:order val="11"/>
          <c:tx>
            <c:strRef>
              <c:f>Sheet1!$A$47</c:f>
              <c:strCache>
                <c:ptCount val="1"/>
                <c:pt idx="0">
                  <c:v>Rhizoobium leucaenae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Sheet1!$B$47:$D$47</c:f>
              <c:numCache>
                <c:formatCode>0.00%</c:formatCode>
                <c:ptCount val="3"/>
                <c:pt idx="0">
                  <c:v>0</c:v>
                </c:pt>
                <c:pt idx="1">
                  <c:v>7.85E-2</c:v>
                </c:pt>
                <c:pt idx="2">
                  <c:v>8.8099999999999998E-2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A2-4B08-98FF-94B8C99B1570}"/>
            </c:ext>
          </c:extLst>
        </c:ser>
        <c:ser>
          <c:idx val="12"/>
          <c:order val="12"/>
          <c:tx>
            <c:strRef>
              <c:f>Sheet1!$A$48</c:f>
              <c:strCache>
                <c:ptCount val="1"/>
                <c:pt idx="0">
                  <c:v>other species (less than 5%)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Sheet1!$B$35:$D$35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Sheet1!$B$48:$D$48</c:f>
              <c:numCache>
                <c:formatCode>0.00%</c:formatCode>
                <c:ptCount val="3"/>
                <c:pt idx="0">
                  <c:v>0.12920000000000001</c:v>
                </c:pt>
                <c:pt idx="1">
                  <c:v>0.35589999999999999</c:v>
                </c:pt>
                <c:pt idx="2">
                  <c:v>0.34150000000000003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6A2-4B08-98FF-94B8C99B1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serLines>
        <c:axId val="1440058144"/>
        <c:axId val="384862880"/>
      </c:barChart>
      <c:catAx>
        <c:axId val="144005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384862880"/>
        <c:crosses val="autoZero"/>
        <c:auto val="1"/>
        <c:lblAlgn val="ctr"/>
        <c:lblOffset val="100"/>
        <c:noMultiLvlLbl val="0"/>
      </c:catAx>
      <c:valAx>
        <c:axId val="3848628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222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44005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5.9566971313064619E-2"/>
          <c:y val="0.90025569653905679"/>
          <c:w val="0.91878302742701312"/>
          <c:h val="8.8887850418023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Staphylococcus sp.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Sheet1!$B$2:$D$2</c:f>
              <c:numCache>
                <c:formatCode>0.00%</c:formatCode>
                <c:ptCount val="3"/>
                <c:pt idx="0">
                  <c:v>0.3291</c:v>
                </c:pt>
                <c:pt idx="1">
                  <c:v>4.0000000000000001E-3</c:v>
                </c:pt>
                <c:pt idx="2">
                  <c:v>1.3599999999999999E-2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2-429A-B08C-457F5BAAF7E3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Shinella kummerowiae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Sheet1!$B$3:$D$3</c:f>
              <c:numCache>
                <c:formatCode>0.00%</c:formatCode>
                <c:ptCount val="3"/>
                <c:pt idx="0">
                  <c:v>0.2419</c:v>
                </c:pt>
                <c:pt idx="1">
                  <c:v>5.0000000000000001E-3</c:v>
                </c:pt>
                <c:pt idx="2">
                  <c:v>9.7999999999999997E-3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2-429A-B08C-457F5BAAF7E3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Pelagibacterium sp.</c:v>
                </c:pt>
              </c:strCache>
            </c:strRef>
          </c:tx>
          <c:spPr>
            <a:solidFill>
              <a:srgbClr val="FF0066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Sheet1!$B$4:$D$4</c:f>
              <c:numCache>
                <c:formatCode>0.00%</c:formatCode>
                <c:ptCount val="3"/>
                <c:pt idx="0">
                  <c:v>0.1061</c:v>
                </c:pt>
                <c:pt idx="1">
                  <c:v>1.78E-2</c:v>
                </c:pt>
                <c:pt idx="2">
                  <c:v>1.03E-2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E2-429A-B08C-457F5BAAF7E3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Phenylobacterium sp.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Sheet1!$B$5:$D$5</c:f>
              <c:numCache>
                <c:formatCode>0.00%</c:formatCode>
                <c:ptCount val="3"/>
                <c:pt idx="0">
                  <c:v>7.6499999999999999E-2</c:v>
                </c:pt>
                <c:pt idx="1">
                  <c:v>2.29E-2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E2-429A-B08C-457F5BAAF7E3}"/>
            </c:ext>
          </c:extLst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Massilia agri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Sheet1!$B$6:$D$6</c:f>
              <c:numCache>
                <c:formatCode>0.00%</c:formatCode>
                <c:ptCount val="3"/>
                <c:pt idx="0">
                  <c:v>4.7699999999999999E-2</c:v>
                </c:pt>
                <c:pt idx="1">
                  <c:v>6.4999999999999997E-3</c:v>
                </c:pt>
                <c:pt idx="2">
                  <c:v>9.2999999999999992E-3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E2-429A-B08C-457F5BAAF7E3}"/>
            </c:ext>
          </c:extLst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X. hominickii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Sheet1!$B$7:$D$7</c:f>
              <c:numCache>
                <c:formatCode>0.00%</c:formatCode>
                <c:ptCount val="3"/>
                <c:pt idx="0">
                  <c:v>4.7E-2</c:v>
                </c:pt>
                <c:pt idx="1">
                  <c:v>3.1099999999999999E-2</c:v>
                </c:pt>
                <c:pt idx="2">
                  <c:v>9.9000000000000008E-3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E2-429A-B08C-457F5BAAF7E3}"/>
            </c:ext>
          </c:extLst>
        </c:ser>
        <c:ser>
          <c:idx val="6"/>
          <c:order val="6"/>
          <c:tx>
            <c:strRef>
              <c:f>Sheet1!$A$8</c:f>
              <c:strCache>
                <c:ptCount val="1"/>
                <c:pt idx="0">
                  <c:v>Achromobacter sp.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Sheet1!$B$8:$D$8</c:f>
              <c:numCache>
                <c:formatCode>0.00%</c:formatCode>
                <c:ptCount val="3"/>
                <c:pt idx="0">
                  <c:v>4.2200000000000001E-2</c:v>
                </c:pt>
                <c:pt idx="1">
                  <c:v>7.1999999999999998E-3</c:v>
                </c:pt>
                <c:pt idx="2">
                  <c:v>1.11E-2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E2-429A-B08C-457F5BAAF7E3}"/>
            </c:ext>
          </c:extLst>
        </c:ser>
        <c:ser>
          <c:idx val="7"/>
          <c:order val="7"/>
          <c:tx>
            <c:strRef>
              <c:f>Sheet1!$A$9</c:f>
              <c:strCache>
                <c:ptCount val="1"/>
                <c:pt idx="0">
                  <c:v>Uncultured bacterium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Sheet1!$B$9:$D$9</c:f>
              <c:numCache>
                <c:formatCode>0.00%</c:formatCode>
                <c:ptCount val="3"/>
                <c:pt idx="0">
                  <c:v>3.5799999999999998E-2</c:v>
                </c:pt>
                <c:pt idx="1">
                  <c:v>0.1232</c:v>
                </c:pt>
                <c:pt idx="2">
                  <c:v>0.2387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E2-429A-B08C-457F5BAAF7E3}"/>
            </c:ext>
          </c:extLst>
        </c:ser>
        <c:ser>
          <c:idx val="8"/>
          <c:order val="8"/>
          <c:tx>
            <c:strRef>
              <c:f>Sheet1!$A$10</c:f>
              <c:strCache>
                <c:ptCount val="1"/>
                <c:pt idx="0">
                  <c:v>Shphingomonas sp.</c:v>
                </c:pt>
              </c:strCache>
            </c:strRef>
          </c:tx>
          <c:spPr>
            <a:solidFill>
              <a:srgbClr val="0099FF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Sheet1!$B$10:$D$10</c:f>
              <c:numCache>
                <c:formatCode>0.00%</c:formatCode>
                <c:ptCount val="3"/>
                <c:pt idx="0">
                  <c:v>2.7199999999999998E-2</c:v>
                </c:pt>
                <c:pt idx="1">
                  <c:v>5.5199999999999999E-2</c:v>
                </c:pt>
                <c:pt idx="2">
                  <c:v>0.1016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3E2-429A-B08C-457F5BAAF7E3}"/>
            </c:ext>
          </c:extLst>
        </c:ser>
        <c:ser>
          <c:idx val="9"/>
          <c:order val="9"/>
          <c:tx>
            <c:strRef>
              <c:f>Sheet1!$A$11</c:f>
              <c:strCache>
                <c:ptCount val="1"/>
                <c:pt idx="0">
                  <c:v>E. miricola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Sheet1!$B$11:$D$11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0.2407</c:v>
                </c:pt>
                <c:pt idx="2">
                  <c:v>0.10879999999999999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2-429A-B08C-457F5BAAF7E3}"/>
            </c:ext>
          </c:extLst>
        </c:ser>
        <c:ser>
          <c:idx val="10"/>
          <c:order val="10"/>
          <c:tx>
            <c:strRef>
              <c:f>Sheet1!$A$12</c:f>
              <c:strCache>
                <c:ptCount val="1"/>
                <c:pt idx="0">
                  <c:v>Delftia tsuruhatensis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Sheet1!$B$12:$D$12</c:f>
              <c:numCache>
                <c:formatCode>0.00%</c:formatCode>
                <c:ptCount val="3"/>
                <c:pt idx="0">
                  <c:v>2.2000000000000001E-3</c:v>
                </c:pt>
                <c:pt idx="1">
                  <c:v>4.2999999999999997E-2</c:v>
                </c:pt>
                <c:pt idx="2">
                  <c:v>7.0999999999999994E-2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E2-429A-B08C-457F5BAAF7E3}"/>
            </c:ext>
          </c:extLst>
        </c:ser>
        <c:ser>
          <c:idx val="11"/>
          <c:order val="11"/>
          <c:tx>
            <c:strRef>
              <c:f>Sheet1!$A$13</c:f>
              <c:strCache>
                <c:ptCount val="1"/>
                <c:pt idx="0">
                  <c:v>S. marcescens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Sheet1!$B$13:$D$13</c:f>
              <c:numCache>
                <c:formatCode>0.00%</c:formatCode>
                <c:ptCount val="3"/>
                <c:pt idx="0">
                  <c:v>0</c:v>
                </c:pt>
                <c:pt idx="1">
                  <c:v>1.4200000000000001E-2</c:v>
                </c:pt>
                <c:pt idx="2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3E2-429A-B08C-457F5BAAF7E3}"/>
            </c:ext>
          </c:extLst>
        </c:ser>
        <c:ser>
          <c:idx val="12"/>
          <c:order val="12"/>
          <c:tx>
            <c:strRef>
              <c:f>Sheet1!$A$14</c:f>
              <c:strCache>
                <c:ptCount val="1"/>
                <c:pt idx="0">
                  <c:v>P. protegens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Sheet1!$B$14:$D$14</c:f>
              <c:numCache>
                <c:formatCode>0.00%</c:formatCode>
                <c:ptCount val="3"/>
                <c:pt idx="0">
                  <c:v>0</c:v>
                </c:pt>
                <c:pt idx="1">
                  <c:v>8.5000000000000006E-3</c:v>
                </c:pt>
                <c:pt idx="2">
                  <c:v>5.7000000000000002E-3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E2-429A-B08C-457F5BAAF7E3}"/>
            </c:ext>
          </c:extLst>
        </c:ser>
        <c:ser>
          <c:idx val="13"/>
          <c:order val="13"/>
          <c:tx>
            <c:strRef>
              <c:f>Sheet1!$A$15</c:f>
              <c:strCache>
                <c:ptCount val="1"/>
                <c:pt idx="0">
                  <c:v>Rhizoobium leucaenae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Sheet1!$B$15:$D$15</c:f>
              <c:numCache>
                <c:formatCode>0.00%</c:formatCode>
                <c:ptCount val="3"/>
                <c:pt idx="0">
                  <c:v>0</c:v>
                </c:pt>
                <c:pt idx="1">
                  <c:v>7.85E-2</c:v>
                </c:pt>
                <c:pt idx="2">
                  <c:v>8.8099999999999998E-2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E2-429A-B08C-457F5BAAF7E3}"/>
            </c:ext>
          </c:extLst>
        </c:ser>
        <c:ser>
          <c:idx val="14"/>
          <c:order val="14"/>
          <c:tx>
            <c:strRef>
              <c:f>Sheet1!$A$16</c:f>
              <c:strCache>
                <c:ptCount val="1"/>
                <c:pt idx="0">
                  <c:v>Stenotrophomonas maltophilia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Sheet1!$B$16:$D$16</c:f>
              <c:numCache>
                <c:formatCode>0.00%</c:formatCode>
                <c:ptCount val="3"/>
                <c:pt idx="0">
                  <c:v>0</c:v>
                </c:pt>
                <c:pt idx="1">
                  <c:v>2.2200000000000001E-2</c:v>
                </c:pt>
                <c:pt idx="2">
                  <c:v>4.8000000000000001E-2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E2-429A-B08C-457F5BAAF7E3}"/>
            </c:ext>
          </c:extLst>
        </c:ser>
        <c:ser>
          <c:idx val="15"/>
          <c:order val="15"/>
          <c:tx>
            <c:strRef>
              <c:f>Sheet1!$A$17</c:f>
              <c:strCache>
                <c:ptCount val="1"/>
                <c:pt idx="0">
                  <c:v>other species (less than 4%)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sample1</c:v>
                </c:pt>
                <c:pt idx="1">
                  <c:v>sample2</c:v>
                </c:pt>
                <c:pt idx="2">
                  <c:v>sample3</c:v>
                </c:pt>
              </c:strCache>
            </c:strRef>
          </c:cat>
          <c:val>
            <c:numRef>
              <c:f>Sheet1!$B$17:$D$17</c:f>
              <c:numCache>
                <c:formatCode>0.00%</c:formatCode>
                <c:ptCount val="3"/>
                <c:pt idx="0">
                  <c:v>3.9300000000000002E-2</c:v>
                </c:pt>
                <c:pt idx="1">
                  <c:v>0.32</c:v>
                </c:pt>
                <c:pt idx="2">
                  <c:v>0.27310000000000001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3E2-429A-B08C-457F5BAAF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serLines>
        <c:axId val="1440064864"/>
        <c:axId val="445653680"/>
      </c:barChart>
      <c:catAx>
        <c:axId val="144006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5653680"/>
        <c:crosses val="autoZero"/>
        <c:auto val="1"/>
        <c:lblAlgn val="ctr"/>
        <c:lblOffset val="100"/>
        <c:noMultiLvlLbl val="0"/>
      </c:catAx>
      <c:valAx>
        <c:axId val="4456536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222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44006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6.5648364900333406E-2"/>
          <c:y val="0.78090323982559495"/>
          <c:w val="0.90628076895793419"/>
          <c:h val="0.206665821623862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Sheet2!$A$6</c:f>
              <c:strCache>
                <c:ptCount val="1"/>
                <c:pt idx="0">
                  <c:v>other species (less than 5%)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Sheet2!$B$6:$D$6</c:f>
              <c:numCache>
                <c:formatCode>0.00%</c:formatCode>
                <c:ptCount val="3"/>
                <c:pt idx="0">
                  <c:v>0.35589999999999999</c:v>
                </c:pt>
                <c:pt idx="1">
                  <c:v>0.34150000000000003</c:v>
                </c:pt>
                <c:pt idx="2">
                  <c:v>0.12920000000000001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0-451D-A002-00FA5FEBD2CD}"/>
            </c:ext>
          </c:extLst>
        </c:ser>
        <c:ser>
          <c:idx val="1"/>
          <c:order val="1"/>
          <c:tx>
            <c:strRef>
              <c:f>Sheet2!$A$7</c:f>
              <c:strCache>
                <c:ptCount val="1"/>
                <c:pt idx="0">
                  <c:v>E. miricola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Sheet2!$B$7:$D$7</c:f>
              <c:numCache>
                <c:formatCode>0.00%</c:formatCode>
                <c:ptCount val="3"/>
                <c:pt idx="0">
                  <c:v>0.2407</c:v>
                </c:pt>
                <c:pt idx="1">
                  <c:v>0.10879999999999999</c:v>
                </c:pt>
                <c:pt idx="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0-451D-A002-00FA5FEBD2CD}"/>
            </c:ext>
          </c:extLst>
        </c:ser>
        <c:ser>
          <c:idx val="2"/>
          <c:order val="2"/>
          <c:tx>
            <c:strRef>
              <c:f>Sheet2!$A$8</c:f>
              <c:strCache>
                <c:ptCount val="1"/>
                <c:pt idx="0">
                  <c:v>Uncultured bacterium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Sheet2!$B$8:$D$8</c:f>
              <c:numCache>
                <c:formatCode>0.00%</c:formatCode>
                <c:ptCount val="3"/>
                <c:pt idx="0">
                  <c:v>0.1232</c:v>
                </c:pt>
                <c:pt idx="1">
                  <c:v>0.2387</c:v>
                </c:pt>
                <c:pt idx="2">
                  <c:v>3.5799999999999998E-2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0-451D-A002-00FA5FEBD2CD}"/>
            </c:ext>
          </c:extLst>
        </c:ser>
        <c:ser>
          <c:idx val="3"/>
          <c:order val="3"/>
          <c:tx>
            <c:strRef>
              <c:f>Sheet2!$A$9</c:f>
              <c:strCache>
                <c:ptCount val="1"/>
                <c:pt idx="0">
                  <c:v>Rhizoobium leucaenae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Sheet2!$B$9:$D$9</c:f>
              <c:numCache>
                <c:formatCode>0.00%</c:formatCode>
                <c:ptCount val="3"/>
                <c:pt idx="0">
                  <c:v>7.85E-2</c:v>
                </c:pt>
                <c:pt idx="1">
                  <c:v>8.8099999999999998E-2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40-451D-A002-00FA5FEBD2CD}"/>
            </c:ext>
          </c:extLst>
        </c:ser>
        <c:ser>
          <c:idx val="4"/>
          <c:order val="4"/>
          <c:tx>
            <c:strRef>
              <c:f>Sheet2!$A$10</c:f>
              <c:strCache>
                <c:ptCount val="1"/>
                <c:pt idx="0">
                  <c:v>Shphingomonas sp.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Sheet2!$B$10:$D$10</c:f>
              <c:numCache>
                <c:formatCode>0.00%</c:formatCode>
                <c:ptCount val="3"/>
                <c:pt idx="0">
                  <c:v>5.5199999999999999E-2</c:v>
                </c:pt>
                <c:pt idx="1">
                  <c:v>0.1016</c:v>
                </c:pt>
                <c:pt idx="2">
                  <c:v>2.7199999999999998E-2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40-451D-A002-00FA5FEBD2CD}"/>
            </c:ext>
          </c:extLst>
        </c:ser>
        <c:ser>
          <c:idx val="5"/>
          <c:order val="5"/>
          <c:tx>
            <c:strRef>
              <c:f>Sheet2!$A$11</c:f>
              <c:strCache>
                <c:ptCount val="1"/>
                <c:pt idx="0">
                  <c:v>Delftia tsuruhatensis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Sheet2!$B$11:$D$11</c:f>
              <c:numCache>
                <c:formatCode>0.00%</c:formatCode>
                <c:ptCount val="3"/>
                <c:pt idx="0">
                  <c:v>4.2999999999999997E-2</c:v>
                </c:pt>
                <c:pt idx="1">
                  <c:v>7.0999999999999994E-2</c:v>
                </c:pt>
                <c:pt idx="2">
                  <c:v>2.2000000000000001E-3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40-451D-A002-00FA5FEBD2CD}"/>
            </c:ext>
          </c:extLst>
        </c:ser>
        <c:ser>
          <c:idx val="6"/>
          <c:order val="6"/>
          <c:tx>
            <c:strRef>
              <c:f>Sheet2!$A$12</c:f>
              <c:strCache>
                <c:ptCount val="1"/>
                <c:pt idx="0">
                  <c:v>X. hominickii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Sheet2!$B$12:$D$12</c:f>
              <c:numCache>
                <c:formatCode>0.00%</c:formatCode>
                <c:ptCount val="3"/>
                <c:pt idx="0">
                  <c:v>3.1099999999999999E-2</c:v>
                </c:pt>
                <c:pt idx="1">
                  <c:v>9.9000000000000008E-3</c:v>
                </c:pt>
                <c:pt idx="2">
                  <c:v>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40-451D-A002-00FA5FEBD2CD}"/>
            </c:ext>
          </c:extLst>
        </c:ser>
        <c:ser>
          <c:idx val="7"/>
          <c:order val="7"/>
          <c:tx>
            <c:strRef>
              <c:f>Sheet2!$A$13</c:f>
              <c:strCache>
                <c:ptCount val="1"/>
                <c:pt idx="0">
                  <c:v>Phenylobacterium sp.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Sheet2!$B$13:$D$13</c:f>
              <c:numCache>
                <c:formatCode>0.00%</c:formatCode>
                <c:ptCount val="3"/>
                <c:pt idx="0">
                  <c:v>2.29E-2</c:v>
                </c:pt>
                <c:pt idx="1">
                  <c:v>0</c:v>
                </c:pt>
                <c:pt idx="2">
                  <c:v>7.6499999999999999E-2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40-451D-A002-00FA5FEBD2CD}"/>
            </c:ext>
          </c:extLst>
        </c:ser>
        <c:ser>
          <c:idx val="8"/>
          <c:order val="8"/>
          <c:tx>
            <c:strRef>
              <c:f>Sheet2!$A$14</c:f>
              <c:strCache>
                <c:ptCount val="1"/>
                <c:pt idx="0">
                  <c:v>Pelagibacterium sp.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Sheet2!$B$14:$D$14</c:f>
              <c:numCache>
                <c:formatCode>0.00%</c:formatCode>
                <c:ptCount val="3"/>
                <c:pt idx="0">
                  <c:v>1.78E-2</c:v>
                </c:pt>
                <c:pt idx="1">
                  <c:v>1.03E-2</c:v>
                </c:pt>
                <c:pt idx="2">
                  <c:v>0.1061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40-451D-A002-00FA5FEBD2CD}"/>
            </c:ext>
          </c:extLst>
        </c:ser>
        <c:ser>
          <c:idx val="9"/>
          <c:order val="9"/>
          <c:tx>
            <c:strRef>
              <c:f>Sheet2!$A$15</c:f>
              <c:strCache>
                <c:ptCount val="1"/>
                <c:pt idx="0">
                  <c:v>S. marcescens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Sheet2!$B$15:$D$15</c:f>
              <c:numCache>
                <c:formatCode>0.00%</c:formatCode>
                <c:ptCount val="3"/>
                <c:pt idx="0">
                  <c:v>1.4200000000000001E-2</c:v>
                </c:pt>
                <c:pt idx="1">
                  <c:v>1E-3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40-451D-A002-00FA5FEBD2CD}"/>
            </c:ext>
          </c:extLst>
        </c:ser>
        <c:ser>
          <c:idx val="10"/>
          <c:order val="10"/>
          <c:tx>
            <c:strRef>
              <c:f>Sheet2!$A$16</c:f>
              <c:strCache>
                <c:ptCount val="1"/>
                <c:pt idx="0">
                  <c:v>P. protegens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Sheet2!$B$16:$D$16</c:f>
              <c:numCache>
                <c:formatCode>0.00%</c:formatCode>
                <c:ptCount val="3"/>
                <c:pt idx="0">
                  <c:v>8.5000000000000006E-3</c:v>
                </c:pt>
                <c:pt idx="1">
                  <c:v>5.7000000000000002E-3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40-451D-A002-00FA5FEBD2CD}"/>
            </c:ext>
          </c:extLst>
        </c:ser>
        <c:ser>
          <c:idx val="11"/>
          <c:order val="11"/>
          <c:tx>
            <c:strRef>
              <c:f>Sheet2!$A$17</c:f>
              <c:strCache>
                <c:ptCount val="1"/>
                <c:pt idx="0">
                  <c:v>Shinella kummerowiae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Sheet2!$B$17:$D$17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9.7999999999999997E-3</c:v>
                </c:pt>
                <c:pt idx="2">
                  <c:v>0.2419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40-451D-A002-00FA5FEBD2CD}"/>
            </c:ext>
          </c:extLst>
        </c:ser>
        <c:ser>
          <c:idx val="12"/>
          <c:order val="12"/>
          <c:tx>
            <c:strRef>
              <c:f>Sheet2!$A$18</c:f>
              <c:strCache>
                <c:ptCount val="1"/>
                <c:pt idx="0">
                  <c:v>Staphylococcus sp.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Sheet2!$B$5:$D$5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Sheet2!$B$18:$D$18</c:f>
              <c:numCache>
                <c:formatCode>0.00%</c:formatCode>
                <c:ptCount val="3"/>
                <c:pt idx="0">
                  <c:v>4.0000000000000001E-3</c:v>
                </c:pt>
                <c:pt idx="1">
                  <c:v>1.3599999999999999E-2</c:v>
                </c:pt>
                <c:pt idx="2">
                  <c:v>0.3291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340-451D-A002-00FA5FEBD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5943424"/>
        <c:axId val="810029520"/>
      </c:barChart>
      <c:catAx>
        <c:axId val="80594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10029520"/>
        <c:crosses val="autoZero"/>
        <c:auto val="1"/>
        <c:lblAlgn val="ctr"/>
        <c:lblOffset val="100"/>
        <c:noMultiLvlLbl val="0"/>
      </c:catAx>
      <c:valAx>
        <c:axId val="81002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594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11300087489065E-2"/>
          <c:y val="0.83645548565373107"/>
          <c:w val="0.93021844269466314"/>
          <c:h val="0.149915894244054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10204734686326E-2"/>
          <c:y val="1.9769356563341473E-2"/>
          <c:w val="0.92488979526531367"/>
          <c:h val="0.8385435092829652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Bargraph!$A$2</c:f>
              <c:strCache>
                <c:ptCount val="1"/>
                <c:pt idx="0">
                  <c:v>other species (less than 5%)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Bargraph!$B$2:$D$2</c:f>
              <c:numCache>
                <c:formatCode>0.00%</c:formatCode>
                <c:ptCount val="3"/>
                <c:pt idx="0">
                  <c:v>0.35589999999999999</c:v>
                </c:pt>
                <c:pt idx="1">
                  <c:v>0.34150000000000003</c:v>
                </c:pt>
                <c:pt idx="2">
                  <c:v>0.12920000000000001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3-42FB-8BB2-76DFC5FA87D7}"/>
            </c:ext>
          </c:extLst>
        </c:ser>
        <c:ser>
          <c:idx val="1"/>
          <c:order val="1"/>
          <c:tx>
            <c:strRef>
              <c:f>Bargraph!$A$3</c:f>
              <c:strCache>
                <c:ptCount val="1"/>
                <c:pt idx="0">
                  <c:v>E. miricola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Bargraph!$B$3:$D$3</c:f>
              <c:numCache>
                <c:formatCode>0.00%</c:formatCode>
                <c:ptCount val="3"/>
                <c:pt idx="0">
                  <c:v>0.2407</c:v>
                </c:pt>
                <c:pt idx="1">
                  <c:v>0.10879999999999999</c:v>
                </c:pt>
                <c:pt idx="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3-42FB-8BB2-76DFC5FA87D7}"/>
            </c:ext>
          </c:extLst>
        </c:ser>
        <c:ser>
          <c:idx val="2"/>
          <c:order val="2"/>
          <c:tx>
            <c:strRef>
              <c:f>Bargraph!$A$4</c:f>
              <c:strCache>
                <c:ptCount val="1"/>
                <c:pt idx="0">
                  <c:v>Uncultured bacterium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Bargraph!$B$4:$D$4</c:f>
              <c:numCache>
                <c:formatCode>0.00%</c:formatCode>
                <c:ptCount val="3"/>
                <c:pt idx="0">
                  <c:v>0.1232</c:v>
                </c:pt>
                <c:pt idx="1">
                  <c:v>0.2387</c:v>
                </c:pt>
                <c:pt idx="2">
                  <c:v>3.5799999999999998E-2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A3-42FB-8BB2-76DFC5FA87D7}"/>
            </c:ext>
          </c:extLst>
        </c:ser>
        <c:ser>
          <c:idx val="3"/>
          <c:order val="3"/>
          <c:tx>
            <c:strRef>
              <c:f>Bargraph!$A$5</c:f>
              <c:strCache>
                <c:ptCount val="1"/>
                <c:pt idx="0">
                  <c:v>Rhizoobium leucaenae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Bargraph!$B$5:$D$5</c:f>
              <c:numCache>
                <c:formatCode>0.00%</c:formatCode>
                <c:ptCount val="3"/>
                <c:pt idx="0">
                  <c:v>7.85E-2</c:v>
                </c:pt>
                <c:pt idx="1">
                  <c:v>8.8099999999999998E-2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A3-42FB-8BB2-76DFC5FA87D7}"/>
            </c:ext>
          </c:extLst>
        </c:ser>
        <c:ser>
          <c:idx val="4"/>
          <c:order val="4"/>
          <c:tx>
            <c:strRef>
              <c:f>Bargraph!$A$6</c:f>
              <c:strCache>
                <c:ptCount val="1"/>
                <c:pt idx="0">
                  <c:v>Shphingomonas sp.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Bargraph!$B$6:$D$6</c:f>
              <c:numCache>
                <c:formatCode>0.00%</c:formatCode>
                <c:ptCount val="3"/>
                <c:pt idx="0">
                  <c:v>5.5199999999999999E-2</c:v>
                </c:pt>
                <c:pt idx="1">
                  <c:v>0.1016</c:v>
                </c:pt>
                <c:pt idx="2">
                  <c:v>2.7199999999999998E-2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A3-42FB-8BB2-76DFC5FA87D7}"/>
            </c:ext>
          </c:extLst>
        </c:ser>
        <c:ser>
          <c:idx val="5"/>
          <c:order val="5"/>
          <c:tx>
            <c:strRef>
              <c:f>Bargraph!$A$7</c:f>
              <c:strCache>
                <c:ptCount val="1"/>
                <c:pt idx="0">
                  <c:v>Delftia tsuruhatensis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Bargraph!$B$7:$D$7</c:f>
              <c:numCache>
                <c:formatCode>0.00%</c:formatCode>
                <c:ptCount val="3"/>
                <c:pt idx="0">
                  <c:v>4.2999999999999997E-2</c:v>
                </c:pt>
                <c:pt idx="1">
                  <c:v>7.0999999999999994E-2</c:v>
                </c:pt>
                <c:pt idx="2">
                  <c:v>2.2000000000000001E-3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A3-42FB-8BB2-76DFC5FA87D7}"/>
            </c:ext>
          </c:extLst>
        </c:ser>
        <c:ser>
          <c:idx val="6"/>
          <c:order val="6"/>
          <c:tx>
            <c:strRef>
              <c:f>Bargraph!$A$8</c:f>
              <c:strCache>
                <c:ptCount val="1"/>
                <c:pt idx="0">
                  <c:v>X. hominickii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Bargraph!$B$8:$D$8</c:f>
              <c:numCache>
                <c:formatCode>0.00%</c:formatCode>
                <c:ptCount val="3"/>
                <c:pt idx="0">
                  <c:v>3.1099999999999999E-2</c:v>
                </c:pt>
                <c:pt idx="1">
                  <c:v>9.9000000000000008E-3</c:v>
                </c:pt>
                <c:pt idx="2">
                  <c:v>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A3-42FB-8BB2-76DFC5FA87D7}"/>
            </c:ext>
          </c:extLst>
        </c:ser>
        <c:ser>
          <c:idx val="7"/>
          <c:order val="7"/>
          <c:tx>
            <c:strRef>
              <c:f>Bargraph!$A$9</c:f>
              <c:strCache>
                <c:ptCount val="1"/>
                <c:pt idx="0">
                  <c:v>Phenylobacterium sp.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Bargraph!$B$9:$D$9</c:f>
              <c:numCache>
                <c:formatCode>0.00%</c:formatCode>
                <c:ptCount val="3"/>
                <c:pt idx="0">
                  <c:v>2.29E-2</c:v>
                </c:pt>
                <c:pt idx="1">
                  <c:v>0</c:v>
                </c:pt>
                <c:pt idx="2">
                  <c:v>7.6499999999999999E-2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A3-42FB-8BB2-76DFC5FA87D7}"/>
            </c:ext>
          </c:extLst>
        </c:ser>
        <c:ser>
          <c:idx val="8"/>
          <c:order val="8"/>
          <c:tx>
            <c:strRef>
              <c:f>Bargraph!$A$10</c:f>
              <c:strCache>
                <c:ptCount val="1"/>
                <c:pt idx="0">
                  <c:v>Pelagibacterium sp.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Bargraph!$B$10:$D$10</c:f>
              <c:numCache>
                <c:formatCode>0.00%</c:formatCode>
                <c:ptCount val="3"/>
                <c:pt idx="0">
                  <c:v>1.78E-2</c:v>
                </c:pt>
                <c:pt idx="1">
                  <c:v>1.03E-2</c:v>
                </c:pt>
                <c:pt idx="2">
                  <c:v>0.1061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A3-42FB-8BB2-76DFC5FA87D7}"/>
            </c:ext>
          </c:extLst>
        </c:ser>
        <c:ser>
          <c:idx val="9"/>
          <c:order val="9"/>
          <c:tx>
            <c:strRef>
              <c:f>Bargraph!$A$11</c:f>
              <c:strCache>
                <c:ptCount val="1"/>
                <c:pt idx="0">
                  <c:v>S. marcescens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Bargraph!$B$11:$D$11</c:f>
              <c:numCache>
                <c:formatCode>0.00%</c:formatCode>
                <c:ptCount val="3"/>
                <c:pt idx="0">
                  <c:v>1.4200000000000001E-2</c:v>
                </c:pt>
                <c:pt idx="1">
                  <c:v>1E-3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A3-42FB-8BB2-76DFC5FA87D7}"/>
            </c:ext>
          </c:extLst>
        </c:ser>
        <c:ser>
          <c:idx val="10"/>
          <c:order val="10"/>
          <c:tx>
            <c:strRef>
              <c:f>Bargraph!$A$12</c:f>
              <c:strCache>
                <c:ptCount val="1"/>
                <c:pt idx="0">
                  <c:v>P. protegens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Bargraph!$B$12:$D$12</c:f>
              <c:numCache>
                <c:formatCode>0.00%</c:formatCode>
                <c:ptCount val="3"/>
                <c:pt idx="0">
                  <c:v>8.5000000000000006E-3</c:v>
                </c:pt>
                <c:pt idx="1">
                  <c:v>5.7000000000000002E-3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A3-42FB-8BB2-76DFC5FA87D7}"/>
            </c:ext>
          </c:extLst>
        </c:ser>
        <c:ser>
          <c:idx val="11"/>
          <c:order val="11"/>
          <c:tx>
            <c:strRef>
              <c:f>Bargraph!$A$13</c:f>
              <c:strCache>
                <c:ptCount val="1"/>
                <c:pt idx="0">
                  <c:v>Shinella kummerowiae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Bargraph!$B$13:$D$13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9.7999999999999997E-3</c:v>
                </c:pt>
                <c:pt idx="2">
                  <c:v>0.2419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A3-42FB-8BB2-76DFC5FA87D7}"/>
            </c:ext>
          </c:extLst>
        </c:ser>
        <c:ser>
          <c:idx val="12"/>
          <c:order val="12"/>
          <c:tx>
            <c:strRef>
              <c:f>Bargraph!$A$14</c:f>
              <c:strCache>
                <c:ptCount val="1"/>
                <c:pt idx="0">
                  <c:v>Staphylococcus sp.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Bargraph!$B$1:$D$1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Bargraph!$B$14:$D$14</c:f>
              <c:numCache>
                <c:formatCode>0.00%</c:formatCode>
                <c:ptCount val="3"/>
                <c:pt idx="0">
                  <c:v>4.0000000000000001E-3</c:v>
                </c:pt>
                <c:pt idx="1">
                  <c:v>1.3599999999999999E-2</c:v>
                </c:pt>
                <c:pt idx="2">
                  <c:v>0.3291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A3-42FB-8BB2-76DFC5FA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serLines>
        <c:axId val="1440058144"/>
        <c:axId val="384862880"/>
      </c:barChart>
      <c:catAx>
        <c:axId val="144005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384862880"/>
        <c:crosses val="autoZero"/>
        <c:auto val="1"/>
        <c:lblAlgn val="ctr"/>
        <c:lblOffset val="100"/>
        <c:noMultiLvlLbl val="0"/>
      </c:catAx>
      <c:valAx>
        <c:axId val="3848628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222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44005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5.9566971313064619E-2"/>
          <c:y val="0.90025569653905679"/>
          <c:w val="0.91878302742701312"/>
          <c:h val="8.8887850418023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Level2!$L$2</c:f>
              <c:strCache>
                <c:ptCount val="1"/>
                <c:pt idx="0">
                  <c:v>Proteobacteria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Level2!$M$2:$O$2</c:f>
              <c:numCache>
                <c:formatCode>General</c:formatCode>
                <c:ptCount val="3"/>
                <c:pt idx="0">
                  <c:v>43244</c:v>
                </c:pt>
                <c:pt idx="1">
                  <c:v>36146</c:v>
                </c:pt>
                <c:pt idx="2">
                  <c:v>22153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1-4338-9924-A9B91FFFA7EA}"/>
            </c:ext>
          </c:extLst>
        </c:ser>
        <c:ser>
          <c:idx val="1"/>
          <c:order val="1"/>
          <c:tx>
            <c:strRef>
              <c:f>Level2!$L$3</c:f>
              <c:strCache>
                <c:ptCount val="1"/>
                <c:pt idx="0">
                  <c:v>Firmicutes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Level2!$M$3:$O$3</c:f>
              <c:numCache>
                <c:formatCode>General</c:formatCode>
                <c:ptCount val="3"/>
                <c:pt idx="0">
                  <c:v>1127</c:v>
                </c:pt>
                <c:pt idx="1">
                  <c:v>1514</c:v>
                </c:pt>
                <c:pt idx="2">
                  <c:v>12889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71-4338-9924-A9B91FFFA7EA}"/>
            </c:ext>
          </c:extLst>
        </c:ser>
        <c:ser>
          <c:idx val="2"/>
          <c:order val="2"/>
          <c:tx>
            <c:strRef>
              <c:f>Level2!$L$4</c:f>
              <c:strCache>
                <c:ptCount val="1"/>
                <c:pt idx="0">
                  <c:v>Bacteroidetes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Level2!$M$4:$O$4</c:f>
              <c:numCache>
                <c:formatCode>General</c:formatCode>
                <c:ptCount val="3"/>
                <c:pt idx="0">
                  <c:v>25028</c:v>
                </c:pt>
                <c:pt idx="1">
                  <c:v>17807</c:v>
                </c:pt>
                <c:pt idx="2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71-4338-9924-A9B91FFFA7EA}"/>
            </c:ext>
          </c:extLst>
        </c:ser>
        <c:ser>
          <c:idx val="3"/>
          <c:order val="3"/>
          <c:tx>
            <c:strRef>
              <c:f>Level2!$L$5</c:f>
              <c:strCache>
                <c:ptCount val="1"/>
                <c:pt idx="0">
                  <c:v>Cyanobacteria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Level2!$M$5:$O$5</c:f>
              <c:numCache>
                <c:formatCode>General</c:formatCode>
                <c:ptCount val="3"/>
                <c:pt idx="0">
                  <c:v>573</c:v>
                </c:pt>
                <c:pt idx="1">
                  <c:v>288</c:v>
                </c:pt>
                <c:pt idx="2">
                  <c:v>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71-4338-9924-A9B91FFFA7EA}"/>
            </c:ext>
          </c:extLst>
        </c:ser>
        <c:ser>
          <c:idx val="4"/>
          <c:order val="4"/>
          <c:tx>
            <c:strRef>
              <c:f>Level2!$L$6</c:f>
              <c:strCache>
                <c:ptCount val="1"/>
                <c:pt idx="0">
                  <c:v>Planctomycetes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Level2!$M$6:$O$6</c:f>
              <c:numCache>
                <c:formatCode>General</c:formatCode>
                <c:ptCount val="3"/>
                <c:pt idx="0">
                  <c:v>1288</c:v>
                </c:pt>
                <c:pt idx="1">
                  <c:v>996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71-4338-9924-A9B91FFFA7EA}"/>
            </c:ext>
          </c:extLst>
        </c:ser>
        <c:ser>
          <c:idx val="5"/>
          <c:order val="5"/>
          <c:tx>
            <c:strRef>
              <c:f>Level2!$L$7</c:f>
              <c:strCache>
                <c:ptCount val="1"/>
                <c:pt idx="0">
                  <c:v>Armatimonadetes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Level2!$M$7:$O$7</c:f>
              <c:numCache>
                <c:formatCode>General</c:formatCode>
                <c:ptCount val="3"/>
                <c:pt idx="0">
                  <c:v>923</c:v>
                </c:pt>
                <c:pt idx="1">
                  <c:v>1269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71-4338-9924-A9B91FFFA7EA}"/>
            </c:ext>
          </c:extLst>
        </c:ser>
        <c:ser>
          <c:idx val="6"/>
          <c:order val="6"/>
          <c:tx>
            <c:strRef>
              <c:f>Level2!$L$8</c:f>
              <c:strCache>
                <c:ptCount val="1"/>
                <c:pt idx="0">
                  <c:v>Actinobacteria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Level2!$M$8:$O$8</c:f>
              <c:numCache>
                <c:formatCode>General</c:formatCode>
                <c:ptCount val="3"/>
                <c:pt idx="0">
                  <c:v>381</c:v>
                </c:pt>
                <c:pt idx="1">
                  <c:v>487</c:v>
                </c:pt>
                <c:pt idx="2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71-4338-9924-A9B91FFFA7EA}"/>
            </c:ext>
          </c:extLst>
        </c:ser>
        <c:ser>
          <c:idx val="7"/>
          <c:order val="7"/>
          <c:tx>
            <c:strRef>
              <c:f>Level2!$L$9</c:f>
              <c:strCache>
                <c:ptCount val="1"/>
                <c:pt idx="0">
                  <c:v>Verrucomicrobia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Level2!$M$1:$O$1</c:f>
              <c:strCache>
                <c:ptCount val="3"/>
                <c:pt idx="0">
                  <c:v>sample2</c:v>
                </c:pt>
                <c:pt idx="1">
                  <c:v>sample3</c:v>
                </c:pt>
                <c:pt idx="2">
                  <c:v>sample1</c:v>
                </c:pt>
              </c:strCache>
            </c:strRef>
          </c:cat>
          <c:val>
            <c:numRef>
              <c:f>Level2!$M$9:$O$9</c:f>
              <c:numCache>
                <c:formatCode>General</c:formatCode>
                <c:ptCount val="3"/>
                <c:pt idx="0">
                  <c:v>10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71-4338-9924-A9B91FFFA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593664"/>
        <c:axId val="495447888"/>
      </c:barChart>
      <c:catAx>
        <c:axId val="16659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95447888"/>
        <c:crosses val="autoZero"/>
        <c:auto val="1"/>
        <c:lblAlgn val="ctr"/>
        <c:lblOffset val="100"/>
        <c:noMultiLvlLbl val="0"/>
      </c:catAx>
      <c:valAx>
        <c:axId val="49544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659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380999</xdr:colOff>
      <xdr:row>33</xdr:row>
      <xdr:rowOff>0</xdr:rowOff>
    </xdr:from>
    <xdr:to>
      <xdr:col>17</xdr:col>
      <xdr:colOff>203200</xdr:colOff>
      <xdr:row>63</xdr:row>
      <xdr:rowOff>160867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7F411409-D3A7-0600-E6C8-D1BB66C0A2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423332</xdr:colOff>
      <xdr:row>0</xdr:row>
      <xdr:rowOff>1</xdr:rowOff>
    </xdr:from>
    <xdr:to>
      <xdr:col>21</xdr:col>
      <xdr:colOff>503464</xdr:colOff>
      <xdr:row>30</xdr:row>
      <xdr:rowOff>54429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FD2768B0-3C07-75CF-F07E-40686D698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495301</xdr:colOff>
      <xdr:row>3</xdr:row>
      <xdr:rowOff>104775</xdr:rowOff>
    </xdr:from>
    <xdr:to>
      <xdr:col>15</xdr:col>
      <xdr:colOff>95251</xdr:colOff>
      <xdr:row>26</xdr:row>
      <xdr:rowOff>219075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A43AFBD-F7BD-471C-972A-1392BD7A7F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257174</xdr:colOff>
      <xdr:row>0</xdr:row>
      <xdr:rowOff>76200</xdr:rowOff>
    </xdr:from>
    <xdr:to>
      <xdr:col>19</xdr:col>
      <xdr:colOff>79375</xdr:colOff>
      <xdr:row>29</xdr:row>
      <xdr:rowOff>237067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317826D1-8666-4F2F-99DC-F920AFD79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366712</xdr:colOff>
      <xdr:row>0</xdr:row>
      <xdr:rowOff>61912</xdr:rowOff>
    </xdr:from>
    <xdr:to>
      <xdr:col>22</xdr:col>
      <xdr:colOff>657225</xdr:colOff>
      <xdr:row>17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2FC54AD-7BAD-4EE3-B1DA-DF17660B3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13F9-0593-4861-B676-613D123E93FA}">
  <dimension ref="A1:D48"/>
  <sheetViews>
    <sheetView topLeftCell="A22" zoomScale="70" zoomScaleNormal="70" workbookViewId="0">
      <selection activeCell="D51" sqref="D51"/>
    </sheetView>
  </sheetViews>
  <sheetFormatPr defaultRowHeight="18.75" x14ac:dyDescent="0.4"/>
  <cols>
    <col min="1" max="1" width="28.25" customWidth="1"/>
    <col min="2" max="4" width="9.25" bestFit="1" customWidth="1"/>
  </cols>
  <sheetData>
    <row r="1" spans="1:4" x14ac:dyDescent="0.4">
      <c r="B1" t="s">
        <v>0</v>
      </c>
      <c r="C1" t="s">
        <v>1</v>
      </c>
      <c r="D1" t="s">
        <v>19</v>
      </c>
    </row>
    <row r="2" spans="1:4" x14ac:dyDescent="0.4">
      <c r="A2" t="s">
        <v>3</v>
      </c>
      <c r="B2" s="1">
        <v>0.3291</v>
      </c>
      <c r="C2" s="1">
        <v>4.0000000000000001E-3</v>
      </c>
      <c r="D2" s="1">
        <v>1.3599999999999999E-2</v>
      </c>
    </row>
    <row r="3" spans="1:4" x14ac:dyDescent="0.4">
      <c r="A3" t="s">
        <v>7</v>
      </c>
      <c r="B3" s="1">
        <v>0.2419</v>
      </c>
      <c r="C3" s="1">
        <v>5.0000000000000001E-3</v>
      </c>
      <c r="D3" s="1">
        <v>9.7999999999999997E-3</v>
      </c>
    </row>
    <row r="4" spans="1:4" x14ac:dyDescent="0.4">
      <c r="A4" t="s">
        <v>15</v>
      </c>
      <c r="B4" s="1">
        <v>0.1061</v>
      </c>
      <c r="C4" s="1">
        <v>1.78E-2</v>
      </c>
      <c r="D4" s="1">
        <v>1.03E-2</v>
      </c>
    </row>
    <row r="5" spans="1:4" x14ac:dyDescent="0.4">
      <c r="A5" t="s">
        <v>8</v>
      </c>
      <c r="B5" s="1">
        <v>7.6499999999999999E-2</v>
      </c>
      <c r="C5" s="1">
        <v>2.29E-2</v>
      </c>
      <c r="D5" s="1">
        <v>0</v>
      </c>
    </row>
    <row r="6" spans="1:4" x14ac:dyDescent="0.4">
      <c r="A6" t="s">
        <v>9</v>
      </c>
      <c r="B6" s="1">
        <v>4.7699999999999999E-2</v>
      </c>
      <c r="C6" s="1">
        <v>6.4999999999999997E-3</v>
      </c>
      <c r="D6" s="1">
        <v>9.2999999999999992E-3</v>
      </c>
    </row>
    <row r="7" spans="1:4" x14ac:dyDescent="0.4">
      <c r="A7" t="s">
        <v>2</v>
      </c>
      <c r="B7" s="1">
        <v>4.7E-2</v>
      </c>
      <c r="C7" s="1">
        <v>3.1099999999999999E-2</v>
      </c>
      <c r="D7" s="1">
        <v>9.9000000000000008E-3</v>
      </c>
    </row>
    <row r="8" spans="1:4" x14ac:dyDescent="0.4">
      <c r="A8" t="s">
        <v>16</v>
      </c>
      <c r="B8" s="1">
        <v>4.2200000000000001E-2</v>
      </c>
      <c r="C8" s="1">
        <v>7.1999999999999998E-3</v>
      </c>
      <c r="D8" s="1">
        <v>1.11E-2</v>
      </c>
    </row>
    <row r="9" spans="1:4" x14ac:dyDescent="0.4">
      <c r="A9" t="s">
        <v>6</v>
      </c>
      <c r="B9" s="1">
        <v>3.5799999999999998E-2</v>
      </c>
      <c r="C9" s="1">
        <v>0.1232</v>
      </c>
      <c r="D9" s="1">
        <v>0.2387</v>
      </c>
    </row>
    <row r="10" spans="1:4" x14ac:dyDescent="0.4">
      <c r="A10" t="s">
        <v>12</v>
      </c>
      <c r="B10" s="1">
        <v>2.7199999999999998E-2</v>
      </c>
      <c r="C10" s="1">
        <v>5.5199999999999999E-2</v>
      </c>
      <c r="D10" s="1">
        <v>0.1016</v>
      </c>
    </row>
    <row r="11" spans="1:4" x14ac:dyDescent="0.4">
      <c r="A11" t="s">
        <v>4</v>
      </c>
      <c r="B11" s="1">
        <v>5.0000000000000001E-3</v>
      </c>
      <c r="C11" s="1">
        <v>0.2407</v>
      </c>
      <c r="D11" s="1">
        <v>0.10879999999999999</v>
      </c>
    </row>
    <row r="12" spans="1:4" x14ac:dyDescent="0.4">
      <c r="A12" t="s">
        <v>13</v>
      </c>
      <c r="B12" s="1">
        <v>2.2000000000000001E-3</v>
      </c>
      <c r="C12" s="1">
        <v>4.2999999999999997E-2</v>
      </c>
      <c r="D12" s="1">
        <v>7.0999999999999994E-2</v>
      </c>
    </row>
    <row r="13" spans="1:4" x14ac:dyDescent="0.4">
      <c r="A13" t="s">
        <v>5</v>
      </c>
      <c r="B13" s="1">
        <v>0</v>
      </c>
      <c r="C13" s="1">
        <v>1.4200000000000001E-2</v>
      </c>
      <c r="D13" s="1">
        <v>1E-3</v>
      </c>
    </row>
    <row r="14" spans="1:4" x14ac:dyDescent="0.4">
      <c r="A14" t="s">
        <v>10</v>
      </c>
      <c r="B14" s="1">
        <v>0</v>
      </c>
      <c r="C14" s="1">
        <v>8.5000000000000006E-3</v>
      </c>
      <c r="D14" s="1">
        <v>5.7000000000000002E-3</v>
      </c>
    </row>
    <row r="15" spans="1:4" x14ac:dyDescent="0.4">
      <c r="A15" t="s">
        <v>11</v>
      </c>
      <c r="B15" s="1">
        <v>0</v>
      </c>
      <c r="C15" s="1">
        <v>7.85E-2</v>
      </c>
      <c r="D15" s="1">
        <v>8.8099999999999998E-2</v>
      </c>
    </row>
    <row r="16" spans="1:4" x14ac:dyDescent="0.4">
      <c r="A16" t="s">
        <v>14</v>
      </c>
      <c r="B16" s="1">
        <v>0</v>
      </c>
      <c r="C16" s="1">
        <v>2.2200000000000001E-2</v>
      </c>
      <c r="D16" s="1">
        <v>4.8000000000000001E-2</v>
      </c>
    </row>
    <row r="17" spans="1:4" x14ac:dyDescent="0.4">
      <c r="A17" t="s">
        <v>17</v>
      </c>
      <c r="B17" s="1">
        <v>3.9300000000000002E-2</v>
      </c>
      <c r="C17" s="2">
        <v>0.32</v>
      </c>
      <c r="D17" s="2">
        <v>0.27310000000000001</v>
      </c>
    </row>
    <row r="35" spans="1:4" x14ac:dyDescent="0.4">
      <c r="B35" t="s">
        <v>0</v>
      </c>
      <c r="C35" t="s">
        <v>1</v>
      </c>
      <c r="D35" t="s">
        <v>19</v>
      </c>
    </row>
    <row r="36" spans="1:4" x14ac:dyDescent="0.4">
      <c r="A36" t="s">
        <v>3</v>
      </c>
      <c r="B36" s="1">
        <v>0.3291</v>
      </c>
      <c r="C36" s="1">
        <v>4.0000000000000001E-3</v>
      </c>
      <c r="D36" s="1">
        <v>1.3599999999999999E-2</v>
      </c>
    </row>
    <row r="37" spans="1:4" x14ac:dyDescent="0.4">
      <c r="A37" t="s">
        <v>7</v>
      </c>
      <c r="B37" s="1">
        <v>0.2419</v>
      </c>
      <c r="C37" s="1">
        <v>5.0000000000000001E-3</v>
      </c>
      <c r="D37" s="1">
        <v>9.7999999999999997E-3</v>
      </c>
    </row>
    <row r="38" spans="1:4" x14ac:dyDescent="0.4">
      <c r="A38" t="s">
        <v>15</v>
      </c>
      <c r="B38" s="1">
        <v>0.1061</v>
      </c>
      <c r="C38" s="1">
        <v>1.78E-2</v>
      </c>
      <c r="D38" s="1">
        <v>1.03E-2</v>
      </c>
    </row>
    <row r="39" spans="1:4" x14ac:dyDescent="0.4">
      <c r="A39" t="s">
        <v>8</v>
      </c>
      <c r="B39" s="1">
        <v>7.6499999999999999E-2</v>
      </c>
      <c r="C39" s="1">
        <v>2.29E-2</v>
      </c>
      <c r="D39" s="1">
        <v>0</v>
      </c>
    </row>
    <row r="40" spans="1:4" x14ac:dyDescent="0.4">
      <c r="A40" t="s">
        <v>2</v>
      </c>
      <c r="B40" s="1">
        <v>4.7E-2</v>
      </c>
      <c r="C40" s="1">
        <v>3.1099999999999999E-2</v>
      </c>
      <c r="D40" s="1">
        <v>9.9000000000000008E-3</v>
      </c>
    </row>
    <row r="41" spans="1:4" x14ac:dyDescent="0.4">
      <c r="A41" t="s">
        <v>6</v>
      </c>
      <c r="B41" s="1">
        <v>3.5799999999999998E-2</v>
      </c>
      <c r="C41" s="1">
        <v>0.1232</v>
      </c>
      <c r="D41" s="1">
        <v>0.2387</v>
      </c>
    </row>
    <row r="42" spans="1:4" x14ac:dyDescent="0.4">
      <c r="A42" t="s">
        <v>12</v>
      </c>
      <c r="B42" s="1">
        <v>2.7199999999999998E-2</v>
      </c>
      <c r="C42" s="1">
        <v>5.5199999999999999E-2</v>
      </c>
      <c r="D42" s="1">
        <v>0.1016</v>
      </c>
    </row>
    <row r="43" spans="1:4" x14ac:dyDescent="0.4">
      <c r="A43" t="s">
        <v>4</v>
      </c>
      <c r="B43" s="1">
        <v>5.0000000000000001E-3</v>
      </c>
      <c r="C43" s="1">
        <v>0.2407</v>
      </c>
      <c r="D43" s="1">
        <v>0.10879999999999999</v>
      </c>
    </row>
    <row r="44" spans="1:4" x14ac:dyDescent="0.4">
      <c r="A44" t="s">
        <v>13</v>
      </c>
      <c r="B44" s="1">
        <v>2.2000000000000001E-3</v>
      </c>
      <c r="C44" s="1">
        <v>4.2999999999999997E-2</v>
      </c>
      <c r="D44" s="1">
        <v>7.0999999999999994E-2</v>
      </c>
    </row>
    <row r="45" spans="1:4" x14ac:dyDescent="0.4">
      <c r="A45" t="s">
        <v>5</v>
      </c>
      <c r="B45" s="1">
        <v>0</v>
      </c>
      <c r="C45" s="1">
        <v>1.4200000000000001E-2</v>
      </c>
      <c r="D45" s="1">
        <v>1E-3</v>
      </c>
    </row>
    <row r="46" spans="1:4" x14ac:dyDescent="0.4">
      <c r="A46" t="s">
        <v>10</v>
      </c>
      <c r="B46" s="1">
        <v>0</v>
      </c>
      <c r="C46" s="1">
        <v>8.5000000000000006E-3</v>
      </c>
      <c r="D46" s="1">
        <v>5.7000000000000002E-3</v>
      </c>
    </row>
    <row r="47" spans="1:4" x14ac:dyDescent="0.4">
      <c r="A47" t="s">
        <v>11</v>
      </c>
      <c r="B47" s="1">
        <v>0</v>
      </c>
      <c r="C47" s="1">
        <v>7.85E-2</v>
      </c>
      <c r="D47" s="1">
        <v>8.8099999999999998E-2</v>
      </c>
    </row>
    <row r="48" spans="1:4" x14ac:dyDescent="0.4">
      <c r="A48" t="s">
        <v>18</v>
      </c>
      <c r="B48" s="1">
        <v>0.12920000000000001</v>
      </c>
      <c r="C48" s="2">
        <v>0.35589999999999999</v>
      </c>
      <c r="D48" s="2">
        <v>0.34150000000000003</v>
      </c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F9EC-257A-4F03-AA04-D7EEA3C29ECC}">
  <dimension ref="A5:D19"/>
  <sheetViews>
    <sheetView topLeftCell="A4" workbookViewId="0">
      <selection activeCell="B6" sqref="B6"/>
    </sheetView>
  </sheetViews>
  <sheetFormatPr defaultRowHeight="18.75" x14ac:dyDescent="0.4"/>
  <cols>
    <col min="1" max="1" width="28.25" customWidth="1"/>
    <col min="2" max="4" width="9.25" bestFit="1" customWidth="1"/>
  </cols>
  <sheetData>
    <row r="5" spans="1:4" x14ac:dyDescent="0.4">
      <c r="B5" t="s">
        <v>1</v>
      </c>
      <c r="C5" t="s">
        <v>19</v>
      </c>
      <c r="D5" t="s">
        <v>0</v>
      </c>
    </row>
    <row r="6" spans="1:4" x14ac:dyDescent="0.4">
      <c r="A6" t="s">
        <v>18</v>
      </c>
      <c r="B6" s="2">
        <v>0.35589999999999999</v>
      </c>
      <c r="C6" s="2">
        <v>0.34150000000000003</v>
      </c>
      <c r="D6" s="1">
        <v>0.12920000000000001</v>
      </c>
    </row>
    <row r="7" spans="1:4" x14ac:dyDescent="0.4">
      <c r="A7" t="s">
        <v>4</v>
      </c>
      <c r="B7" s="1">
        <v>0.2407</v>
      </c>
      <c r="C7" s="1">
        <v>0.10879999999999999</v>
      </c>
      <c r="D7" s="1">
        <v>5.0000000000000001E-3</v>
      </c>
    </row>
    <row r="8" spans="1:4" x14ac:dyDescent="0.4">
      <c r="A8" t="s">
        <v>6</v>
      </c>
      <c r="B8" s="1">
        <v>0.1232</v>
      </c>
      <c r="C8" s="1">
        <v>0.2387</v>
      </c>
      <c r="D8" s="1">
        <v>3.5799999999999998E-2</v>
      </c>
    </row>
    <row r="9" spans="1:4" x14ac:dyDescent="0.4">
      <c r="A9" t="s">
        <v>11</v>
      </c>
      <c r="B9" s="1">
        <v>7.85E-2</v>
      </c>
      <c r="C9" s="1">
        <v>8.8099999999999998E-2</v>
      </c>
      <c r="D9" s="1">
        <v>0</v>
      </c>
    </row>
    <row r="10" spans="1:4" x14ac:dyDescent="0.4">
      <c r="A10" t="s">
        <v>12</v>
      </c>
      <c r="B10" s="1">
        <v>5.5199999999999999E-2</v>
      </c>
      <c r="C10" s="1">
        <v>0.1016</v>
      </c>
      <c r="D10" s="1">
        <v>2.7199999999999998E-2</v>
      </c>
    </row>
    <row r="11" spans="1:4" x14ac:dyDescent="0.4">
      <c r="A11" t="s">
        <v>13</v>
      </c>
      <c r="B11" s="1">
        <v>4.2999999999999997E-2</v>
      </c>
      <c r="C11" s="1">
        <v>7.0999999999999994E-2</v>
      </c>
      <c r="D11" s="1">
        <v>2.2000000000000001E-3</v>
      </c>
    </row>
    <row r="12" spans="1:4" x14ac:dyDescent="0.4">
      <c r="A12" t="s">
        <v>2</v>
      </c>
      <c r="B12" s="1">
        <v>3.1099999999999999E-2</v>
      </c>
      <c r="C12" s="1">
        <v>9.9000000000000008E-3</v>
      </c>
      <c r="D12" s="1">
        <v>4.7E-2</v>
      </c>
    </row>
    <row r="13" spans="1:4" x14ac:dyDescent="0.4">
      <c r="A13" t="s">
        <v>8</v>
      </c>
      <c r="B13" s="1">
        <v>2.29E-2</v>
      </c>
      <c r="C13" s="1">
        <v>0</v>
      </c>
      <c r="D13" s="1">
        <v>7.6499999999999999E-2</v>
      </c>
    </row>
    <row r="14" spans="1:4" x14ac:dyDescent="0.4">
      <c r="A14" t="s">
        <v>15</v>
      </c>
      <c r="B14" s="1">
        <v>1.78E-2</v>
      </c>
      <c r="C14" s="1">
        <v>1.03E-2</v>
      </c>
      <c r="D14" s="1">
        <v>0.1061</v>
      </c>
    </row>
    <row r="15" spans="1:4" x14ac:dyDescent="0.4">
      <c r="A15" t="s">
        <v>5</v>
      </c>
      <c r="B15" s="1">
        <v>1.4200000000000001E-2</v>
      </c>
      <c r="C15" s="1">
        <v>1E-3</v>
      </c>
      <c r="D15" s="1">
        <v>0</v>
      </c>
    </row>
    <row r="16" spans="1:4" x14ac:dyDescent="0.4">
      <c r="A16" t="s">
        <v>10</v>
      </c>
      <c r="B16" s="1">
        <v>8.5000000000000006E-3</v>
      </c>
      <c r="C16" s="1">
        <v>5.7000000000000002E-3</v>
      </c>
      <c r="D16" s="1">
        <v>0</v>
      </c>
    </row>
    <row r="17" spans="1:4" x14ac:dyDescent="0.4">
      <c r="A17" t="s">
        <v>7</v>
      </c>
      <c r="B17" s="1">
        <v>5.0000000000000001E-3</v>
      </c>
      <c r="C17" s="1">
        <v>9.7999999999999997E-3</v>
      </c>
      <c r="D17" s="1">
        <v>0.2419</v>
      </c>
    </row>
    <row r="18" spans="1:4" x14ac:dyDescent="0.4">
      <c r="A18" t="s">
        <v>3</v>
      </c>
      <c r="B18" s="1">
        <v>4.0000000000000001E-3</v>
      </c>
      <c r="C18" s="1">
        <v>1.3599999999999999E-2</v>
      </c>
      <c r="D18" s="1">
        <v>0.3291</v>
      </c>
    </row>
    <row r="19" spans="1:4" x14ac:dyDescent="0.4">
      <c r="B19" s="2">
        <f>SUM(D6:D18)</f>
        <v>1</v>
      </c>
      <c r="C19" s="2">
        <f>SUM(B6:B18)</f>
        <v>1</v>
      </c>
      <c r="D19" s="2">
        <f>SUM(C6:C18)</f>
        <v>1</v>
      </c>
    </row>
  </sheetData>
  <sortState ref="A6:D19">
    <sortCondition descending="1" ref="C6"/>
  </sortState>
  <phoneticPr fontId="2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97CE-D202-4407-B828-7C0A28193FC6}">
  <dimension ref="A1:K138"/>
  <sheetViews>
    <sheetView topLeftCell="A46" workbookViewId="0">
      <selection activeCell="J28" sqref="J28:J29"/>
    </sheetView>
  </sheetViews>
  <sheetFormatPr defaultRowHeight="18.75" x14ac:dyDescent="0.4"/>
  <cols>
    <col min="9" max="9" width="12.75" bestFit="1" customWidth="1"/>
    <col min="10" max="10" width="19" bestFit="1" customWidth="1"/>
  </cols>
  <sheetData>
    <row r="1" spans="1:11" x14ac:dyDescent="0.4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227</v>
      </c>
      <c r="G1" t="s">
        <v>229</v>
      </c>
      <c r="H1" t="s">
        <v>231</v>
      </c>
      <c r="I1" t="s">
        <v>233</v>
      </c>
      <c r="J1" t="s">
        <v>25</v>
      </c>
      <c r="K1" t="s">
        <v>26</v>
      </c>
    </row>
    <row r="2" spans="1:11" x14ac:dyDescent="0.4">
      <c r="A2" t="s">
        <v>36</v>
      </c>
      <c r="B2">
        <v>183</v>
      </c>
      <c r="C2">
        <v>17472</v>
      </c>
      <c r="D2">
        <v>6368</v>
      </c>
      <c r="E2" t="s">
        <v>28</v>
      </c>
      <c r="F2">
        <v>0.49873272831330229</v>
      </c>
      <c r="G2">
        <v>24.074737509300849</v>
      </c>
      <c r="H2">
        <v>10.882307705453115</v>
      </c>
      <c r="I2">
        <v>11.818592647689089</v>
      </c>
      <c r="J2" s="5" t="s">
        <v>37</v>
      </c>
      <c r="K2" t="s">
        <v>38</v>
      </c>
    </row>
    <row r="3" spans="1:11" x14ac:dyDescent="0.4">
      <c r="A3" t="s">
        <v>145</v>
      </c>
      <c r="B3">
        <v>11521</v>
      </c>
      <c r="C3">
        <v>289</v>
      </c>
      <c r="D3">
        <v>794</v>
      </c>
      <c r="E3" t="s">
        <v>28</v>
      </c>
      <c r="F3">
        <v>31.398359360095927</v>
      </c>
      <c r="G3">
        <v>0.39821423650343102</v>
      </c>
      <c r="H3">
        <v>1.3568706529726404</v>
      </c>
      <c r="I3">
        <v>11.051148083190666</v>
      </c>
      <c r="J3" s="5" t="s">
        <v>146</v>
      </c>
    </row>
    <row r="4" spans="1:11" x14ac:dyDescent="0.4">
      <c r="A4" t="s">
        <v>190</v>
      </c>
      <c r="B4">
        <v>8876</v>
      </c>
      <c r="C4">
        <v>364</v>
      </c>
      <c r="D4">
        <v>575</v>
      </c>
      <c r="E4" t="s">
        <v>28</v>
      </c>
      <c r="F4">
        <v>24.189899980922792</v>
      </c>
      <c r="G4">
        <v>0.50155703144376773</v>
      </c>
      <c r="H4">
        <v>0.98262043508723951</v>
      </c>
      <c r="I4">
        <v>8.558025815817933</v>
      </c>
    </row>
    <row r="5" spans="1:11" x14ac:dyDescent="0.4">
      <c r="A5" t="s">
        <v>185</v>
      </c>
      <c r="B5">
        <v>0</v>
      </c>
      <c r="C5">
        <v>5695</v>
      </c>
      <c r="D5">
        <v>4860</v>
      </c>
      <c r="E5" t="s">
        <v>28</v>
      </c>
      <c r="F5">
        <v>0</v>
      </c>
      <c r="G5">
        <v>7.8471628958029047</v>
      </c>
      <c r="H5">
        <v>8.3052788078678006</v>
      </c>
      <c r="I5">
        <v>5.3841472345569015</v>
      </c>
      <c r="J5" t="s">
        <v>186</v>
      </c>
    </row>
    <row r="6" spans="1:11" x14ac:dyDescent="0.4">
      <c r="A6" t="s">
        <v>225</v>
      </c>
      <c r="B6">
        <v>3893</v>
      </c>
      <c r="C6">
        <v>1295</v>
      </c>
      <c r="D6">
        <v>602</v>
      </c>
      <c r="E6" t="s">
        <v>28</v>
      </c>
      <c r="F6">
        <v>10.609653067342546</v>
      </c>
      <c r="G6">
        <v>1.7843855926364813</v>
      </c>
      <c r="H6">
        <v>1.0287608729087274</v>
      </c>
      <c r="I6">
        <v>4.4742665109625843</v>
      </c>
      <c r="J6" t="s">
        <v>213</v>
      </c>
    </row>
    <row r="7" spans="1:11" x14ac:dyDescent="0.4">
      <c r="A7" t="s">
        <v>41</v>
      </c>
      <c r="B7">
        <v>0</v>
      </c>
      <c r="C7">
        <v>2788</v>
      </c>
      <c r="D7">
        <v>4923</v>
      </c>
      <c r="E7" t="s">
        <v>28</v>
      </c>
      <c r="F7">
        <v>0</v>
      </c>
      <c r="G7">
        <v>3.8415961639154519</v>
      </c>
      <c r="H7">
        <v>8.4129398294512701</v>
      </c>
      <c r="I7">
        <v>4.0848453311222412</v>
      </c>
      <c r="J7" t="s">
        <v>42</v>
      </c>
    </row>
    <row r="8" spans="1:11" x14ac:dyDescent="0.4">
      <c r="A8" t="s">
        <v>199</v>
      </c>
      <c r="B8">
        <v>0</v>
      </c>
      <c r="C8">
        <v>3540</v>
      </c>
      <c r="D8">
        <v>4288</v>
      </c>
      <c r="E8" t="s">
        <v>28</v>
      </c>
      <c r="F8">
        <v>0</v>
      </c>
      <c r="G8">
        <v>4.8777799211838957</v>
      </c>
      <c r="H8">
        <v>7.3277850880940578</v>
      </c>
      <c r="I8">
        <v>4.0685216697593178</v>
      </c>
      <c r="J8" t="s">
        <v>200</v>
      </c>
    </row>
    <row r="9" spans="1:11" x14ac:dyDescent="0.4">
      <c r="A9" t="s">
        <v>89</v>
      </c>
      <c r="B9">
        <v>80</v>
      </c>
      <c r="C9">
        <v>3122</v>
      </c>
      <c r="D9">
        <v>4157</v>
      </c>
      <c r="E9" t="s">
        <v>28</v>
      </c>
      <c r="F9">
        <v>0.21802523642111574</v>
      </c>
      <c r="G9">
        <v>4.3018160773830845</v>
      </c>
      <c r="H9">
        <v>7.1039185194046173</v>
      </c>
      <c r="I9">
        <v>3.8745866110696059</v>
      </c>
    </row>
    <row r="10" spans="1:11" x14ac:dyDescent="0.4">
      <c r="A10" t="s">
        <v>167</v>
      </c>
      <c r="B10">
        <v>2807</v>
      </c>
      <c r="C10">
        <v>1665</v>
      </c>
      <c r="D10">
        <v>705</v>
      </c>
      <c r="E10" t="s">
        <v>28</v>
      </c>
      <c r="F10">
        <v>7.6499604829258994</v>
      </c>
      <c r="G10">
        <v>2.2942100476754761</v>
      </c>
      <c r="H10">
        <v>1.2047780986721808</v>
      </c>
      <c r="I10">
        <v>3.7163162097578524</v>
      </c>
      <c r="J10" t="s">
        <v>168</v>
      </c>
      <c r="K10" t="s">
        <v>169</v>
      </c>
    </row>
    <row r="11" spans="1:11" x14ac:dyDescent="0.4">
      <c r="A11" t="s">
        <v>75</v>
      </c>
      <c r="B11">
        <v>1723</v>
      </c>
      <c r="C11">
        <v>2260</v>
      </c>
      <c r="D11">
        <v>582</v>
      </c>
      <c r="E11" t="s">
        <v>28</v>
      </c>
      <c r="F11">
        <v>4.6957185294197803</v>
      </c>
      <c r="G11">
        <v>3.1140628875354808</v>
      </c>
      <c r="H11">
        <v>0.99458277081873636</v>
      </c>
      <c r="I11">
        <v>2.9347880625913323</v>
      </c>
      <c r="J11" s="5" t="s">
        <v>76</v>
      </c>
    </row>
    <row r="12" spans="1:11" x14ac:dyDescent="0.4">
      <c r="A12" t="s">
        <v>79</v>
      </c>
      <c r="B12">
        <v>1550</v>
      </c>
      <c r="C12">
        <v>524</v>
      </c>
      <c r="D12">
        <v>649</v>
      </c>
      <c r="E12" t="s">
        <v>28</v>
      </c>
      <c r="F12">
        <v>4.2242389556591178</v>
      </c>
      <c r="G12">
        <v>0.72202166064981954</v>
      </c>
      <c r="H12">
        <v>1.1090794128202062</v>
      </c>
      <c r="I12">
        <v>2.0184466763763811</v>
      </c>
      <c r="J12" t="s">
        <v>80</v>
      </c>
    </row>
    <row r="13" spans="1:11" x14ac:dyDescent="0.4">
      <c r="A13" t="s">
        <v>39</v>
      </c>
      <c r="B13">
        <v>0</v>
      </c>
      <c r="C13">
        <v>1894</v>
      </c>
      <c r="D13">
        <v>1846</v>
      </c>
      <c r="E13" t="s">
        <v>28</v>
      </c>
      <c r="F13">
        <v>0</v>
      </c>
      <c r="G13">
        <v>2.6097500482266374</v>
      </c>
      <c r="H13">
        <v>3.1546388229061639</v>
      </c>
      <c r="I13">
        <v>1.9214629570442672</v>
      </c>
      <c r="J13" t="s">
        <v>40</v>
      </c>
    </row>
    <row r="14" spans="1:11" x14ac:dyDescent="0.4">
      <c r="A14" t="s">
        <v>202</v>
      </c>
      <c r="B14">
        <v>999</v>
      </c>
      <c r="C14">
        <v>387</v>
      </c>
      <c r="D14">
        <v>1340</v>
      </c>
      <c r="E14" t="s">
        <v>28</v>
      </c>
      <c r="F14">
        <v>2.7225901398086827</v>
      </c>
      <c r="G14">
        <v>0.53324882189213763</v>
      </c>
      <c r="H14">
        <v>2.289932840029393</v>
      </c>
      <c r="I14">
        <v>1.8485906005767376</v>
      </c>
      <c r="J14" t="s">
        <v>200</v>
      </c>
    </row>
    <row r="15" spans="1:11" x14ac:dyDescent="0.4">
      <c r="A15" t="s">
        <v>84</v>
      </c>
      <c r="B15">
        <v>0</v>
      </c>
      <c r="C15">
        <v>1920</v>
      </c>
      <c r="D15">
        <v>1103</v>
      </c>
      <c r="E15" t="s">
        <v>28</v>
      </c>
      <c r="F15">
        <v>0</v>
      </c>
      <c r="G15">
        <v>2.6455755504726208</v>
      </c>
      <c r="H15">
        <v>1.8849223302630007</v>
      </c>
      <c r="I15">
        <v>1.5101659602452073</v>
      </c>
      <c r="J15" t="s">
        <v>85</v>
      </c>
    </row>
    <row r="16" spans="1:11" x14ac:dyDescent="0.4">
      <c r="A16" t="s">
        <v>96</v>
      </c>
      <c r="B16">
        <v>1548</v>
      </c>
      <c r="C16">
        <v>82</v>
      </c>
      <c r="D16">
        <v>42</v>
      </c>
      <c r="E16" t="s">
        <v>28</v>
      </c>
      <c r="F16">
        <v>4.2187883247485898</v>
      </c>
      <c r="G16">
        <v>0.11298812246810153</v>
      </c>
      <c r="H16">
        <v>7.1774014388980983E-2</v>
      </c>
      <c r="I16">
        <v>1.4678501538685576</v>
      </c>
      <c r="J16" t="s">
        <v>97</v>
      </c>
    </row>
    <row r="17" spans="1:11" x14ac:dyDescent="0.4">
      <c r="A17" t="s">
        <v>49</v>
      </c>
      <c r="B17">
        <v>1001</v>
      </c>
      <c r="C17">
        <v>573</v>
      </c>
      <c r="D17">
        <v>288</v>
      </c>
      <c r="E17" t="s">
        <v>28</v>
      </c>
      <c r="F17">
        <v>2.7280407707192107</v>
      </c>
      <c r="G17">
        <v>0.7895389533441729</v>
      </c>
      <c r="H17">
        <v>0.49216467009586956</v>
      </c>
      <c r="I17">
        <v>1.3365814647197511</v>
      </c>
    </row>
    <row r="18" spans="1:11" x14ac:dyDescent="0.4">
      <c r="A18" t="s">
        <v>90</v>
      </c>
      <c r="B18">
        <v>0</v>
      </c>
      <c r="C18">
        <v>2063</v>
      </c>
      <c r="D18">
        <v>650</v>
      </c>
      <c r="E18" t="s">
        <v>28</v>
      </c>
      <c r="F18">
        <v>0</v>
      </c>
      <c r="G18">
        <v>2.8426158128255299</v>
      </c>
      <c r="H18">
        <v>1.1107883179247058</v>
      </c>
      <c r="I18">
        <v>1.3178013769167451</v>
      </c>
    </row>
    <row r="19" spans="1:11" x14ac:dyDescent="0.4">
      <c r="A19" t="s">
        <v>214</v>
      </c>
      <c r="B19">
        <v>0</v>
      </c>
      <c r="C19">
        <v>1534</v>
      </c>
      <c r="D19">
        <v>989</v>
      </c>
      <c r="E19" t="s">
        <v>28</v>
      </c>
      <c r="F19">
        <v>0</v>
      </c>
      <c r="G19">
        <v>2.1137046325130209</v>
      </c>
      <c r="H19">
        <v>1.690107148350052</v>
      </c>
      <c r="I19">
        <v>1.267937260287691</v>
      </c>
      <c r="J19" t="s">
        <v>215</v>
      </c>
    </row>
    <row r="20" spans="1:11" x14ac:dyDescent="0.4">
      <c r="A20" t="s">
        <v>83</v>
      </c>
      <c r="B20">
        <v>0</v>
      </c>
      <c r="C20">
        <v>349</v>
      </c>
      <c r="D20">
        <v>1931</v>
      </c>
      <c r="E20" t="s">
        <v>28</v>
      </c>
      <c r="F20">
        <v>0</v>
      </c>
      <c r="G20">
        <v>0.48088847245570043</v>
      </c>
      <c r="H20">
        <v>3.2998957567886253</v>
      </c>
      <c r="I20">
        <v>1.2602614097481086</v>
      </c>
    </row>
    <row r="21" spans="1:11" x14ac:dyDescent="0.4">
      <c r="A21" t="s">
        <v>65</v>
      </c>
      <c r="B21">
        <v>0</v>
      </c>
      <c r="C21">
        <v>1351</v>
      </c>
      <c r="D21">
        <v>1089</v>
      </c>
      <c r="E21" t="s">
        <v>28</v>
      </c>
      <c r="F21">
        <v>0</v>
      </c>
      <c r="G21">
        <v>1.8615482128585996</v>
      </c>
      <c r="H21">
        <v>1.860997658800007</v>
      </c>
      <c r="I21">
        <v>1.2408486238862022</v>
      </c>
      <c r="J21" t="s">
        <v>63</v>
      </c>
    </row>
    <row r="22" spans="1:11" x14ac:dyDescent="0.4">
      <c r="A22" t="s">
        <v>103</v>
      </c>
      <c r="B22">
        <v>0</v>
      </c>
      <c r="C22">
        <v>1288</v>
      </c>
      <c r="D22">
        <v>996</v>
      </c>
      <c r="E22" t="s">
        <v>28</v>
      </c>
      <c r="F22">
        <v>0</v>
      </c>
      <c r="G22">
        <v>1.7747402651087165</v>
      </c>
      <c r="H22">
        <v>1.7020694840815489</v>
      </c>
      <c r="I22">
        <v>1.158936583063422</v>
      </c>
      <c r="J22" t="s">
        <v>104</v>
      </c>
    </row>
    <row r="23" spans="1:11" x14ac:dyDescent="0.4">
      <c r="A23" t="s">
        <v>57</v>
      </c>
      <c r="B23">
        <v>0</v>
      </c>
      <c r="C23">
        <v>244</v>
      </c>
      <c r="D23">
        <v>1739</v>
      </c>
      <c r="E23" t="s">
        <v>28</v>
      </c>
      <c r="F23">
        <v>0</v>
      </c>
      <c r="G23">
        <v>0.3362085595392289</v>
      </c>
      <c r="H23">
        <v>2.9717859767247128</v>
      </c>
      <c r="I23">
        <v>1.1026648454213139</v>
      </c>
      <c r="J23" t="s">
        <v>55</v>
      </c>
    </row>
    <row r="24" spans="1:11" x14ac:dyDescent="0.4">
      <c r="A24" t="s">
        <v>54</v>
      </c>
      <c r="B24">
        <v>0</v>
      </c>
      <c r="C24">
        <v>1368</v>
      </c>
      <c r="D24">
        <v>831</v>
      </c>
      <c r="E24" t="s">
        <v>28</v>
      </c>
      <c r="F24">
        <v>0</v>
      </c>
      <c r="G24">
        <v>1.8849725797117425</v>
      </c>
      <c r="H24">
        <v>1.4201001418391237</v>
      </c>
      <c r="I24">
        <v>1.1016909071836221</v>
      </c>
      <c r="J24" t="s">
        <v>55</v>
      </c>
    </row>
    <row r="25" spans="1:11" x14ac:dyDescent="0.4">
      <c r="A25" t="s">
        <v>27</v>
      </c>
      <c r="B25">
        <v>0</v>
      </c>
      <c r="C25">
        <v>994</v>
      </c>
      <c r="D25">
        <v>892</v>
      </c>
      <c r="E25" t="s">
        <v>28</v>
      </c>
      <c r="F25">
        <v>0</v>
      </c>
      <c r="G25">
        <v>1.3696365089425966</v>
      </c>
      <c r="H25">
        <v>1.5243433532135962</v>
      </c>
      <c r="I25">
        <v>0.96465995405206417</v>
      </c>
    </row>
    <row r="26" spans="1:11" x14ac:dyDescent="0.4">
      <c r="A26" t="s">
        <v>32</v>
      </c>
      <c r="B26">
        <v>8</v>
      </c>
      <c r="C26">
        <v>640</v>
      </c>
      <c r="D26">
        <v>1067</v>
      </c>
      <c r="E26" t="s">
        <v>28</v>
      </c>
      <c r="F26">
        <v>2.1802523642111573E-2</v>
      </c>
      <c r="G26">
        <v>0.88185851682420702</v>
      </c>
      <c r="H26">
        <v>1.8234017465010168</v>
      </c>
      <c r="I26">
        <v>0.9090209289891118</v>
      </c>
      <c r="J26" t="s">
        <v>33</v>
      </c>
    </row>
    <row r="27" spans="1:11" x14ac:dyDescent="0.4">
      <c r="A27" t="s">
        <v>53</v>
      </c>
      <c r="B27">
        <v>0</v>
      </c>
      <c r="C27">
        <v>1003</v>
      </c>
      <c r="D27">
        <v>774</v>
      </c>
      <c r="E27" t="s">
        <v>28</v>
      </c>
      <c r="F27">
        <v>0</v>
      </c>
      <c r="G27">
        <v>1.382037644335437</v>
      </c>
      <c r="H27">
        <v>1.3226925508826495</v>
      </c>
      <c r="I27">
        <v>0.90157673173936226</v>
      </c>
    </row>
    <row r="28" spans="1:11" x14ac:dyDescent="0.4">
      <c r="A28" t="s">
        <v>180</v>
      </c>
      <c r="B28">
        <v>0</v>
      </c>
      <c r="C28">
        <v>887</v>
      </c>
      <c r="D28">
        <v>678</v>
      </c>
      <c r="E28" t="s">
        <v>28</v>
      </c>
      <c r="F28">
        <v>0</v>
      </c>
      <c r="G28">
        <v>1.2222007881610495</v>
      </c>
      <c r="H28">
        <v>1.158637660850693</v>
      </c>
      <c r="I28">
        <v>0.79361281633724745</v>
      </c>
      <c r="J28" t="s">
        <v>176</v>
      </c>
      <c r="K28" t="s">
        <v>181</v>
      </c>
    </row>
    <row r="29" spans="1:11" x14ac:dyDescent="0.4">
      <c r="A29" t="s">
        <v>183</v>
      </c>
      <c r="B29">
        <v>0</v>
      </c>
      <c r="C29">
        <v>1130</v>
      </c>
      <c r="D29">
        <v>453</v>
      </c>
      <c r="E29" t="s">
        <v>28</v>
      </c>
      <c r="F29">
        <v>0</v>
      </c>
      <c r="G29">
        <v>1.5570314437677404</v>
      </c>
      <c r="H29">
        <v>0.77413401233829482</v>
      </c>
      <c r="I29">
        <v>0.77705515203534503</v>
      </c>
      <c r="J29" t="s">
        <v>176</v>
      </c>
    </row>
    <row r="30" spans="1:11" x14ac:dyDescent="0.4">
      <c r="A30" t="s">
        <v>196</v>
      </c>
      <c r="B30">
        <v>0</v>
      </c>
      <c r="C30">
        <v>639</v>
      </c>
      <c r="D30">
        <v>793</v>
      </c>
      <c r="E30" t="s">
        <v>28</v>
      </c>
      <c r="F30">
        <v>0</v>
      </c>
      <c r="G30">
        <v>0.88048061289166912</v>
      </c>
      <c r="H30">
        <v>1.3551617478681408</v>
      </c>
      <c r="I30">
        <v>0.74521412025326994</v>
      </c>
    </row>
    <row r="31" spans="1:11" x14ac:dyDescent="0.4">
      <c r="A31" t="s">
        <v>182</v>
      </c>
      <c r="B31">
        <v>0</v>
      </c>
      <c r="C31">
        <v>661</v>
      </c>
      <c r="D31">
        <v>584</v>
      </c>
      <c r="E31" t="s">
        <v>28</v>
      </c>
      <c r="F31">
        <v>0</v>
      </c>
      <c r="G31">
        <v>0.91079449940750135</v>
      </c>
      <c r="H31">
        <v>0.99800058102773559</v>
      </c>
      <c r="I31">
        <v>0.63626502681174568</v>
      </c>
      <c r="J31" t="s">
        <v>176</v>
      </c>
      <c r="K31" t="s">
        <v>181</v>
      </c>
    </row>
    <row r="32" spans="1:11" x14ac:dyDescent="0.4">
      <c r="A32" t="s">
        <v>108</v>
      </c>
      <c r="B32">
        <v>0</v>
      </c>
      <c r="C32">
        <v>280</v>
      </c>
      <c r="D32">
        <v>788</v>
      </c>
      <c r="E32" t="s">
        <v>28</v>
      </c>
      <c r="F32">
        <v>0</v>
      </c>
      <c r="G32">
        <v>0.38581310111059058</v>
      </c>
      <c r="H32">
        <v>1.346617222345643</v>
      </c>
      <c r="I32">
        <v>0.57747677448541113</v>
      </c>
    </row>
    <row r="33" spans="1:11" x14ac:dyDescent="0.4">
      <c r="A33" t="s">
        <v>107</v>
      </c>
      <c r="B33">
        <v>0</v>
      </c>
      <c r="C33">
        <v>643</v>
      </c>
      <c r="D33">
        <v>481</v>
      </c>
      <c r="E33" t="s">
        <v>28</v>
      </c>
      <c r="F33">
        <v>0</v>
      </c>
      <c r="G33">
        <v>0.88599222862182048</v>
      </c>
      <c r="H33">
        <v>0.82198335526428212</v>
      </c>
      <c r="I33">
        <v>0.5693251946287009</v>
      </c>
    </row>
    <row r="34" spans="1:11" x14ac:dyDescent="0.4">
      <c r="A34" t="s">
        <v>43</v>
      </c>
      <c r="B34">
        <v>0</v>
      </c>
      <c r="C34">
        <v>159</v>
      </c>
      <c r="D34">
        <v>838</v>
      </c>
      <c r="E34" t="s">
        <v>28</v>
      </c>
      <c r="F34">
        <v>0</v>
      </c>
      <c r="G34">
        <v>0.21908672527351392</v>
      </c>
      <c r="H34">
        <v>1.4320624775706206</v>
      </c>
      <c r="I34">
        <v>0.55038306761471156</v>
      </c>
      <c r="J34" t="s">
        <v>44</v>
      </c>
    </row>
    <row r="35" spans="1:11" x14ac:dyDescent="0.4">
      <c r="A35" t="s">
        <v>94</v>
      </c>
      <c r="B35">
        <v>67</v>
      </c>
      <c r="C35">
        <v>391</v>
      </c>
      <c r="D35">
        <v>542</v>
      </c>
      <c r="E35" t="s">
        <v>28</v>
      </c>
      <c r="F35">
        <v>0.18259613550268444</v>
      </c>
      <c r="G35">
        <v>0.53876043762228898</v>
      </c>
      <c r="H35">
        <v>0.92622656663875458</v>
      </c>
      <c r="I35">
        <v>0.54919437992124265</v>
      </c>
      <c r="J35" t="s">
        <v>95</v>
      </c>
    </row>
    <row r="36" spans="1:11" x14ac:dyDescent="0.4">
      <c r="A36" t="s">
        <v>172</v>
      </c>
      <c r="B36">
        <v>0</v>
      </c>
      <c r="C36">
        <v>250</v>
      </c>
      <c r="D36">
        <v>762</v>
      </c>
      <c r="E36" t="s">
        <v>28</v>
      </c>
      <c r="F36">
        <v>0</v>
      </c>
      <c r="G36">
        <v>0.34447598313445588</v>
      </c>
      <c r="H36">
        <v>1.3021856896286548</v>
      </c>
      <c r="I36">
        <v>0.5488872242543702</v>
      </c>
    </row>
    <row r="37" spans="1:11" x14ac:dyDescent="0.4">
      <c r="A37" t="s">
        <v>204</v>
      </c>
      <c r="B37">
        <v>0</v>
      </c>
      <c r="C37">
        <v>873</v>
      </c>
      <c r="D37">
        <v>252</v>
      </c>
      <c r="E37" t="s">
        <v>28</v>
      </c>
      <c r="F37">
        <v>0</v>
      </c>
      <c r="G37">
        <v>1.2029101331055199</v>
      </c>
      <c r="H37">
        <v>0.43064408633388584</v>
      </c>
      <c r="I37">
        <v>0.54451807314646861</v>
      </c>
    </row>
    <row r="38" spans="1:11" x14ac:dyDescent="0.4">
      <c r="A38" t="s">
        <v>166</v>
      </c>
      <c r="B38">
        <v>0</v>
      </c>
      <c r="C38">
        <v>423</v>
      </c>
      <c r="D38">
        <v>588</v>
      </c>
      <c r="E38" t="s">
        <v>28</v>
      </c>
      <c r="F38">
        <v>0</v>
      </c>
      <c r="G38">
        <v>0.58285336346349936</v>
      </c>
      <c r="H38">
        <v>1.0048362014457337</v>
      </c>
      <c r="I38">
        <v>0.5292298549697444</v>
      </c>
    </row>
    <row r="39" spans="1:11" x14ac:dyDescent="0.4">
      <c r="A39" t="s">
        <v>147</v>
      </c>
      <c r="B39">
        <v>556</v>
      </c>
      <c r="C39">
        <v>0</v>
      </c>
      <c r="D39">
        <v>0</v>
      </c>
      <c r="E39" t="s">
        <v>28</v>
      </c>
      <c r="F39">
        <v>1.5152753931267544</v>
      </c>
      <c r="G39">
        <v>0</v>
      </c>
      <c r="H39">
        <v>0</v>
      </c>
      <c r="I39">
        <v>0.5050917977089181</v>
      </c>
      <c r="J39" s="5" t="s">
        <v>146</v>
      </c>
    </row>
    <row r="40" spans="1:11" x14ac:dyDescent="0.4">
      <c r="A40" t="s">
        <v>130</v>
      </c>
      <c r="B40">
        <v>0</v>
      </c>
      <c r="C40">
        <v>463</v>
      </c>
      <c r="D40">
        <v>474</v>
      </c>
      <c r="E40" t="s">
        <v>28</v>
      </c>
      <c r="F40">
        <v>0</v>
      </c>
      <c r="G40">
        <v>0.63796952076501223</v>
      </c>
      <c r="H40">
        <v>0.81002101953278527</v>
      </c>
      <c r="I40">
        <v>0.48266351343259917</v>
      </c>
      <c r="J40" t="s">
        <v>131</v>
      </c>
    </row>
    <row r="41" spans="1:11" x14ac:dyDescent="0.4">
      <c r="A41" t="s">
        <v>210</v>
      </c>
      <c r="B41">
        <v>0</v>
      </c>
      <c r="C41">
        <v>596</v>
      </c>
      <c r="D41">
        <v>354</v>
      </c>
      <c r="E41" t="s">
        <v>28</v>
      </c>
      <c r="F41">
        <v>0</v>
      </c>
      <c r="G41">
        <v>0.82123074379254268</v>
      </c>
      <c r="H41">
        <v>0.6049524069928397</v>
      </c>
      <c r="I41">
        <v>0.47539438359512748</v>
      </c>
      <c r="J41" t="s">
        <v>211</v>
      </c>
    </row>
    <row r="42" spans="1:11" x14ac:dyDescent="0.4">
      <c r="A42" t="s">
        <v>149</v>
      </c>
      <c r="B42">
        <v>500</v>
      </c>
      <c r="C42">
        <v>0</v>
      </c>
      <c r="D42">
        <v>0</v>
      </c>
      <c r="E42" t="s">
        <v>28</v>
      </c>
      <c r="F42">
        <v>1.3626577276319733</v>
      </c>
      <c r="G42">
        <v>0</v>
      </c>
      <c r="H42">
        <v>0</v>
      </c>
      <c r="I42">
        <v>0.4542192425439911</v>
      </c>
      <c r="J42" t="s">
        <v>150</v>
      </c>
    </row>
    <row r="43" spans="1:11" x14ac:dyDescent="0.4">
      <c r="A43" t="s">
        <v>86</v>
      </c>
      <c r="B43">
        <v>0</v>
      </c>
      <c r="C43">
        <v>526</v>
      </c>
      <c r="D43">
        <v>335</v>
      </c>
      <c r="E43" t="s">
        <v>28</v>
      </c>
      <c r="F43">
        <v>0</v>
      </c>
      <c r="G43">
        <v>0.72477746851489522</v>
      </c>
      <c r="H43">
        <v>0.57248321000734825</v>
      </c>
      <c r="I43">
        <v>0.4324202261740811</v>
      </c>
    </row>
    <row r="44" spans="1:11" x14ac:dyDescent="0.4">
      <c r="A44" t="s">
        <v>29</v>
      </c>
      <c r="B44">
        <v>0</v>
      </c>
      <c r="C44">
        <v>464</v>
      </c>
      <c r="D44">
        <v>384</v>
      </c>
      <c r="E44" t="s">
        <v>28</v>
      </c>
      <c r="F44">
        <v>0</v>
      </c>
      <c r="G44">
        <v>0.63934742469755002</v>
      </c>
      <c r="H44">
        <v>0.65621956012782612</v>
      </c>
      <c r="I44">
        <v>0.43185566160845873</v>
      </c>
      <c r="J44" t="s">
        <v>30</v>
      </c>
    </row>
    <row r="45" spans="1:11" x14ac:dyDescent="0.4">
      <c r="A45" t="s">
        <v>45</v>
      </c>
      <c r="B45">
        <v>0</v>
      </c>
      <c r="C45">
        <v>128</v>
      </c>
      <c r="D45">
        <v>605</v>
      </c>
      <c r="E45" t="s">
        <v>28</v>
      </c>
      <c r="F45">
        <v>0</v>
      </c>
      <c r="G45">
        <v>0.1763717033648414</v>
      </c>
      <c r="H45">
        <v>1.033887588222226</v>
      </c>
      <c r="I45">
        <v>0.40341976386235578</v>
      </c>
      <c r="J45" t="s">
        <v>42</v>
      </c>
    </row>
    <row r="46" spans="1:11" x14ac:dyDescent="0.4">
      <c r="A46" t="s">
        <v>174</v>
      </c>
      <c r="B46">
        <v>0</v>
      </c>
      <c r="C46">
        <v>825</v>
      </c>
      <c r="D46">
        <v>14</v>
      </c>
      <c r="E46" t="s">
        <v>28</v>
      </c>
      <c r="F46">
        <v>0</v>
      </c>
      <c r="G46">
        <v>1.1367707443437043</v>
      </c>
      <c r="H46">
        <v>2.3924671462993662E-2</v>
      </c>
      <c r="I46">
        <v>0.38689847193556598</v>
      </c>
    </row>
    <row r="47" spans="1:11" x14ac:dyDescent="0.4">
      <c r="A47" t="s">
        <v>87</v>
      </c>
      <c r="B47">
        <v>0</v>
      </c>
      <c r="C47">
        <v>754</v>
      </c>
      <c r="D47">
        <v>70</v>
      </c>
      <c r="E47" t="s">
        <v>28</v>
      </c>
      <c r="F47">
        <v>0</v>
      </c>
      <c r="G47">
        <v>1.0389395651335187</v>
      </c>
      <c r="H47">
        <v>0.1196233573149683</v>
      </c>
      <c r="I47">
        <v>0.38618764081616236</v>
      </c>
    </row>
    <row r="48" spans="1:11" x14ac:dyDescent="0.4">
      <c r="A48" t="s">
        <v>71</v>
      </c>
      <c r="B48">
        <v>0</v>
      </c>
      <c r="C48">
        <v>826</v>
      </c>
      <c r="D48">
        <v>0</v>
      </c>
      <c r="E48" t="s">
        <v>28</v>
      </c>
      <c r="F48">
        <v>0</v>
      </c>
      <c r="G48">
        <v>1.1381486482762422</v>
      </c>
      <c r="H48">
        <v>0</v>
      </c>
      <c r="I48">
        <v>0.37938288275874738</v>
      </c>
      <c r="J48" t="s">
        <v>72</v>
      </c>
      <c r="K48" t="s">
        <v>73</v>
      </c>
    </row>
    <row r="49" spans="1:11" x14ac:dyDescent="0.4">
      <c r="A49" t="s">
        <v>212</v>
      </c>
      <c r="B49">
        <v>0</v>
      </c>
      <c r="C49">
        <v>662</v>
      </c>
      <c r="D49">
        <v>98</v>
      </c>
      <c r="E49" t="s">
        <v>28</v>
      </c>
      <c r="F49">
        <v>0</v>
      </c>
      <c r="G49">
        <v>0.91217240334003913</v>
      </c>
      <c r="H49">
        <v>0.16747270024095562</v>
      </c>
      <c r="I49">
        <v>0.35988170119366486</v>
      </c>
      <c r="J49" t="s">
        <v>213</v>
      </c>
    </row>
    <row r="50" spans="1:11" x14ac:dyDescent="0.4">
      <c r="A50" t="s">
        <v>208</v>
      </c>
      <c r="B50">
        <v>0</v>
      </c>
      <c r="C50">
        <v>122</v>
      </c>
      <c r="D50">
        <v>494</v>
      </c>
      <c r="E50" t="s">
        <v>28</v>
      </c>
      <c r="F50">
        <v>0</v>
      </c>
      <c r="G50">
        <v>0.16810427976961445</v>
      </c>
      <c r="H50">
        <v>0.84419912162277622</v>
      </c>
      <c r="I50">
        <v>0.33743446713079689</v>
      </c>
      <c r="J50" t="s">
        <v>209</v>
      </c>
    </row>
    <row r="51" spans="1:11" x14ac:dyDescent="0.4">
      <c r="A51" t="s">
        <v>158</v>
      </c>
      <c r="B51">
        <v>139</v>
      </c>
      <c r="C51">
        <v>0</v>
      </c>
      <c r="D51">
        <v>292</v>
      </c>
      <c r="E51" t="s">
        <v>28</v>
      </c>
      <c r="F51">
        <v>0.3788188482816886</v>
      </c>
      <c r="G51">
        <v>0</v>
      </c>
      <c r="H51">
        <v>0.49900029051386779</v>
      </c>
      <c r="I51">
        <v>0.29260637959851882</v>
      </c>
      <c r="J51" t="s">
        <v>159</v>
      </c>
      <c r="K51" t="s">
        <v>160</v>
      </c>
    </row>
    <row r="52" spans="1:11" x14ac:dyDescent="0.4">
      <c r="A52" t="s">
        <v>156</v>
      </c>
      <c r="B52">
        <v>312</v>
      </c>
      <c r="C52">
        <v>0</v>
      </c>
      <c r="D52">
        <v>0</v>
      </c>
      <c r="E52" t="s">
        <v>28</v>
      </c>
      <c r="F52">
        <v>0.8502984220423514</v>
      </c>
      <c r="G52">
        <v>0</v>
      </c>
      <c r="H52">
        <v>0</v>
      </c>
      <c r="I52">
        <v>0.28343280734745047</v>
      </c>
      <c r="J52" t="s">
        <v>154</v>
      </c>
    </row>
    <row r="53" spans="1:11" x14ac:dyDescent="0.4">
      <c r="A53" t="s">
        <v>56</v>
      </c>
      <c r="B53">
        <v>0</v>
      </c>
      <c r="C53">
        <v>301</v>
      </c>
      <c r="D53">
        <v>238</v>
      </c>
      <c r="E53" t="s">
        <v>28</v>
      </c>
      <c r="F53">
        <v>0</v>
      </c>
      <c r="G53">
        <v>0.41474908369388486</v>
      </c>
      <c r="H53">
        <v>0.40671941487089225</v>
      </c>
      <c r="I53">
        <v>0.2738228328549257</v>
      </c>
      <c r="J53" t="s">
        <v>55</v>
      </c>
    </row>
    <row r="54" spans="1:11" x14ac:dyDescent="0.4">
      <c r="A54" t="s">
        <v>35</v>
      </c>
      <c r="B54">
        <v>0</v>
      </c>
      <c r="C54">
        <v>253</v>
      </c>
      <c r="D54">
        <v>242</v>
      </c>
      <c r="E54" t="s">
        <v>28</v>
      </c>
      <c r="F54">
        <v>0</v>
      </c>
      <c r="G54">
        <v>0.34860969493206934</v>
      </c>
      <c r="H54">
        <v>0.41355503528889037</v>
      </c>
      <c r="I54">
        <v>0.25405491007365327</v>
      </c>
    </row>
    <row r="55" spans="1:11" x14ac:dyDescent="0.4">
      <c r="A55" t="s">
        <v>58</v>
      </c>
      <c r="B55">
        <v>0</v>
      </c>
      <c r="C55">
        <v>353</v>
      </c>
      <c r="D55">
        <v>152</v>
      </c>
      <c r="E55" t="s">
        <v>28</v>
      </c>
      <c r="F55">
        <v>0</v>
      </c>
      <c r="G55">
        <v>0.48640008818585168</v>
      </c>
      <c r="H55">
        <v>0.25975357588393116</v>
      </c>
      <c r="I55">
        <v>0.24871788802326092</v>
      </c>
      <c r="J55" t="s">
        <v>59</v>
      </c>
    </row>
    <row r="56" spans="1:11" x14ac:dyDescent="0.4">
      <c r="A56" t="s">
        <v>116</v>
      </c>
      <c r="B56">
        <v>0</v>
      </c>
      <c r="C56">
        <v>186</v>
      </c>
      <c r="D56">
        <v>281</v>
      </c>
      <c r="E56" t="s">
        <v>28</v>
      </c>
      <c r="F56">
        <v>0</v>
      </c>
      <c r="G56">
        <v>0.25629013145203516</v>
      </c>
      <c r="H56">
        <v>0.48020233436437271</v>
      </c>
      <c r="I56">
        <v>0.24549748860546927</v>
      </c>
      <c r="J56" t="s">
        <v>117</v>
      </c>
    </row>
    <row r="57" spans="1:11" x14ac:dyDescent="0.4">
      <c r="A57" t="s">
        <v>60</v>
      </c>
      <c r="B57">
        <v>0</v>
      </c>
      <c r="C57">
        <v>267</v>
      </c>
      <c r="D57">
        <v>180</v>
      </c>
      <c r="E57" t="s">
        <v>28</v>
      </c>
      <c r="F57">
        <v>0</v>
      </c>
      <c r="G57">
        <v>0.36790034998759891</v>
      </c>
      <c r="H57">
        <v>0.30760291880991847</v>
      </c>
      <c r="I57">
        <v>0.2251677562658391</v>
      </c>
      <c r="J57" t="s">
        <v>59</v>
      </c>
    </row>
    <row r="58" spans="1:11" x14ac:dyDescent="0.4">
      <c r="A58" t="s">
        <v>88</v>
      </c>
      <c r="B58">
        <v>0</v>
      </c>
      <c r="C58">
        <v>308</v>
      </c>
      <c r="D58">
        <v>143</v>
      </c>
      <c r="E58" t="s">
        <v>28</v>
      </c>
      <c r="F58">
        <v>0</v>
      </c>
      <c r="G58">
        <v>0.42439441122164961</v>
      </c>
      <c r="H58">
        <v>0.24437342994343522</v>
      </c>
      <c r="I58">
        <v>0.22292261372169495</v>
      </c>
    </row>
    <row r="59" spans="1:11" x14ac:dyDescent="0.4">
      <c r="A59" t="s">
        <v>34</v>
      </c>
      <c r="B59">
        <v>0</v>
      </c>
      <c r="C59">
        <v>57</v>
      </c>
      <c r="D59">
        <v>311</v>
      </c>
      <c r="E59" t="s">
        <v>28</v>
      </c>
      <c r="F59">
        <v>0</v>
      </c>
      <c r="G59">
        <v>7.8540524154655941E-2</v>
      </c>
      <c r="H59">
        <v>0.53146948749935918</v>
      </c>
      <c r="I59">
        <v>0.20333667055133839</v>
      </c>
    </row>
    <row r="60" spans="1:11" x14ac:dyDescent="0.4">
      <c r="A60" t="s">
        <v>69</v>
      </c>
      <c r="B60">
        <v>214</v>
      </c>
      <c r="C60">
        <v>0</v>
      </c>
      <c r="D60">
        <v>0</v>
      </c>
      <c r="E60" t="s">
        <v>28</v>
      </c>
      <c r="F60">
        <v>0.58321750742648459</v>
      </c>
      <c r="G60">
        <v>0</v>
      </c>
      <c r="H60">
        <v>0</v>
      </c>
      <c r="I60">
        <v>0.1944058358088282</v>
      </c>
      <c r="J60" t="s">
        <v>70</v>
      </c>
    </row>
    <row r="61" spans="1:11" x14ac:dyDescent="0.4">
      <c r="A61" t="s">
        <v>121</v>
      </c>
      <c r="B61">
        <v>214</v>
      </c>
      <c r="C61">
        <v>0</v>
      </c>
      <c r="D61">
        <v>0</v>
      </c>
      <c r="E61" t="s">
        <v>28</v>
      </c>
      <c r="F61">
        <v>0.58321750742648459</v>
      </c>
      <c r="G61">
        <v>0</v>
      </c>
      <c r="H61">
        <v>0</v>
      </c>
      <c r="I61">
        <v>0.1944058358088282</v>
      </c>
      <c r="J61" t="s">
        <v>122</v>
      </c>
    </row>
    <row r="62" spans="1:11" x14ac:dyDescent="0.4">
      <c r="A62" t="s">
        <v>184</v>
      </c>
      <c r="B62">
        <v>0</v>
      </c>
      <c r="C62">
        <v>20</v>
      </c>
      <c r="D62">
        <v>300</v>
      </c>
      <c r="E62" t="s">
        <v>28</v>
      </c>
      <c r="F62">
        <v>0</v>
      </c>
      <c r="G62">
        <v>2.7558078650756469E-2</v>
      </c>
      <c r="H62">
        <v>0.51267153134986421</v>
      </c>
      <c r="I62">
        <v>0.18007653666687354</v>
      </c>
    </row>
    <row r="63" spans="1:11" x14ac:dyDescent="0.4">
      <c r="A63" t="s">
        <v>203</v>
      </c>
      <c r="B63">
        <v>0</v>
      </c>
      <c r="C63">
        <v>77</v>
      </c>
      <c r="D63">
        <v>235</v>
      </c>
      <c r="E63" t="s">
        <v>28</v>
      </c>
      <c r="F63">
        <v>0</v>
      </c>
      <c r="G63">
        <v>0.1060986028054124</v>
      </c>
      <c r="H63">
        <v>0.40159269955739363</v>
      </c>
      <c r="I63">
        <v>0.16923043412093533</v>
      </c>
      <c r="J63" t="s">
        <v>200</v>
      </c>
    </row>
    <row r="64" spans="1:11" x14ac:dyDescent="0.4">
      <c r="A64" t="s">
        <v>187</v>
      </c>
      <c r="B64">
        <v>0</v>
      </c>
      <c r="C64">
        <v>357</v>
      </c>
      <c r="D64">
        <v>0</v>
      </c>
      <c r="E64" t="s">
        <v>28</v>
      </c>
      <c r="F64">
        <v>0</v>
      </c>
      <c r="G64">
        <v>0.49191170391600303</v>
      </c>
      <c r="H64">
        <v>0</v>
      </c>
      <c r="I64">
        <v>0.16397056797200102</v>
      </c>
      <c r="J64" t="s">
        <v>188</v>
      </c>
    </row>
    <row r="65" spans="1:10" x14ac:dyDescent="0.4">
      <c r="A65" t="s">
        <v>219</v>
      </c>
      <c r="B65">
        <v>0</v>
      </c>
      <c r="C65">
        <v>218</v>
      </c>
      <c r="D65">
        <v>112</v>
      </c>
      <c r="E65" t="s">
        <v>28</v>
      </c>
      <c r="F65">
        <v>0</v>
      </c>
      <c r="G65">
        <v>0.30038305729324555</v>
      </c>
      <c r="H65">
        <v>0.1913973717039493</v>
      </c>
      <c r="I65">
        <v>0.16392680966573162</v>
      </c>
    </row>
    <row r="66" spans="1:10" x14ac:dyDescent="0.4">
      <c r="A66" t="s">
        <v>157</v>
      </c>
      <c r="B66">
        <v>0</v>
      </c>
      <c r="C66">
        <v>201</v>
      </c>
      <c r="D66">
        <v>119</v>
      </c>
      <c r="E66" t="s">
        <v>28</v>
      </c>
      <c r="F66">
        <v>0</v>
      </c>
      <c r="G66">
        <v>0.27695869044010252</v>
      </c>
      <c r="H66">
        <v>0.20335970743544612</v>
      </c>
      <c r="I66">
        <v>0.16010613262518289</v>
      </c>
    </row>
    <row r="67" spans="1:10" x14ac:dyDescent="0.4">
      <c r="A67" t="s">
        <v>217</v>
      </c>
      <c r="B67">
        <v>0</v>
      </c>
      <c r="C67">
        <v>166</v>
      </c>
      <c r="D67">
        <v>144</v>
      </c>
      <c r="E67" t="s">
        <v>28</v>
      </c>
      <c r="F67">
        <v>0</v>
      </c>
      <c r="G67">
        <v>0.2287320528012787</v>
      </c>
      <c r="H67">
        <v>0.24608233504793478</v>
      </c>
      <c r="I67">
        <v>0.15827146261640448</v>
      </c>
      <c r="J67" t="s">
        <v>215</v>
      </c>
    </row>
    <row r="68" spans="1:10" x14ac:dyDescent="0.4">
      <c r="A68" t="s">
        <v>47</v>
      </c>
      <c r="B68">
        <v>0</v>
      </c>
      <c r="C68">
        <v>106</v>
      </c>
      <c r="D68">
        <v>163</v>
      </c>
      <c r="E68" t="s">
        <v>28</v>
      </c>
      <c r="F68">
        <v>0</v>
      </c>
      <c r="G68">
        <v>0.14605781684900929</v>
      </c>
      <c r="H68">
        <v>0.2785515320334262</v>
      </c>
      <c r="I68">
        <v>0.14153644962747849</v>
      </c>
    </row>
    <row r="69" spans="1:10" x14ac:dyDescent="0.4">
      <c r="A69" t="s">
        <v>48</v>
      </c>
      <c r="B69">
        <v>45</v>
      </c>
      <c r="C69">
        <v>0</v>
      </c>
      <c r="D69">
        <v>168</v>
      </c>
      <c r="E69" t="s">
        <v>28</v>
      </c>
      <c r="F69">
        <v>0.12263919548687761</v>
      </c>
      <c r="G69">
        <v>0</v>
      </c>
      <c r="H69">
        <v>0.28709605755592393</v>
      </c>
      <c r="I69">
        <v>0.13657841768093384</v>
      </c>
    </row>
    <row r="70" spans="1:10" x14ac:dyDescent="0.4">
      <c r="A70" t="s">
        <v>179</v>
      </c>
      <c r="B70">
        <v>0</v>
      </c>
      <c r="C70">
        <v>294</v>
      </c>
      <c r="D70">
        <v>0</v>
      </c>
      <c r="E70" t="s">
        <v>28</v>
      </c>
      <c r="F70">
        <v>0</v>
      </c>
      <c r="G70">
        <v>0.40510375616612004</v>
      </c>
      <c r="H70">
        <v>0</v>
      </c>
      <c r="I70">
        <v>0.13503458538870669</v>
      </c>
      <c r="J70" t="s">
        <v>176</v>
      </c>
    </row>
    <row r="71" spans="1:10" x14ac:dyDescent="0.4">
      <c r="A71" t="s">
        <v>74</v>
      </c>
      <c r="B71">
        <v>0</v>
      </c>
      <c r="C71">
        <v>204</v>
      </c>
      <c r="D71">
        <v>59</v>
      </c>
      <c r="E71" t="s">
        <v>28</v>
      </c>
      <c r="F71">
        <v>0</v>
      </c>
      <c r="G71">
        <v>0.28109240223771598</v>
      </c>
      <c r="H71">
        <v>0.10082540116547328</v>
      </c>
      <c r="I71">
        <v>0.12730593446772975</v>
      </c>
    </row>
    <row r="72" spans="1:10" x14ac:dyDescent="0.4">
      <c r="A72" t="s">
        <v>92</v>
      </c>
      <c r="B72">
        <v>0</v>
      </c>
      <c r="C72">
        <v>0</v>
      </c>
      <c r="D72">
        <v>219</v>
      </c>
      <c r="E72" t="s">
        <v>28</v>
      </c>
      <c r="F72">
        <v>0</v>
      </c>
      <c r="G72">
        <v>0</v>
      </c>
      <c r="H72">
        <v>0.37425021788540086</v>
      </c>
      <c r="I72">
        <v>0.12475007262846695</v>
      </c>
      <c r="J72" t="s">
        <v>93</v>
      </c>
    </row>
    <row r="73" spans="1:10" x14ac:dyDescent="0.4">
      <c r="A73" t="s">
        <v>98</v>
      </c>
      <c r="B73">
        <v>137</v>
      </c>
      <c r="C73">
        <v>0</v>
      </c>
      <c r="D73">
        <v>0</v>
      </c>
      <c r="E73" t="s">
        <v>28</v>
      </c>
      <c r="F73">
        <v>0.37336821737116072</v>
      </c>
      <c r="G73">
        <v>0</v>
      </c>
      <c r="H73">
        <v>0</v>
      </c>
      <c r="I73">
        <v>0.12445607245705358</v>
      </c>
    </row>
    <row r="74" spans="1:10" x14ac:dyDescent="0.4">
      <c r="A74" t="s">
        <v>111</v>
      </c>
      <c r="B74">
        <v>0</v>
      </c>
      <c r="C74">
        <v>78</v>
      </c>
      <c r="D74">
        <v>155</v>
      </c>
      <c r="E74" t="s">
        <v>28</v>
      </c>
      <c r="F74">
        <v>0</v>
      </c>
      <c r="G74">
        <v>0.10747650673795023</v>
      </c>
      <c r="H74">
        <v>0.26488029119742984</v>
      </c>
      <c r="I74">
        <v>0.12411893264512669</v>
      </c>
    </row>
    <row r="75" spans="1:10" x14ac:dyDescent="0.4">
      <c r="A75" t="s">
        <v>197</v>
      </c>
      <c r="B75">
        <v>0</v>
      </c>
      <c r="C75">
        <v>190</v>
      </c>
      <c r="D75">
        <v>62</v>
      </c>
      <c r="E75" t="s">
        <v>28</v>
      </c>
      <c r="F75">
        <v>0</v>
      </c>
      <c r="G75">
        <v>0.26180174718218646</v>
      </c>
      <c r="H75">
        <v>0.10595211647897193</v>
      </c>
      <c r="I75">
        <v>0.12258462122038612</v>
      </c>
      <c r="J75" t="s">
        <v>198</v>
      </c>
    </row>
    <row r="76" spans="1:10" x14ac:dyDescent="0.4">
      <c r="A76" t="s">
        <v>102</v>
      </c>
      <c r="B76">
        <v>120</v>
      </c>
      <c r="C76">
        <v>0</v>
      </c>
      <c r="D76">
        <v>15</v>
      </c>
      <c r="E76" t="s">
        <v>28</v>
      </c>
      <c r="F76">
        <v>0.32703785463167362</v>
      </c>
      <c r="G76">
        <v>0</v>
      </c>
      <c r="H76">
        <v>2.5633576567493203E-2</v>
      </c>
      <c r="I76">
        <v>0.11755714373305561</v>
      </c>
    </row>
    <row r="77" spans="1:10" x14ac:dyDescent="0.4">
      <c r="A77" t="s">
        <v>126</v>
      </c>
      <c r="B77">
        <v>115</v>
      </c>
      <c r="C77">
        <v>14</v>
      </c>
      <c r="D77">
        <v>8</v>
      </c>
      <c r="E77" t="s">
        <v>28</v>
      </c>
      <c r="F77">
        <v>0.3134112773553539</v>
      </c>
      <c r="G77">
        <v>1.9290655055529529E-2</v>
      </c>
      <c r="H77">
        <v>1.3671240835996377E-2</v>
      </c>
      <c r="I77">
        <v>0.11545772441562659</v>
      </c>
      <c r="J77" t="s">
        <v>122</v>
      </c>
    </row>
    <row r="78" spans="1:10" x14ac:dyDescent="0.4">
      <c r="A78" t="s">
        <v>177</v>
      </c>
      <c r="B78">
        <v>0</v>
      </c>
      <c r="C78">
        <v>251</v>
      </c>
      <c r="D78">
        <v>0</v>
      </c>
      <c r="E78" t="s">
        <v>28</v>
      </c>
      <c r="F78">
        <v>0</v>
      </c>
      <c r="G78">
        <v>0.34585388706699371</v>
      </c>
      <c r="H78">
        <v>0</v>
      </c>
      <c r="I78">
        <v>0.11528462902233123</v>
      </c>
      <c r="J78" t="s">
        <v>176</v>
      </c>
    </row>
    <row r="79" spans="1:10" x14ac:dyDescent="0.4">
      <c r="A79" t="s">
        <v>220</v>
      </c>
      <c r="B79">
        <v>0</v>
      </c>
      <c r="C79">
        <v>240</v>
      </c>
      <c r="D79">
        <v>0</v>
      </c>
      <c r="E79" t="s">
        <v>28</v>
      </c>
      <c r="F79">
        <v>0</v>
      </c>
      <c r="G79">
        <v>0.3306969438090776</v>
      </c>
      <c r="H79">
        <v>0</v>
      </c>
      <c r="I79">
        <v>0.11023231460302586</v>
      </c>
      <c r="J79" t="s">
        <v>221</v>
      </c>
    </row>
    <row r="80" spans="1:10" x14ac:dyDescent="0.4">
      <c r="A80" t="s">
        <v>50</v>
      </c>
      <c r="B80">
        <v>0</v>
      </c>
      <c r="C80">
        <v>176</v>
      </c>
      <c r="D80">
        <v>48</v>
      </c>
      <c r="E80" t="s">
        <v>28</v>
      </c>
      <c r="F80">
        <v>0</v>
      </c>
      <c r="G80">
        <v>0.24251109212665695</v>
      </c>
      <c r="H80">
        <v>8.2027445015978265E-2</v>
      </c>
      <c r="I80">
        <v>0.1081795123808784</v>
      </c>
    </row>
    <row r="81" spans="1:11" x14ac:dyDescent="0.4">
      <c r="A81" t="s">
        <v>205</v>
      </c>
      <c r="B81">
        <v>0</v>
      </c>
      <c r="C81">
        <v>223</v>
      </c>
      <c r="D81">
        <v>0</v>
      </c>
      <c r="E81" t="s">
        <v>28</v>
      </c>
      <c r="F81">
        <v>0</v>
      </c>
      <c r="G81">
        <v>0.30727257695593463</v>
      </c>
      <c r="H81">
        <v>0</v>
      </c>
      <c r="I81">
        <v>0.10242419231864487</v>
      </c>
      <c r="J81" t="s">
        <v>206</v>
      </c>
    </row>
    <row r="82" spans="1:11" x14ac:dyDescent="0.4">
      <c r="A82" t="s">
        <v>151</v>
      </c>
      <c r="B82">
        <v>0</v>
      </c>
      <c r="C82">
        <v>82</v>
      </c>
      <c r="D82">
        <v>111</v>
      </c>
      <c r="E82" t="s">
        <v>28</v>
      </c>
      <c r="F82">
        <v>0</v>
      </c>
      <c r="G82">
        <v>0.11298812246810153</v>
      </c>
      <c r="H82">
        <v>0.18968846659944974</v>
      </c>
      <c r="I82">
        <v>0.10089219635585041</v>
      </c>
      <c r="J82" t="s">
        <v>152</v>
      </c>
    </row>
    <row r="83" spans="1:11" x14ac:dyDescent="0.4">
      <c r="A83" t="s">
        <v>216</v>
      </c>
      <c r="B83">
        <v>0</v>
      </c>
      <c r="C83">
        <v>94</v>
      </c>
      <c r="D83">
        <v>93</v>
      </c>
      <c r="E83" t="s">
        <v>28</v>
      </c>
      <c r="F83">
        <v>0</v>
      </c>
      <c r="G83">
        <v>0.12952296965855539</v>
      </c>
      <c r="H83">
        <v>0.15892817471845788</v>
      </c>
      <c r="I83">
        <v>9.6150381459004411E-2</v>
      </c>
    </row>
    <row r="84" spans="1:11" x14ac:dyDescent="0.4">
      <c r="A84" t="s">
        <v>99</v>
      </c>
      <c r="B84">
        <v>0</v>
      </c>
      <c r="C84">
        <v>63</v>
      </c>
      <c r="D84">
        <v>114</v>
      </c>
      <c r="E84" t="s">
        <v>28</v>
      </c>
      <c r="F84">
        <v>0</v>
      </c>
      <c r="G84">
        <v>8.6807947749882874E-2</v>
      </c>
      <c r="H84">
        <v>0.19481518191294839</v>
      </c>
      <c r="I84">
        <v>9.3874376554277092E-2</v>
      </c>
      <c r="J84" t="s">
        <v>100</v>
      </c>
      <c r="K84" t="s">
        <v>101</v>
      </c>
    </row>
    <row r="85" spans="1:11" x14ac:dyDescent="0.4">
      <c r="A85" t="s">
        <v>170</v>
      </c>
      <c r="B85">
        <v>0</v>
      </c>
      <c r="C85">
        <v>203</v>
      </c>
      <c r="D85">
        <v>0</v>
      </c>
      <c r="E85" t="s">
        <v>28</v>
      </c>
      <c r="F85">
        <v>0</v>
      </c>
      <c r="G85">
        <v>0.27971449830517814</v>
      </c>
      <c r="H85">
        <v>0</v>
      </c>
      <c r="I85">
        <v>9.3238166101726042E-2</v>
      </c>
      <c r="J85" t="s">
        <v>168</v>
      </c>
    </row>
    <row r="86" spans="1:11" x14ac:dyDescent="0.4">
      <c r="A86" t="s">
        <v>129</v>
      </c>
      <c r="B86">
        <v>85</v>
      </c>
      <c r="C86">
        <v>14</v>
      </c>
      <c r="D86">
        <v>14</v>
      </c>
      <c r="E86" t="s">
        <v>28</v>
      </c>
      <c r="F86">
        <v>0.23165181369743545</v>
      </c>
      <c r="G86">
        <v>1.9290655055529529E-2</v>
      </c>
      <c r="H86">
        <v>2.3924671462993662E-2</v>
      </c>
      <c r="I86">
        <v>9.1622380071986212E-2</v>
      </c>
      <c r="J86" t="s">
        <v>122</v>
      </c>
    </row>
    <row r="87" spans="1:11" x14ac:dyDescent="0.4">
      <c r="A87" t="s">
        <v>189</v>
      </c>
      <c r="B87">
        <v>0</v>
      </c>
      <c r="C87">
        <v>0</v>
      </c>
      <c r="D87">
        <v>157</v>
      </c>
      <c r="E87" t="s">
        <v>28</v>
      </c>
      <c r="F87">
        <v>0</v>
      </c>
      <c r="G87">
        <v>0</v>
      </c>
      <c r="H87">
        <v>0.2682981014064289</v>
      </c>
      <c r="I87">
        <v>8.9432700468809634E-2</v>
      </c>
      <c r="J87" t="s">
        <v>188</v>
      </c>
    </row>
    <row r="88" spans="1:11" x14ac:dyDescent="0.4">
      <c r="A88" t="s">
        <v>191</v>
      </c>
      <c r="B88">
        <v>0</v>
      </c>
      <c r="C88">
        <v>0</v>
      </c>
      <c r="D88">
        <v>141</v>
      </c>
      <c r="E88" t="s">
        <v>28</v>
      </c>
      <c r="F88">
        <v>0</v>
      </c>
      <c r="G88">
        <v>0</v>
      </c>
      <c r="H88">
        <v>0.24095561973443616</v>
      </c>
      <c r="I88">
        <v>8.031853991147872E-2</v>
      </c>
    </row>
    <row r="89" spans="1:11" x14ac:dyDescent="0.4">
      <c r="A89" t="s">
        <v>173</v>
      </c>
      <c r="B89">
        <v>0</v>
      </c>
      <c r="C89">
        <v>171</v>
      </c>
      <c r="D89">
        <v>0</v>
      </c>
      <c r="E89" t="s">
        <v>28</v>
      </c>
      <c r="F89">
        <v>0</v>
      </c>
      <c r="G89">
        <v>0.23562157246396781</v>
      </c>
      <c r="H89">
        <v>0</v>
      </c>
      <c r="I89">
        <v>7.8540524154655941E-2</v>
      </c>
    </row>
    <row r="90" spans="1:11" x14ac:dyDescent="0.4">
      <c r="A90" t="s">
        <v>66</v>
      </c>
      <c r="B90">
        <v>0</v>
      </c>
      <c r="C90">
        <v>0</v>
      </c>
      <c r="D90">
        <v>126</v>
      </c>
      <c r="E90" t="s">
        <v>28</v>
      </c>
      <c r="F90">
        <v>0</v>
      </c>
      <c r="G90">
        <v>0</v>
      </c>
      <c r="H90">
        <v>0.21532204316694292</v>
      </c>
      <c r="I90">
        <v>7.177401438898097E-2</v>
      </c>
      <c r="J90" t="s">
        <v>63</v>
      </c>
    </row>
    <row r="91" spans="1:11" x14ac:dyDescent="0.4">
      <c r="A91" t="s">
        <v>136</v>
      </c>
      <c r="B91">
        <v>0</v>
      </c>
      <c r="C91">
        <v>100</v>
      </c>
      <c r="D91">
        <v>38</v>
      </c>
      <c r="E91" t="s">
        <v>28</v>
      </c>
      <c r="F91">
        <v>0</v>
      </c>
      <c r="G91">
        <v>0.13779039325378234</v>
      </c>
      <c r="H91">
        <v>6.4938393970982791E-2</v>
      </c>
      <c r="I91">
        <v>6.7576262408255039E-2</v>
      </c>
      <c r="J91" t="s">
        <v>133</v>
      </c>
    </row>
    <row r="92" spans="1:11" x14ac:dyDescent="0.4">
      <c r="A92" t="s">
        <v>218</v>
      </c>
      <c r="B92">
        <v>0</v>
      </c>
      <c r="C92">
        <v>147</v>
      </c>
      <c r="D92">
        <v>0</v>
      </c>
      <c r="E92" t="s">
        <v>28</v>
      </c>
      <c r="F92">
        <v>0</v>
      </c>
      <c r="G92">
        <v>0.20255187808306002</v>
      </c>
      <c r="H92">
        <v>0</v>
      </c>
      <c r="I92">
        <v>6.7517292694353345E-2</v>
      </c>
    </row>
    <row r="93" spans="1:11" x14ac:dyDescent="0.4">
      <c r="A93" t="s">
        <v>155</v>
      </c>
      <c r="B93">
        <v>0</v>
      </c>
      <c r="C93">
        <v>135</v>
      </c>
      <c r="D93">
        <v>0</v>
      </c>
      <c r="E93" t="s">
        <v>28</v>
      </c>
      <c r="F93">
        <v>0</v>
      </c>
      <c r="G93">
        <v>0.18601703089260618</v>
      </c>
      <c r="H93">
        <v>0</v>
      </c>
      <c r="I93">
        <v>6.2005676964202061E-2</v>
      </c>
      <c r="J93" t="s">
        <v>154</v>
      </c>
    </row>
    <row r="94" spans="1:11" x14ac:dyDescent="0.4">
      <c r="A94" t="s">
        <v>222</v>
      </c>
      <c r="B94">
        <v>0</v>
      </c>
      <c r="C94">
        <v>127</v>
      </c>
      <c r="D94">
        <v>0</v>
      </c>
      <c r="E94" t="s">
        <v>28</v>
      </c>
      <c r="F94">
        <v>0</v>
      </c>
      <c r="G94">
        <v>0.17499379943230359</v>
      </c>
      <c r="H94">
        <v>0</v>
      </c>
      <c r="I94">
        <v>5.8331266477434529E-2</v>
      </c>
      <c r="J94" t="s">
        <v>223</v>
      </c>
    </row>
    <row r="95" spans="1:11" x14ac:dyDescent="0.4">
      <c r="A95" t="s">
        <v>178</v>
      </c>
      <c r="B95">
        <v>0</v>
      </c>
      <c r="C95">
        <v>0</v>
      </c>
      <c r="D95">
        <v>90</v>
      </c>
      <c r="E95" t="s">
        <v>28</v>
      </c>
      <c r="F95">
        <v>0</v>
      </c>
      <c r="G95">
        <v>0</v>
      </c>
      <c r="H95">
        <v>0.15380145940495923</v>
      </c>
      <c r="I95">
        <v>5.1267153134986414E-2</v>
      </c>
      <c r="J95" t="s">
        <v>176</v>
      </c>
    </row>
    <row r="96" spans="1:11" x14ac:dyDescent="0.4">
      <c r="A96" t="s">
        <v>201</v>
      </c>
      <c r="B96">
        <v>0</v>
      </c>
      <c r="C96">
        <v>0</v>
      </c>
      <c r="D96">
        <v>81</v>
      </c>
      <c r="E96" t="s">
        <v>28</v>
      </c>
      <c r="F96">
        <v>0</v>
      </c>
      <c r="G96">
        <v>0</v>
      </c>
      <c r="H96">
        <v>0.13842131346446332</v>
      </c>
      <c r="I96">
        <v>4.6140437821487773E-2</v>
      </c>
      <c r="J96" t="s">
        <v>200</v>
      </c>
    </row>
    <row r="97" spans="1:10" x14ac:dyDescent="0.4">
      <c r="A97" t="s">
        <v>61</v>
      </c>
      <c r="B97">
        <v>0</v>
      </c>
      <c r="C97">
        <v>41</v>
      </c>
      <c r="D97">
        <v>41</v>
      </c>
      <c r="E97" t="s">
        <v>28</v>
      </c>
      <c r="F97">
        <v>0</v>
      </c>
      <c r="G97">
        <v>5.6494061234050763E-2</v>
      </c>
      <c r="H97">
        <v>7.0065109284481439E-2</v>
      </c>
      <c r="I97">
        <v>4.218639017284407E-2</v>
      </c>
      <c r="J97" t="s">
        <v>59</v>
      </c>
    </row>
    <row r="98" spans="1:10" x14ac:dyDescent="0.4">
      <c r="A98" t="s">
        <v>175</v>
      </c>
      <c r="B98">
        <v>0</v>
      </c>
      <c r="C98">
        <v>87</v>
      </c>
      <c r="D98">
        <v>0</v>
      </c>
      <c r="E98" t="s">
        <v>28</v>
      </c>
      <c r="F98">
        <v>0</v>
      </c>
      <c r="G98">
        <v>0.11987764213079065</v>
      </c>
      <c r="H98">
        <v>0</v>
      </c>
      <c r="I98">
        <v>3.9959214043596883E-2</v>
      </c>
      <c r="J98" t="s">
        <v>176</v>
      </c>
    </row>
    <row r="99" spans="1:10" x14ac:dyDescent="0.4">
      <c r="A99" t="s">
        <v>140</v>
      </c>
      <c r="B99">
        <v>0</v>
      </c>
      <c r="C99">
        <v>0</v>
      </c>
      <c r="D99">
        <v>62</v>
      </c>
      <c r="E99" t="s">
        <v>28</v>
      </c>
      <c r="F99">
        <v>0</v>
      </c>
      <c r="G99">
        <v>0</v>
      </c>
      <c r="H99">
        <v>0.10595211647897193</v>
      </c>
      <c r="I99">
        <v>3.5317372159657308E-2</v>
      </c>
    </row>
    <row r="100" spans="1:10" x14ac:dyDescent="0.4">
      <c r="A100" t="s">
        <v>192</v>
      </c>
      <c r="B100">
        <v>0</v>
      </c>
      <c r="C100">
        <v>0</v>
      </c>
      <c r="D100">
        <v>58</v>
      </c>
      <c r="E100" t="s">
        <v>28</v>
      </c>
      <c r="F100">
        <v>0</v>
      </c>
      <c r="G100">
        <v>0</v>
      </c>
      <c r="H100">
        <v>9.9116496060973724E-2</v>
      </c>
      <c r="I100">
        <v>3.3038832020324573E-2</v>
      </c>
      <c r="J100" t="s">
        <v>193</v>
      </c>
    </row>
    <row r="101" spans="1:10" x14ac:dyDescent="0.4">
      <c r="A101" t="s">
        <v>31</v>
      </c>
      <c r="B101">
        <v>0</v>
      </c>
      <c r="C101">
        <v>63</v>
      </c>
      <c r="D101">
        <v>0</v>
      </c>
      <c r="E101" t="s">
        <v>28</v>
      </c>
      <c r="F101">
        <v>0</v>
      </c>
      <c r="G101">
        <v>8.6807947749882874E-2</v>
      </c>
      <c r="H101">
        <v>0</v>
      </c>
      <c r="I101">
        <v>2.893598258329429E-2</v>
      </c>
      <c r="J101" t="s">
        <v>30</v>
      </c>
    </row>
    <row r="102" spans="1:10" x14ac:dyDescent="0.4">
      <c r="A102" t="s">
        <v>78</v>
      </c>
      <c r="B102">
        <v>0</v>
      </c>
      <c r="C102">
        <v>58</v>
      </c>
      <c r="D102">
        <v>4</v>
      </c>
      <c r="E102" t="s">
        <v>28</v>
      </c>
      <c r="F102">
        <v>0</v>
      </c>
      <c r="G102">
        <v>7.9918428087193752E-2</v>
      </c>
      <c r="H102">
        <v>6.8356204179981887E-3</v>
      </c>
      <c r="I102">
        <v>2.8918016168397315E-2</v>
      </c>
    </row>
    <row r="103" spans="1:10" x14ac:dyDescent="0.4">
      <c r="A103" t="s">
        <v>171</v>
      </c>
      <c r="B103">
        <v>0</v>
      </c>
      <c r="C103">
        <v>48</v>
      </c>
      <c r="D103">
        <v>0</v>
      </c>
      <c r="E103" t="s">
        <v>28</v>
      </c>
      <c r="F103">
        <v>0</v>
      </c>
      <c r="G103">
        <v>6.6139388761815521E-2</v>
      </c>
      <c r="H103">
        <v>0</v>
      </c>
      <c r="I103">
        <v>2.2046462920605175E-2</v>
      </c>
    </row>
    <row r="104" spans="1:10" x14ac:dyDescent="0.4">
      <c r="A104" t="s">
        <v>118</v>
      </c>
      <c r="B104">
        <v>0</v>
      </c>
      <c r="C104">
        <v>43</v>
      </c>
      <c r="D104">
        <v>0</v>
      </c>
      <c r="E104" t="s">
        <v>28</v>
      </c>
      <c r="F104">
        <v>0</v>
      </c>
      <c r="G104">
        <v>5.9249869099126412E-2</v>
      </c>
      <c r="H104">
        <v>0</v>
      </c>
      <c r="I104">
        <v>1.9749956366375471E-2</v>
      </c>
      <c r="J104" t="s">
        <v>119</v>
      </c>
    </row>
    <row r="105" spans="1:10" x14ac:dyDescent="0.4">
      <c r="A105" t="s">
        <v>139</v>
      </c>
      <c r="B105">
        <v>0</v>
      </c>
      <c r="C105">
        <v>36</v>
      </c>
      <c r="D105">
        <v>0</v>
      </c>
      <c r="E105" t="s">
        <v>28</v>
      </c>
      <c r="F105">
        <v>0</v>
      </c>
      <c r="G105">
        <v>4.9604541571361647E-2</v>
      </c>
      <c r="H105">
        <v>0</v>
      </c>
      <c r="I105">
        <v>1.6534847190453884E-2</v>
      </c>
    </row>
    <row r="106" spans="1:10" x14ac:dyDescent="0.4">
      <c r="A106" t="s">
        <v>123</v>
      </c>
      <c r="B106">
        <v>0</v>
      </c>
      <c r="C106">
        <v>33</v>
      </c>
      <c r="D106">
        <v>0</v>
      </c>
      <c r="E106" t="s">
        <v>28</v>
      </c>
      <c r="F106">
        <v>0</v>
      </c>
      <c r="G106">
        <v>4.5470829773748174E-2</v>
      </c>
      <c r="H106">
        <v>0</v>
      </c>
      <c r="I106">
        <v>1.5156943257916057E-2</v>
      </c>
      <c r="J106" t="s">
        <v>122</v>
      </c>
    </row>
    <row r="107" spans="1:10" x14ac:dyDescent="0.4">
      <c r="A107" t="s">
        <v>144</v>
      </c>
      <c r="B107">
        <v>0</v>
      </c>
      <c r="C107">
        <v>0</v>
      </c>
      <c r="D107">
        <v>23</v>
      </c>
      <c r="E107" t="s">
        <v>28</v>
      </c>
      <c r="F107">
        <v>0</v>
      </c>
      <c r="G107">
        <v>0</v>
      </c>
      <c r="H107">
        <v>3.9304817403489581E-2</v>
      </c>
      <c r="I107">
        <v>1.3101605801163194E-2</v>
      </c>
    </row>
    <row r="108" spans="1:10" x14ac:dyDescent="0.4">
      <c r="A108" t="s">
        <v>114</v>
      </c>
      <c r="B108">
        <v>0</v>
      </c>
      <c r="C108">
        <v>3</v>
      </c>
      <c r="D108">
        <v>17</v>
      </c>
      <c r="E108" t="s">
        <v>28</v>
      </c>
      <c r="F108">
        <v>0</v>
      </c>
      <c r="G108">
        <v>4.13371179761347E-3</v>
      </c>
      <c r="H108">
        <v>2.9051386776492303E-2</v>
      </c>
      <c r="I108">
        <v>1.1061699524701924E-2</v>
      </c>
      <c r="J108" t="s">
        <v>115</v>
      </c>
    </row>
    <row r="109" spans="1:10" x14ac:dyDescent="0.4">
      <c r="A109" t="s">
        <v>51</v>
      </c>
      <c r="B109">
        <v>0</v>
      </c>
      <c r="C109">
        <v>10</v>
      </c>
      <c r="D109">
        <v>10</v>
      </c>
      <c r="E109" t="s">
        <v>28</v>
      </c>
      <c r="F109">
        <v>0</v>
      </c>
      <c r="G109">
        <v>1.3779039325378235E-2</v>
      </c>
      <c r="H109">
        <v>1.7089051044995474E-2</v>
      </c>
      <c r="I109">
        <v>1.0289363456791236E-2</v>
      </c>
    </row>
    <row r="110" spans="1:10" x14ac:dyDescent="0.4">
      <c r="A110" t="s">
        <v>142</v>
      </c>
      <c r="B110">
        <v>0</v>
      </c>
      <c r="C110">
        <v>22</v>
      </c>
      <c r="D110">
        <v>0</v>
      </c>
      <c r="E110" t="s">
        <v>28</v>
      </c>
      <c r="F110">
        <v>0</v>
      </c>
      <c r="G110">
        <v>3.0313886515832118E-2</v>
      </c>
      <c r="H110">
        <v>0</v>
      </c>
      <c r="I110">
        <v>1.0104628838610706E-2</v>
      </c>
      <c r="J110" t="s">
        <v>143</v>
      </c>
    </row>
    <row r="111" spans="1:10" x14ac:dyDescent="0.4">
      <c r="A111" t="s">
        <v>120</v>
      </c>
      <c r="B111">
        <v>0</v>
      </c>
      <c r="C111">
        <v>0</v>
      </c>
      <c r="D111">
        <v>12</v>
      </c>
      <c r="E111" t="s">
        <v>28</v>
      </c>
      <c r="F111">
        <v>0</v>
      </c>
      <c r="G111">
        <v>0</v>
      </c>
      <c r="H111">
        <v>2.0506861253994566E-2</v>
      </c>
      <c r="I111">
        <v>6.8356204179981887E-3</v>
      </c>
      <c r="J111" t="s">
        <v>119</v>
      </c>
    </row>
    <row r="112" spans="1:10" x14ac:dyDescent="0.4">
      <c r="A112" t="s">
        <v>52</v>
      </c>
      <c r="B112">
        <v>0</v>
      </c>
      <c r="C112">
        <v>14</v>
      </c>
      <c r="D112">
        <v>0</v>
      </c>
      <c r="E112" t="s">
        <v>28</v>
      </c>
      <c r="F112">
        <v>0</v>
      </c>
      <c r="G112">
        <v>1.9290655055529529E-2</v>
      </c>
      <c r="H112">
        <v>0</v>
      </c>
      <c r="I112">
        <v>6.4302183518431767E-3</v>
      </c>
    </row>
    <row r="113" spans="1:11" x14ac:dyDescent="0.4">
      <c r="A113" t="s">
        <v>224</v>
      </c>
      <c r="B113">
        <v>0</v>
      </c>
      <c r="C113">
        <v>11</v>
      </c>
      <c r="D113">
        <v>0</v>
      </c>
      <c r="E113" t="s">
        <v>28</v>
      </c>
      <c r="F113">
        <v>0</v>
      </c>
      <c r="G113">
        <v>1.5156943257916059E-2</v>
      </c>
      <c r="H113">
        <v>0</v>
      </c>
      <c r="I113">
        <v>5.052314419305353E-3</v>
      </c>
    </row>
    <row r="114" spans="1:11" x14ac:dyDescent="0.4">
      <c r="A114" t="s">
        <v>46</v>
      </c>
      <c r="B114">
        <v>0</v>
      </c>
      <c r="C114">
        <v>10</v>
      </c>
      <c r="D114">
        <v>0</v>
      </c>
      <c r="E114" t="s">
        <v>28</v>
      </c>
      <c r="F114">
        <v>0</v>
      </c>
      <c r="G114">
        <v>1.3779039325378235E-2</v>
      </c>
      <c r="H114">
        <v>0</v>
      </c>
      <c r="I114">
        <v>4.5930131084594115E-3</v>
      </c>
      <c r="J114" t="s">
        <v>42</v>
      </c>
    </row>
    <row r="115" spans="1:11" x14ac:dyDescent="0.4">
      <c r="A115" t="s">
        <v>112</v>
      </c>
      <c r="B115">
        <v>0</v>
      </c>
      <c r="C115">
        <v>10</v>
      </c>
      <c r="D115">
        <v>0</v>
      </c>
      <c r="E115" t="s">
        <v>28</v>
      </c>
      <c r="F115">
        <v>0</v>
      </c>
      <c r="G115">
        <v>1.3779039325378235E-2</v>
      </c>
      <c r="H115">
        <v>0</v>
      </c>
      <c r="I115">
        <v>4.5930131084594115E-3</v>
      </c>
      <c r="J115" t="s">
        <v>113</v>
      </c>
    </row>
    <row r="116" spans="1:11" x14ac:dyDescent="0.4">
      <c r="A116" t="s">
        <v>153</v>
      </c>
      <c r="B116">
        <v>0</v>
      </c>
      <c r="C116">
        <v>0</v>
      </c>
      <c r="D116">
        <v>6</v>
      </c>
      <c r="E116" t="s">
        <v>28</v>
      </c>
      <c r="F116">
        <v>0</v>
      </c>
      <c r="G116">
        <v>0</v>
      </c>
      <c r="H116">
        <v>1.0253430626997283E-2</v>
      </c>
      <c r="I116">
        <v>3.4178102089990944E-3</v>
      </c>
      <c r="J116" t="s">
        <v>154</v>
      </c>
    </row>
    <row r="117" spans="1:11" x14ac:dyDescent="0.4">
      <c r="A117" t="s">
        <v>132</v>
      </c>
      <c r="B117">
        <v>0</v>
      </c>
      <c r="C117">
        <v>0</v>
      </c>
      <c r="D117">
        <v>4</v>
      </c>
      <c r="E117" t="s">
        <v>28</v>
      </c>
      <c r="F117">
        <v>0</v>
      </c>
      <c r="G117">
        <v>0</v>
      </c>
      <c r="H117">
        <v>6.8356204179981887E-3</v>
      </c>
      <c r="I117">
        <v>2.2785401393327297E-3</v>
      </c>
      <c r="J117" t="s">
        <v>133</v>
      </c>
      <c r="K117" t="s">
        <v>134</v>
      </c>
    </row>
    <row r="118" spans="1:11" x14ac:dyDescent="0.4">
      <c r="A118" t="s">
        <v>226</v>
      </c>
      <c r="B118">
        <v>0</v>
      </c>
      <c r="C118">
        <v>3</v>
      </c>
      <c r="D118">
        <v>0</v>
      </c>
      <c r="E118" t="s">
        <v>28</v>
      </c>
      <c r="F118">
        <v>0</v>
      </c>
      <c r="G118">
        <v>4.13371179761347E-3</v>
      </c>
      <c r="H118">
        <v>0</v>
      </c>
      <c r="I118">
        <v>1.3779039325378234E-3</v>
      </c>
    </row>
    <row r="119" spans="1:11" x14ac:dyDescent="0.4">
      <c r="A119" t="s">
        <v>137</v>
      </c>
      <c r="B119">
        <v>0</v>
      </c>
      <c r="C119">
        <v>0</v>
      </c>
      <c r="D119">
        <v>2</v>
      </c>
      <c r="E119" t="s">
        <v>28</v>
      </c>
      <c r="F119">
        <v>0</v>
      </c>
      <c r="G119">
        <v>0</v>
      </c>
      <c r="H119">
        <v>3.4178102089990944E-3</v>
      </c>
      <c r="I119">
        <v>1.1392700696663649E-3</v>
      </c>
      <c r="J119" t="s">
        <v>138</v>
      </c>
    </row>
    <row r="120" spans="1:11" x14ac:dyDescent="0.4">
      <c r="A120" t="s">
        <v>62</v>
      </c>
      <c r="B120">
        <v>0</v>
      </c>
      <c r="C120">
        <v>0</v>
      </c>
      <c r="D120">
        <v>0</v>
      </c>
      <c r="E120" t="s">
        <v>28</v>
      </c>
      <c r="F120">
        <v>0</v>
      </c>
      <c r="G120">
        <v>0</v>
      </c>
      <c r="H120">
        <v>0</v>
      </c>
      <c r="I120">
        <v>0</v>
      </c>
      <c r="J120" t="s">
        <v>63</v>
      </c>
      <c r="K120" t="s">
        <v>64</v>
      </c>
    </row>
    <row r="121" spans="1:11" x14ac:dyDescent="0.4">
      <c r="A121" t="s">
        <v>67</v>
      </c>
      <c r="B121">
        <v>0</v>
      </c>
      <c r="C121">
        <v>0</v>
      </c>
      <c r="D121">
        <v>0</v>
      </c>
      <c r="E121" t="s">
        <v>28</v>
      </c>
      <c r="F121">
        <v>0</v>
      </c>
      <c r="G121">
        <v>0</v>
      </c>
      <c r="H121">
        <v>0</v>
      </c>
      <c r="I121">
        <v>0</v>
      </c>
      <c r="J121" t="s">
        <v>63</v>
      </c>
      <c r="K121" t="s">
        <v>68</v>
      </c>
    </row>
    <row r="122" spans="1:11" x14ac:dyDescent="0.4">
      <c r="A122" t="s">
        <v>77</v>
      </c>
      <c r="B122">
        <v>0</v>
      </c>
      <c r="C122">
        <v>0</v>
      </c>
      <c r="D122">
        <v>0</v>
      </c>
      <c r="E122" t="s">
        <v>28</v>
      </c>
      <c r="F122">
        <v>0</v>
      </c>
      <c r="G122">
        <v>0</v>
      </c>
      <c r="H122">
        <v>0</v>
      </c>
      <c r="I122">
        <v>0</v>
      </c>
      <c r="J122" t="s">
        <v>76</v>
      </c>
    </row>
    <row r="123" spans="1:11" x14ac:dyDescent="0.4">
      <c r="A123" t="s">
        <v>81</v>
      </c>
      <c r="B123">
        <v>0</v>
      </c>
      <c r="C123">
        <v>0</v>
      </c>
      <c r="D123">
        <v>0</v>
      </c>
      <c r="E123" t="s">
        <v>28</v>
      </c>
      <c r="F123">
        <v>0</v>
      </c>
      <c r="G123">
        <v>0</v>
      </c>
      <c r="H123">
        <v>0</v>
      </c>
      <c r="I123">
        <v>0</v>
      </c>
      <c r="J123" t="s">
        <v>80</v>
      </c>
    </row>
    <row r="124" spans="1:11" x14ac:dyDescent="0.4">
      <c r="A124" t="s">
        <v>82</v>
      </c>
      <c r="B124">
        <v>0</v>
      </c>
      <c r="C124">
        <v>0</v>
      </c>
      <c r="D124">
        <v>0</v>
      </c>
      <c r="E124" t="s">
        <v>28</v>
      </c>
      <c r="F124">
        <v>0</v>
      </c>
      <c r="G124">
        <v>0</v>
      </c>
      <c r="H124">
        <v>0</v>
      </c>
      <c r="I124">
        <v>0</v>
      </c>
      <c r="J124" t="s">
        <v>80</v>
      </c>
    </row>
    <row r="125" spans="1:11" x14ac:dyDescent="0.4">
      <c r="A125" t="s">
        <v>91</v>
      </c>
      <c r="B125">
        <v>0</v>
      </c>
      <c r="C125">
        <v>0</v>
      </c>
      <c r="D125">
        <v>0</v>
      </c>
      <c r="E125" t="s">
        <v>28</v>
      </c>
      <c r="F125">
        <v>0</v>
      </c>
      <c r="G125">
        <v>0</v>
      </c>
      <c r="H125">
        <v>0</v>
      </c>
      <c r="I125">
        <v>0</v>
      </c>
    </row>
    <row r="126" spans="1:11" x14ac:dyDescent="0.4">
      <c r="A126" t="s">
        <v>105</v>
      </c>
      <c r="B126">
        <v>0</v>
      </c>
      <c r="C126">
        <v>0</v>
      </c>
      <c r="D126">
        <v>0</v>
      </c>
      <c r="E126" t="s">
        <v>28</v>
      </c>
      <c r="F126">
        <v>0</v>
      </c>
      <c r="G126">
        <v>0</v>
      </c>
      <c r="H126">
        <v>0</v>
      </c>
      <c r="I126">
        <v>0</v>
      </c>
      <c r="J126" t="s">
        <v>106</v>
      </c>
    </row>
    <row r="127" spans="1:11" x14ac:dyDescent="0.4">
      <c r="A127" t="s">
        <v>109</v>
      </c>
      <c r="B127">
        <v>0</v>
      </c>
      <c r="C127">
        <v>0</v>
      </c>
      <c r="D127">
        <v>0</v>
      </c>
      <c r="E127" t="s">
        <v>28</v>
      </c>
      <c r="F127">
        <v>0</v>
      </c>
      <c r="G127">
        <v>0</v>
      </c>
      <c r="H127">
        <v>0</v>
      </c>
      <c r="I127">
        <v>0</v>
      </c>
      <c r="J127" t="s">
        <v>110</v>
      </c>
    </row>
    <row r="128" spans="1:11" x14ac:dyDescent="0.4">
      <c r="A128" t="s">
        <v>124</v>
      </c>
      <c r="B128">
        <v>0</v>
      </c>
      <c r="C128">
        <v>0</v>
      </c>
      <c r="D128">
        <v>0</v>
      </c>
      <c r="E128" t="s">
        <v>28</v>
      </c>
      <c r="F128">
        <v>0</v>
      </c>
      <c r="G128">
        <v>0</v>
      </c>
      <c r="H128">
        <v>0</v>
      </c>
      <c r="I128">
        <v>0</v>
      </c>
      <c r="J128" t="s">
        <v>122</v>
      </c>
      <c r="K128" t="s">
        <v>125</v>
      </c>
    </row>
    <row r="129" spans="1:11" x14ac:dyDescent="0.4">
      <c r="A129" t="s">
        <v>127</v>
      </c>
      <c r="B129">
        <v>0</v>
      </c>
      <c r="C129">
        <v>0</v>
      </c>
      <c r="D129">
        <v>0</v>
      </c>
      <c r="E129" t="s">
        <v>28</v>
      </c>
      <c r="F129">
        <v>0</v>
      </c>
      <c r="G129">
        <v>0</v>
      </c>
      <c r="H129">
        <v>0</v>
      </c>
      <c r="I129">
        <v>0</v>
      </c>
      <c r="J129" t="s">
        <v>122</v>
      </c>
      <c r="K129" t="s">
        <v>128</v>
      </c>
    </row>
    <row r="130" spans="1:11" x14ac:dyDescent="0.4">
      <c r="A130" t="s">
        <v>135</v>
      </c>
      <c r="B130">
        <v>0</v>
      </c>
      <c r="C130">
        <v>0</v>
      </c>
      <c r="D130">
        <v>0</v>
      </c>
      <c r="E130" t="s">
        <v>28</v>
      </c>
      <c r="F130">
        <v>0</v>
      </c>
      <c r="G130">
        <v>0</v>
      </c>
      <c r="H130">
        <v>0</v>
      </c>
      <c r="I130">
        <v>0</v>
      </c>
      <c r="J130" t="s">
        <v>133</v>
      </c>
    </row>
    <row r="131" spans="1:11" x14ac:dyDescent="0.4">
      <c r="A131" t="s">
        <v>141</v>
      </c>
      <c r="B131">
        <v>0</v>
      </c>
      <c r="C131">
        <v>0</v>
      </c>
      <c r="D131">
        <v>0</v>
      </c>
      <c r="E131" t="s">
        <v>28</v>
      </c>
      <c r="F131">
        <v>0</v>
      </c>
      <c r="G131">
        <v>0</v>
      </c>
      <c r="H131">
        <v>0</v>
      </c>
      <c r="I131">
        <v>0</v>
      </c>
    </row>
    <row r="132" spans="1:11" x14ac:dyDescent="0.4">
      <c r="A132" t="s">
        <v>148</v>
      </c>
      <c r="B132">
        <v>0</v>
      </c>
      <c r="C132">
        <v>0</v>
      </c>
      <c r="D132">
        <v>0</v>
      </c>
      <c r="E132" t="s">
        <v>28</v>
      </c>
      <c r="F132">
        <v>0</v>
      </c>
      <c r="G132">
        <v>0</v>
      </c>
      <c r="H132">
        <v>0</v>
      </c>
      <c r="I132">
        <v>0</v>
      </c>
    </row>
    <row r="133" spans="1:11" x14ac:dyDescent="0.4">
      <c r="A133" t="s">
        <v>161</v>
      </c>
      <c r="B133">
        <v>0</v>
      </c>
      <c r="C133">
        <v>0</v>
      </c>
      <c r="D133">
        <v>0</v>
      </c>
      <c r="E133" t="s">
        <v>28</v>
      </c>
      <c r="F133">
        <v>0</v>
      </c>
      <c r="G133">
        <v>0</v>
      </c>
      <c r="H133">
        <v>0</v>
      </c>
      <c r="I133">
        <v>0</v>
      </c>
      <c r="J133" t="s">
        <v>159</v>
      </c>
    </row>
    <row r="134" spans="1:11" x14ac:dyDescent="0.4">
      <c r="A134" t="s">
        <v>162</v>
      </c>
      <c r="B134">
        <v>0</v>
      </c>
      <c r="C134">
        <v>0</v>
      </c>
      <c r="D134">
        <v>0</v>
      </c>
      <c r="E134" t="s">
        <v>28</v>
      </c>
      <c r="F134">
        <v>0</v>
      </c>
      <c r="G134">
        <v>0</v>
      </c>
      <c r="H134">
        <v>0</v>
      </c>
      <c r="I134">
        <v>0</v>
      </c>
    </row>
    <row r="135" spans="1:11" x14ac:dyDescent="0.4">
      <c r="A135" t="s">
        <v>163</v>
      </c>
      <c r="B135">
        <v>0</v>
      </c>
      <c r="C135">
        <v>0</v>
      </c>
      <c r="D135">
        <v>0</v>
      </c>
      <c r="E135" t="s">
        <v>28</v>
      </c>
      <c r="F135">
        <v>0</v>
      </c>
      <c r="G135">
        <v>0</v>
      </c>
      <c r="H135">
        <v>0</v>
      </c>
      <c r="I135">
        <v>0</v>
      </c>
      <c r="J135" t="s">
        <v>164</v>
      </c>
      <c r="K135" t="s">
        <v>165</v>
      </c>
    </row>
    <row r="136" spans="1:11" x14ac:dyDescent="0.4">
      <c r="A136" t="s">
        <v>194</v>
      </c>
      <c r="B136">
        <v>0</v>
      </c>
      <c r="C136">
        <v>0</v>
      </c>
      <c r="D136">
        <v>0</v>
      </c>
      <c r="E136" t="s">
        <v>28</v>
      </c>
      <c r="F136">
        <v>0</v>
      </c>
      <c r="G136">
        <v>0</v>
      </c>
      <c r="H136">
        <v>0</v>
      </c>
      <c r="I136">
        <v>0</v>
      </c>
      <c r="J136" t="s">
        <v>195</v>
      </c>
    </row>
    <row r="137" spans="1:11" x14ac:dyDescent="0.4">
      <c r="A137" t="s">
        <v>207</v>
      </c>
      <c r="B137">
        <v>0</v>
      </c>
      <c r="C137">
        <v>0</v>
      </c>
      <c r="D137">
        <v>0</v>
      </c>
      <c r="E137" t="s">
        <v>28</v>
      </c>
      <c r="F137">
        <v>0</v>
      </c>
      <c r="G137">
        <v>0</v>
      </c>
      <c r="H137">
        <v>0</v>
      </c>
      <c r="I137">
        <v>0</v>
      </c>
      <c r="J137" t="s">
        <v>206</v>
      </c>
    </row>
    <row r="138" spans="1:11" x14ac:dyDescent="0.4">
      <c r="A138">
        <f>SUM(B138:D138)</f>
        <v>167784</v>
      </c>
      <c r="B138">
        <v>36693</v>
      </c>
      <c r="C138">
        <v>72574</v>
      </c>
      <c r="D138">
        <v>58517</v>
      </c>
      <c r="F138">
        <v>100.00000000000001</v>
      </c>
      <c r="G138">
        <v>99.999999999999986</v>
      </c>
      <c r="H138">
        <v>99.999999999999986</v>
      </c>
    </row>
  </sheetData>
  <sortState ref="A2:K138">
    <sortCondition descending="1" ref="I3"/>
  </sortState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2B42-0581-4B87-B3DD-42384B365C4A}">
  <dimension ref="A1:D32"/>
  <sheetViews>
    <sheetView workbookViewId="0">
      <selection activeCell="A25" sqref="A25:D25"/>
    </sheetView>
  </sheetViews>
  <sheetFormatPr defaultRowHeight="18.75" x14ac:dyDescent="0.4"/>
  <cols>
    <col min="1" max="1" width="28.25" customWidth="1"/>
    <col min="2" max="4" width="9.25" bestFit="1" customWidth="1"/>
  </cols>
  <sheetData>
    <row r="1" spans="1:4" x14ac:dyDescent="0.4">
      <c r="B1" t="s">
        <v>1</v>
      </c>
      <c r="C1" t="s">
        <v>19</v>
      </c>
      <c r="D1" t="s">
        <v>0</v>
      </c>
    </row>
    <row r="2" spans="1:4" x14ac:dyDescent="0.4">
      <c r="A2" t="s">
        <v>18</v>
      </c>
      <c r="B2" s="2">
        <v>0.35589999999999999</v>
      </c>
      <c r="C2" s="2">
        <v>0.34150000000000003</v>
      </c>
      <c r="D2" s="1">
        <v>0.12920000000000001</v>
      </c>
    </row>
    <row r="3" spans="1:4" x14ac:dyDescent="0.4">
      <c r="A3" t="s">
        <v>4</v>
      </c>
      <c r="B3" s="1">
        <v>0.2407</v>
      </c>
      <c r="C3" s="1">
        <v>0.10879999999999999</v>
      </c>
      <c r="D3" s="1">
        <v>5.0000000000000001E-3</v>
      </c>
    </row>
    <row r="4" spans="1:4" x14ac:dyDescent="0.4">
      <c r="A4" t="s">
        <v>6</v>
      </c>
      <c r="B4" s="1">
        <v>0.1232</v>
      </c>
      <c r="C4" s="1">
        <v>0.2387</v>
      </c>
      <c r="D4" s="1">
        <v>3.5799999999999998E-2</v>
      </c>
    </row>
    <row r="5" spans="1:4" x14ac:dyDescent="0.4">
      <c r="A5" t="s">
        <v>11</v>
      </c>
      <c r="B5" s="1">
        <v>7.85E-2</v>
      </c>
      <c r="C5" s="1">
        <v>8.8099999999999998E-2</v>
      </c>
      <c r="D5" s="1">
        <v>0</v>
      </c>
    </row>
    <row r="6" spans="1:4" x14ac:dyDescent="0.4">
      <c r="A6" t="s">
        <v>12</v>
      </c>
      <c r="B6" s="1">
        <v>5.5199999999999999E-2</v>
      </c>
      <c r="C6" s="1">
        <v>0.1016</v>
      </c>
      <c r="D6" s="1">
        <v>2.7199999999999998E-2</v>
      </c>
    </row>
    <row r="7" spans="1:4" x14ac:dyDescent="0.4">
      <c r="A7" t="s">
        <v>13</v>
      </c>
      <c r="B7" s="1">
        <v>4.2999999999999997E-2</v>
      </c>
      <c r="C7" s="1">
        <v>7.0999999999999994E-2</v>
      </c>
      <c r="D7" s="1">
        <v>2.2000000000000001E-3</v>
      </c>
    </row>
    <row r="8" spans="1:4" x14ac:dyDescent="0.4">
      <c r="A8" t="s">
        <v>2</v>
      </c>
      <c r="B8" s="1">
        <v>3.1099999999999999E-2</v>
      </c>
      <c r="C8" s="1">
        <v>9.9000000000000008E-3</v>
      </c>
      <c r="D8" s="1">
        <v>4.7E-2</v>
      </c>
    </row>
    <row r="9" spans="1:4" x14ac:dyDescent="0.4">
      <c r="A9" t="s">
        <v>8</v>
      </c>
      <c r="B9" s="1">
        <v>2.29E-2</v>
      </c>
      <c r="C9" s="1">
        <v>0</v>
      </c>
      <c r="D9" s="1">
        <v>7.6499999999999999E-2</v>
      </c>
    </row>
    <row r="10" spans="1:4" x14ac:dyDescent="0.4">
      <c r="A10" t="s">
        <v>15</v>
      </c>
      <c r="B10" s="1">
        <v>1.78E-2</v>
      </c>
      <c r="C10" s="1">
        <v>1.03E-2</v>
      </c>
      <c r="D10" s="1">
        <v>0.1061</v>
      </c>
    </row>
    <row r="11" spans="1:4" x14ac:dyDescent="0.4">
      <c r="A11" t="s">
        <v>5</v>
      </c>
      <c r="B11" s="1">
        <v>1.4200000000000001E-2</v>
      </c>
      <c r="C11" s="1">
        <v>1E-3</v>
      </c>
      <c r="D11" s="1">
        <v>0</v>
      </c>
    </row>
    <row r="12" spans="1:4" x14ac:dyDescent="0.4">
      <c r="A12" t="s">
        <v>10</v>
      </c>
      <c r="B12" s="1">
        <v>8.5000000000000006E-3</v>
      </c>
      <c r="C12" s="1">
        <v>5.7000000000000002E-3</v>
      </c>
      <c r="D12" s="1">
        <v>0</v>
      </c>
    </row>
    <row r="13" spans="1:4" x14ac:dyDescent="0.4">
      <c r="A13" t="s">
        <v>7</v>
      </c>
      <c r="B13" s="1">
        <v>5.0000000000000001E-3</v>
      </c>
      <c r="C13" s="1">
        <v>9.7999999999999997E-3</v>
      </c>
      <c r="D13" s="1">
        <v>0.2419</v>
      </c>
    </row>
    <row r="14" spans="1:4" x14ac:dyDescent="0.4">
      <c r="A14" t="s">
        <v>3</v>
      </c>
      <c r="B14" s="1">
        <v>4.0000000000000001E-3</v>
      </c>
      <c r="C14" s="1">
        <v>1.3599999999999999E-2</v>
      </c>
      <c r="D14" s="1">
        <v>0.3291</v>
      </c>
    </row>
    <row r="18" spans="1:4" x14ac:dyDescent="0.4">
      <c r="B18" t="s">
        <v>1</v>
      </c>
      <c r="C18" t="s">
        <v>19</v>
      </c>
      <c r="D18" t="s">
        <v>0</v>
      </c>
    </row>
    <row r="20" spans="1:4" x14ac:dyDescent="0.4">
      <c r="A20" t="s">
        <v>4</v>
      </c>
      <c r="B20" s="1">
        <v>0.2407</v>
      </c>
      <c r="C20" s="1">
        <v>0.10879999999999999</v>
      </c>
      <c r="D20" s="1">
        <v>5.0000000000000001E-3</v>
      </c>
    </row>
    <row r="21" spans="1:4" x14ac:dyDescent="0.4">
      <c r="A21" t="s">
        <v>6</v>
      </c>
      <c r="B21" s="1">
        <v>0.1232</v>
      </c>
      <c r="C21" s="1">
        <v>0.2387</v>
      </c>
      <c r="D21" s="1">
        <v>3.5799999999999998E-2</v>
      </c>
    </row>
    <row r="22" spans="1:4" x14ac:dyDescent="0.4">
      <c r="A22" t="s">
        <v>11</v>
      </c>
      <c r="B22" s="1">
        <v>7.85E-2</v>
      </c>
      <c r="C22" s="1">
        <v>8.8099999999999998E-2</v>
      </c>
      <c r="D22" s="1">
        <v>0</v>
      </c>
    </row>
    <row r="23" spans="1:4" x14ac:dyDescent="0.4">
      <c r="A23" t="s">
        <v>12</v>
      </c>
      <c r="B23" s="1">
        <v>5.5199999999999999E-2</v>
      </c>
      <c r="C23" s="1">
        <v>0.1016</v>
      </c>
      <c r="D23" s="1">
        <v>2.7199999999999998E-2</v>
      </c>
    </row>
    <row r="24" spans="1:4" x14ac:dyDescent="0.4">
      <c r="A24" t="s">
        <v>13</v>
      </c>
      <c r="B24" s="1">
        <v>4.2999999999999997E-2</v>
      </c>
      <c r="C24" s="1">
        <v>7.0999999999999994E-2</v>
      </c>
      <c r="D24" s="1">
        <v>2.2000000000000001E-3</v>
      </c>
    </row>
    <row r="25" spans="1:4" x14ac:dyDescent="0.4">
      <c r="A25" t="s">
        <v>2</v>
      </c>
      <c r="B25" s="1">
        <v>3.1099999999999999E-2</v>
      </c>
      <c r="C25" s="1">
        <v>9.9000000000000008E-3</v>
      </c>
      <c r="D25" s="1">
        <v>4.7E-2</v>
      </c>
    </row>
    <row r="26" spans="1:4" x14ac:dyDescent="0.4">
      <c r="A26" t="s">
        <v>8</v>
      </c>
      <c r="B26" s="1">
        <v>2.29E-2</v>
      </c>
      <c r="C26" s="1">
        <v>0</v>
      </c>
      <c r="D26" s="1">
        <v>7.6499999999999999E-2</v>
      </c>
    </row>
    <row r="27" spans="1:4" x14ac:dyDescent="0.4">
      <c r="A27" t="s">
        <v>15</v>
      </c>
      <c r="B27" s="1">
        <v>1.78E-2</v>
      </c>
      <c r="C27" s="1">
        <v>1.03E-2</v>
      </c>
      <c r="D27" s="1">
        <v>0.1061</v>
      </c>
    </row>
    <row r="28" spans="1:4" x14ac:dyDescent="0.4">
      <c r="A28" t="s">
        <v>5</v>
      </c>
      <c r="B28" s="1">
        <v>1.4200000000000001E-2</v>
      </c>
      <c r="C28" s="1">
        <v>1E-3</v>
      </c>
      <c r="D28" s="1">
        <v>0</v>
      </c>
    </row>
    <row r="29" spans="1:4" x14ac:dyDescent="0.4">
      <c r="A29" t="s">
        <v>10</v>
      </c>
      <c r="B29" s="1">
        <v>8.5000000000000006E-3</v>
      </c>
      <c r="C29" s="1">
        <v>5.7000000000000002E-3</v>
      </c>
      <c r="D29" s="1">
        <v>0</v>
      </c>
    </row>
    <row r="30" spans="1:4" x14ac:dyDescent="0.4">
      <c r="A30" t="s">
        <v>7</v>
      </c>
      <c r="B30" s="1">
        <v>5.0000000000000001E-3</v>
      </c>
      <c r="C30" s="1">
        <v>9.7999999999999997E-3</v>
      </c>
      <c r="D30" s="1">
        <v>0.2419</v>
      </c>
    </row>
    <row r="31" spans="1:4" x14ac:dyDescent="0.4">
      <c r="A31" t="s">
        <v>3</v>
      </c>
      <c r="B31" s="1">
        <v>4.0000000000000001E-3</v>
      </c>
      <c r="C31" s="1">
        <v>1.3599999999999999E-2</v>
      </c>
      <c r="D31" s="1">
        <v>0.3291</v>
      </c>
    </row>
    <row r="32" spans="1:4" x14ac:dyDescent="0.4">
      <c r="A32" t="s">
        <v>18</v>
      </c>
      <c r="B32" s="2">
        <v>0.35589999999999999</v>
      </c>
      <c r="C32" s="2">
        <v>0.34150000000000003</v>
      </c>
      <c r="D32" s="1">
        <v>0.12920000000000001</v>
      </c>
    </row>
  </sheetData>
  <sortState ref="A2:D14">
    <sortCondition descending="1" ref="C2"/>
  </sortState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81E3-066F-44E3-A01F-12F47F1388E3}">
  <dimension ref="A1:K138"/>
  <sheetViews>
    <sheetView workbookViewId="0">
      <selection activeCell="K3" sqref="K3"/>
    </sheetView>
  </sheetViews>
  <sheetFormatPr defaultColWidth="13" defaultRowHeight="18.75" x14ac:dyDescent="0.4"/>
  <cols>
    <col min="5" max="5" width="9.125" bestFit="1" customWidth="1"/>
    <col min="6" max="8" width="10.875" bestFit="1" customWidth="1"/>
    <col min="9" max="9" width="11.875" bestFit="1" customWidth="1"/>
    <col min="10" max="10" width="19" bestFit="1" customWidth="1"/>
    <col min="11" max="11" width="16.25" bestFit="1" customWidth="1"/>
  </cols>
  <sheetData>
    <row r="1" spans="1:11" x14ac:dyDescent="0.4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228</v>
      </c>
      <c r="G1" t="s">
        <v>230</v>
      </c>
      <c r="H1" t="s">
        <v>232</v>
      </c>
      <c r="I1" t="s">
        <v>234</v>
      </c>
      <c r="J1" t="s">
        <v>25</v>
      </c>
      <c r="K1" t="s">
        <v>26</v>
      </c>
    </row>
    <row r="2" spans="1:11" x14ac:dyDescent="0.4">
      <c r="B2" s="3">
        <f>SUM(B3:B138)</f>
        <v>36693</v>
      </c>
      <c r="C2" s="3">
        <f>SUM(C3:C138)</f>
        <v>72574</v>
      </c>
      <c r="D2" s="3">
        <f>SUM(D3:D138)</f>
        <v>58517</v>
      </c>
      <c r="F2" s="6">
        <f>SUM(F3:F138)</f>
        <v>100.00000000000001</v>
      </c>
      <c r="G2" s="3">
        <f>SUM(G3:G138)</f>
        <v>99.999999999999986</v>
      </c>
      <c r="H2" s="3">
        <f>SUM(H3:H138)</f>
        <v>99.999999999999986</v>
      </c>
      <c r="I2" s="3"/>
    </row>
    <row r="3" spans="1:11" x14ac:dyDescent="0.4">
      <c r="A3" t="s">
        <v>27</v>
      </c>
      <c r="B3">
        <v>0</v>
      </c>
      <c r="C3">
        <v>994</v>
      </c>
      <c r="D3">
        <v>892</v>
      </c>
      <c r="E3" t="s">
        <v>28</v>
      </c>
      <c r="F3" s="4">
        <f t="shared" ref="F3:F34" si="0">B3/36693*100</f>
        <v>0</v>
      </c>
      <c r="G3" s="4">
        <f t="shared" ref="G3:G34" si="1">C3/72574*100</f>
        <v>1.3696365089425966</v>
      </c>
      <c r="H3" s="4">
        <f t="shared" ref="H3:H34" si="2">D3/58517*100</f>
        <v>1.5243433532135962</v>
      </c>
      <c r="I3" s="4">
        <f t="shared" ref="I3:I34" si="3">AVERAGE(F3:H3)</f>
        <v>0.96465995405206417</v>
      </c>
    </row>
    <row r="4" spans="1:11" x14ac:dyDescent="0.4">
      <c r="A4" t="s">
        <v>29</v>
      </c>
      <c r="B4">
        <v>0</v>
      </c>
      <c r="C4">
        <v>464</v>
      </c>
      <c r="D4">
        <v>384</v>
      </c>
      <c r="E4" t="s">
        <v>28</v>
      </c>
      <c r="F4" s="4">
        <f t="shared" si="0"/>
        <v>0</v>
      </c>
      <c r="G4" s="4">
        <f t="shared" si="1"/>
        <v>0.63934742469755002</v>
      </c>
      <c r="H4" s="4">
        <f t="shared" si="2"/>
        <v>0.65621956012782612</v>
      </c>
      <c r="I4" s="4">
        <f t="shared" si="3"/>
        <v>0.43185566160845873</v>
      </c>
      <c r="J4" t="s">
        <v>30</v>
      </c>
    </row>
    <row r="5" spans="1:11" x14ac:dyDescent="0.4">
      <c r="A5" t="s">
        <v>31</v>
      </c>
      <c r="B5">
        <v>0</v>
      </c>
      <c r="C5">
        <v>63</v>
      </c>
      <c r="D5">
        <v>0</v>
      </c>
      <c r="E5" t="s">
        <v>28</v>
      </c>
      <c r="F5" s="4">
        <f t="shared" si="0"/>
        <v>0</v>
      </c>
      <c r="G5" s="4">
        <f t="shared" si="1"/>
        <v>8.6807947749882874E-2</v>
      </c>
      <c r="H5" s="4">
        <f t="shared" si="2"/>
        <v>0</v>
      </c>
      <c r="I5" s="4">
        <f t="shared" si="3"/>
        <v>2.893598258329429E-2</v>
      </c>
      <c r="J5" t="s">
        <v>30</v>
      </c>
    </row>
    <row r="6" spans="1:11" x14ac:dyDescent="0.4">
      <c r="A6" t="s">
        <v>32</v>
      </c>
      <c r="B6">
        <v>8</v>
      </c>
      <c r="C6">
        <v>640</v>
      </c>
      <c r="D6">
        <v>1067</v>
      </c>
      <c r="E6" t="s">
        <v>28</v>
      </c>
      <c r="F6" s="4">
        <f t="shared" si="0"/>
        <v>2.1802523642111573E-2</v>
      </c>
      <c r="G6" s="4">
        <f t="shared" si="1"/>
        <v>0.88185851682420702</v>
      </c>
      <c r="H6" s="4">
        <f t="shared" si="2"/>
        <v>1.8234017465010168</v>
      </c>
      <c r="I6" s="4">
        <f t="shared" si="3"/>
        <v>0.9090209289891118</v>
      </c>
      <c r="J6" t="s">
        <v>33</v>
      </c>
    </row>
    <row r="7" spans="1:11" x14ac:dyDescent="0.4">
      <c r="A7" t="s">
        <v>34</v>
      </c>
      <c r="B7">
        <v>0</v>
      </c>
      <c r="C7">
        <v>57</v>
      </c>
      <c r="D7">
        <v>311</v>
      </c>
      <c r="E7" t="s">
        <v>28</v>
      </c>
      <c r="F7" s="4">
        <f t="shared" si="0"/>
        <v>0</v>
      </c>
      <c r="G7" s="4">
        <f t="shared" si="1"/>
        <v>7.8540524154655941E-2</v>
      </c>
      <c r="H7" s="4">
        <f t="shared" si="2"/>
        <v>0.53146948749935918</v>
      </c>
      <c r="I7" s="4">
        <f t="shared" si="3"/>
        <v>0.20333667055133839</v>
      </c>
    </row>
    <row r="8" spans="1:11" x14ac:dyDescent="0.4">
      <c r="A8" t="s">
        <v>35</v>
      </c>
      <c r="B8">
        <v>0</v>
      </c>
      <c r="C8">
        <v>253</v>
      </c>
      <c r="D8">
        <v>242</v>
      </c>
      <c r="E8" t="s">
        <v>28</v>
      </c>
      <c r="F8" s="4">
        <f t="shared" si="0"/>
        <v>0</v>
      </c>
      <c r="G8" s="4">
        <f t="shared" si="1"/>
        <v>0.34860969493206934</v>
      </c>
      <c r="H8" s="4">
        <f t="shared" si="2"/>
        <v>0.41355503528889037</v>
      </c>
      <c r="I8" s="4">
        <f t="shared" si="3"/>
        <v>0.25405491007365327</v>
      </c>
    </row>
    <row r="9" spans="1:11" x14ac:dyDescent="0.4">
      <c r="A9" t="s">
        <v>36</v>
      </c>
      <c r="B9">
        <v>183</v>
      </c>
      <c r="C9">
        <v>17472</v>
      </c>
      <c r="D9">
        <v>6368</v>
      </c>
      <c r="E9" t="s">
        <v>28</v>
      </c>
      <c r="F9" s="4">
        <f t="shared" si="0"/>
        <v>0.49873272831330229</v>
      </c>
      <c r="G9" s="4">
        <f t="shared" si="1"/>
        <v>24.074737509300849</v>
      </c>
      <c r="H9" s="4">
        <f t="shared" si="2"/>
        <v>10.882307705453115</v>
      </c>
      <c r="I9" s="4">
        <f t="shared" si="3"/>
        <v>11.818592647689089</v>
      </c>
      <c r="J9" s="5" t="s">
        <v>37</v>
      </c>
      <c r="K9" s="5" t="s">
        <v>38</v>
      </c>
    </row>
    <row r="10" spans="1:11" x14ac:dyDescent="0.4">
      <c r="A10" t="s">
        <v>39</v>
      </c>
      <c r="B10">
        <v>0</v>
      </c>
      <c r="C10">
        <v>1894</v>
      </c>
      <c r="D10">
        <v>1846</v>
      </c>
      <c r="E10" t="s">
        <v>28</v>
      </c>
      <c r="F10" s="4">
        <f t="shared" si="0"/>
        <v>0</v>
      </c>
      <c r="G10" s="4">
        <f t="shared" si="1"/>
        <v>2.6097500482266374</v>
      </c>
      <c r="H10" s="4">
        <f t="shared" si="2"/>
        <v>3.1546388229061639</v>
      </c>
      <c r="I10" s="4">
        <f t="shared" si="3"/>
        <v>1.9214629570442672</v>
      </c>
      <c r="J10" t="s">
        <v>40</v>
      </c>
    </row>
    <row r="11" spans="1:11" x14ac:dyDescent="0.4">
      <c r="A11" t="s">
        <v>41</v>
      </c>
      <c r="B11">
        <v>0</v>
      </c>
      <c r="C11">
        <v>2788</v>
      </c>
      <c r="D11">
        <v>4923</v>
      </c>
      <c r="E11" t="s">
        <v>28</v>
      </c>
      <c r="F11" s="4">
        <f t="shared" si="0"/>
        <v>0</v>
      </c>
      <c r="G11" s="4">
        <f t="shared" si="1"/>
        <v>3.8415961639154519</v>
      </c>
      <c r="H11" s="4">
        <f t="shared" si="2"/>
        <v>8.4129398294512701</v>
      </c>
      <c r="I11" s="4">
        <f t="shared" si="3"/>
        <v>4.0848453311222412</v>
      </c>
      <c r="J11" t="s">
        <v>42</v>
      </c>
    </row>
    <row r="12" spans="1:11" x14ac:dyDescent="0.4">
      <c r="A12" t="s">
        <v>43</v>
      </c>
      <c r="B12">
        <v>0</v>
      </c>
      <c r="C12">
        <v>159</v>
      </c>
      <c r="D12">
        <v>838</v>
      </c>
      <c r="E12" t="s">
        <v>28</v>
      </c>
      <c r="F12" s="4">
        <f t="shared" si="0"/>
        <v>0</v>
      </c>
      <c r="G12" s="4">
        <f t="shared" si="1"/>
        <v>0.21908672527351392</v>
      </c>
      <c r="H12" s="4">
        <f t="shared" si="2"/>
        <v>1.4320624775706206</v>
      </c>
      <c r="I12" s="4">
        <f t="shared" si="3"/>
        <v>0.55038306761471156</v>
      </c>
      <c r="J12" t="s">
        <v>44</v>
      </c>
    </row>
    <row r="13" spans="1:11" x14ac:dyDescent="0.4">
      <c r="A13" t="s">
        <v>45</v>
      </c>
      <c r="B13">
        <v>0</v>
      </c>
      <c r="C13">
        <v>128</v>
      </c>
      <c r="D13">
        <v>605</v>
      </c>
      <c r="E13" t="s">
        <v>28</v>
      </c>
      <c r="F13" s="4">
        <f t="shared" si="0"/>
        <v>0</v>
      </c>
      <c r="G13" s="4">
        <f t="shared" si="1"/>
        <v>0.1763717033648414</v>
      </c>
      <c r="H13" s="4">
        <f t="shared" si="2"/>
        <v>1.033887588222226</v>
      </c>
      <c r="I13" s="4">
        <f t="shared" si="3"/>
        <v>0.40341976386235578</v>
      </c>
      <c r="J13" t="s">
        <v>42</v>
      </c>
    </row>
    <row r="14" spans="1:11" x14ac:dyDescent="0.4">
      <c r="A14" t="s">
        <v>46</v>
      </c>
      <c r="B14">
        <v>0</v>
      </c>
      <c r="C14">
        <v>10</v>
      </c>
      <c r="D14">
        <v>0</v>
      </c>
      <c r="E14" t="s">
        <v>28</v>
      </c>
      <c r="F14" s="4">
        <f t="shared" si="0"/>
        <v>0</v>
      </c>
      <c r="G14" s="4">
        <f t="shared" si="1"/>
        <v>1.3779039325378235E-2</v>
      </c>
      <c r="H14" s="4">
        <f t="shared" si="2"/>
        <v>0</v>
      </c>
      <c r="I14" s="4">
        <f t="shared" si="3"/>
        <v>4.5930131084594115E-3</v>
      </c>
      <c r="J14" t="s">
        <v>42</v>
      </c>
    </row>
    <row r="15" spans="1:11" x14ac:dyDescent="0.4">
      <c r="A15" t="s">
        <v>47</v>
      </c>
      <c r="B15">
        <v>0</v>
      </c>
      <c r="C15">
        <v>106</v>
      </c>
      <c r="D15">
        <v>163</v>
      </c>
      <c r="E15" t="s">
        <v>28</v>
      </c>
      <c r="F15" s="4">
        <f t="shared" si="0"/>
        <v>0</v>
      </c>
      <c r="G15" s="4">
        <f t="shared" si="1"/>
        <v>0.14605781684900929</v>
      </c>
      <c r="H15" s="4">
        <f t="shared" si="2"/>
        <v>0.2785515320334262</v>
      </c>
      <c r="I15" s="4">
        <f t="shared" si="3"/>
        <v>0.14153644962747849</v>
      </c>
    </row>
    <row r="16" spans="1:11" x14ac:dyDescent="0.4">
      <c r="A16" t="s">
        <v>48</v>
      </c>
      <c r="B16">
        <v>45</v>
      </c>
      <c r="C16">
        <v>0</v>
      </c>
      <c r="D16">
        <v>168</v>
      </c>
      <c r="E16" t="s">
        <v>28</v>
      </c>
      <c r="F16" s="4">
        <f t="shared" si="0"/>
        <v>0.12263919548687761</v>
      </c>
      <c r="G16" s="4">
        <f t="shared" si="1"/>
        <v>0</v>
      </c>
      <c r="H16" s="4">
        <f t="shared" si="2"/>
        <v>0.28709605755592393</v>
      </c>
      <c r="I16" s="4">
        <f t="shared" si="3"/>
        <v>0.13657841768093384</v>
      </c>
    </row>
    <row r="17" spans="1:11" x14ac:dyDescent="0.4">
      <c r="A17" t="s">
        <v>49</v>
      </c>
      <c r="B17">
        <v>1001</v>
      </c>
      <c r="C17">
        <v>573</v>
      </c>
      <c r="D17">
        <v>288</v>
      </c>
      <c r="E17" t="s">
        <v>28</v>
      </c>
      <c r="F17" s="4">
        <f t="shared" si="0"/>
        <v>2.7280407707192107</v>
      </c>
      <c r="G17" s="4">
        <f t="shared" si="1"/>
        <v>0.7895389533441729</v>
      </c>
      <c r="H17" s="4">
        <f t="shared" si="2"/>
        <v>0.49216467009586956</v>
      </c>
      <c r="I17" s="4">
        <f t="shared" si="3"/>
        <v>1.3365814647197511</v>
      </c>
    </row>
    <row r="18" spans="1:11" x14ac:dyDescent="0.4">
      <c r="A18" t="s">
        <v>50</v>
      </c>
      <c r="B18">
        <v>0</v>
      </c>
      <c r="C18">
        <v>176</v>
      </c>
      <c r="D18">
        <v>48</v>
      </c>
      <c r="E18" t="s">
        <v>28</v>
      </c>
      <c r="F18" s="4">
        <f t="shared" si="0"/>
        <v>0</v>
      </c>
      <c r="G18" s="4">
        <f t="shared" si="1"/>
        <v>0.24251109212665695</v>
      </c>
      <c r="H18" s="4">
        <f t="shared" si="2"/>
        <v>8.2027445015978265E-2</v>
      </c>
      <c r="I18" s="4">
        <f t="shared" si="3"/>
        <v>0.1081795123808784</v>
      </c>
    </row>
    <row r="19" spans="1:11" x14ac:dyDescent="0.4">
      <c r="A19" t="s">
        <v>51</v>
      </c>
      <c r="B19">
        <v>0</v>
      </c>
      <c r="C19">
        <v>10</v>
      </c>
      <c r="D19">
        <v>10</v>
      </c>
      <c r="E19" t="s">
        <v>28</v>
      </c>
      <c r="F19" s="4">
        <f t="shared" si="0"/>
        <v>0</v>
      </c>
      <c r="G19" s="4">
        <f t="shared" si="1"/>
        <v>1.3779039325378235E-2</v>
      </c>
      <c r="H19" s="4">
        <f t="shared" si="2"/>
        <v>1.7089051044995474E-2</v>
      </c>
      <c r="I19" s="4">
        <f t="shared" si="3"/>
        <v>1.0289363456791236E-2</v>
      </c>
    </row>
    <row r="20" spans="1:11" x14ac:dyDescent="0.4">
      <c r="A20" t="s">
        <v>52</v>
      </c>
      <c r="B20">
        <v>0</v>
      </c>
      <c r="C20">
        <v>14</v>
      </c>
      <c r="D20">
        <v>0</v>
      </c>
      <c r="E20" t="s">
        <v>28</v>
      </c>
      <c r="F20" s="4">
        <f t="shared" si="0"/>
        <v>0</v>
      </c>
      <c r="G20" s="4">
        <f t="shared" si="1"/>
        <v>1.9290655055529529E-2</v>
      </c>
      <c r="H20" s="4">
        <f t="shared" si="2"/>
        <v>0</v>
      </c>
      <c r="I20" s="4">
        <f t="shared" si="3"/>
        <v>6.4302183518431767E-3</v>
      </c>
    </row>
    <row r="21" spans="1:11" x14ac:dyDescent="0.4">
      <c r="A21" t="s">
        <v>53</v>
      </c>
      <c r="B21">
        <v>0</v>
      </c>
      <c r="C21">
        <v>1003</v>
      </c>
      <c r="D21">
        <v>774</v>
      </c>
      <c r="E21" t="s">
        <v>28</v>
      </c>
      <c r="F21" s="4">
        <f t="shared" si="0"/>
        <v>0</v>
      </c>
      <c r="G21" s="4">
        <f t="shared" si="1"/>
        <v>1.382037644335437</v>
      </c>
      <c r="H21" s="4">
        <f t="shared" si="2"/>
        <v>1.3226925508826495</v>
      </c>
      <c r="I21" s="4">
        <f t="shared" si="3"/>
        <v>0.90157673173936226</v>
      </c>
    </row>
    <row r="22" spans="1:11" x14ac:dyDescent="0.4">
      <c r="A22" t="s">
        <v>54</v>
      </c>
      <c r="B22">
        <v>0</v>
      </c>
      <c r="C22">
        <v>1368</v>
      </c>
      <c r="D22">
        <v>831</v>
      </c>
      <c r="E22" t="s">
        <v>28</v>
      </c>
      <c r="F22" s="4">
        <f t="shared" si="0"/>
        <v>0</v>
      </c>
      <c r="G22" s="4">
        <f t="shared" si="1"/>
        <v>1.8849725797117425</v>
      </c>
      <c r="H22" s="4">
        <f t="shared" si="2"/>
        <v>1.4201001418391237</v>
      </c>
      <c r="I22" s="4">
        <f t="shared" si="3"/>
        <v>1.1016909071836221</v>
      </c>
      <c r="J22" t="s">
        <v>55</v>
      </c>
    </row>
    <row r="23" spans="1:11" x14ac:dyDescent="0.4">
      <c r="A23" t="s">
        <v>56</v>
      </c>
      <c r="B23">
        <v>0</v>
      </c>
      <c r="C23">
        <v>301</v>
      </c>
      <c r="D23">
        <v>238</v>
      </c>
      <c r="E23" t="s">
        <v>28</v>
      </c>
      <c r="F23" s="4">
        <f t="shared" si="0"/>
        <v>0</v>
      </c>
      <c r="G23" s="4">
        <f t="shared" si="1"/>
        <v>0.41474908369388486</v>
      </c>
      <c r="H23" s="4">
        <f t="shared" si="2"/>
        <v>0.40671941487089225</v>
      </c>
      <c r="I23" s="4">
        <f t="shared" si="3"/>
        <v>0.2738228328549257</v>
      </c>
      <c r="J23" t="s">
        <v>55</v>
      </c>
    </row>
    <row r="24" spans="1:11" x14ac:dyDescent="0.4">
      <c r="A24" t="s">
        <v>57</v>
      </c>
      <c r="B24">
        <v>0</v>
      </c>
      <c r="C24">
        <v>244</v>
      </c>
      <c r="D24">
        <v>1739</v>
      </c>
      <c r="E24" t="s">
        <v>28</v>
      </c>
      <c r="F24" s="4">
        <f t="shared" si="0"/>
        <v>0</v>
      </c>
      <c r="G24" s="4">
        <f t="shared" si="1"/>
        <v>0.3362085595392289</v>
      </c>
      <c r="H24" s="4">
        <f t="shared" si="2"/>
        <v>2.9717859767247128</v>
      </c>
      <c r="I24" s="4">
        <f t="shared" si="3"/>
        <v>1.1026648454213139</v>
      </c>
      <c r="J24" t="s">
        <v>55</v>
      </c>
    </row>
    <row r="25" spans="1:11" x14ac:dyDescent="0.4">
      <c r="A25" t="s">
        <v>58</v>
      </c>
      <c r="B25">
        <v>0</v>
      </c>
      <c r="C25">
        <v>353</v>
      </c>
      <c r="D25">
        <v>152</v>
      </c>
      <c r="E25" t="s">
        <v>28</v>
      </c>
      <c r="F25" s="4">
        <f t="shared" si="0"/>
        <v>0</v>
      </c>
      <c r="G25" s="4">
        <f t="shared" si="1"/>
        <v>0.48640008818585168</v>
      </c>
      <c r="H25" s="4">
        <f t="shared" si="2"/>
        <v>0.25975357588393116</v>
      </c>
      <c r="I25" s="4">
        <f t="shared" si="3"/>
        <v>0.24871788802326092</v>
      </c>
      <c r="J25" t="s">
        <v>59</v>
      </c>
    </row>
    <row r="26" spans="1:11" x14ac:dyDescent="0.4">
      <c r="A26" t="s">
        <v>60</v>
      </c>
      <c r="B26">
        <v>0</v>
      </c>
      <c r="C26">
        <v>267</v>
      </c>
      <c r="D26">
        <v>180</v>
      </c>
      <c r="E26" t="s">
        <v>28</v>
      </c>
      <c r="F26" s="4">
        <f t="shared" si="0"/>
        <v>0</v>
      </c>
      <c r="G26" s="4">
        <f t="shared" si="1"/>
        <v>0.36790034998759891</v>
      </c>
      <c r="H26" s="4">
        <f t="shared" si="2"/>
        <v>0.30760291880991847</v>
      </c>
      <c r="I26" s="4">
        <f t="shared" si="3"/>
        <v>0.2251677562658391</v>
      </c>
      <c r="J26" t="s">
        <v>59</v>
      </c>
    </row>
    <row r="27" spans="1:11" x14ac:dyDescent="0.4">
      <c r="A27" t="s">
        <v>61</v>
      </c>
      <c r="B27">
        <v>0</v>
      </c>
      <c r="C27">
        <v>41</v>
      </c>
      <c r="D27">
        <v>41</v>
      </c>
      <c r="E27" t="s">
        <v>28</v>
      </c>
      <c r="F27" s="4">
        <f t="shared" si="0"/>
        <v>0</v>
      </c>
      <c r="G27" s="4">
        <f t="shared" si="1"/>
        <v>5.6494061234050763E-2</v>
      </c>
      <c r="H27" s="4">
        <f t="shared" si="2"/>
        <v>7.0065109284481439E-2</v>
      </c>
      <c r="I27" s="4">
        <f t="shared" si="3"/>
        <v>4.218639017284407E-2</v>
      </c>
      <c r="J27" t="s">
        <v>59</v>
      </c>
    </row>
    <row r="28" spans="1:11" x14ac:dyDescent="0.4">
      <c r="A28" t="s">
        <v>62</v>
      </c>
      <c r="B28">
        <v>0</v>
      </c>
      <c r="C28">
        <v>0</v>
      </c>
      <c r="D28">
        <v>0</v>
      </c>
      <c r="E28" t="s">
        <v>28</v>
      </c>
      <c r="F28" s="4">
        <f t="shared" si="0"/>
        <v>0</v>
      </c>
      <c r="G28" s="4">
        <f t="shared" si="1"/>
        <v>0</v>
      </c>
      <c r="H28" s="4">
        <f t="shared" si="2"/>
        <v>0</v>
      </c>
      <c r="I28" s="4">
        <f t="shared" si="3"/>
        <v>0</v>
      </c>
      <c r="J28" t="s">
        <v>63</v>
      </c>
      <c r="K28" t="s">
        <v>64</v>
      </c>
    </row>
    <row r="29" spans="1:11" x14ac:dyDescent="0.4">
      <c r="A29" t="s">
        <v>65</v>
      </c>
      <c r="B29">
        <v>0</v>
      </c>
      <c r="C29">
        <v>1351</v>
      </c>
      <c r="D29">
        <v>1089</v>
      </c>
      <c r="E29" t="s">
        <v>28</v>
      </c>
      <c r="F29" s="4">
        <f t="shared" si="0"/>
        <v>0</v>
      </c>
      <c r="G29" s="4">
        <f t="shared" si="1"/>
        <v>1.8615482128585996</v>
      </c>
      <c r="H29" s="4">
        <f t="shared" si="2"/>
        <v>1.860997658800007</v>
      </c>
      <c r="I29" s="4">
        <f t="shared" si="3"/>
        <v>1.2408486238862022</v>
      </c>
      <c r="J29" t="s">
        <v>63</v>
      </c>
    </row>
    <row r="30" spans="1:11" x14ac:dyDescent="0.4">
      <c r="A30" t="s">
        <v>66</v>
      </c>
      <c r="B30">
        <v>0</v>
      </c>
      <c r="C30">
        <v>0</v>
      </c>
      <c r="D30">
        <v>126</v>
      </c>
      <c r="E30" t="s">
        <v>28</v>
      </c>
      <c r="F30" s="4">
        <f t="shared" si="0"/>
        <v>0</v>
      </c>
      <c r="G30" s="4">
        <f t="shared" si="1"/>
        <v>0</v>
      </c>
      <c r="H30" s="4">
        <f t="shared" si="2"/>
        <v>0.21532204316694292</v>
      </c>
      <c r="I30" s="4">
        <f t="shared" si="3"/>
        <v>7.177401438898097E-2</v>
      </c>
      <c r="J30" t="s">
        <v>63</v>
      </c>
    </row>
    <row r="31" spans="1:11" x14ac:dyDescent="0.4">
      <c r="A31" t="s">
        <v>67</v>
      </c>
      <c r="B31">
        <v>0</v>
      </c>
      <c r="C31">
        <v>0</v>
      </c>
      <c r="D31">
        <v>0</v>
      </c>
      <c r="E31" t="s">
        <v>28</v>
      </c>
      <c r="F31" s="4">
        <f t="shared" si="0"/>
        <v>0</v>
      </c>
      <c r="G31" s="4">
        <f t="shared" si="1"/>
        <v>0</v>
      </c>
      <c r="H31" s="4">
        <f t="shared" si="2"/>
        <v>0</v>
      </c>
      <c r="I31" s="4">
        <f t="shared" si="3"/>
        <v>0</v>
      </c>
      <c r="J31" t="s">
        <v>63</v>
      </c>
      <c r="K31" t="s">
        <v>68</v>
      </c>
    </row>
    <row r="32" spans="1:11" x14ac:dyDescent="0.4">
      <c r="A32" t="s">
        <v>69</v>
      </c>
      <c r="B32">
        <v>214</v>
      </c>
      <c r="C32">
        <v>0</v>
      </c>
      <c r="D32">
        <v>0</v>
      </c>
      <c r="E32" t="s">
        <v>28</v>
      </c>
      <c r="F32" s="4">
        <f t="shared" si="0"/>
        <v>0.58321750742648459</v>
      </c>
      <c r="G32" s="4">
        <f t="shared" si="1"/>
        <v>0</v>
      </c>
      <c r="H32" s="4">
        <f t="shared" si="2"/>
        <v>0</v>
      </c>
      <c r="I32" s="4">
        <f t="shared" si="3"/>
        <v>0.1944058358088282</v>
      </c>
      <c r="J32" t="s">
        <v>70</v>
      </c>
    </row>
    <row r="33" spans="1:11" x14ac:dyDescent="0.4">
      <c r="A33" t="s">
        <v>71</v>
      </c>
      <c r="B33">
        <v>0</v>
      </c>
      <c r="C33">
        <v>826</v>
      </c>
      <c r="D33">
        <v>0</v>
      </c>
      <c r="E33" t="s">
        <v>28</v>
      </c>
      <c r="F33" s="4">
        <f t="shared" si="0"/>
        <v>0</v>
      </c>
      <c r="G33" s="4">
        <f t="shared" si="1"/>
        <v>1.1381486482762422</v>
      </c>
      <c r="H33" s="4">
        <f t="shared" si="2"/>
        <v>0</v>
      </c>
      <c r="I33" s="4">
        <f t="shared" si="3"/>
        <v>0.37938288275874738</v>
      </c>
      <c r="J33" t="s">
        <v>72</v>
      </c>
      <c r="K33" t="s">
        <v>73</v>
      </c>
    </row>
    <row r="34" spans="1:11" x14ac:dyDescent="0.4">
      <c r="A34" t="s">
        <v>74</v>
      </c>
      <c r="B34">
        <v>0</v>
      </c>
      <c r="C34">
        <v>204</v>
      </c>
      <c r="D34">
        <v>59</v>
      </c>
      <c r="E34" t="s">
        <v>28</v>
      </c>
      <c r="F34" s="4">
        <f t="shared" si="0"/>
        <v>0</v>
      </c>
      <c r="G34" s="4">
        <f t="shared" si="1"/>
        <v>0.28109240223771598</v>
      </c>
      <c r="H34" s="4">
        <f t="shared" si="2"/>
        <v>0.10082540116547328</v>
      </c>
      <c r="I34" s="4">
        <f t="shared" si="3"/>
        <v>0.12730593446772975</v>
      </c>
    </row>
    <row r="35" spans="1:11" x14ac:dyDescent="0.4">
      <c r="A35" t="s">
        <v>75</v>
      </c>
      <c r="B35">
        <v>1723</v>
      </c>
      <c r="C35">
        <v>2260</v>
      </c>
      <c r="D35">
        <v>582</v>
      </c>
      <c r="E35" t="s">
        <v>28</v>
      </c>
      <c r="F35" s="4">
        <f t="shared" ref="F35:F66" si="4">B35/36693*100</f>
        <v>4.6957185294197803</v>
      </c>
      <c r="G35" s="4">
        <f t="shared" ref="G35:G66" si="5">C35/72574*100</f>
        <v>3.1140628875354808</v>
      </c>
      <c r="H35" s="4">
        <f t="shared" ref="H35:H66" si="6">D35/58517*100</f>
        <v>0.99458277081873636</v>
      </c>
      <c r="I35" s="4">
        <f t="shared" ref="I35:I66" si="7">AVERAGE(F35:H35)</f>
        <v>2.9347880625913323</v>
      </c>
      <c r="J35" t="s">
        <v>76</v>
      </c>
    </row>
    <row r="36" spans="1:11" x14ac:dyDescent="0.4">
      <c r="A36" t="s">
        <v>77</v>
      </c>
      <c r="B36">
        <v>0</v>
      </c>
      <c r="C36">
        <v>0</v>
      </c>
      <c r="D36">
        <v>0</v>
      </c>
      <c r="E36" t="s">
        <v>28</v>
      </c>
      <c r="F36" s="4">
        <f t="shared" si="4"/>
        <v>0</v>
      </c>
      <c r="G36" s="4">
        <f t="shared" si="5"/>
        <v>0</v>
      </c>
      <c r="H36" s="4">
        <f t="shared" si="6"/>
        <v>0</v>
      </c>
      <c r="I36" s="4">
        <f t="shared" si="7"/>
        <v>0</v>
      </c>
      <c r="J36" t="s">
        <v>76</v>
      </c>
    </row>
    <row r="37" spans="1:11" x14ac:dyDescent="0.4">
      <c r="A37" t="s">
        <v>78</v>
      </c>
      <c r="B37">
        <v>0</v>
      </c>
      <c r="C37">
        <v>58</v>
      </c>
      <c r="D37">
        <v>4</v>
      </c>
      <c r="E37" t="s">
        <v>28</v>
      </c>
      <c r="F37" s="4">
        <f t="shared" si="4"/>
        <v>0</v>
      </c>
      <c r="G37" s="4">
        <f t="shared" si="5"/>
        <v>7.9918428087193752E-2</v>
      </c>
      <c r="H37" s="4">
        <f t="shared" si="6"/>
        <v>6.8356204179981887E-3</v>
      </c>
      <c r="I37" s="4">
        <f t="shared" si="7"/>
        <v>2.8918016168397315E-2</v>
      </c>
    </row>
    <row r="38" spans="1:11" x14ac:dyDescent="0.4">
      <c r="A38" t="s">
        <v>79</v>
      </c>
      <c r="B38">
        <v>1550</v>
      </c>
      <c r="C38">
        <v>524</v>
      </c>
      <c r="D38">
        <v>649</v>
      </c>
      <c r="E38" t="s">
        <v>28</v>
      </c>
      <c r="F38" s="4">
        <f t="shared" si="4"/>
        <v>4.2242389556591178</v>
      </c>
      <c r="G38" s="4">
        <f t="shared" si="5"/>
        <v>0.72202166064981954</v>
      </c>
      <c r="H38" s="4">
        <f t="shared" si="6"/>
        <v>1.1090794128202062</v>
      </c>
      <c r="I38" s="4">
        <f t="shared" si="7"/>
        <v>2.0184466763763811</v>
      </c>
      <c r="J38" t="s">
        <v>80</v>
      </c>
    </row>
    <row r="39" spans="1:11" x14ac:dyDescent="0.4">
      <c r="A39" t="s">
        <v>81</v>
      </c>
      <c r="B39">
        <v>0</v>
      </c>
      <c r="C39">
        <v>0</v>
      </c>
      <c r="D39">
        <v>0</v>
      </c>
      <c r="E39" t="s">
        <v>28</v>
      </c>
      <c r="F39" s="4">
        <f t="shared" si="4"/>
        <v>0</v>
      </c>
      <c r="G39" s="4">
        <f t="shared" si="5"/>
        <v>0</v>
      </c>
      <c r="H39" s="4">
        <f t="shared" si="6"/>
        <v>0</v>
      </c>
      <c r="I39" s="4">
        <f t="shared" si="7"/>
        <v>0</v>
      </c>
      <c r="J39" t="s">
        <v>80</v>
      </c>
    </row>
    <row r="40" spans="1:11" x14ac:dyDescent="0.4">
      <c r="A40" t="s">
        <v>82</v>
      </c>
      <c r="B40">
        <v>0</v>
      </c>
      <c r="C40">
        <v>0</v>
      </c>
      <c r="D40">
        <v>0</v>
      </c>
      <c r="E40" t="s">
        <v>28</v>
      </c>
      <c r="F40" s="4">
        <f t="shared" si="4"/>
        <v>0</v>
      </c>
      <c r="G40" s="4">
        <f t="shared" si="5"/>
        <v>0</v>
      </c>
      <c r="H40" s="4">
        <f t="shared" si="6"/>
        <v>0</v>
      </c>
      <c r="I40" s="4">
        <f t="shared" si="7"/>
        <v>0</v>
      </c>
      <c r="J40" t="s">
        <v>80</v>
      </c>
    </row>
    <row r="41" spans="1:11" x14ac:dyDescent="0.4">
      <c r="A41" t="s">
        <v>83</v>
      </c>
      <c r="B41">
        <v>0</v>
      </c>
      <c r="C41">
        <v>349</v>
      </c>
      <c r="D41">
        <v>1931</v>
      </c>
      <c r="E41" t="s">
        <v>28</v>
      </c>
      <c r="F41" s="4">
        <f t="shared" si="4"/>
        <v>0</v>
      </c>
      <c r="G41" s="4">
        <f t="shared" si="5"/>
        <v>0.48088847245570043</v>
      </c>
      <c r="H41" s="4">
        <f t="shared" si="6"/>
        <v>3.2998957567886253</v>
      </c>
      <c r="I41" s="4">
        <f t="shared" si="7"/>
        <v>1.2602614097481086</v>
      </c>
    </row>
    <row r="42" spans="1:11" x14ac:dyDescent="0.4">
      <c r="A42" t="s">
        <v>84</v>
      </c>
      <c r="B42">
        <v>0</v>
      </c>
      <c r="C42">
        <v>1920</v>
      </c>
      <c r="D42">
        <v>1103</v>
      </c>
      <c r="E42" t="s">
        <v>28</v>
      </c>
      <c r="F42" s="4">
        <f t="shared" si="4"/>
        <v>0</v>
      </c>
      <c r="G42" s="4">
        <f t="shared" si="5"/>
        <v>2.6455755504726208</v>
      </c>
      <c r="H42" s="4">
        <f t="shared" si="6"/>
        <v>1.8849223302630007</v>
      </c>
      <c r="I42" s="4">
        <f t="shared" si="7"/>
        <v>1.5101659602452073</v>
      </c>
      <c r="J42" t="s">
        <v>85</v>
      </c>
    </row>
    <row r="43" spans="1:11" x14ac:dyDescent="0.4">
      <c r="A43" t="s">
        <v>86</v>
      </c>
      <c r="B43">
        <v>0</v>
      </c>
      <c r="C43">
        <v>526</v>
      </c>
      <c r="D43">
        <v>335</v>
      </c>
      <c r="E43" t="s">
        <v>28</v>
      </c>
      <c r="F43" s="4">
        <f t="shared" si="4"/>
        <v>0</v>
      </c>
      <c r="G43" s="4">
        <f t="shared" si="5"/>
        <v>0.72477746851489522</v>
      </c>
      <c r="H43" s="4">
        <f t="shared" si="6"/>
        <v>0.57248321000734825</v>
      </c>
      <c r="I43" s="4">
        <f t="shared" si="7"/>
        <v>0.4324202261740811</v>
      </c>
    </row>
    <row r="44" spans="1:11" x14ac:dyDescent="0.4">
      <c r="A44" t="s">
        <v>87</v>
      </c>
      <c r="B44">
        <v>0</v>
      </c>
      <c r="C44">
        <v>754</v>
      </c>
      <c r="D44">
        <v>70</v>
      </c>
      <c r="E44" t="s">
        <v>28</v>
      </c>
      <c r="F44" s="4">
        <f t="shared" si="4"/>
        <v>0</v>
      </c>
      <c r="G44" s="4">
        <f t="shared" si="5"/>
        <v>1.0389395651335187</v>
      </c>
      <c r="H44" s="4">
        <f t="shared" si="6"/>
        <v>0.1196233573149683</v>
      </c>
      <c r="I44" s="4">
        <f t="shared" si="7"/>
        <v>0.38618764081616236</v>
      </c>
    </row>
    <row r="45" spans="1:11" x14ac:dyDescent="0.4">
      <c r="A45" t="s">
        <v>88</v>
      </c>
      <c r="B45">
        <v>0</v>
      </c>
      <c r="C45">
        <v>308</v>
      </c>
      <c r="D45">
        <v>143</v>
      </c>
      <c r="E45" t="s">
        <v>28</v>
      </c>
      <c r="F45" s="4">
        <f t="shared" si="4"/>
        <v>0</v>
      </c>
      <c r="G45" s="4">
        <f t="shared" si="5"/>
        <v>0.42439441122164961</v>
      </c>
      <c r="H45" s="4">
        <f t="shared" si="6"/>
        <v>0.24437342994343522</v>
      </c>
      <c r="I45" s="4">
        <f t="shared" si="7"/>
        <v>0.22292261372169495</v>
      </c>
    </row>
    <row r="46" spans="1:11" x14ac:dyDescent="0.4">
      <c r="A46" t="s">
        <v>89</v>
      </c>
      <c r="B46">
        <v>80</v>
      </c>
      <c r="C46">
        <v>3122</v>
      </c>
      <c r="D46">
        <v>4157</v>
      </c>
      <c r="E46" t="s">
        <v>28</v>
      </c>
      <c r="F46" s="4">
        <f t="shared" si="4"/>
        <v>0.21802523642111574</v>
      </c>
      <c r="G46" s="4">
        <f t="shared" si="5"/>
        <v>4.3018160773830845</v>
      </c>
      <c r="H46" s="4">
        <f t="shared" si="6"/>
        <v>7.1039185194046173</v>
      </c>
      <c r="I46" s="4">
        <f t="shared" si="7"/>
        <v>3.8745866110696059</v>
      </c>
    </row>
    <row r="47" spans="1:11" x14ac:dyDescent="0.4">
      <c r="A47" t="s">
        <v>90</v>
      </c>
      <c r="B47">
        <v>0</v>
      </c>
      <c r="C47">
        <v>2063</v>
      </c>
      <c r="D47">
        <v>650</v>
      </c>
      <c r="E47" t="s">
        <v>28</v>
      </c>
      <c r="F47" s="4">
        <f t="shared" si="4"/>
        <v>0</v>
      </c>
      <c r="G47" s="4">
        <f t="shared" si="5"/>
        <v>2.8426158128255299</v>
      </c>
      <c r="H47" s="4">
        <f t="shared" si="6"/>
        <v>1.1107883179247058</v>
      </c>
      <c r="I47" s="4">
        <f t="shared" si="7"/>
        <v>1.3178013769167451</v>
      </c>
    </row>
    <row r="48" spans="1:11" x14ac:dyDescent="0.4">
      <c r="A48" t="s">
        <v>91</v>
      </c>
      <c r="B48">
        <v>0</v>
      </c>
      <c r="C48">
        <v>0</v>
      </c>
      <c r="D48">
        <v>0</v>
      </c>
      <c r="E48" t="s">
        <v>28</v>
      </c>
      <c r="F48" s="4">
        <f t="shared" si="4"/>
        <v>0</v>
      </c>
      <c r="G48" s="4">
        <f t="shared" si="5"/>
        <v>0</v>
      </c>
      <c r="H48" s="4">
        <f t="shared" si="6"/>
        <v>0</v>
      </c>
      <c r="I48" s="4">
        <f t="shared" si="7"/>
        <v>0</v>
      </c>
    </row>
    <row r="49" spans="1:11" x14ac:dyDescent="0.4">
      <c r="A49" t="s">
        <v>92</v>
      </c>
      <c r="B49">
        <v>0</v>
      </c>
      <c r="C49">
        <v>0</v>
      </c>
      <c r="D49">
        <v>219</v>
      </c>
      <c r="E49" t="s">
        <v>28</v>
      </c>
      <c r="F49" s="4">
        <f t="shared" si="4"/>
        <v>0</v>
      </c>
      <c r="G49" s="4">
        <f t="shared" si="5"/>
        <v>0</v>
      </c>
      <c r="H49" s="4">
        <f t="shared" si="6"/>
        <v>0.37425021788540086</v>
      </c>
      <c r="I49" s="4">
        <f t="shared" si="7"/>
        <v>0.12475007262846695</v>
      </c>
      <c r="J49" t="s">
        <v>93</v>
      </c>
    </row>
    <row r="50" spans="1:11" x14ac:dyDescent="0.4">
      <c r="A50" t="s">
        <v>94</v>
      </c>
      <c r="B50">
        <v>67</v>
      </c>
      <c r="C50">
        <v>391</v>
      </c>
      <c r="D50">
        <v>542</v>
      </c>
      <c r="E50" t="s">
        <v>28</v>
      </c>
      <c r="F50" s="4">
        <f t="shared" si="4"/>
        <v>0.18259613550268444</v>
      </c>
      <c r="G50" s="4">
        <f t="shared" si="5"/>
        <v>0.53876043762228898</v>
      </c>
      <c r="H50" s="4">
        <f t="shared" si="6"/>
        <v>0.92622656663875458</v>
      </c>
      <c r="I50" s="4">
        <f t="shared" si="7"/>
        <v>0.54919437992124265</v>
      </c>
      <c r="J50" t="s">
        <v>95</v>
      </c>
    </row>
    <row r="51" spans="1:11" x14ac:dyDescent="0.4">
      <c r="A51" t="s">
        <v>96</v>
      </c>
      <c r="B51">
        <v>1548</v>
      </c>
      <c r="C51">
        <v>82</v>
      </c>
      <c r="D51">
        <v>42</v>
      </c>
      <c r="E51" t="s">
        <v>28</v>
      </c>
      <c r="F51" s="4">
        <f t="shared" si="4"/>
        <v>4.2187883247485898</v>
      </c>
      <c r="G51" s="4">
        <f t="shared" si="5"/>
        <v>0.11298812246810153</v>
      </c>
      <c r="H51" s="4">
        <f t="shared" si="6"/>
        <v>7.1774014388980983E-2</v>
      </c>
      <c r="I51" s="4">
        <f t="shared" si="7"/>
        <v>1.4678501538685576</v>
      </c>
      <c r="J51" t="s">
        <v>97</v>
      </c>
    </row>
    <row r="52" spans="1:11" x14ac:dyDescent="0.4">
      <c r="A52" t="s">
        <v>98</v>
      </c>
      <c r="B52">
        <v>137</v>
      </c>
      <c r="C52">
        <v>0</v>
      </c>
      <c r="D52">
        <v>0</v>
      </c>
      <c r="E52" t="s">
        <v>28</v>
      </c>
      <c r="F52" s="4">
        <f t="shared" si="4"/>
        <v>0.37336821737116072</v>
      </c>
      <c r="G52" s="4">
        <f t="shared" si="5"/>
        <v>0</v>
      </c>
      <c r="H52" s="4">
        <f t="shared" si="6"/>
        <v>0</v>
      </c>
      <c r="I52" s="4">
        <f t="shared" si="7"/>
        <v>0.12445607245705358</v>
      </c>
    </row>
    <row r="53" spans="1:11" x14ac:dyDescent="0.4">
      <c r="A53" t="s">
        <v>99</v>
      </c>
      <c r="B53">
        <v>0</v>
      </c>
      <c r="C53">
        <v>63</v>
      </c>
      <c r="D53">
        <v>114</v>
      </c>
      <c r="E53" t="s">
        <v>28</v>
      </c>
      <c r="F53" s="4">
        <f t="shared" si="4"/>
        <v>0</v>
      </c>
      <c r="G53" s="4">
        <f t="shared" si="5"/>
        <v>8.6807947749882874E-2</v>
      </c>
      <c r="H53" s="4">
        <f t="shared" si="6"/>
        <v>0.19481518191294839</v>
      </c>
      <c r="I53" s="4">
        <f t="shared" si="7"/>
        <v>9.3874376554277092E-2</v>
      </c>
      <c r="J53" t="s">
        <v>100</v>
      </c>
      <c r="K53" t="s">
        <v>101</v>
      </c>
    </row>
    <row r="54" spans="1:11" x14ac:dyDescent="0.4">
      <c r="A54" t="s">
        <v>102</v>
      </c>
      <c r="B54">
        <v>120</v>
      </c>
      <c r="C54">
        <v>0</v>
      </c>
      <c r="D54">
        <v>15</v>
      </c>
      <c r="E54" t="s">
        <v>28</v>
      </c>
      <c r="F54" s="4">
        <f t="shared" si="4"/>
        <v>0.32703785463167362</v>
      </c>
      <c r="G54" s="4">
        <f t="shared" si="5"/>
        <v>0</v>
      </c>
      <c r="H54" s="4">
        <f t="shared" si="6"/>
        <v>2.5633576567493203E-2</v>
      </c>
      <c r="I54" s="4">
        <f t="shared" si="7"/>
        <v>0.11755714373305561</v>
      </c>
    </row>
    <row r="55" spans="1:11" x14ac:dyDescent="0.4">
      <c r="A55" t="s">
        <v>103</v>
      </c>
      <c r="B55">
        <v>0</v>
      </c>
      <c r="C55">
        <v>1288</v>
      </c>
      <c r="D55">
        <v>996</v>
      </c>
      <c r="E55" t="s">
        <v>28</v>
      </c>
      <c r="F55" s="4">
        <f t="shared" si="4"/>
        <v>0</v>
      </c>
      <c r="G55" s="4">
        <f t="shared" si="5"/>
        <v>1.7747402651087165</v>
      </c>
      <c r="H55" s="4">
        <f t="shared" si="6"/>
        <v>1.7020694840815489</v>
      </c>
      <c r="I55" s="4">
        <f t="shared" si="7"/>
        <v>1.158936583063422</v>
      </c>
      <c r="J55" t="s">
        <v>104</v>
      </c>
    </row>
    <row r="56" spans="1:11" x14ac:dyDescent="0.4">
      <c r="A56" t="s">
        <v>105</v>
      </c>
      <c r="B56">
        <v>0</v>
      </c>
      <c r="C56">
        <v>0</v>
      </c>
      <c r="D56">
        <v>0</v>
      </c>
      <c r="E56" t="s">
        <v>28</v>
      </c>
      <c r="F56" s="4">
        <f t="shared" si="4"/>
        <v>0</v>
      </c>
      <c r="G56" s="4">
        <f t="shared" si="5"/>
        <v>0</v>
      </c>
      <c r="H56" s="4">
        <f t="shared" si="6"/>
        <v>0</v>
      </c>
      <c r="I56" s="4">
        <f t="shared" si="7"/>
        <v>0</v>
      </c>
      <c r="J56" t="s">
        <v>106</v>
      </c>
    </row>
    <row r="57" spans="1:11" x14ac:dyDescent="0.4">
      <c r="A57" t="s">
        <v>107</v>
      </c>
      <c r="B57">
        <v>0</v>
      </c>
      <c r="C57">
        <v>643</v>
      </c>
      <c r="D57">
        <v>481</v>
      </c>
      <c r="E57" t="s">
        <v>28</v>
      </c>
      <c r="F57" s="4">
        <f t="shared" si="4"/>
        <v>0</v>
      </c>
      <c r="G57" s="4">
        <f t="shared" si="5"/>
        <v>0.88599222862182048</v>
      </c>
      <c r="H57" s="4">
        <f t="shared" si="6"/>
        <v>0.82198335526428212</v>
      </c>
      <c r="I57" s="4">
        <f t="shared" si="7"/>
        <v>0.5693251946287009</v>
      </c>
    </row>
    <row r="58" spans="1:11" x14ac:dyDescent="0.4">
      <c r="A58" t="s">
        <v>108</v>
      </c>
      <c r="B58">
        <v>0</v>
      </c>
      <c r="C58">
        <v>280</v>
      </c>
      <c r="D58">
        <v>788</v>
      </c>
      <c r="E58" t="s">
        <v>28</v>
      </c>
      <c r="F58" s="4">
        <f t="shared" si="4"/>
        <v>0</v>
      </c>
      <c r="G58" s="4">
        <f t="shared" si="5"/>
        <v>0.38581310111059058</v>
      </c>
      <c r="H58" s="4">
        <f t="shared" si="6"/>
        <v>1.346617222345643</v>
      </c>
      <c r="I58" s="4">
        <f t="shared" si="7"/>
        <v>0.57747677448541113</v>
      </c>
    </row>
    <row r="59" spans="1:11" x14ac:dyDescent="0.4">
      <c r="A59" t="s">
        <v>109</v>
      </c>
      <c r="B59">
        <v>0</v>
      </c>
      <c r="C59">
        <v>0</v>
      </c>
      <c r="D59">
        <v>0</v>
      </c>
      <c r="E59" t="s">
        <v>28</v>
      </c>
      <c r="F59" s="4">
        <f t="shared" si="4"/>
        <v>0</v>
      </c>
      <c r="G59" s="4">
        <f t="shared" si="5"/>
        <v>0</v>
      </c>
      <c r="H59" s="4">
        <f t="shared" si="6"/>
        <v>0</v>
      </c>
      <c r="I59" s="4">
        <f t="shared" si="7"/>
        <v>0</v>
      </c>
      <c r="J59" t="s">
        <v>110</v>
      </c>
    </row>
    <row r="60" spans="1:11" x14ac:dyDescent="0.4">
      <c r="A60" t="s">
        <v>111</v>
      </c>
      <c r="B60">
        <v>0</v>
      </c>
      <c r="C60">
        <v>78</v>
      </c>
      <c r="D60">
        <v>155</v>
      </c>
      <c r="E60" t="s">
        <v>28</v>
      </c>
      <c r="F60" s="4">
        <f t="shared" si="4"/>
        <v>0</v>
      </c>
      <c r="G60" s="4">
        <f t="shared" si="5"/>
        <v>0.10747650673795023</v>
      </c>
      <c r="H60" s="4">
        <f t="shared" si="6"/>
        <v>0.26488029119742984</v>
      </c>
      <c r="I60" s="4">
        <f t="shared" si="7"/>
        <v>0.12411893264512669</v>
      </c>
    </row>
    <row r="61" spans="1:11" x14ac:dyDescent="0.4">
      <c r="A61" t="s">
        <v>112</v>
      </c>
      <c r="B61">
        <v>0</v>
      </c>
      <c r="C61">
        <v>10</v>
      </c>
      <c r="D61">
        <v>0</v>
      </c>
      <c r="E61" t="s">
        <v>28</v>
      </c>
      <c r="F61" s="4">
        <f t="shared" si="4"/>
        <v>0</v>
      </c>
      <c r="G61" s="4">
        <f t="shared" si="5"/>
        <v>1.3779039325378235E-2</v>
      </c>
      <c r="H61" s="4">
        <f t="shared" si="6"/>
        <v>0</v>
      </c>
      <c r="I61" s="4">
        <f t="shared" si="7"/>
        <v>4.5930131084594115E-3</v>
      </c>
      <c r="J61" t="s">
        <v>113</v>
      </c>
    </row>
    <row r="62" spans="1:11" x14ac:dyDescent="0.4">
      <c r="A62" t="s">
        <v>114</v>
      </c>
      <c r="B62">
        <v>0</v>
      </c>
      <c r="C62">
        <v>3</v>
      </c>
      <c r="D62">
        <v>17</v>
      </c>
      <c r="E62" t="s">
        <v>28</v>
      </c>
      <c r="F62" s="4">
        <f t="shared" si="4"/>
        <v>0</v>
      </c>
      <c r="G62" s="4">
        <f t="shared" si="5"/>
        <v>4.13371179761347E-3</v>
      </c>
      <c r="H62" s="4">
        <f t="shared" si="6"/>
        <v>2.9051386776492303E-2</v>
      </c>
      <c r="I62" s="4">
        <f t="shared" si="7"/>
        <v>1.1061699524701924E-2</v>
      </c>
      <c r="J62" t="s">
        <v>115</v>
      </c>
    </row>
    <row r="63" spans="1:11" x14ac:dyDescent="0.4">
      <c r="A63" t="s">
        <v>116</v>
      </c>
      <c r="B63">
        <v>0</v>
      </c>
      <c r="C63">
        <v>186</v>
      </c>
      <c r="D63">
        <v>281</v>
      </c>
      <c r="E63" t="s">
        <v>28</v>
      </c>
      <c r="F63" s="4">
        <f t="shared" si="4"/>
        <v>0</v>
      </c>
      <c r="G63" s="4">
        <f t="shared" si="5"/>
        <v>0.25629013145203516</v>
      </c>
      <c r="H63" s="4">
        <f t="shared" si="6"/>
        <v>0.48020233436437271</v>
      </c>
      <c r="I63" s="4">
        <f t="shared" si="7"/>
        <v>0.24549748860546927</v>
      </c>
      <c r="J63" t="s">
        <v>117</v>
      </c>
    </row>
    <row r="64" spans="1:11" x14ac:dyDescent="0.4">
      <c r="A64" t="s">
        <v>118</v>
      </c>
      <c r="B64">
        <v>0</v>
      </c>
      <c r="C64">
        <v>43</v>
      </c>
      <c r="D64">
        <v>0</v>
      </c>
      <c r="E64" t="s">
        <v>28</v>
      </c>
      <c r="F64" s="4">
        <f t="shared" si="4"/>
        <v>0</v>
      </c>
      <c r="G64" s="4">
        <f t="shared" si="5"/>
        <v>5.9249869099126412E-2</v>
      </c>
      <c r="H64" s="4">
        <f t="shared" si="6"/>
        <v>0</v>
      </c>
      <c r="I64" s="4">
        <f t="shared" si="7"/>
        <v>1.9749956366375471E-2</v>
      </c>
      <c r="J64" t="s">
        <v>119</v>
      </c>
    </row>
    <row r="65" spans="1:11" x14ac:dyDescent="0.4">
      <c r="A65" t="s">
        <v>120</v>
      </c>
      <c r="B65">
        <v>0</v>
      </c>
      <c r="C65">
        <v>0</v>
      </c>
      <c r="D65">
        <v>12</v>
      </c>
      <c r="E65" t="s">
        <v>28</v>
      </c>
      <c r="F65" s="4">
        <f t="shared" si="4"/>
        <v>0</v>
      </c>
      <c r="G65" s="4">
        <f t="shared" si="5"/>
        <v>0</v>
      </c>
      <c r="H65" s="4">
        <f t="shared" si="6"/>
        <v>2.0506861253994566E-2</v>
      </c>
      <c r="I65" s="4">
        <f t="shared" si="7"/>
        <v>6.8356204179981887E-3</v>
      </c>
      <c r="J65" t="s">
        <v>119</v>
      </c>
    </row>
    <row r="66" spans="1:11" x14ac:dyDescent="0.4">
      <c r="A66" t="s">
        <v>121</v>
      </c>
      <c r="B66">
        <v>214</v>
      </c>
      <c r="C66">
        <v>0</v>
      </c>
      <c r="D66">
        <v>0</v>
      </c>
      <c r="E66" t="s">
        <v>28</v>
      </c>
      <c r="F66" s="4">
        <f t="shared" si="4"/>
        <v>0.58321750742648459</v>
      </c>
      <c r="G66" s="4">
        <f t="shared" si="5"/>
        <v>0</v>
      </c>
      <c r="H66" s="4">
        <f t="shared" si="6"/>
        <v>0</v>
      </c>
      <c r="I66" s="4">
        <f t="shared" si="7"/>
        <v>0.1944058358088282</v>
      </c>
      <c r="J66" t="s">
        <v>122</v>
      </c>
    </row>
    <row r="67" spans="1:11" x14ac:dyDescent="0.4">
      <c r="A67" t="s">
        <v>123</v>
      </c>
      <c r="B67">
        <v>0</v>
      </c>
      <c r="C67">
        <v>33</v>
      </c>
      <c r="D67">
        <v>0</v>
      </c>
      <c r="E67" t="s">
        <v>28</v>
      </c>
      <c r="F67" s="4">
        <f t="shared" ref="F67:F98" si="8">B67/36693*100</f>
        <v>0</v>
      </c>
      <c r="G67" s="4">
        <f t="shared" ref="G67:G98" si="9">C67/72574*100</f>
        <v>4.5470829773748174E-2</v>
      </c>
      <c r="H67" s="4">
        <f t="shared" ref="H67:H98" si="10">D67/58517*100</f>
        <v>0</v>
      </c>
      <c r="I67" s="4">
        <f t="shared" ref="I67:I98" si="11">AVERAGE(F67:H67)</f>
        <v>1.5156943257916057E-2</v>
      </c>
      <c r="J67" t="s">
        <v>122</v>
      </c>
    </row>
    <row r="68" spans="1:11" x14ac:dyDescent="0.4">
      <c r="A68" t="s">
        <v>124</v>
      </c>
      <c r="B68">
        <v>0</v>
      </c>
      <c r="C68">
        <v>0</v>
      </c>
      <c r="D68">
        <v>0</v>
      </c>
      <c r="E68" t="s">
        <v>28</v>
      </c>
      <c r="F68" s="4">
        <f t="shared" si="8"/>
        <v>0</v>
      </c>
      <c r="G68" s="4">
        <f t="shared" si="9"/>
        <v>0</v>
      </c>
      <c r="H68" s="4">
        <f t="shared" si="10"/>
        <v>0</v>
      </c>
      <c r="I68" s="4">
        <f t="shared" si="11"/>
        <v>0</v>
      </c>
      <c r="J68" t="s">
        <v>122</v>
      </c>
      <c r="K68" t="s">
        <v>125</v>
      </c>
    </row>
    <row r="69" spans="1:11" x14ac:dyDescent="0.4">
      <c r="A69" t="s">
        <v>126</v>
      </c>
      <c r="B69">
        <v>115</v>
      </c>
      <c r="C69">
        <v>14</v>
      </c>
      <c r="D69">
        <v>8</v>
      </c>
      <c r="E69" t="s">
        <v>28</v>
      </c>
      <c r="F69" s="4">
        <f t="shared" si="8"/>
        <v>0.3134112773553539</v>
      </c>
      <c r="G69" s="4">
        <f t="shared" si="9"/>
        <v>1.9290655055529529E-2</v>
      </c>
      <c r="H69" s="4">
        <f t="shared" si="10"/>
        <v>1.3671240835996377E-2</v>
      </c>
      <c r="I69" s="4">
        <f t="shared" si="11"/>
        <v>0.11545772441562659</v>
      </c>
      <c r="J69" t="s">
        <v>122</v>
      </c>
    </row>
    <row r="70" spans="1:11" x14ac:dyDescent="0.4">
      <c r="A70" t="s">
        <v>127</v>
      </c>
      <c r="B70">
        <v>0</v>
      </c>
      <c r="C70">
        <v>0</v>
      </c>
      <c r="D70">
        <v>0</v>
      </c>
      <c r="E70" t="s">
        <v>28</v>
      </c>
      <c r="F70" s="4">
        <f t="shared" si="8"/>
        <v>0</v>
      </c>
      <c r="G70" s="4">
        <f t="shared" si="9"/>
        <v>0</v>
      </c>
      <c r="H70" s="4">
        <f t="shared" si="10"/>
        <v>0</v>
      </c>
      <c r="I70" s="4">
        <f t="shared" si="11"/>
        <v>0</v>
      </c>
      <c r="J70" t="s">
        <v>122</v>
      </c>
      <c r="K70" t="s">
        <v>128</v>
      </c>
    </row>
    <row r="71" spans="1:11" x14ac:dyDescent="0.4">
      <c r="A71" t="s">
        <v>129</v>
      </c>
      <c r="B71">
        <v>85</v>
      </c>
      <c r="C71">
        <v>14</v>
      </c>
      <c r="D71">
        <v>14</v>
      </c>
      <c r="E71" t="s">
        <v>28</v>
      </c>
      <c r="F71" s="4">
        <f t="shared" si="8"/>
        <v>0.23165181369743545</v>
      </c>
      <c r="G71" s="4">
        <f t="shared" si="9"/>
        <v>1.9290655055529529E-2</v>
      </c>
      <c r="H71" s="4">
        <f t="shared" si="10"/>
        <v>2.3924671462993662E-2</v>
      </c>
      <c r="I71" s="4">
        <f t="shared" si="11"/>
        <v>9.1622380071986212E-2</v>
      </c>
      <c r="J71" t="s">
        <v>122</v>
      </c>
    </row>
    <row r="72" spans="1:11" x14ac:dyDescent="0.4">
      <c r="A72" t="s">
        <v>130</v>
      </c>
      <c r="B72">
        <v>0</v>
      </c>
      <c r="C72">
        <v>463</v>
      </c>
      <c r="D72">
        <v>474</v>
      </c>
      <c r="E72" t="s">
        <v>28</v>
      </c>
      <c r="F72" s="4">
        <f t="shared" si="8"/>
        <v>0</v>
      </c>
      <c r="G72" s="4">
        <f t="shared" si="9"/>
        <v>0.63796952076501223</v>
      </c>
      <c r="H72" s="4">
        <f t="shared" si="10"/>
        <v>0.81002101953278527</v>
      </c>
      <c r="I72" s="4">
        <f t="shared" si="11"/>
        <v>0.48266351343259917</v>
      </c>
      <c r="J72" t="s">
        <v>131</v>
      </c>
    </row>
    <row r="73" spans="1:11" x14ac:dyDescent="0.4">
      <c r="A73" t="s">
        <v>132</v>
      </c>
      <c r="B73">
        <v>0</v>
      </c>
      <c r="C73">
        <v>0</v>
      </c>
      <c r="D73">
        <v>4</v>
      </c>
      <c r="E73" t="s">
        <v>28</v>
      </c>
      <c r="F73" s="4">
        <f t="shared" si="8"/>
        <v>0</v>
      </c>
      <c r="G73" s="4">
        <f t="shared" si="9"/>
        <v>0</v>
      </c>
      <c r="H73" s="4">
        <f t="shared" si="10"/>
        <v>6.8356204179981887E-3</v>
      </c>
      <c r="I73" s="4">
        <f t="shared" si="11"/>
        <v>2.2785401393327297E-3</v>
      </c>
      <c r="J73" t="s">
        <v>133</v>
      </c>
      <c r="K73" t="s">
        <v>134</v>
      </c>
    </row>
    <row r="74" spans="1:11" x14ac:dyDescent="0.4">
      <c r="A74" t="s">
        <v>135</v>
      </c>
      <c r="B74">
        <v>0</v>
      </c>
      <c r="C74">
        <v>0</v>
      </c>
      <c r="D74">
        <v>0</v>
      </c>
      <c r="E74" t="s">
        <v>28</v>
      </c>
      <c r="F74" s="4">
        <f t="shared" si="8"/>
        <v>0</v>
      </c>
      <c r="G74" s="4">
        <f t="shared" si="9"/>
        <v>0</v>
      </c>
      <c r="H74" s="4">
        <f t="shared" si="10"/>
        <v>0</v>
      </c>
      <c r="I74" s="4">
        <f t="shared" si="11"/>
        <v>0</v>
      </c>
      <c r="J74" t="s">
        <v>133</v>
      </c>
    </row>
    <row r="75" spans="1:11" x14ac:dyDescent="0.4">
      <c r="A75" t="s">
        <v>136</v>
      </c>
      <c r="B75">
        <v>0</v>
      </c>
      <c r="C75">
        <v>100</v>
      </c>
      <c r="D75">
        <v>38</v>
      </c>
      <c r="E75" t="s">
        <v>28</v>
      </c>
      <c r="F75" s="4">
        <f t="shared" si="8"/>
        <v>0</v>
      </c>
      <c r="G75" s="4">
        <f t="shared" si="9"/>
        <v>0.13779039325378234</v>
      </c>
      <c r="H75" s="4">
        <f t="shared" si="10"/>
        <v>6.4938393970982791E-2</v>
      </c>
      <c r="I75" s="4">
        <f t="shared" si="11"/>
        <v>6.7576262408255039E-2</v>
      </c>
      <c r="J75" t="s">
        <v>133</v>
      </c>
    </row>
    <row r="76" spans="1:11" x14ac:dyDescent="0.4">
      <c r="A76" t="s">
        <v>137</v>
      </c>
      <c r="B76">
        <v>0</v>
      </c>
      <c r="C76">
        <v>0</v>
      </c>
      <c r="D76">
        <v>2</v>
      </c>
      <c r="E76" t="s">
        <v>28</v>
      </c>
      <c r="F76" s="4">
        <f t="shared" si="8"/>
        <v>0</v>
      </c>
      <c r="G76" s="4">
        <f t="shared" si="9"/>
        <v>0</v>
      </c>
      <c r="H76" s="4">
        <f t="shared" si="10"/>
        <v>3.4178102089990944E-3</v>
      </c>
      <c r="I76" s="4">
        <f t="shared" si="11"/>
        <v>1.1392700696663649E-3</v>
      </c>
      <c r="J76" t="s">
        <v>138</v>
      </c>
    </row>
    <row r="77" spans="1:11" x14ac:dyDescent="0.4">
      <c r="A77" t="s">
        <v>139</v>
      </c>
      <c r="B77">
        <v>0</v>
      </c>
      <c r="C77">
        <v>36</v>
      </c>
      <c r="D77">
        <v>0</v>
      </c>
      <c r="E77" t="s">
        <v>28</v>
      </c>
      <c r="F77" s="4">
        <f t="shared" si="8"/>
        <v>0</v>
      </c>
      <c r="G77" s="4">
        <f t="shared" si="9"/>
        <v>4.9604541571361647E-2</v>
      </c>
      <c r="H77" s="4">
        <f t="shared" si="10"/>
        <v>0</v>
      </c>
      <c r="I77" s="4">
        <f t="shared" si="11"/>
        <v>1.6534847190453884E-2</v>
      </c>
    </row>
    <row r="78" spans="1:11" x14ac:dyDescent="0.4">
      <c r="A78" t="s">
        <v>140</v>
      </c>
      <c r="B78">
        <v>0</v>
      </c>
      <c r="C78">
        <v>0</v>
      </c>
      <c r="D78">
        <v>62</v>
      </c>
      <c r="E78" t="s">
        <v>28</v>
      </c>
      <c r="F78" s="4">
        <f t="shared" si="8"/>
        <v>0</v>
      </c>
      <c r="G78" s="4">
        <f t="shared" si="9"/>
        <v>0</v>
      </c>
      <c r="H78" s="4">
        <f t="shared" si="10"/>
        <v>0.10595211647897193</v>
      </c>
      <c r="I78" s="4">
        <f t="shared" si="11"/>
        <v>3.5317372159657308E-2</v>
      </c>
    </row>
    <row r="79" spans="1:11" x14ac:dyDescent="0.4">
      <c r="A79" t="s">
        <v>141</v>
      </c>
      <c r="B79">
        <v>0</v>
      </c>
      <c r="C79">
        <v>0</v>
      </c>
      <c r="D79">
        <v>0</v>
      </c>
      <c r="E79" t="s">
        <v>28</v>
      </c>
      <c r="F79" s="4">
        <f t="shared" si="8"/>
        <v>0</v>
      </c>
      <c r="G79" s="4">
        <f t="shared" si="9"/>
        <v>0</v>
      </c>
      <c r="H79" s="4">
        <f t="shared" si="10"/>
        <v>0</v>
      </c>
      <c r="I79" s="4">
        <f t="shared" si="11"/>
        <v>0</v>
      </c>
    </row>
    <row r="80" spans="1:11" x14ac:dyDescent="0.4">
      <c r="A80" t="s">
        <v>142</v>
      </c>
      <c r="B80">
        <v>0</v>
      </c>
      <c r="C80">
        <v>22</v>
      </c>
      <c r="D80">
        <v>0</v>
      </c>
      <c r="E80" t="s">
        <v>28</v>
      </c>
      <c r="F80" s="4">
        <f t="shared" si="8"/>
        <v>0</v>
      </c>
      <c r="G80" s="4">
        <f t="shared" si="9"/>
        <v>3.0313886515832118E-2</v>
      </c>
      <c r="H80" s="4">
        <f t="shared" si="10"/>
        <v>0</v>
      </c>
      <c r="I80" s="4">
        <f t="shared" si="11"/>
        <v>1.0104628838610706E-2</v>
      </c>
      <c r="J80" t="s">
        <v>143</v>
      </c>
    </row>
    <row r="81" spans="1:11" x14ac:dyDescent="0.4">
      <c r="A81" t="s">
        <v>144</v>
      </c>
      <c r="B81">
        <v>0</v>
      </c>
      <c r="C81">
        <v>0</v>
      </c>
      <c r="D81">
        <v>23</v>
      </c>
      <c r="E81" t="s">
        <v>28</v>
      </c>
      <c r="F81" s="4">
        <f t="shared" si="8"/>
        <v>0</v>
      </c>
      <c r="G81" s="4">
        <f t="shared" si="9"/>
        <v>0</v>
      </c>
      <c r="H81" s="4">
        <f t="shared" si="10"/>
        <v>3.9304817403489581E-2</v>
      </c>
      <c r="I81" s="4">
        <f t="shared" si="11"/>
        <v>1.3101605801163194E-2</v>
      </c>
    </row>
    <row r="82" spans="1:11" x14ac:dyDescent="0.4">
      <c r="A82" t="s">
        <v>145</v>
      </c>
      <c r="B82">
        <v>11521</v>
      </c>
      <c r="C82">
        <v>289</v>
      </c>
      <c r="D82">
        <v>794</v>
      </c>
      <c r="E82" t="s">
        <v>28</v>
      </c>
      <c r="F82" s="4">
        <f t="shared" si="8"/>
        <v>31.398359360095927</v>
      </c>
      <c r="G82" s="4">
        <f t="shared" si="9"/>
        <v>0.39821423650343102</v>
      </c>
      <c r="H82" s="4">
        <f t="shared" si="10"/>
        <v>1.3568706529726404</v>
      </c>
      <c r="I82" s="4">
        <f t="shared" si="11"/>
        <v>11.051148083190666</v>
      </c>
      <c r="J82" t="s">
        <v>146</v>
      </c>
    </row>
    <row r="83" spans="1:11" x14ac:dyDescent="0.4">
      <c r="A83" t="s">
        <v>147</v>
      </c>
      <c r="B83">
        <v>556</v>
      </c>
      <c r="C83">
        <v>0</v>
      </c>
      <c r="D83">
        <v>0</v>
      </c>
      <c r="E83" t="s">
        <v>28</v>
      </c>
      <c r="F83" s="4">
        <f t="shared" si="8"/>
        <v>1.5152753931267544</v>
      </c>
      <c r="G83" s="4">
        <f t="shared" si="9"/>
        <v>0</v>
      </c>
      <c r="H83" s="4">
        <f t="shared" si="10"/>
        <v>0</v>
      </c>
      <c r="I83" s="4">
        <f t="shared" si="11"/>
        <v>0.5050917977089181</v>
      </c>
      <c r="J83" t="s">
        <v>146</v>
      </c>
    </row>
    <row r="84" spans="1:11" x14ac:dyDescent="0.4">
      <c r="A84" t="s">
        <v>148</v>
      </c>
      <c r="B84">
        <v>0</v>
      </c>
      <c r="C84">
        <v>0</v>
      </c>
      <c r="D84">
        <v>0</v>
      </c>
      <c r="E84" t="s">
        <v>28</v>
      </c>
      <c r="F84" s="4">
        <f t="shared" si="8"/>
        <v>0</v>
      </c>
      <c r="G84" s="4">
        <f t="shared" si="9"/>
        <v>0</v>
      </c>
      <c r="H84" s="4">
        <f t="shared" si="10"/>
        <v>0</v>
      </c>
      <c r="I84" s="4">
        <f t="shared" si="11"/>
        <v>0</v>
      </c>
    </row>
    <row r="85" spans="1:11" x14ac:dyDescent="0.4">
      <c r="A85" t="s">
        <v>149</v>
      </c>
      <c r="B85">
        <v>500</v>
      </c>
      <c r="C85">
        <v>0</v>
      </c>
      <c r="D85">
        <v>0</v>
      </c>
      <c r="E85" t="s">
        <v>28</v>
      </c>
      <c r="F85" s="4">
        <f t="shared" si="8"/>
        <v>1.3626577276319733</v>
      </c>
      <c r="G85" s="4">
        <f t="shared" si="9"/>
        <v>0</v>
      </c>
      <c r="H85" s="4">
        <f t="shared" si="10"/>
        <v>0</v>
      </c>
      <c r="I85" s="4">
        <f t="shared" si="11"/>
        <v>0.4542192425439911</v>
      </c>
      <c r="J85" t="s">
        <v>150</v>
      </c>
    </row>
    <row r="86" spans="1:11" x14ac:dyDescent="0.4">
      <c r="A86" t="s">
        <v>151</v>
      </c>
      <c r="B86">
        <v>0</v>
      </c>
      <c r="C86">
        <v>82</v>
      </c>
      <c r="D86">
        <v>111</v>
      </c>
      <c r="E86" t="s">
        <v>28</v>
      </c>
      <c r="F86" s="4">
        <f t="shared" si="8"/>
        <v>0</v>
      </c>
      <c r="G86" s="4">
        <f t="shared" si="9"/>
        <v>0.11298812246810153</v>
      </c>
      <c r="H86" s="4">
        <f t="shared" si="10"/>
        <v>0.18968846659944974</v>
      </c>
      <c r="I86" s="4">
        <f t="shared" si="11"/>
        <v>0.10089219635585041</v>
      </c>
      <c r="J86" t="s">
        <v>152</v>
      </c>
    </row>
    <row r="87" spans="1:11" x14ac:dyDescent="0.4">
      <c r="A87" t="s">
        <v>153</v>
      </c>
      <c r="B87">
        <v>0</v>
      </c>
      <c r="C87">
        <v>0</v>
      </c>
      <c r="D87">
        <v>6</v>
      </c>
      <c r="E87" t="s">
        <v>28</v>
      </c>
      <c r="F87" s="4">
        <f t="shared" si="8"/>
        <v>0</v>
      </c>
      <c r="G87" s="4">
        <f t="shared" si="9"/>
        <v>0</v>
      </c>
      <c r="H87" s="4">
        <f t="shared" si="10"/>
        <v>1.0253430626997283E-2</v>
      </c>
      <c r="I87" s="4">
        <f t="shared" si="11"/>
        <v>3.4178102089990944E-3</v>
      </c>
      <c r="J87" t="s">
        <v>154</v>
      </c>
    </row>
    <row r="88" spans="1:11" x14ac:dyDescent="0.4">
      <c r="A88" t="s">
        <v>155</v>
      </c>
      <c r="B88">
        <v>0</v>
      </c>
      <c r="C88">
        <v>135</v>
      </c>
      <c r="D88">
        <v>0</v>
      </c>
      <c r="E88" t="s">
        <v>28</v>
      </c>
      <c r="F88" s="4">
        <f t="shared" si="8"/>
        <v>0</v>
      </c>
      <c r="G88" s="4">
        <f t="shared" si="9"/>
        <v>0.18601703089260618</v>
      </c>
      <c r="H88" s="4">
        <f t="shared" si="10"/>
        <v>0</v>
      </c>
      <c r="I88" s="4">
        <f t="shared" si="11"/>
        <v>6.2005676964202061E-2</v>
      </c>
      <c r="J88" t="s">
        <v>154</v>
      </c>
    </row>
    <row r="89" spans="1:11" x14ac:dyDescent="0.4">
      <c r="A89" t="s">
        <v>156</v>
      </c>
      <c r="B89">
        <v>312</v>
      </c>
      <c r="C89">
        <v>0</v>
      </c>
      <c r="D89">
        <v>0</v>
      </c>
      <c r="E89" t="s">
        <v>28</v>
      </c>
      <c r="F89" s="4">
        <f t="shared" si="8"/>
        <v>0.8502984220423514</v>
      </c>
      <c r="G89" s="4">
        <f t="shared" si="9"/>
        <v>0</v>
      </c>
      <c r="H89" s="4">
        <f t="shared" si="10"/>
        <v>0</v>
      </c>
      <c r="I89" s="4">
        <f t="shared" si="11"/>
        <v>0.28343280734745047</v>
      </c>
      <c r="J89" t="s">
        <v>154</v>
      </c>
    </row>
    <row r="90" spans="1:11" x14ac:dyDescent="0.4">
      <c r="A90" t="s">
        <v>157</v>
      </c>
      <c r="B90">
        <v>0</v>
      </c>
      <c r="C90">
        <v>201</v>
      </c>
      <c r="D90">
        <v>119</v>
      </c>
      <c r="E90" t="s">
        <v>28</v>
      </c>
      <c r="F90" s="4">
        <f t="shared" si="8"/>
        <v>0</v>
      </c>
      <c r="G90" s="4">
        <f t="shared" si="9"/>
        <v>0.27695869044010252</v>
      </c>
      <c r="H90" s="4">
        <f t="shared" si="10"/>
        <v>0.20335970743544612</v>
      </c>
      <c r="I90" s="4">
        <f t="shared" si="11"/>
        <v>0.16010613262518289</v>
      </c>
    </row>
    <row r="91" spans="1:11" x14ac:dyDescent="0.4">
      <c r="A91" t="s">
        <v>158</v>
      </c>
      <c r="B91">
        <v>139</v>
      </c>
      <c r="C91">
        <v>0</v>
      </c>
      <c r="D91">
        <v>292</v>
      </c>
      <c r="E91" t="s">
        <v>28</v>
      </c>
      <c r="F91" s="4">
        <f t="shared" si="8"/>
        <v>0.3788188482816886</v>
      </c>
      <c r="G91" s="4">
        <f t="shared" si="9"/>
        <v>0</v>
      </c>
      <c r="H91" s="4">
        <f t="shared" si="10"/>
        <v>0.49900029051386779</v>
      </c>
      <c r="I91" s="4">
        <f t="shared" si="11"/>
        <v>0.29260637959851882</v>
      </c>
      <c r="J91" t="s">
        <v>159</v>
      </c>
      <c r="K91" t="s">
        <v>160</v>
      </c>
    </row>
    <row r="92" spans="1:11" x14ac:dyDescent="0.4">
      <c r="A92" t="s">
        <v>161</v>
      </c>
      <c r="B92">
        <v>0</v>
      </c>
      <c r="C92">
        <v>0</v>
      </c>
      <c r="D92">
        <v>0</v>
      </c>
      <c r="E92" t="s">
        <v>28</v>
      </c>
      <c r="F92" s="4">
        <f t="shared" si="8"/>
        <v>0</v>
      </c>
      <c r="G92" s="4">
        <f t="shared" si="9"/>
        <v>0</v>
      </c>
      <c r="H92" s="4">
        <f t="shared" si="10"/>
        <v>0</v>
      </c>
      <c r="I92" s="4">
        <f t="shared" si="11"/>
        <v>0</v>
      </c>
      <c r="J92" t="s">
        <v>159</v>
      </c>
    </row>
    <row r="93" spans="1:11" x14ac:dyDescent="0.4">
      <c r="A93" t="s">
        <v>162</v>
      </c>
      <c r="B93">
        <v>0</v>
      </c>
      <c r="C93">
        <v>0</v>
      </c>
      <c r="D93">
        <v>0</v>
      </c>
      <c r="E93" t="s">
        <v>28</v>
      </c>
      <c r="F93" s="4">
        <f t="shared" si="8"/>
        <v>0</v>
      </c>
      <c r="G93" s="4">
        <f t="shared" si="9"/>
        <v>0</v>
      </c>
      <c r="H93" s="4">
        <f t="shared" si="10"/>
        <v>0</v>
      </c>
      <c r="I93" s="4">
        <f t="shared" si="11"/>
        <v>0</v>
      </c>
    </row>
    <row r="94" spans="1:11" x14ac:dyDescent="0.4">
      <c r="A94" t="s">
        <v>163</v>
      </c>
      <c r="B94">
        <v>0</v>
      </c>
      <c r="C94">
        <v>0</v>
      </c>
      <c r="D94">
        <v>0</v>
      </c>
      <c r="E94" t="s">
        <v>28</v>
      </c>
      <c r="F94" s="4">
        <f t="shared" si="8"/>
        <v>0</v>
      </c>
      <c r="G94" s="4">
        <f t="shared" si="9"/>
        <v>0</v>
      </c>
      <c r="H94" s="4">
        <f t="shared" si="10"/>
        <v>0</v>
      </c>
      <c r="I94" s="4">
        <f t="shared" si="11"/>
        <v>0</v>
      </c>
      <c r="J94" t="s">
        <v>164</v>
      </c>
      <c r="K94" t="s">
        <v>165</v>
      </c>
    </row>
    <row r="95" spans="1:11" x14ac:dyDescent="0.4">
      <c r="A95" t="s">
        <v>166</v>
      </c>
      <c r="B95">
        <v>0</v>
      </c>
      <c r="C95">
        <v>423</v>
      </c>
      <c r="D95">
        <v>588</v>
      </c>
      <c r="E95" t="s">
        <v>28</v>
      </c>
      <c r="F95" s="4">
        <f t="shared" si="8"/>
        <v>0</v>
      </c>
      <c r="G95" s="4">
        <f t="shared" si="9"/>
        <v>0.58285336346349936</v>
      </c>
      <c r="H95" s="4">
        <f t="shared" si="10"/>
        <v>1.0048362014457337</v>
      </c>
      <c r="I95" s="4">
        <f t="shared" si="11"/>
        <v>0.5292298549697444</v>
      </c>
    </row>
    <row r="96" spans="1:11" x14ac:dyDescent="0.4">
      <c r="A96" t="s">
        <v>167</v>
      </c>
      <c r="B96">
        <v>2807</v>
      </c>
      <c r="C96">
        <v>1665</v>
      </c>
      <c r="D96">
        <v>705</v>
      </c>
      <c r="E96" t="s">
        <v>28</v>
      </c>
      <c r="F96" s="4">
        <f t="shared" si="8"/>
        <v>7.6499604829258994</v>
      </c>
      <c r="G96" s="4">
        <f t="shared" si="9"/>
        <v>2.2942100476754761</v>
      </c>
      <c r="H96" s="4">
        <f t="shared" si="10"/>
        <v>1.2047780986721808</v>
      </c>
      <c r="I96" s="4">
        <f t="shared" si="11"/>
        <v>3.7163162097578524</v>
      </c>
      <c r="J96" t="s">
        <v>168</v>
      </c>
      <c r="K96" t="s">
        <v>169</v>
      </c>
    </row>
    <row r="97" spans="1:11" x14ac:dyDescent="0.4">
      <c r="A97" t="s">
        <v>170</v>
      </c>
      <c r="B97">
        <v>0</v>
      </c>
      <c r="C97">
        <v>203</v>
      </c>
      <c r="D97">
        <v>0</v>
      </c>
      <c r="E97" t="s">
        <v>28</v>
      </c>
      <c r="F97" s="4">
        <f t="shared" si="8"/>
        <v>0</v>
      </c>
      <c r="G97" s="4">
        <f t="shared" si="9"/>
        <v>0.27971449830517814</v>
      </c>
      <c r="H97" s="4">
        <f t="shared" si="10"/>
        <v>0</v>
      </c>
      <c r="I97" s="4">
        <f t="shared" si="11"/>
        <v>9.3238166101726042E-2</v>
      </c>
      <c r="J97" t="s">
        <v>168</v>
      </c>
    </row>
    <row r="98" spans="1:11" x14ac:dyDescent="0.4">
      <c r="A98" t="s">
        <v>171</v>
      </c>
      <c r="B98">
        <v>0</v>
      </c>
      <c r="C98">
        <v>48</v>
      </c>
      <c r="D98">
        <v>0</v>
      </c>
      <c r="E98" t="s">
        <v>28</v>
      </c>
      <c r="F98" s="4">
        <f t="shared" si="8"/>
        <v>0</v>
      </c>
      <c r="G98" s="4">
        <f t="shared" si="9"/>
        <v>6.6139388761815521E-2</v>
      </c>
      <c r="H98" s="4">
        <f t="shared" si="10"/>
        <v>0</v>
      </c>
      <c r="I98" s="4">
        <f t="shared" si="11"/>
        <v>2.2046462920605175E-2</v>
      </c>
    </row>
    <row r="99" spans="1:11" x14ac:dyDescent="0.4">
      <c r="A99" t="s">
        <v>172</v>
      </c>
      <c r="B99">
        <v>0</v>
      </c>
      <c r="C99">
        <v>250</v>
      </c>
      <c r="D99">
        <v>762</v>
      </c>
      <c r="E99" t="s">
        <v>28</v>
      </c>
      <c r="F99" s="4">
        <f t="shared" ref="F99:F130" si="12">B99/36693*100</f>
        <v>0</v>
      </c>
      <c r="G99" s="4">
        <f t="shared" ref="G99:G130" si="13">C99/72574*100</f>
        <v>0.34447598313445588</v>
      </c>
      <c r="H99" s="4">
        <f t="shared" ref="H99:H130" si="14">D99/58517*100</f>
        <v>1.3021856896286548</v>
      </c>
      <c r="I99" s="4">
        <f t="shared" ref="I99:I130" si="15">AVERAGE(F99:H99)</f>
        <v>0.5488872242543702</v>
      </c>
    </row>
    <row r="100" spans="1:11" x14ac:dyDescent="0.4">
      <c r="A100" t="s">
        <v>173</v>
      </c>
      <c r="B100">
        <v>0</v>
      </c>
      <c r="C100">
        <v>171</v>
      </c>
      <c r="D100">
        <v>0</v>
      </c>
      <c r="E100" t="s">
        <v>28</v>
      </c>
      <c r="F100" s="4">
        <f t="shared" si="12"/>
        <v>0</v>
      </c>
      <c r="G100" s="4">
        <f t="shared" si="13"/>
        <v>0.23562157246396781</v>
      </c>
      <c r="H100" s="4">
        <f t="shared" si="14"/>
        <v>0</v>
      </c>
      <c r="I100" s="4">
        <f t="shared" si="15"/>
        <v>7.8540524154655941E-2</v>
      </c>
    </row>
    <row r="101" spans="1:11" x14ac:dyDescent="0.4">
      <c r="A101" t="s">
        <v>174</v>
      </c>
      <c r="B101">
        <v>0</v>
      </c>
      <c r="C101">
        <v>825</v>
      </c>
      <c r="D101">
        <v>14</v>
      </c>
      <c r="E101" t="s">
        <v>28</v>
      </c>
      <c r="F101" s="4">
        <f t="shared" si="12"/>
        <v>0</v>
      </c>
      <c r="G101" s="4">
        <f t="shared" si="13"/>
        <v>1.1367707443437043</v>
      </c>
      <c r="H101" s="4">
        <f t="shared" si="14"/>
        <v>2.3924671462993662E-2</v>
      </c>
      <c r="I101" s="4">
        <f t="shared" si="15"/>
        <v>0.38689847193556598</v>
      </c>
    </row>
    <row r="102" spans="1:11" x14ac:dyDescent="0.4">
      <c r="A102" t="s">
        <v>175</v>
      </c>
      <c r="B102">
        <v>0</v>
      </c>
      <c r="C102">
        <v>87</v>
      </c>
      <c r="D102">
        <v>0</v>
      </c>
      <c r="E102" t="s">
        <v>28</v>
      </c>
      <c r="F102" s="4">
        <f t="shared" si="12"/>
        <v>0</v>
      </c>
      <c r="G102" s="4">
        <f t="shared" si="13"/>
        <v>0.11987764213079065</v>
      </c>
      <c r="H102" s="4">
        <f t="shared" si="14"/>
        <v>0</v>
      </c>
      <c r="I102" s="4">
        <f t="shared" si="15"/>
        <v>3.9959214043596883E-2</v>
      </c>
      <c r="J102" t="s">
        <v>176</v>
      </c>
    </row>
    <row r="103" spans="1:11" x14ac:dyDescent="0.4">
      <c r="A103" t="s">
        <v>177</v>
      </c>
      <c r="B103">
        <v>0</v>
      </c>
      <c r="C103">
        <v>251</v>
      </c>
      <c r="D103">
        <v>0</v>
      </c>
      <c r="E103" t="s">
        <v>28</v>
      </c>
      <c r="F103" s="4">
        <f t="shared" si="12"/>
        <v>0</v>
      </c>
      <c r="G103" s="4">
        <f t="shared" si="13"/>
        <v>0.34585388706699371</v>
      </c>
      <c r="H103" s="4">
        <f t="shared" si="14"/>
        <v>0</v>
      </c>
      <c r="I103" s="4">
        <f t="shared" si="15"/>
        <v>0.11528462902233123</v>
      </c>
      <c r="J103" t="s">
        <v>176</v>
      </c>
    </row>
    <row r="104" spans="1:11" x14ac:dyDescent="0.4">
      <c r="A104" t="s">
        <v>178</v>
      </c>
      <c r="B104">
        <v>0</v>
      </c>
      <c r="C104">
        <v>0</v>
      </c>
      <c r="D104">
        <v>90</v>
      </c>
      <c r="E104" t="s">
        <v>28</v>
      </c>
      <c r="F104" s="4">
        <f t="shared" si="12"/>
        <v>0</v>
      </c>
      <c r="G104" s="4">
        <f t="shared" si="13"/>
        <v>0</v>
      </c>
      <c r="H104" s="4">
        <f t="shared" si="14"/>
        <v>0.15380145940495923</v>
      </c>
      <c r="I104" s="4">
        <f t="shared" si="15"/>
        <v>5.1267153134986414E-2</v>
      </c>
      <c r="J104" t="s">
        <v>176</v>
      </c>
    </row>
    <row r="105" spans="1:11" x14ac:dyDescent="0.4">
      <c r="A105" t="s">
        <v>179</v>
      </c>
      <c r="B105">
        <v>0</v>
      </c>
      <c r="C105">
        <v>294</v>
      </c>
      <c r="D105">
        <v>0</v>
      </c>
      <c r="E105" t="s">
        <v>28</v>
      </c>
      <c r="F105" s="4">
        <f t="shared" si="12"/>
        <v>0</v>
      </c>
      <c r="G105" s="4">
        <f t="shared" si="13"/>
        <v>0.40510375616612004</v>
      </c>
      <c r="H105" s="4">
        <f t="shared" si="14"/>
        <v>0</v>
      </c>
      <c r="I105" s="4">
        <f t="shared" si="15"/>
        <v>0.13503458538870669</v>
      </c>
      <c r="J105" t="s">
        <v>176</v>
      </c>
    </row>
    <row r="106" spans="1:11" x14ac:dyDescent="0.4">
      <c r="A106" t="s">
        <v>180</v>
      </c>
      <c r="B106">
        <v>0</v>
      </c>
      <c r="C106">
        <v>887</v>
      </c>
      <c r="D106">
        <v>678</v>
      </c>
      <c r="E106" t="s">
        <v>28</v>
      </c>
      <c r="F106" s="4">
        <f t="shared" si="12"/>
        <v>0</v>
      </c>
      <c r="G106" s="4">
        <f t="shared" si="13"/>
        <v>1.2222007881610495</v>
      </c>
      <c r="H106" s="4">
        <f t="shared" si="14"/>
        <v>1.158637660850693</v>
      </c>
      <c r="I106" s="4">
        <f t="shared" si="15"/>
        <v>0.79361281633724745</v>
      </c>
      <c r="J106" t="s">
        <v>176</v>
      </c>
      <c r="K106" t="s">
        <v>181</v>
      </c>
    </row>
    <row r="107" spans="1:11" x14ac:dyDescent="0.4">
      <c r="A107" t="s">
        <v>182</v>
      </c>
      <c r="B107">
        <v>0</v>
      </c>
      <c r="C107">
        <v>661</v>
      </c>
      <c r="D107">
        <v>584</v>
      </c>
      <c r="E107" t="s">
        <v>28</v>
      </c>
      <c r="F107" s="4">
        <f t="shared" si="12"/>
        <v>0</v>
      </c>
      <c r="G107" s="4">
        <f t="shared" si="13"/>
        <v>0.91079449940750135</v>
      </c>
      <c r="H107" s="4">
        <f t="shared" si="14"/>
        <v>0.99800058102773559</v>
      </c>
      <c r="I107" s="4">
        <f t="shared" si="15"/>
        <v>0.63626502681174568</v>
      </c>
      <c r="J107" t="s">
        <v>176</v>
      </c>
      <c r="K107" t="s">
        <v>181</v>
      </c>
    </row>
    <row r="108" spans="1:11" x14ac:dyDescent="0.4">
      <c r="A108" t="s">
        <v>183</v>
      </c>
      <c r="B108">
        <v>0</v>
      </c>
      <c r="C108">
        <v>1130</v>
      </c>
      <c r="D108">
        <v>453</v>
      </c>
      <c r="E108" t="s">
        <v>28</v>
      </c>
      <c r="F108" s="4">
        <f t="shared" si="12"/>
        <v>0</v>
      </c>
      <c r="G108" s="4">
        <f t="shared" si="13"/>
        <v>1.5570314437677404</v>
      </c>
      <c r="H108" s="4">
        <f t="shared" si="14"/>
        <v>0.77413401233829482</v>
      </c>
      <c r="I108" s="4">
        <f t="shared" si="15"/>
        <v>0.77705515203534503</v>
      </c>
      <c r="J108" t="s">
        <v>176</v>
      </c>
    </row>
    <row r="109" spans="1:11" x14ac:dyDescent="0.4">
      <c r="A109" t="s">
        <v>184</v>
      </c>
      <c r="B109">
        <v>0</v>
      </c>
      <c r="C109">
        <v>20</v>
      </c>
      <c r="D109">
        <v>300</v>
      </c>
      <c r="E109" t="s">
        <v>28</v>
      </c>
      <c r="F109" s="4">
        <f t="shared" si="12"/>
        <v>0</v>
      </c>
      <c r="G109" s="4">
        <f t="shared" si="13"/>
        <v>2.7558078650756469E-2</v>
      </c>
      <c r="H109" s="4">
        <f t="shared" si="14"/>
        <v>0.51267153134986421</v>
      </c>
      <c r="I109" s="4">
        <f t="shared" si="15"/>
        <v>0.18007653666687354</v>
      </c>
    </row>
    <row r="110" spans="1:11" x14ac:dyDescent="0.4">
      <c r="A110" t="s">
        <v>185</v>
      </c>
      <c r="B110">
        <v>0</v>
      </c>
      <c r="C110">
        <v>5695</v>
      </c>
      <c r="D110">
        <v>4860</v>
      </c>
      <c r="E110" t="s">
        <v>28</v>
      </c>
      <c r="F110" s="4">
        <f t="shared" si="12"/>
        <v>0</v>
      </c>
      <c r="G110" s="4">
        <f t="shared" si="13"/>
        <v>7.8471628958029047</v>
      </c>
      <c r="H110" s="4">
        <f t="shared" si="14"/>
        <v>8.3052788078678006</v>
      </c>
      <c r="I110" s="4">
        <f t="shared" si="15"/>
        <v>5.3841472345569015</v>
      </c>
      <c r="J110" t="s">
        <v>186</v>
      </c>
    </row>
    <row r="111" spans="1:11" x14ac:dyDescent="0.4">
      <c r="A111" t="s">
        <v>187</v>
      </c>
      <c r="B111">
        <v>0</v>
      </c>
      <c r="C111">
        <v>357</v>
      </c>
      <c r="D111">
        <v>0</v>
      </c>
      <c r="E111" t="s">
        <v>28</v>
      </c>
      <c r="F111" s="4">
        <f t="shared" si="12"/>
        <v>0</v>
      </c>
      <c r="G111" s="4">
        <f t="shared" si="13"/>
        <v>0.49191170391600303</v>
      </c>
      <c r="H111" s="4">
        <f t="shared" si="14"/>
        <v>0</v>
      </c>
      <c r="I111" s="4">
        <f t="shared" si="15"/>
        <v>0.16397056797200102</v>
      </c>
      <c r="J111" t="s">
        <v>188</v>
      </c>
    </row>
    <row r="112" spans="1:11" x14ac:dyDescent="0.4">
      <c r="A112" t="s">
        <v>189</v>
      </c>
      <c r="B112">
        <v>0</v>
      </c>
      <c r="C112">
        <v>0</v>
      </c>
      <c r="D112">
        <v>157</v>
      </c>
      <c r="E112" t="s">
        <v>28</v>
      </c>
      <c r="F112" s="4">
        <f t="shared" si="12"/>
        <v>0</v>
      </c>
      <c r="G112" s="4">
        <f t="shared" si="13"/>
        <v>0</v>
      </c>
      <c r="H112" s="4">
        <f t="shared" si="14"/>
        <v>0.2682981014064289</v>
      </c>
      <c r="I112" s="4">
        <f t="shared" si="15"/>
        <v>8.9432700468809634E-2</v>
      </c>
      <c r="J112" t="s">
        <v>188</v>
      </c>
    </row>
    <row r="113" spans="1:10" x14ac:dyDescent="0.4">
      <c r="A113" t="s">
        <v>190</v>
      </c>
      <c r="B113">
        <v>8876</v>
      </c>
      <c r="C113">
        <v>364</v>
      </c>
      <c r="D113">
        <v>575</v>
      </c>
      <c r="E113" t="s">
        <v>28</v>
      </c>
      <c r="F113" s="4">
        <f t="shared" si="12"/>
        <v>24.189899980922792</v>
      </c>
      <c r="G113" s="4">
        <f t="shared" si="13"/>
        <v>0.50155703144376773</v>
      </c>
      <c r="H113" s="4">
        <f t="shared" si="14"/>
        <v>0.98262043508723951</v>
      </c>
      <c r="I113" s="4">
        <f t="shared" si="15"/>
        <v>8.558025815817933</v>
      </c>
    </row>
    <row r="114" spans="1:10" x14ac:dyDescent="0.4">
      <c r="A114" t="s">
        <v>191</v>
      </c>
      <c r="B114">
        <v>0</v>
      </c>
      <c r="C114">
        <v>0</v>
      </c>
      <c r="D114">
        <v>141</v>
      </c>
      <c r="E114" t="s">
        <v>28</v>
      </c>
      <c r="F114" s="4">
        <f t="shared" si="12"/>
        <v>0</v>
      </c>
      <c r="G114" s="4">
        <f t="shared" si="13"/>
        <v>0</v>
      </c>
      <c r="H114" s="4">
        <f t="shared" si="14"/>
        <v>0.24095561973443616</v>
      </c>
      <c r="I114" s="4">
        <f t="shared" si="15"/>
        <v>8.031853991147872E-2</v>
      </c>
    </row>
    <row r="115" spans="1:10" x14ac:dyDescent="0.4">
      <c r="A115" t="s">
        <v>192</v>
      </c>
      <c r="B115">
        <v>0</v>
      </c>
      <c r="C115">
        <v>0</v>
      </c>
      <c r="D115">
        <v>58</v>
      </c>
      <c r="E115" t="s">
        <v>28</v>
      </c>
      <c r="F115" s="4">
        <f t="shared" si="12"/>
        <v>0</v>
      </c>
      <c r="G115" s="4">
        <f t="shared" si="13"/>
        <v>0</v>
      </c>
      <c r="H115" s="4">
        <f t="shared" si="14"/>
        <v>9.9116496060973724E-2</v>
      </c>
      <c r="I115" s="4">
        <f t="shared" si="15"/>
        <v>3.3038832020324573E-2</v>
      </c>
      <c r="J115" t="s">
        <v>193</v>
      </c>
    </row>
    <row r="116" spans="1:10" x14ac:dyDescent="0.4">
      <c r="A116" t="s">
        <v>194</v>
      </c>
      <c r="B116">
        <v>0</v>
      </c>
      <c r="C116">
        <v>0</v>
      </c>
      <c r="D116">
        <v>0</v>
      </c>
      <c r="E116" t="s">
        <v>28</v>
      </c>
      <c r="F116" s="4">
        <f t="shared" si="12"/>
        <v>0</v>
      </c>
      <c r="G116" s="4">
        <f t="shared" si="13"/>
        <v>0</v>
      </c>
      <c r="H116" s="4">
        <f t="shared" si="14"/>
        <v>0</v>
      </c>
      <c r="I116" s="4">
        <f t="shared" si="15"/>
        <v>0</v>
      </c>
      <c r="J116" t="s">
        <v>195</v>
      </c>
    </row>
    <row r="117" spans="1:10" x14ac:dyDescent="0.4">
      <c r="A117" t="s">
        <v>196</v>
      </c>
      <c r="B117">
        <v>0</v>
      </c>
      <c r="C117">
        <v>639</v>
      </c>
      <c r="D117">
        <v>793</v>
      </c>
      <c r="E117" t="s">
        <v>28</v>
      </c>
      <c r="F117" s="4">
        <f t="shared" si="12"/>
        <v>0</v>
      </c>
      <c r="G117" s="4">
        <f t="shared" si="13"/>
        <v>0.88048061289166912</v>
      </c>
      <c r="H117" s="4">
        <f t="shared" si="14"/>
        <v>1.3551617478681408</v>
      </c>
      <c r="I117" s="4">
        <f t="shared" si="15"/>
        <v>0.74521412025326994</v>
      </c>
    </row>
    <row r="118" spans="1:10" x14ac:dyDescent="0.4">
      <c r="A118" t="s">
        <v>197</v>
      </c>
      <c r="B118">
        <v>0</v>
      </c>
      <c r="C118">
        <v>190</v>
      </c>
      <c r="D118">
        <v>62</v>
      </c>
      <c r="E118" t="s">
        <v>28</v>
      </c>
      <c r="F118" s="4">
        <f t="shared" si="12"/>
        <v>0</v>
      </c>
      <c r="G118" s="4">
        <f t="shared" si="13"/>
        <v>0.26180174718218646</v>
      </c>
      <c r="H118" s="4">
        <f t="shared" si="14"/>
        <v>0.10595211647897193</v>
      </c>
      <c r="I118" s="4">
        <f t="shared" si="15"/>
        <v>0.12258462122038612</v>
      </c>
      <c r="J118" t="s">
        <v>198</v>
      </c>
    </row>
    <row r="119" spans="1:10" x14ac:dyDescent="0.4">
      <c r="A119" t="s">
        <v>199</v>
      </c>
      <c r="B119">
        <v>0</v>
      </c>
      <c r="C119">
        <v>3540</v>
      </c>
      <c r="D119">
        <v>4288</v>
      </c>
      <c r="E119" t="s">
        <v>28</v>
      </c>
      <c r="F119" s="4">
        <f t="shared" si="12"/>
        <v>0</v>
      </c>
      <c r="G119" s="4">
        <f t="shared" si="13"/>
        <v>4.8777799211838957</v>
      </c>
      <c r="H119" s="4">
        <f t="shared" si="14"/>
        <v>7.3277850880940578</v>
      </c>
      <c r="I119" s="4">
        <f t="shared" si="15"/>
        <v>4.0685216697593178</v>
      </c>
      <c r="J119" t="s">
        <v>200</v>
      </c>
    </row>
    <row r="120" spans="1:10" x14ac:dyDescent="0.4">
      <c r="A120" t="s">
        <v>201</v>
      </c>
      <c r="B120">
        <v>0</v>
      </c>
      <c r="C120">
        <v>0</v>
      </c>
      <c r="D120">
        <v>81</v>
      </c>
      <c r="E120" t="s">
        <v>28</v>
      </c>
      <c r="F120" s="4">
        <f t="shared" si="12"/>
        <v>0</v>
      </c>
      <c r="G120" s="4">
        <f t="shared" si="13"/>
        <v>0</v>
      </c>
      <c r="H120" s="4">
        <f t="shared" si="14"/>
        <v>0.13842131346446332</v>
      </c>
      <c r="I120" s="4">
        <f t="shared" si="15"/>
        <v>4.6140437821487773E-2</v>
      </c>
      <c r="J120" t="s">
        <v>200</v>
      </c>
    </row>
    <row r="121" spans="1:10" x14ac:dyDescent="0.4">
      <c r="A121" t="s">
        <v>202</v>
      </c>
      <c r="B121">
        <v>999</v>
      </c>
      <c r="C121">
        <v>387</v>
      </c>
      <c r="D121">
        <v>1340</v>
      </c>
      <c r="E121" t="s">
        <v>28</v>
      </c>
      <c r="F121" s="4">
        <f t="shared" si="12"/>
        <v>2.7225901398086827</v>
      </c>
      <c r="G121" s="4">
        <f t="shared" si="13"/>
        <v>0.53324882189213763</v>
      </c>
      <c r="H121" s="4">
        <f t="shared" si="14"/>
        <v>2.289932840029393</v>
      </c>
      <c r="I121" s="4">
        <f t="shared" si="15"/>
        <v>1.8485906005767376</v>
      </c>
      <c r="J121" t="s">
        <v>200</v>
      </c>
    </row>
    <row r="122" spans="1:10" x14ac:dyDescent="0.4">
      <c r="A122" t="s">
        <v>203</v>
      </c>
      <c r="B122">
        <v>0</v>
      </c>
      <c r="C122">
        <v>77</v>
      </c>
      <c r="D122">
        <v>235</v>
      </c>
      <c r="E122" t="s">
        <v>28</v>
      </c>
      <c r="F122" s="4">
        <f t="shared" si="12"/>
        <v>0</v>
      </c>
      <c r="G122" s="4">
        <f t="shared" si="13"/>
        <v>0.1060986028054124</v>
      </c>
      <c r="H122" s="4">
        <f t="shared" si="14"/>
        <v>0.40159269955739363</v>
      </c>
      <c r="I122" s="4">
        <f t="shared" si="15"/>
        <v>0.16923043412093533</v>
      </c>
      <c r="J122" t="s">
        <v>200</v>
      </c>
    </row>
    <row r="123" spans="1:10" x14ac:dyDescent="0.4">
      <c r="A123" t="s">
        <v>204</v>
      </c>
      <c r="B123">
        <v>0</v>
      </c>
      <c r="C123">
        <v>873</v>
      </c>
      <c r="D123">
        <v>252</v>
      </c>
      <c r="E123" t="s">
        <v>28</v>
      </c>
      <c r="F123" s="4">
        <f t="shared" si="12"/>
        <v>0</v>
      </c>
      <c r="G123" s="4">
        <f t="shared" si="13"/>
        <v>1.2029101331055199</v>
      </c>
      <c r="H123" s="4">
        <f t="shared" si="14"/>
        <v>0.43064408633388584</v>
      </c>
      <c r="I123" s="4">
        <f t="shared" si="15"/>
        <v>0.54451807314646861</v>
      </c>
    </row>
    <row r="124" spans="1:10" x14ac:dyDescent="0.4">
      <c r="A124" t="s">
        <v>205</v>
      </c>
      <c r="B124">
        <v>0</v>
      </c>
      <c r="C124">
        <v>223</v>
      </c>
      <c r="D124">
        <v>0</v>
      </c>
      <c r="E124" t="s">
        <v>28</v>
      </c>
      <c r="F124" s="4">
        <f t="shared" si="12"/>
        <v>0</v>
      </c>
      <c r="G124" s="4">
        <f t="shared" si="13"/>
        <v>0.30727257695593463</v>
      </c>
      <c r="H124" s="4">
        <f t="shared" si="14"/>
        <v>0</v>
      </c>
      <c r="I124" s="4">
        <f t="shared" si="15"/>
        <v>0.10242419231864487</v>
      </c>
      <c r="J124" t="s">
        <v>206</v>
      </c>
    </row>
    <row r="125" spans="1:10" x14ac:dyDescent="0.4">
      <c r="A125" t="s">
        <v>207</v>
      </c>
      <c r="B125">
        <v>0</v>
      </c>
      <c r="C125">
        <v>0</v>
      </c>
      <c r="D125">
        <v>0</v>
      </c>
      <c r="E125" t="s">
        <v>28</v>
      </c>
      <c r="F125" s="4">
        <f t="shared" si="12"/>
        <v>0</v>
      </c>
      <c r="G125" s="4">
        <f t="shared" si="13"/>
        <v>0</v>
      </c>
      <c r="H125" s="4">
        <f t="shared" si="14"/>
        <v>0</v>
      </c>
      <c r="I125" s="4">
        <f t="shared" si="15"/>
        <v>0</v>
      </c>
      <c r="J125" t="s">
        <v>206</v>
      </c>
    </row>
    <row r="126" spans="1:10" x14ac:dyDescent="0.4">
      <c r="A126" t="s">
        <v>208</v>
      </c>
      <c r="B126">
        <v>0</v>
      </c>
      <c r="C126">
        <v>122</v>
      </c>
      <c r="D126">
        <v>494</v>
      </c>
      <c r="E126" t="s">
        <v>28</v>
      </c>
      <c r="F126" s="4">
        <f t="shared" si="12"/>
        <v>0</v>
      </c>
      <c r="G126" s="4">
        <f t="shared" si="13"/>
        <v>0.16810427976961445</v>
      </c>
      <c r="H126" s="4">
        <f t="shared" si="14"/>
        <v>0.84419912162277622</v>
      </c>
      <c r="I126" s="4">
        <f t="shared" si="15"/>
        <v>0.33743446713079689</v>
      </c>
      <c r="J126" t="s">
        <v>209</v>
      </c>
    </row>
    <row r="127" spans="1:10" x14ac:dyDescent="0.4">
      <c r="A127" t="s">
        <v>210</v>
      </c>
      <c r="B127">
        <v>0</v>
      </c>
      <c r="C127">
        <v>596</v>
      </c>
      <c r="D127">
        <v>354</v>
      </c>
      <c r="E127" t="s">
        <v>28</v>
      </c>
      <c r="F127" s="4">
        <f t="shared" si="12"/>
        <v>0</v>
      </c>
      <c r="G127" s="4">
        <f t="shared" si="13"/>
        <v>0.82123074379254268</v>
      </c>
      <c r="H127" s="4">
        <f t="shared" si="14"/>
        <v>0.6049524069928397</v>
      </c>
      <c r="I127" s="4">
        <f t="shared" si="15"/>
        <v>0.47539438359512748</v>
      </c>
      <c r="J127" t="s">
        <v>211</v>
      </c>
    </row>
    <row r="128" spans="1:10" x14ac:dyDescent="0.4">
      <c r="A128" t="s">
        <v>212</v>
      </c>
      <c r="B128">
        <v>0</v>
      </c>
      <c r="C128">
        <v>662</v>
      </c>
      <c r="D128">
        <v>98</v>
      </c>
      <c r="E128" t="s">
        <v>28</v>
      </c>
      <c r="F128" s="4">
        <f t="shared" si="12"/>
        <v>0</v>
      </c>
      <c r="G128" s="4">
        <f t="shared" si="13"/>
        <v>0.91217240334003913</v>
      </c>
      <c r="H128" s="4">
        <f t="shared" si="14"/>
        <v>0.16747270024095562</v>
      </c>
      <c r="I128" s="4">
        <f t="shared" si="15"/>
        <v>0.35988170119366486</v>
      </c>
      <c r="J128" t="s">
        <v>213</v>
      </c>
    </row>
    <row r="129" spans="1:10" x14ac:dyDescent="0.4">
      <c r="A129" t="s">
        <v>214</v>
      </c>
      <c r="B129">
        <v>0</v>
      </c>
      <c r="C129">
        <v>1534</v>
      </c>
      <c r="D129">
        <v>989</v>
      </c>
      <c r="E129" t="s">
        <v>28</v>
      </c>
      <c r="F129" s="4">
        <f t="shared" si="12"/>
        <v>0</v>
      </c>
      <c r="G129" s="4">
        <f t="shared" si="13"/>
        <v>2.1137046325130209</v>
      </c>
      <c r="H129" s="4">
        <f t="shared" si="14"/>
        <v>1.690107148350052</v>
      </c>
      <c r="I129" s="4">
        <f t="shared" si="15"/>
        <v>1.267937260287691</v>
      </c>
      <c r="J129" t="s">
        <v>215</v>
      </c>
    </row>
    <row r="130" spans="1:10" x14ac:dyDescent="0.4">
      <c r="A130" t="s">
        <v>216</v>
      </c>
      <c r="B130">
        <v>0</v>
      </c>
      <c r="C130">
        <v>94</v>
      </c>
      <c r="D130">
        <v>93</v>
      </c>
      <c r="E130" t="s">
        <v>28</v>
      </c>
      <c r="F130" s="4">
        <f t="shared" si="12"/>
        <v>0</v>
      </c>
      <c r="G130" s="4">
        <f t="shared" si="13"/>
        <v>0.12952296965855539</v>
      </c>
      <c r="H130" s="4">
        <f t="shared" si="14"/>
        <v>0.15892817471845788</v>
      </c>
      <c r="I130" s="4">
        <f t="shared" si="15"/>
        <v>9.6150381459004411E-2</v>
      </c>
    </row>
    <row r="131" spans="1:10" x14ac:dyDescent="0.4">
      <c r="A131" t="s">
        <v>217</v>
      </c>
      <c r="B131">
        <v>0</v>
      </c>
      <c r="C131">
        <v>166</v>
      </c>
      <c r="D131">
        <v>144</v>
      </c>
      <c r="E131" t="s">
        <v>28</v>
      </c>
      <c r="F131" s="4">
        <f t="shared" ref="F131:F138" si="16">B131/36693*100</f>
        <v>0</v>
      </c>
      <c r="G131" s="4">
        <f t="shared" ref="G131:G138" si="17">C131/72574*100</f>
        <v>0.2287320528012787</v>
      </c>
      <c r="H131" s="4">
        <f t="shared" ref="H131:H138" si="18">D131/58517*100</f>
        <v>0.24608233504793478</v>
      </c>
      <c r="I131" s="4">
        <f t="shared" ref="I131:I138" si="19">AVERAGE(F131:H131)</f>
        <v>0.15827146261640448</v>
      </c>
      <c r="J131" t="s">
        <v>215</v>
      </c>
    </row>
    <row r="132" spans="1:10" x14ac:dyDescent="0.4">
      <c r="A132" t="s">
        <v>218</v>
      </c>
      <c r="B132">
        <v>0</v>
      </c>
      <c r="C132">
        <v>147</v>
      </c>
      <c r="D132">
        <v>0</v>
      </c>
      <c r="E132" t="s">
        <v>28</v>
      </c>
      <c r="F132" s="4">
        <f t="shared" si="16"/>
        <v>0</v>
      </c>
      <c r="G132" s="4">
        <f t="shared" si="17"/>
        <v>0.20255187808306002</v>
      </c>
      <c r="H132" s="4">
        <f t="shared" si="18"/>
        <v>0</v>
      </c>
      <c r="I132" s="4">
        <f t="shared" si="19"/>
        <v>6.7517292694353345E-2</v>
      </c>
    </row>
    <row r="133" spans="1:10" x14ac:dyDescent="0.4">
      <c r="A133" t="s">
        <v>219</v>
      </c>
      <c r="B133">
        <v>0</v>
      </c>
      <c r="C133">
        <v>218</v>
      </c>
      <c r="D133">
        <v>112</v>
      </c>
      <c r="E133" t="s">
        <v>28</v>
      </c>
      <c r="F133" s="4">
        <f t="shared" si="16"/>
        <v>0</v>
      </c>
      <c r="G133" s="4">
        <f t="shared" si="17"/>
        <v>0.30038305729324555</v>
      </c>
      <c r="H133" s="4">
        <f t="shared" si="18"/>
        <v>0.1913973717039493</v>
      </c>
      <c r="I133" s="4">
        <f t="shared" si="19"/>
        <v>0.16392680966573162</v>
      </c>
    </row>
    <row r="134" spans="1:10" x14ac:dyDescent="0.4">
      <c r="A134" t="s">
        <v>220</v>
      </c>
      <c r="B134">
        <v>0</v>
      </c>
      <c r="C134">
        <v>240</v>
      </c>
      <c r="D134">
        <v>0</v>
      </c>
      <c r="E134" t="s">
        <v>28</v>
      </c>
      <c r="F134" s="4">
        <f t="shared" si="16"/>
        <v>0</v>
      </c>
      <c r="G134" s="4">
        <f t="shared" si="17"/>
        <v>0.3306969438090776</v>
      </c>
      <c r="H134" s="4">
        <f t="shared" si="18"/>
        <v>0</v>
      </c>
      <c r="I134" s="4">
        <f t="shared" si="19"/>
        <v>0.11023231460302586</v>
      </c>
      <c r="J134" t="s">
        <v>221</v>
      </c>
    </row>
    <row r="135" spans="1:10" x14ac:dyDescent="0.4">
      <c r="A135" t="s">
        <v>222</v>
      </c>
      <c r="B135">
        <v>0</v>
      </c>
      <c r="C135">
        <v>127</v>
      </c>
      <c r="D135">
        <v>0</v>
      </c>
      <c r="E135" t="s">
        <v>28</v>
      </c>
      <c r="F135" s="4">
        <f t="shared" si="16"/>
        <v>0</v>
      </c>
      <c r="G135" s="4">
        <f t="shared" si="17"/>
        <v>0.17499379943230359</v>
      </c>
      <c r="H135" s="4">
        <f t="shared" si="18"/>
        <v>0</v>
      </c>
      <c r="I135" s="4">
        <f t="shared" si="19"/>
        <v>5.8331266477434529E-2</v>
      </c>
      <c r="J135" t="s">
        <v>223</v>
      </c>
    </row>
    <row r="136" spans="1:10" x14ac:dyDescent="0.4">
      <c r="A136" t="s">
        <v>224</v>
      </c>
      <c r="B136">
        <v>0</v>
      </c>
      <c r="C136">
        <v>11</v>
      </c>
      <c r="D136">
        <v>0</v>
      </c>
      <c r="E136" t="s">
        <v>28</v>
      </c>
      <c r="F136" s="4">
        <f t="shared" si="16"/>
        <v>0</v>
      </c>
      <c r="G136" s="4">
        <f t="shared" si="17"/>
        <v>1.5156943257916059E-2</v>
      </c>
      <c r="H136" s="4">
        <f t="shared" si="18"/>
        <v>0</v>
      </c>
      <c r="I136" s="4">
        <f t="shared" si="19"/>
        <v>5.052314419305353E-3</v>
      </c>
    </row>
    <row r="137" spans="1:10" x14ac:dyDescent="0.4">
      <c r="A137" t="s">
        <v>225</v>
      </c>
      <c r="B137">
        <v>3893</v>
      </c>
      <c r="C137">
        <v>1295</v>
      </c>
      <c r="D137">
        <v>602</v>
      </c>
      <c r="E137" t="s">
        <v>28</v>
      </c>
      <c r="F137" s="4">
        <f t="shared" si="16"/>
        <v>10.609653067342546</v>
      </c>
      <c r="G137" s="4">
        <f t="shared" si="17"/>
        <v>1.7843855926364813</v>
      </c>
      <c r="H137" s="4">
        <f t="shared" si="18"/>
        <v>1.0287608729087274</v>
      </c>
      <c r="I137" s="4">
        <f t="shared" si="19"/>
        <v>4.4742665109625843</v>
      </c>
      <c r="J137" t="s">
        <v>213</v>
      </c>
    </row>
    <row r="138" spans="1:10" x14ac:dyDescent="0.4">
      <c r="A138" t="s">
        <v>226</v>
      </c>
      <c r="B138">
        <v>0</v>
      </c>
      <c r="C138">
        <v>3</v>
      </c>
      <c r="D138">
        <v>0</v>
      </c>
      <c r="E138" t="s">
        <v>28</v>
      </c>
      <c r="F138" s="4">
        <f t="shared" si="16"/>
        <v>0</v>
      </c>
      <c r="G138" s="4">
        <f t="shared" si="17"/>
        <v>4.13371179761347E-3</v>
      </c>
      <c r="H138" s="4">
        <f t="shared" si="18"/>
        <v>0</v>
      </c>
      <c r="I138" s="4">
        <f t="shared" si="19"/>
        <v>1.3779039325378234E-3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72A2-D201-447C-B4DF-77C6B02BB64E}">
  <dimension ref="A1:O18"/>
  <sheetViews>
    <sheetView workbookViewId="0">
      <selection activeCell="B13" sqref="B13:J15"/>
    </sheetView>
  </sheetViews>
  <sheetFormatPr defaultRowHeight="18.75" x14ac:dyDescent="0.4"/>
  <cols>
    <col min="10" max="10" width="11.625" bestFit="1" customWidth="1"/>
    <col min="12" max="12" width="17.375" bestFit="1" customWidth="1"/>
  </cols>
  <sheetData>
    <row r="1" spans="1:15" x14ac:dyDescent="0.4">
      <c r="A1" t="s">
        <v>235</v>
      </c>
      <c r="B1" t="s">
        <v>279</v>
      </c>
      <c r="C1" t="s">
        <v>280</v>
      </c>
      <c r="D1" t="s">
        <v>281</v>
      </c>
      <c r="E1" t="s">
        <v>282</v>
      </c>
      <c r="F1" t="s">
        <v>283</v>
      </c>
      <c r="G1" t="s">
        <v>286</v>
      </c>
      <c r="H1" t="s">
        <v>284</v>
      </c>
      <c r="I1" t="s">
        <v>285</v>
      </c>
      <c r="J1" t="s">
        <v>244</v>
      </c>
      <c r="M1" t="s">
        <v>1</v>
      </c>
      <c r="N1" t="s">
        <v>19</v>
      </c>
      <c r="O1" t="s">
        <v>0</v>
      </c>
    </row>
    <row r="2" spans="1:15" x14ac:dyDescent="0.4">
      <c r="A2" t="s">
        <v>21</v>
      </c>
      <c r="B2">
        <v>22153</v>
      </c>
      <c r="C2">
        <v>12889</v>
      </c>
      <c r="D2">
        <v>236</v>
      </c>
      <c r="E2">
        <v>1001</v>
      </c>
      <c r="F2">
        <v>0</v>
      </c>
      <c r="G2">
        <v>0</v>
      </c>
      <c r="H2">
        <v>414</v>
      </c>
      <c r="I2">
        <v>0</v>
      </c>
      <c r="J2" t="s">
        <v>245</v>
      </c>
      <c r="L2" t="s">
        <v>279</v>
      </c>
      <c r="M2">
        <v>43244</v>
      </c>
      <c r="N2">
        <v>36146</v>
      </c>
      <c r="O2">
        <v>22153</v>
      </c>
    </row>
    <row r="3" spans="1:15" x14ac:dyDescent="0.4">
      <c r="A3" t="s">
        <v>22</v>
      </c>
      <c r="B3">
        <v>43244</v>
      </c>
      <c r="C3">
        <v>1127</v>
      </c>
      <c r="D3">
        <v>25028</v>
      </c>
      <c r="E3">
        <v>573</v>
      </c>
      <c r="F3">
        <v>1288</v>
      </c>
      <c r="G3">
        <v>923</v>
      </c>
      <c r="H3">
        <v>381</v>
      </c>
      <c r="I3">
        <v>10</v>
      </c>
      <c r="J3" t="s">
        <v>246</v>
      </c>
      <c r="L3" t="s">
        <v>280</v>
      </c>
      <c r="M3">
        <v>1127</v>
      </c>
      <c r="N3">
        <v>1514</v>
      </c>
      <c r="O3">
        <v>12889</v>
      </c>
    </row>
    <row r="4" spans="1:15" x14ac:dyDescent="0.4">
      <c r="A4" t="s">
        <v>23</v>
      </c>
      <c r="B4">
        <v>36146</v>
      </c>
      <c r="C4">
        <v>1514</v>
      </c>
      <c r="D4">
        <v>17807</v>
      </c>
      <c r="E4">
        <v>288</v>
      </c>
      <c r="F4">
        <v>996</v>
      </c>
      <c r="G4">
        <v>1269</v>
      </c>
      <c r="H4">
        <v>487</v>
      </c>
      <c r="I4">
        <v>10</v>
      </c>
      <c r="J4" t="s">
        <v>247</v>
      </c>
      <c r="L4" t="s">
        <v>281</v>
      </c>
      <c r="M4">
        <v>25028</v>
      </c>
      <c r="N4">
        <v>17807</v>
      </c>
      <c r="O4">
        <v>236</v>
      </c>
    </row>
    <row r="5" spans="1:15" x14ac:dyDescent="0.4">
      <c r="L5" t="s">
        <v>282</v>
      </c>
      <c r="M5">
        <v>573</v>
      </c>
      <c r="N5">
        <v>288</v>
      </c>
      <c r="O5">
        <v>1001</v>
      </c>
    </row>
    <row r="6" spans="1:15" x14ac:dyDescent="0.4">
      <c r="L6" t="s">
        <v>283</v>
      </c>
      <c r="M6">
        <v>1288</v>
      </c>
      <c r="N6">
        <v>996</v>
      </c>
      <c r="O6">
        <v>0</v>
      </c>
    </row>
    <row r="7" spans="1:15" x14ac:dyDescent="0.4">
      <c r="L7" t="s">
        <v>286</v>
      </c>
      <c r="M7">
        <v>923</v>
      </c>
      <c r="N7">
        <v>1269</v>
      </c>
      <c r="O7">
        <v>0</v>
      </c>
    </row>
    <row r="8" spans="1:15" x14ac:dyDescent="0.4">
      <c r="L8" t="s">
        <v>284</v>
      </c>
      <c r="M8">
        <v>381</v>
      </c>
      <c r="N8">
        <v>487</v>
      </c>
      <c r="O8">
        <v>414</v>
      </c>
    </row>
    <row r="9" spans="1:15" x14ac:dyDescent="0.4">
      <c r="A9" t="s">
        <v>235</v>
      </c>
      <c r="B9" t="s">
        <v>236</v>
      </c>
      <c r="C9" t="s">
        <v>237</v>
      </c>
      <c r="D9" t="s">
        <v>238</v>
      </c>
      <c r="E9" t="s">
        <v>239</v>
      </c>
      <c r="F9" t="s">
        <v>240</v>
      </c>
      <c r="G9" t="s">
        <v>241</v>
      </c>
      <c r="H9" t="s">
        <v>242</v>
      </c>
      <c r="I9" t="s">
        <v>243</v>
      </c>
      <c r="J9" t="s">
        <v>244</v>
      </c>
      <c r="L9" t="s">
        <v>285</v>
      </c>
      <c r="M9">
        <v>10</v>
      </c>
      <c r="N9">
        <v>10</v>
      </c>
      <c r="O9">
        <v>0</v>
      </c>
    </row>
    <row r="10" spans="1:15" x14ac:dyDescent="0.4">
      <c r="A10" t="s">
        <v>21</v>
      </c>
      <c r="B10">
        <v>22153</v>
      </c>
      <c r="C10">
        <v>12889</v>
      </c>
      <c r="D10">
        <v>236</v>
      </c>
      <c r="E10">
        <v>1001</v>
      </c>
      <c r="F10">
        <v>0</v>
      </c>
      <c r="G10">
        <v>0</v>
      </c>
      <c r="H10">
        <v>414</v>
      </c>
      <c r="I10">
        <v>0</v>
      </c>
      <c r="J10" t="s">
        <v>245</v>
      </c>
    </row>
    <row r="11" spans="1:15" x14ac:dyDescent="0.4">
      <c r="A11" t="s">
        <v>22</v>
      </c>
      <c r="B11">
        <v>43244</v>
      </c>
      <c r="C11">
        <v>1127</v>
      </c>
      <c r="D11">
        <v>25028</v>
      </c>
      <c r="E11">
        <v>573</v>
      </c>
      <c r="F11">
        <v>1288</v>
      </c>
      <c r="G11">
        <v>923</v>
      </c>
      <c r="H11">
        <v>381</v>
      </c>
      <c r="I11">
        <v>10</v>
      </c>
      <c r="J11" t="s">
        <v>246</v>
      </c>
    </row>
    <row r="12" spans="1:15" x14ac:dyDescent="0.4">
      <c r="A12" t="s">
        <v>23</v>
      </c>
      <c r="B12">
        <v>36146</v>
      </c>
      <c r="C12">
        <v>1514</v>
      </c>
      <c r="D12">
        <v>17807</v>
      </c>
      <c r="E12">
        <v>288</v>
      </c>
      <c r="F12">
        <v>996</v>
      </c>
      <c r="G12">
        <v>1269</v>
      </c>
      <c r="H12">
        <v>487</v>
      </c>
      <c r="I12">
        <v>10</v>
      </c>
      <c r="J12" t="s">
        <v>247</v>
      </c>
    </row>
    <row r="13" spans="1:15" x14ac:dyDescent="0.4">
      <c r="A13" t="s">
        <v>248</v>
      </c>
      <c r="B13">
        <v>54855</v>
      </c>
      <c r="C13">
        <v>0</v>
      </c>
      <c r="D13">
        <v>15</v>
      </c>
      <c r="E13">
        <v>13</v>
      </c>
      <c r="F13">
        <v>0</v>
      </c>
      <c r="G13">
        <v>0</v>
      </c>
      <c r="H13">
        <v>0</v>
      </c>
      <c r="I13">
        <v>0</v>
      </c>
      <c r="J13" t="s">
        <v>249</v>
      </c>
    </row>
    <row r="14" spans="1:15" x14ac:dyDescent="0.4">
      <c r="A14" t="s">
        <v>250</v>
      </c>
      <c r="B14">
        <v>49941</v>
      </c>
      <c r="C14">
        <v>10</v>
      </c>
      <c r="D14">
        <v>147</v>
      </c>
      <c r="E14">
        <v>27</v>
      </c>
      <c r="F14">
        <v>0</v>
      </c>
      <c r="G14">
        <v>0</v>
      </c>
      <c r="H14">
        <v>0</v>
      </c>
      <c r="I14">
        <v>0</v>
      </c>
      <c r="J14" t="s">
        <v>251</v>
      </c>
    </row>
    <row r="15" spans="1:15" x14ac:dyDescent="0.4">
      <c r="A15" t="s">
        <v>252</v>
      </c>
      <c r="B15">
        <v>52068</v>
      </c>
      <c r="C15">
        <v>6</v>
      </c>
      <c r="D15">
        <v>72</v>
      </c>
      <c r="E15">
        <v>93</v>
      </c>
      <c r="F15">
        <v>0</v>
      </c>
      <c r="G15">
        <v>0</v>
      </c>
      <c r="H15">
        <v>0</v>
      </c>
      <c r="I15">
        <v>0</v>
      </c>
      <c r="J15" t="s">
        <v>253</v>
      </c>
    </row>
    <row r="16" spans="1:15" x14ac:dyDescent="0.4">
      <c r="A16" t="s">
        <v>254</v>
      </c>
      <c r="B16">
        <v>15474</v>
      </c>
      <c r="C16">
        <v>10432</v>
      </c>
      <c r="D16">
        <v>0</v>
      </c>
      <c r="E16">
        <v>11716</v>
      </c>
      <c r="F16">
        <v>0</v>
      </c>
      <c r="G16">
        <v>0</v>
      </c>
      <c r="H16">
        <v>225</v>
      </c>
      <c r="I16">
        <v>0</v>
      </c>
      <c r="J16" t="s">
        <v>255</v>
      </c>
    </row>
    <row r="17" spans="1:10" x14ac:dyDescent="0.4">
      <c r="A17" t="s">
        <v>256</v>
      </c>
      <c r="B17">
        <v>45952</v>
      </c>
      <c r="C17">
        <v>0</v>
      </c>
      <c r="D17">
        <v>25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257</v>
      </c>
    </row>
    <row r="18" spans="1:10" x14ac:dyDescent="0.4">
      <c r="A18" t="s">
        <v>258</v>
      </c>
      <c r="B18">
        <v>21553</v>
      </c>
      <c r="C18">
        <v>7535</v>
      </c>
      <c r="D18">
        <v>0</v>
      </c>
      <c r="E18">
        <v>8303</v>
      </c>
      <c r="F18">
        <v>0</v>
      </c>
      <c r="G18">
        <v>0</v>
      </c>
      <c r="H18">
        <v>25</v>
      </c>
      <c r="I18">
        <v>0</v>
      </c>
      <c r="J18" t="s">
        <v>259</v>
      </c>
    </row>
  </sheetData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70C3-B49A-4114-A4BF-A266F2E757E3}">
  <dimension ref="A1:U10"/>
  <sheetViews>
    <sheetView workbookViewId="0">
      <selection activeCell="E19" sqref="E19"/>
    </sheetView>
  </sheetViews>
  <sheetFormatPr defaultRowHeight="18.75" x14ac:dyDescent="0.4"/>
  <cols>
    <col min="2" max="2" width="11.625" customWidth="1"/>
  </cols>
  <sheetData>
    <row r="1" spans="1:21" x14ac:dyDescent="0.4">
      <c r="A1" t="s">
        <v>235</v>
      </c>
      <c r="B1" t="s">
        <v>260</v>
      </c>
      <c r="C1" t="s">
        <v>261</v>
      </c>
      <c r="D1" t="s">
        <v>262</v>
      </c>
      <c r="E1" t="s">
        <v>263</v>
      </c>
      <c r="F1" t="s">
        <v>264</v>
      </c>
      <c r="G1" t="s">
        <v>265</v>
      </c>
      <c r="H1" t="s">
        <v>266</v>
      </c>
      <c r="I1" t="s">
        <v>267</v>
      </c>
      <c r="J1" t="s">
        <v>268</v>
      </c>
      <c r="K1" t="s">
        <v>269</v>
      </c>
      <c r="L1" t="s">
        <v>270</v>
      </c>
      <c r="M1" t="s">
        <v>271</v>
      </c>
      <c r="N1" t="s">
        <v>272</v>
      </c>
      <c r="O1" t="s">
        <v>273</v>
      </c>
      <c r="P1" t="s">
        <v>274</v>
      </c>
      <c r="Q1" t="s">
        <v>275</v>
      </c>
      <c r="R1" t="s">
        <v>276</v>
      </c>
      <c r="S1" t="s">
        <v>277</v>
      </c>
      <c r="T1" t="s">
        <v>278</v>
      </c>
      <c r="U1" t="s">
        <v>244</v>
      </c>
    </row>
    <row r="2" spans="1:21" x14ac:dyDescent="0.4">
      <c r="A2" t="s">
        <v>21</v>
      </c>
      <c r="B2">
        <v>2057</v>
      </c>
      <c r="C2">
        <v>16714</v>
      </c>
      <c r="D2">
        <v>12577</v>
      </c>
      <c r="E2">
        <v>183</v>
      </c>
      <c r="F2">
        <v>1001</v>
      </c>
      <c r="G2">
        <v>45</v>
      </c>
      <c r="H2">
        <v>3382</v>
      </c>
      <c r="I2">
        <v>0</v>
      </c>
      <c r="J2">
        <v>8</v>
      </c>
      <c r="K2">
        <v>0</v>
      </c>
      <c r="L2">
        <v>312</v>
      </c>
      <c r="M2">
        <v>0</v>
      </c>
      <c r="N2">
        <v>0</v>
      </c>
      <c r="O2">
        <v>414</v>
      </c>
      <c r="P2">
        <v>0</v>
      </c>
      <c r="Q2">
        <v>0</v>
      </c>
      <c r="R2">
        <v>0</v>
      </c>
      <c r="S2">
        <v>0</v>
      </c>
      <c r="T2">
        <v>0</v>
      </c>
      <c r="U2" t="s">
        <v>245</v>
      </c>
    </row>
    <row r="3" spans="1:21" x14ac:dyDescent="0.4">
      <c r="A3" t="s">
        <v>22</v>
      </c>
      <c r="B3">
        <v>8290</v>
      </c>
      <c r="C3">
        <v>24475</v>
      </c>
      <c r="D3">
        <v>910</v>
      </c>
      <c r="E3">
        <v>19366</v>
      </c>
      <c r="F3">
        <v>573</v>
      </c>
      <c r="G3">
        <v>4185</v>
      </c>
      <c r="H3">
        <v>10102</v>
      </c>
      <c r="I3">
        <v>1288</v>
      </c>
      <c r="J3">
        <v>950</v>
      </c>
      <c r="K3">
        <v>643</v>
      </c>
      <c r="L3">
        <v>217</v>
      </c>
      <c r="M3">
        <v>280</v>
      </c>
      <c r="N3">
        <v>527</v>
      </c>
      <c r="O3">
        <v>381</v>
      </c>
      <c r="P3">
        <v>201</v>
      </c>
      <c r="Q3">
        <v>176</v>
      </c>
      <c r="R3">
        <v>10</v>
      </c>
      <c r="S3">
        <v>0</v>
      </c>
      <c r="T3">
        <v>0</v>
      </c>
      <c r="U3" t="s">
        <v>246</v>
      </c>
    </row>
    <row r="4" spans="1:21" x14ac:dyDescent="0.4">
      <c r="A4" t="s">
        <v>23</v>
      </c>
      <c r="B4">
        <v>5830</v>
      </c>
      <c r="C4">
        <v>20194</v>
      </c>
      <c r="D4">
        <v>1397</v>
      </c>
      <c r="E4">
        <v>8214</v>
      </c>
      <c r="F4">
        <v>288</v>
      </c>
      <c r="G4">
        <v>7589</v>
      </c>
      <c r="H4">
        <v>9955</v>
      </c>
      <c r="I4">
        <v>996</v>
      </c>
      <c r="J4">
        <v>1620</v>
      </c>
      <c r="K4">
        <v>481</v>
      </c>
      <c r="L4">
        <v>117</v>
      </c>
      <c r="M4">
        <v>788</v>
      </c>
      <c r="N4">
        <v>384</v>
      </c>
      <c r="O4">
        <v>487</v>
      </c>
      <c r="P4">
        <v>119</v>
      </c>
      <c r="Q4">
        <v>48</v>
      </c>
      <c r="R4">
        <v>10</v>
      </c>
      <c r="S4">
        <v>0</v>
      </c>
      <c r="T4">
        <v>0</v>
      </c>
      <c r="U4" t="s">
        <v>247</v>
      </c>
    </row>
    <row r="5" spans="1:21" x14ac:dyDescent="0.4">
      <c r="A5" t="s">
        <v>248</v>
      </c>
      <c r="B5">
        <v>54747</v>
      </c>
      <c r="C5">
        <v>95</v>
      </c>
      <c r="D5">
        <v>0</v>
      </c>
      <c r="E5">
        <v>15</v>
      </c>
      <c r="F5">
        <v>13</v>
      </c>
      <c r="G5">
        <v>0</v>
      </c>
      <c r="H5">
        <v>13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7</v>
      </c>
      <c r="T5">
        <v>0</v>
      </c>
      <c r="U5" t="s">
        <v>249</v>
      </c>
    </row>
    <row r="6" spans="1:21" x14ac:dyDescent="0.4">
      <c r="A6" t="s">
        <v>250</v>
      </c>
      <c r="B6">
        <v>49823</v>
      </c>
      <c r="C6">
        <v>92</v>
      </c>
      <c r="D6">
        <v>10</v>
      </c>
      <c r="E6">
        <v>145</v>
      </c>
      <c r="F6">
        <v>27</v>
      </c>
      <c r="G6">
        <v>0</v>
      </c>
      <c r="H6">
        <v>26</v>
      </c>
      <c r="I6">
        <v>0</v>
      </c>
      <c r="J6">
        <v>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 t="s">
        <v>251</v>
      </c>
    </row>
    <row r="7" spans="1:21" x14ac:dyDescent="0.4">
      <c r="A7" t="s">
        <v>252</v>
      </c>
      <c r="B7">
        <v>51904</v>
      </c>
      <c r="C7">
        <v>141</v>
      </c>
      <c r="D7">
        <v>6</v>
      </c>
      <c r="E7">
        <v>72</v>
      </c>
      <c r="F7">
        <v>93</v>
      </c>
      <c r="G7">
        <v>0</v>
      </c>
      <c r="H7">
        <v>23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 t="s">
        <v>253</v>
      </c>
    </row>
    <row r="8" spans="1:21" x14ac:dyDescent="0.4">
      <c r="A8" t="s">
        <v>254</v>
      </c>
      <c r="B8">
        <v>247</v>
      </c>
      <c r="C8">
        <v>15227</v>
      </c>
      <c r="D8">
        <v>9790</v>
      </c>
      <c r="E8">
        <v>0</v>
      </c>
      <c r="F8">
        <v>11716</v>
      </c>
      <c r="G8">
        <v>0</v>
      </c>
      <c r="H8">
        <v>0</v>
      </c>
      <c r="I8">
        <v>0</v>
      </c>
      <c r="J8">
        <v>0</v>
      </c>
      <c r="K8">
        <v>0</v>
      </c>
      <c r="L8">
        <v>642</v>
      </c>
      <c r="M8">
        <v>0</v>
      </c>
      <c r="N8">
        <v>0</v>
      </c>
      <c r="O8">
        <v>223</v>
      </c>
      <c r="P8">
        <v>0</v>
      </c>
      <c r="Q8">
        <v>0</v>
      </c>
      <c r="R8">
        <v>0</v>
      </c>
      <c r="S8">
        <v>0</v>
      </c>
      <c r="T8">
        <v>2</v>
      </c>
      <c r="U8" t="s">
        <v>255</v>
      </c>
    </row>
    <row r="9" spans="1:21" x14ac:dyDescent="0.4">
      <c r="A9" t="s">
        <v>256</v>
      </c>
      <c r="B9">
        <v>45926</v>
      </c>
      <c r="C9">
        <v>18</v>
      </c>
      <c r="D9">
        <v>0</v>
      </c>
      <c r="E9">
        <v>25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t="s">
        <v>257</v>
      </c>
    </row>
    <row r="10" spans="1:21" x14ac:dyDescent="0.4">
      <c r="A10" t="s">
        <v>258</v>
      </c>
      <c r="B10">
        <v>482</v>
      </c>
      <c r="C10">
        <v>20146</v>
      </c>
      <c r="D10">
        <v>6630</v>
      </c>
      <c r="E10">
        <v>0</v>
      </c>
      <c r="F10">
        <v>8303</v>
      </c>
      <c r="G10">
        <v>0</v>
      </c>
      <c r="H10">
        <v>925</v>
      </c>
      <c r="I10">
        <v>0</v>
      </c>
      <c r="J10">
        <v>0</v>
      </c>
      <c r="K10">
        <v>0</v>
      </c>
      <c r="L10">
        <v>905</v>
      </c>
      <c r="M10">
        <v>0</v>
      </c>
      <c r="N10">
        <v>0</v>
      </c>
      <c r="O10">
        <v>25</v>
      </c>
      <c r="P10">
        <v>0</v>
      </c>
      <c r="Q10">
        <v>0</v>
      </c>
      <c r="R10">
        <v>0</v>
      </c>
      <c r="S10">
        <v>0</v>
      </c>
      <c r="T10">
        <v>0</v>
      </c>
      <c r="U10" t="s">
        <v>259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A7CD-166E-4FF7-A117-65D0C29A9B39}">
  <dimension ref="A1:CF10"/>
  <sheetViews>
    <sheetView tabSelected="1" workbookViewId="0">
      <selection activeCell="N17" sqref="N17"/>
    </sheetView>
  </sheetViews>
  <sheetFormatPr defaultRowHeight="18.75" x14ac:dyDescent="0.4"/>
  <sheetData>
    <row r="1" spans="1:84" x14ac:dyDescent="0.4">
      <c r="A1" t="s">
        <v>235</v>
      </c>
      <c r="B1" t="s">
        <v>369</v>
      </c>
      <c r="C1" t="s">
        <v>370</v>
      </c>
      <c r="D1" t="s">
        <v>371</v>
      </c>
      <c r="E1" t="s">
        <v>372</v>
      </c>
      <c r="F1" t="s">
        <v>373</v>
      </c>
      <c r="G1" t="s">
        <v>374</v>
      </c>
      <c r="H1" t="s">
        <v>375</v>
      </c>
      <c r="I1" t="s">
        <v>376</v>
      </c>
      <c r="J1" t="s">
        <v>377</v>
      </c>
      <c r="K1" t="s">
        <v>378</v>
      </c>
      <c r="L1" t="s">
        <v>379</v>
      </c>
      <c r="M1" t="s">
        <v>380</v>
      </c>
      <c r="N1" t="s">
        <v>381</v>
      </c>
      <c r="O1" t="s">
        <v>382</v>
      </c>
      <c r="P1" t="s">
        <v>383</v>
      </c>
      <c r="Q1" t="s">
        <v>384</v>
      </c>
      <c r="R1" t="s">
        <v>385</v>
      </c>
      <c r="S1" t="s">
        <v>386</v>
      </c>
      <c r="T1" t="s">
        <v>387</v>
      </c>
      <c r="U1" t="s">
        <v>388</v>
      </c>
      <c r="V1" t="s">
        <v>389</v>
      </c>
      <c r="W1" t="s">
        <v>390</v>
      </c>
      <c r="X1" t="s">
        <v>391</v>
      </c>
      <c r="Y1" t="s">
        <v>392</v>
      </c>
      <c r="Z1" t="s">
        <v>393</v>
      </c>
      <c r="AA1" t="s">
        <v>394</v>
      </c>
      <c r="AB1" t="s">
        <v>395</v>
      </c>
      <c r="AC1" t="s">
        <v>396</v>
      </c>
      <c r="AD1" t="s">
        <v>397</v>
      </c>
      <c r="AE1" t="s">
        <v>398</v>
      </c>
      <c r="AF1" t="s">
        <v>399</v>
      </c>
      <c r="AG1" t="s">
        <v>400</v>
      </c>
      <c r="AH1" t="s">
        <v>401</v>
      </c>
      <c r="AI1" t="s">
        <v>402</v>
      </c>
      <c r="AJ1" t="s">
        <v>403</v>
      </c>
      <c r="AK1" t="s">
        <v>404</v>
      </c>
      <c r="AL1" t="s">
        <v>405</v>
      </c>
      <c r="AM1" t="s">
        <v>406</v>
      </c>
      <c r="AN1" t="s">
        <v>407</v>
      </c>
      <c r="AO1" t="s">
        <v>408</v>
      </c>
      <c r="AP1" t="s">
        <v>409</v>
      </c>
      <c r="AQ1" t="s">
        <v>410</v>
      </c>
      <c r="AR1" t="s">
        <v>411</v>
      </c>
      <c r="AS1" t="s">
        <v>412</v>
      </c>
      <c r="AT1" t="s">
        <v>413</v>
      </c>
      <c r="AU1" t="s">
        <v>414</v>
      </c>
      <c r="AV1" t="s">
        <v>415</v>
      </c>
      <c r="AW1" t="s">
        <v>416</v>
      </c>
      <c r="AX1" t="s">
        <v>417</v>
      </c>
      <c r="AY1" t="s">
        <v>418</v>
      </c>
      <c r="AZ1" t="s">
        <v>419</v>
      </c>
      <c r="BA1" t="s">
        <v>420</v>
      </c>
      <c r="BB1" t="s">
        <v>421</v>
      </c>
      <c r="BC1" t="s">
        <v>422</v>
      </c>
      <c r="BD1" t="s">
        <v>423</v>
      </c>
      <c r="BE1" t="s">
        <v>424</v>
      </c>
      <c r="BF1" t="s">
        <v>425</v>
      </c>
      <c r="BG1" t="s">
        <v>426</v>
      </c>
      <c r="BH1" t="s">
        <v>427</v>
      </c>
      <c r="BI1" t="s">
        <v>428</v>
      </c>
      <c r="BJ1" t="s">
        <v>429</v>
      </c>
      <c r="BK1" t="s">
        <v>430</v>
      </c>
      <c r="BL1" t="s">
        <v>431</v>
      </c>
      <c r="BM1" t="s">
        <v>432</v>
      </c>
      <c r="BN1" t="s">
        <v>433</v>
      </c>
      <c r="BO1" t="s">
        <v>434</v>
      </c>
      <c r="BP1" t="s">
        <v>435</v>
      </c>
      <c r="BQ1" t="s">
        <v>436</v>
      </c>
      <c r="BR1" t="s">
        <v>437</v>
      </c>
      <c r="BS1" t="s">
        <v>438</v>
      </c>
      <c r="BT1" t="s">
        <v>439</v>
      </c>
      <c r="BU1" t="s">
        <v>440</v>
      </c>
      <c r="BV1" t="s">
        <v>441</v>
      </c>
      <c r="BW1" t="s">
        <v>442</v>
      </c>
      <c r="BX1" t="s">
        <v>443</v>
      </c>
      <c r="BY1" t="s">
        <v>444</v>
      </c>
      <c r="BZ1" t="s">
        <v>445</v>
      </c>
      <c r="CA1" t="s">
        <v>446</v>
      </c>
      <c r="CB1" t="s">
        <v>447</v>
      </c>
      <c r="CC1" t="s">
        <v>448</v>
      </c>
      <c r="CD1" t="s">
        <v>449</v>
      </c>
      <c r="CE1" t="s">
        <v>450</v>
      </c>
      <c r="CF1" t="s">
        <v>244</v>
      </c>
    </row>
    <row r="2" spans="1:84" x14ac:dyDescent="0.4">
      <c r="A2" t="s">
        <v>21</v>
      </c>
      <c r="B2">
        <v>1723</v>
      </c>
      <c r="C2">
        <v>3893</v>
      </c>
      <c r="D2">
        <v>12077</v>
      </c>
      <c r="E2">
        <v>183</v>
      </c>
      <c r="F2">
        <v>1001</v>
      </c>
      <c r="G2">
        <v>8876</v>
      </c>
      <c r="H2">
        <v>0</v>
      </c>
      <c r="I2">
        <v>999</v>
      </c>
      <c r="J2">
        <v>0</v>
      </c>
      <c r="K2">
        <v>80</v>
      </c>
      <c r="L2">
        <v>2807</v>
      </c>
      <c r="M2">
        <v>0</v>
      </c>
      <c r="N2">
        <v>0</v>
      </c>
      <c r="O2">
        <v>1550</v>
      </c>
      <c r="P2">
        <v>0</v>
      </c>
      <c r="Q2">
        <v>0</v>
      </c>
      <c r="R2">
        <v>0</v>
      </c>
      <c r="S2">
        <v>0</v>
      </c>
      <c r="T2">
        <v>0</v>
      </c>
      <c r="U2">
        <v>1548</v>
      </c>
      <c r="V2">
        <v>45</v>
      </c>
      <c r="W2">
        <v>0</v>
      </c>
      <c r="X2">
        <v>8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67</v>
      </c>
      <c r="AJ2">
        <v>0</v>
      </c>
      <c r="AK2">
        <v>0</v>
      </c>
      <c r="AL2">
        <v>0</v>
      </c>
      <c r="AM2">
        <v>0</v>
      </c>
      <c r="AN2">
        <v>0</v>
      </c>
      <c r="AO2">
        <v>312</v>
      </c>
      <c r="AP2">
        <v>0</v>
      </c>
      <c r="AQ2">
        <v>0</v>
      </c>
      <c r="AR2">
        <v>500</v>
      </c>
      <c r="AS2">
        <v>0</v>
      </c>
      <c r="AT2">
        <v>120</v>
      </c>
      <c r="AU2">
        <v>0</v>
      </c>
      <c r="AV2">
        <v>0</v>
      </c>
      <c r="AW2">
        <v>0</v>
      </c>
      <c r="AX2">
        <v>0</v>
      </c>
      <c r="AY2">
        <v>0</v>
      </c>
      <c r="AZ2">
        <v>139</v>
      </c>
      <c r="BA2">
        <v>0</v>
      </c>
      <c r="BB2">
        <v>414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214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137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 t="s">
        <v>245</v>
      </c>
    </row>
    <row r="3" spans="1:84" x14ac:dyDescent="0.4">
      <c r="A3" t="s">
        <v>22</v>
      </c>
      <c r="B3">
        <v>2260</v>
      </c>
      <c r="C3">
        <v>1957</v>
      </c>
      <c r="D3">
        <v>289</v>
      </c>
      <c r="E3">
        <v>17472</v>
      </c>
      <c r="F3">
        <v>573</v>
      </c>
      <c r="G3">
        <v>364</v>
      </c>
      <c r="H3">
        <v>5695</v>
      </c>
      <c r="I3">
        <v>4004</v>
      </c>
      <c r="J3">
        <v>2926</v>
      </c>
      <c r="K3">
        <v>7122</v>
      </c>
      <c r="L3">
        <v>1868</v>
      </c>
      <c r="M3">
        <v>1894</v>
      </c>
      <c r="N3">
        <v>1920</v>
      </c>
      <c r="O3">
        <v>524</v>
      </c>
      <c r="P3">
        <v>357</v>
      </c>
      <c r="Q3">
        <v>1351</v>
      </c>
      <c r="R3">
        <v>1700</v>
      </c>
      <c r="S3">
        <v>1913</v>
      </c>
      <c r="T3">
        <v>1288</v>
      </c>
      <c r="U3">
        <v>82</v>
      </c>
      <c r="V3">
        <v>994</v>
      </c>
      <c r="W3">
        <v>1003</v>
      </c>
      <c r="X3">
        <v>640</v>
      </c>
      <c r="Y3">
        <v>3310</v>
      </c>
      <c r="Z3">
        <v>639</v>
      </c>
      <c r="AA3">
        <v>223</v>
      </c>
      <c r="AB3">
        <v>826</v>
      </c>
      <c r="AC3">
        <v>873</v>
      </c>
      <c r="AD3">
        <v>643</v>
      </c>
      <c r="AE3">
        <v>82</v>
      </c>
      <c r="AF3">
        <v>280</v>
      </c>
      <c r="AG3">
        <v>421</v>
      </c>
      <c r="AH3">
        <v>471</v>
      </c>
      <c r="AI3">
        <v>391</v>
      </c>
      <c r="AJ3">
        <v>159</v>
      </c>
      <c r="AK3">
        <v>596</v>
      </c>
      <c r="AL3">
        <v>463</v>
      </c>
      <c r="AM3">
        <v>527</v>
      </c>
      <c r="AN3">
        <v>825</v>
      </c>
      <c r="AO3">
        <v>135</v>
      </c>
      <c r="AP3">
        <v>122</v>
      </c>
      <c r="AQ3">
        <v>661</v>
      </c>
      <c r="AR3">
        <v>0</v>
      </c>
      <c r="AS3">
        <v>253</v>
      </c>
      <c r="AT3">
        <v>204</v>
      </c>
      <c r="AU3">
        <v>100</v>
      </c>
      <c r="AV3">
        <v>186</v>
      </c>
      <c r="AW3">
        <v>0</v>
      </c>
      <c r="AX3">
        <v>22</v>
      </c>
      <c r="AY3">
        <v>0</v>
      </c>
      <c r="AZ3">
        <v>0</v>
      </c>
      <c r="BA3">
        <v>57</v>
      </c>
      <c r="BB3">
        <v>61</v>
      </c>
      <c r="BC3">
        <v>218</v>
      </c>
      <c r="BD3">
        <v>201</v>
      </c>
      <c r="BE3">
        <v>170</v>
      </c>
      <c r="BF3">
        <v>106</v>
      </c>
      <c r="BG3">
        <v>0</v>
      </c>
      <c r="BH3">
        <v>190</v>
      </c>
      <c r="BI3">
        <v>0</v>
      </c>
      <c r="BJ3">
        <v>240</v>
      </c>
      <c r="BK3">
        <v>78</v>
      </c>
      <c r="BL3">
        <v>176</v>
      </c>
      <c r="BM3">
        <v>0</v>
      </c>
      <c r="BN3">
        <v>94</v>
      </c>
      <c r="BO3">
        <v>63</v>
      </c>
      <c r="BP3">
        <v>0</v>
      </c>
      <c r="BQ3">
        <v>127</v>
      </c>
      <c r="BR3">
        <v>58</v>
      </c>
      <c r="BS3">
        <v>36</v>
      </c>
      <c r="BT3">
        <v>0</v>
      </c>
      <c r="BU3">
        <v>43</v>
      </c>
      <c r="BV3">
        <v>0</v>
      </c>
      <c r="BW3">
        <v>10</v>
      </c>
      <c r="BX3">
        <v>3</v>
      </c>
      <c r="BY3">
        <v>14</v>
      </c>
      <c r="BZ3">
        <v>11</v>
      </c>
      <c r="CA3">
        <v>10</v>
      </c>
      <c r="CB3">
        <v>0</v>
      </c>
      <c r="CC3">
        <v>0</v>
      </c>
      <c r="CD3">
        <v>0</v>
      </c>
      <c r="CE3">
        <v>0</v>
      </c>
      <c r="CF3" t="s">
        <v>246</v>
      </c>
    </row>
    <row r="4" spans="1:84" x14ac:dyDescent="0.4">
      <c r="A4" t="s">
        <v>23</v>
      </c>
      <c r="B4">
        <v>582</v>
      </c>
      <c r="C4">
        <v>700</v>
      </c>
      <c r="D4">
        <v>794</v>
      </c>
      <c r="E4">
        <v>6368</v>
      </c>
      <c r="F4">
        <v>288</v>
      </c>
      <c r="G4">
        <v>716</v>
      </c>
      <c r="H4">
        <v>4860</v>
      </c>
      <c r="I4">
        <v>5944</v>
      </c>
      <c r="J4">
        <v>5528</v>
      </c>
      <c r="K4">
        <v>7286</v>
      </c>
      <c r="L4">
        <v>705</v>
      </c>
      <c r="M4">
        <v>1846</v>
      </c>
      <c r="N4">
        <v>1103</v>
      </c>
      <c r="O4">
        <v>649</v>
      </c>
      <c r="P4">
        <v>157</v>
      </c>
      <c r="Q4">
        <v>1215</v>
      </c>
      <c r="R4">
        <v>1133</v>
      </c>
      <c r="S4">
        <v>2808</v>
      </c>
      <c r="T4">
        <v>996</v>
      </c>
      <c r="U4">
        <v>42</v>
      </c>
      <c r="V4">
        <v>1060</v>
      </c>
      <c r="W4">
        <v>774</v>
      </c>
      <c r="X4">
        <v>1067</v>
      </c>
      <c r="Y4">
        <v>1805</v>
      </c>
      <c r="Z4">
        <v>793</v>
      </c>
      <c r="AA4">
        <v>0</v>
      </c>
      <c r="AB4">
        <v>0</v>
      </c>
      <c r="AC4">
        <v>252</v>
      </c>
      <c r="AD4">
        <v>481</v>
      </c>
      <c r="AE4">
        <v>111</v>
      </c>
      <c r="AF4">
        <v>788</v>
      </c>
      <c r="AG4">
        <v>762</v>
      </c>
      <c r="AH4">
        <v>588</v>
      </c>
      <c r="AI4">
        <v>542</v>
      </c>
      <c r="AJ4">
        <v>838</v>
      </c>
      <c r="AK4">
        <v>354</v>
      </c>
      <c r="AL4">
        <v>474</v>
      </c>
      <c r="AM4">
        <v>384</v>
      </c>
      <c r="AN4">
        <v>14</v>
      </c>
      <c r="AO4">
        <v>6</v>
      </c>
      <c r="AP4">
        <v>494</v>
      </c>
      <c r="AQ4">
        <v>373</v>
      </c>
      <c r="AR4">
        <v>0</v>
      </c>
      <c r="AS4">
        <v>242</v>
      </c>
      <c r="AT4">
        <v>74</v>
      </c>
      <c r="AU4">
        <v>42</v>
      </c>
      <c r="AV4">
        <v>281</v>
      </c>
      <c r="AW4">
        <v>2</v>
      </c>
      <c r="AX4">
        <v>0</v>
      </c>
      <c r="AY4">
        <v>0</v>
      </c>
      <c r="AZ4">
        <v>292</v>
      </c>
      <c r="BA4">
        <v>311</v>
      </c>
      <c r="BB4">
        <v>22</v>
      </c>
      <c r="BC4">
        <v>112</v>
      </c>
      <c r="BD4">
        <v>119</v>
      </c>
      <c r="BE4">
        <v>300</v>
      </c>
      <c r="BF4">
        <v>163</v>
      </c>
      <c r="BG4">
        <v>0</v>
      </c>
      <c r="BH4">
        <v>62</v>
      </c>
      <c r="BI4">
        <v>0</v>
      </c>
      <c r="BJ4">
        <v>0</v>
      </c>
      <c r="BK4">
        <v>155</v>
      </c>
      <c r="BL4">
        <v>48</v>
      </c>
      <c r="BM4">
        <v>219</v>
      </c>
      <c r="BN4">
        <v>93</v>
      </c>
      <c r="BO4">
        <v>114</v>
      </c>
      <c r="BP4">
        <v>0</v>
      </c>
      <c r="BQ4">
        <v>0</v>
      </c>
      <c r="BR4">
        <v>4</v>
      </c>
      <c r="BS4">
        <v>62</v>
      </c>
      <c r="BT4">
        <v>58</v>
      </c>
      <c r="BU4">
        <v>12</v>
      </c>
      <c r="BV4">
        <v>23</v>
      </c>
      <c r="BW4">
        <v>10</v>
      </c>
      <c r="BX4">
        <v>17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 t="s">
        <v>247</v>
      </c>
    </row>
    <row r="5" spans="1:84" x14ac:dyDescent="0.4">
      <c r="A5" t="s">
        <v>248</v>
      </c>
      <c r="B5">
        <v>54535</v>
      </c>
      <c r="C5">
        <v>8</v>
      </c>
      <c r="D5">
        <v>0</v>
      </c>
      <c r="E5">
        <v>15</v>
      </c>
      <c r="F5">
        <v>13</v>
      </c>
      <c r="G5">
        <v>7</v>
      </c>
      <c r="H5">
        <v>18</v>
      </c>
      <c r="I5">
        <v>0</v>
      </c>
      <c r="J5">
        <v>0</v>
      </c>
      <c r="K5">
        <v>9</v>
      </c>
      <c r="L5">
        <v>0</v>
      </c>
      <c r="M5">
        <v>0</v>
      </c>
      <c r="N5">
        <v>4</v>
      </c>
      <c r="O5">
        <v>0</v>
      </c>
      <c r="P5">
        <v>0</v>
      </c>
      <c r="Q5">
        <v>12</v>
      </c>
      <c r="R5">
        <v>0</v>
      </c>
      <c r="S5">
        <v>29</v>
      </c>
      <c r="T5">
        <v>0</v>
      </c>
      <c r="U5">
        <v>0</v>
      </c>
      <c r="V5">
        <v>0</v>
      </c>
      <c r="W5">
        <v>0</v>
      </c>
      <c r="X5">
        <v>0</v>
      </c>
      <c r="Y5">
        <v>15</v>
      </c>
      <c r="Z5">
        <v>0</v>
      </c>
      <c r="AA5">
        <v>3</v>
      </c>
      <c r="AB5">
        <v>103</v>
      </c>
      <c r="AC5">
        <v>0</v>
      </c>
      <c r="AD5">
        <v>0</v>
      </c>
      <c r="AE5">
        <v>0</v>
      </c>
      <c r="AF5">
        <v>0</v>
      </c>
      <c r="AG5">
        <v>15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68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27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7</v>
      </c>
      <c r="CD5">
        <v>2</v>
      </c>
      <c r="CE5">
        <v>0</v>
      </c>
      <c r="CF5" t="s">
        <v>249</v>
      </c>
    </row>
    <row r="6" spans="1:84" x14ac:dyDescent="0.4">
      <c r="A6" t="s">
        <v>250</v>
      </c>
      <c r="B6">
        <v>49698</v>
      </c>
      <c r="C6">
        <v>20</v>
      </c>
      <c r="D6">
        <v>10</v>
      </c>
      <c r="E6">
        <v>145</v>
      </c>
      <c r="F6">
        <v>27</v>
      </c>
      <c r="G6">
        <v>14</v>
      </c>
      <c r="H6">
        <v>17</v>
      </c>
      <c r="I6">
        <v>0</v>
      </c>
      <c r="J6">
        <v>0</v>
      </c>
      <c r="K6">
        <v>12</v>
      </c>
      <c r="L6">
        <v>0</v>
      </c>
      <c r="M6">
        <v>0</v>
      </c>
      <c r="N6">
        <v>8</v>
      </c>
      <c r="O6">
        <v>6</v>
      </c>
      <c r="P6">
        <v>0</v>
      </c>
      <c r="Q6">
        <v>23</v>
      </c>
      <c r="R6">
        <v>0</v>
      </c>
      <c r="S6">
        <v>63</v>
      </c>
      <c r="T6">
        <v>0</v>
      </c>
      <c r="U6">
        <v>0</v>
      </c>
      <c r="V6">
        <v>0</v>
      </c>
      <c r="W6">
        <v>0</v>
      </c>
      <c r="X6">
        <v>2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33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26</v>
      </c>
      <c r="AR6">
        <v>0</v>
      </c>
      <c r="AS6">
        <v>0</v>
      </c>
      <c r="AT6">
        <v>13</v>
      </c>
      <c r="AU6">
        <v>0</v>
      </c>
      <c r="AV6">
        <v>0</v>
      </c>
      <c r="AW6">
        <v>0</v>
      </c>
      <c r="AX6">
        <v>0</v>
      </c>
      <c r="AY6">
        <v>0</v>
      </c>
      <c r="AZ6">
        <v>8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 t="s">
        <v>251</v>
      </c>
    </row>
    <row r="7" spans="1:84" x14ac:dyDescent="0.4">
      <c r="A7" t="s">
        <v>252</v>
      </c>
      <c r="B7">
        <v>51774</v>
      </c>
      <c r="C7">
        <v>12</v>
      </c>
      <c r="D7">
        <v>6</v>
      </c>
      <c r="E7">
        <v>72</v>
      </c>
      <c r="F7">
        <v>93</v>
      </c>
      <c r="G7">
        <v>75</v>
      </c>
      <c r="H7">
        <v>54</v>
      </c>
      <c r="I7">
        <v>0</v>
      </c>
      <c r="J7">
        <v>0</v>
      </c>
      <c r="K7">
        <v>0</v>
      </c>
      <c r="L7">
        <v>0</v>
      </c>
      <c r="M7">
        <v>0</v>
      </c>
      <c r="N7">
        <v>19</v>
      </c>
      <c r="O7">
        <v>4</v>
      </c>
      <c r="P7">
        <v>0</v>
      </c>
      <c r="Q7">
        <v>19</v>
      </c>
      <c r="R7">
        <v>0</v>
      </c>
      <c r="S7">
        <v>28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29</v>
      </c>
      <c r="AR7">
        <v>0</v>
      </c>
      <c r="AS7">
        <v>0</v>
      </c>
      <c r="AT7">
        <v>54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 t="s">
        <v>253</v>
      </c>
    </row>
    <row r="8" spans="1:84" x14ac:dyDescent="0.4">
      <c r="A8" t="s">
        <v>254</v>
      </c>
      <c r="B8">
        <v>0</v>
      </c>
      <c r="C8">
        <v>11369</v>
      </c>
      <c r="D8">
        <v>9454</v>
      </c>
      <c r="E8">
        <v>0</v>
      </c>
      <c r="F8">
        <v>11716</v>
      </c>
      <c r="G8">
        <v>2749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215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1109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642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44</v>
      </c>
      <c r="AX8">
        <v>0</v>
      </c>
      <c r="AY8">
        <v>0</v>
      </c>
      <c r="AZ8">
        <v>0</v>
      </c>
      <c r="BA8">
        <v>0</v>
      </c>
      <c r="BB8">
        <v>223</v>
      </c>
      <c r="BC8">
        <v>0</v>
      </c>
      <c r="BD8">
        <v>0</v>
      </c>
      <c r="BE8">
        <v>0</v>
      </c>
      <c r="BF8">
        <v>0</v>
      </c>
      <c r="BG8">
        <v>260</v>
      </c>
      <c r="BH8">
        <v>0</v>
      </c>
      <c r="BI8">
        <v>32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32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2</v>
      </c>
      <c r="CF8" t="s">
        <v>255</v>
      </c>
    </row>
    <row r="9" spans="1:84" x14ac:dyDescent="0.4">
      <c r="A9" t="s">
        <v>256</v>
      </c>
      <c r="B9">
        <v>45471</v>
      </c>
      <c r="C9">
        <v>8</v>
      </c>
      <c r="D9">
        <v>0</v>
      </c>
      <c r="E9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8</v>
      </c>
      <c r="P9">
        <v>0</v>
      </c>
      <c r="Q9">
        <v>11</v>
      </c>
      <c r="R9">
        <v>0</v>
      </c>
      <c r="S9">
        <v>44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212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25</v>
      </c>
      <c r="AR9">
        <v>0</v>
      </c>
      <c r="AS9">
        <v>0</v>
      </c>
      <c r="AT9">
        <v>163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10</v>
      </c>
      <c r="CC9">
        <v>0</v>
      </c>
      <c r="CD9">
        <v>0</v>
      </c>
      <c r="CE9">
        <v>0</v>
      </c>
      <c r="CF9" t="s">
        <v>257</v>
      </c>
    </row>
    <row r="10" spans="1:84" x14ac:dyDescent="0.4">
      <c r="A10" t="s">
        <v>258</v>
      </c>
      <c r="B10">
        <v>0</v>
      </c>
      <c r="C10">
        <v>14281</v>
      </c>
      <c r="D10">
        <v>5311</v>
      </c>
      <c r="E10">
        <v>0</v>
      </c>
      <c r="F10">
        <v>8303</v>
      </c>
      <c r="G10">
        <v>3635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2230</v>
      </c>
      <c r="Q10">
        <v>334</v>
      </c>
      <c r="R10">
        <v>0</v>
      </c>
      <c r="S10">
        <v>0</v>
      </c>
      <c r="T10">
        <v>0</v>
      </c>
      <c r="U10">
        <v>478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905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148</v>
      </c>
      <c r="AU10">
        <v>469</v>
      </c>
      <c r="AV10">
        <v>0</v>
      </c>
      <c r="AW10">
        <v>416</v>
      </c>
      <c r="AX10">
        <v>434</v>
      </c>
      <c r="AY10">
        <v>447</v>
      </c>
      <c r="AZ10">
        <v>0</v>
      </c>
      <c r="BA10">
        <v>0</v>
      </c>
      <c r="BB10">
        <v>25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 t="s">
        <v>259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96EF-3F92-475B-B098-018C0601C182}">
  <dimension ref="A1:CF4"/>
  <sheetViews>
    <sheetView workbookViewId="0">
      <selection activeCell="G11" sqref="G11"/>
    </sheetView>
  </sheetViews>
  <sheetFormatPr defaultRowHeight="18.75" x14ac:dyDescent="0.4"/>
  <cols>
    <col min="2" max="2" width="12.125" customWidth="1"/>
  </cols>
  <sheetData>
    <row r="1" spans="1:84" x14ac:dyDescent="0.4">
      <c r="A1" t="s">
        <v>235</v>
      </c>
      <c r="B1" t="s">
        <v>287</v>
      </c>
      <c r="C1" t="s">
        <v>288</v>
      </c>
      <c r="D1" t="s">
        <v>289</v>
      </c>
      <c r="E1" t="s">
        <v>290</v>
      </c>
      <c r="F1" t="s">
        <v>291</v>
      </c>
      <c r="G1" t="s">
        <v>292</v>
      </c>
      <c r="H1" t="s">
        <v>293</v>
      </c>
      <c r="I1" t="s">
        <v>294</v>
      </c>
      <c r="J1" t="s">
        <v>295</v>
      </c>
      <c r="K1" t="s">
        <v>296</v>
      </c>
      <c r="L1" t="s">
        <v>297</v>
      </c>
      <c r="M1" t="s">
        <v>298</v>
      </c>
      <c r="N1" t="s">
        <v>299</v>
      </c>
      <c r="O1" t="s">
        <v>300</v>
      </c>
      <c r="P1" t="s">
        <v>301</v>
      </c>
      <c r="Q1" t="s">
        <v>302</v>
      </c>
      <c r="R1" t="s">
        <v>303</v>
      </c>
      <c r="S1" t="s">
        <v>304</v>
      </c>
      <c r="T1" t="s">
        <v>305</v>
      </c>
      <c r="U1" t="s">
        <v>306</v>
      </c>
      <c r="V1" t="s">
        <v>307</v>
      </c>
      <c r="W1" t="s">
        <v>308</v>
      </c>
      <c r="X1" t="s">
        <v>309</v>
      </c>
      <c r="Y1" t="s">
        <v>310</v>
      </c>
      <c r="Z1" t="s">
        <v>311</v>
      </c>
      <c r="AA1" t="s">
        <v>312</v>
      </c>
      <c r="AB1" t="s">
        <v>313</v>
      </c>
      <c r="AC1" t="s">
        <v>314</v>
      </c>
      <c r="AD1" t="s">
        <v>315</v>
      </c>
      <c r="AE1" t="s">
        <v>316</v>
      </c>
      <c r="AF1" t="s">
        <v>317</v>
      </c>
      <c r="AG1" t="s">
        <v>318</v>
      </c>
      <c r="AH1" t="s">
        <v>319</v>
      </c>
      <c r="AI1" t="s">
        <v>320</v>
      </c>
      <c r="AJ1" t="s">
        <v>321</v>
      </c>
      <c r="AK1" t="s">
        <v>322</v>
      </c>
      <c r="AL1" t="s">
        <v>323</v>
      </c>
      <c r="AM1" t="s">
        <v>324</v>
      </c>
      <c r="AN1" t="s">
        <v>325</v>
      </c>
      <c r="AO1" t="s">
        <v>326</v>
      </c>
      <c r="AP1" t="s">
        <v>327</v>
      </c>
      <c r="AQ1" t="s">
        <v>328</v>
      </c>
      <c r="AR1" t="s">
        <v>329</v>
      </c>
      <c r="AS1" t="s">
        <v>330</v>
      </c>
      <c r="AT1" t="s">
        <v>331</v>
      </c>
      <c r="AU1" t="s">
        <v>332</v>
      </c>
      <c r="AV1" t="s">
        <v>333</v>
      </c>
      <c r="AW1" t="s">
        <v>334</v>
      </c>
      <c r="AX1" t="s">
        <v>335</v>
      </c>
      <c r="AY1" t="s">
        <v>336</v>
      </c>
      <c r="AZ1" t="s">
        <v>337</v>
      </c>
      <c r="BA1" t="s">
        <v>338</v>
      </c>
      <c r="BB1" t="s">
        <v>339</v>
      </c>
      <c r="BC1" t="s">
        <v>340</v>
      </c>
      <c r="BD1" t="s">
        <v>341</v>
      </c>
      <c r="BE1" t="s">
        <v>342</v>
      </c>
      <c r="BF1" t="s">
        <v>343</v>
      </c>
      <c r="BG1" t="s">
        <v>344</v>
      </c>
      <c r="BH1" t="s">
        <v>345</v>
      </c>
      <c r="BI1" t="s">
        <v>346</v>
      </c>
      <c r="BJ1" t="s">
        <v>347</v>
      </c>
      <c r="BK1" t="s">
        <v>348</v>
      </c>
      <c r="BL1" t="s">
        <v>349</v>
      </c>
      <c r="BM1" t="s">
        <v>350</v>
      </c>
      <c r="BN1" t="s">
        <v>351</v>
      </c>
      <c r="BO1" t="s">
        <v>352</v>
      </c>
      <c r="BP1" t="s">
        <v>353</v>
      </c>
      <c r="BQ1" t="s">
        <v>354</v>
      </c>
      <c r="BR1" t="s">
        <v>355</v>
      </c>
      <c r="BS1" t="s">
        <v>356</v>
      </c>
      <c r="BT1" t="s">
        <v>357</v>
      </c>
      <c r="BU1" t="s">
        <v>358</v>
      </c>
      <c r="BV1" t="s">
        <v>359</v>
      </c>
      <c r="BW1" t="s">
        <v>360</v>
      </c>
      <c r="BX1" t="s">
        <v>361</v>
      </c>
      <c r="BY1" t="s">
        <v>362</v>
      </c>
      <c r="BZ1" t="s">
        <v>363</v>
      </c>
      <c r="CA1" t="s">
        <v>364</v>
      </c>
      <c r="CB1" t="s">
        <v>365</v>
      </c>
      <c r="CC1" t="s">
        <v>366</v>
      </c>
      <c r="CD1" t="s">
        <v>367</v>
      </c>
      <c r="CE1" t="s">
        <v>368</v>
      </c>
      <c r="CF1" t="s">
        <v>244</v>
      </c>
    </row>
    <row r="2" spans="1:84" x14ac:dyDescent="0.4">
      <c r="A2" t="s">
        <v>21</v>
      </c>
      <c r="B2">
        <v>1723</v>
      </c>
      <c r="C2">
        <v>3893</v>
      </c>
      <c r="D2">
        <v>12077</v>
      </c>
      <c r="E2">
        <v>183</v>
      </c>
      <c r="F2">
        <v>1001</v>
      </c>
      <c r="G2">
        <v>8876</v>
      </c>
      <c r="H2">
        <v>0</v>
      </c>
      <c r="I2">
        <v>0</v>
      </c>
      <c r="J2">
        <v>0</v>
      </c>
      <c r="K2">
        <v>80</v>
      </c>
      <c r="L2">
        <v>2807</v>
      </c>
      <c r="M2">
        <v>0</v>
      </c>
      <c r="N2">
        <v>0</v>
      </c>
      <c r="O2">
        <v>999</v>
      </c>
      <c r="P2">
        <v>1550</v>
      </c>
      <c r="Q2">
        <v>0</v>
      </c>
      <c r="R2">
        <v>0</v>
      </c>
      <c r="S2">
        <v>0</v>
      </c>
      <c r="T2">
        <v>0</v>
      </c>
      <c r="U2">
        <v>0</v>
      </c>
      <c r="V2">
        <v>1548</v>
      </c>
      <c r="W2">
        <v>45</v>
      </c>
      <c r="X2">
        <v>0</v>
      </c>
      <c r="Y2">
        <v>8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67</v>
      </c>
      <c r="AL2">
        <v>0</v>
      </c>
      <c r="AM2">
        <v>0</v>
      </c>
      <c r="AN2">
        <v>0</v>
      </c>
      <c r="AO2">
        <v>0</v>
      </c>
      <c r="AP2">
        <v>0</v>
      </c>
      <c r="AQ2">
        <v>312</v>
      </c>
      <c r="AR2">
        <v>0</v>
      </c>
      <c r="AS2">
        <v>0</v>
      </c>
      <c r="AT2">
        <v>500</v>
      </c>
      <c r="AU2">
        <v>0</v>
      </c>
      <c r="AV2">
        <v>120</v>
      </c>
      <c r="AW2">
        <v>0</v>
      </c>
      <c r="AX2">
        <v>0</v>
      </c>
      <c r="AY2">
        <v>0</v>
      </c>
      <c r="AZ2">
        <v>0</v>
      </c>
      <c r="BA2">
        <v>139</v>
      </c>
      <c r="BB2">
        <v>0</v>
      </c>
      <c r="BC2">
        <v>414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214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137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 t="s">
        <v>245</v>
      </c>
    </row>
    <row r="3" spans="1:84" x14ac:dyDescent="0.4">
      <c r="A3" t="s">
        <v>22</v>
      </c>
      <c r="B3">
        <v>2260</v>
      </c>
      <c r="C3">
        <v>1957</v>
      </c>
      <c r="D3">
        <v>289</v>
      </c>
      <c r="E3">
        <v>17472</v>
      </c>
      <c r="F3">
        <v>573</v>
      </c>
      <c r="G3">
        <v>364</v>
      </c>
      <c r="H3">
        <v>5695</v>
      </c>
      <c r="I3">
        <v>3540</v>
      </c>
      <c r="J3">
        <v>2926</v>
      </c>
      <c r="K3">
        <v>7122</v>
      </c>
      <c r="L3">
        <v>1665</v>
      </c>
      <c r="M3">
        <v>1894</v>
      </c>
      <c r="N3">
        <v>1920</v>
      </c>
      <c r="O3">
        <v>464</v>
      </c>
      <c r="P3">
        <v>524</v>
      </c>
      <c r="Q3">
        <v>357</v>
      </c>
      <c r="R3">
        <v>1351</v>
      </c>
      <c r="S3">
        <v>1534</v>
      </c>
      <c r="T3">
        <v>1913</v>
      </c>
      <c r="U3">
        <v>1288</v>
      </c>
      <c r="V3">
        <v>82</v>
      </c>
      <c r="W3">
        <v>994</v>
      </c>
      <c r="X3">
        <v>1003</v>
      </c>
      <c r="Y3">
        <v>640</v>
      </c>
      <c r="Z3">
        <v>1675</v>
      </c>
      <c r="AA3">
        <v>1548</v>
      </c>
      <c r="AB3">
        <v>639</v>
      </c>
      <c r="AC3">
        <v>223</v>
      </c>
      <c r="AD3">
        <v>826</v>
      </c>
      <c r="AE3">
        <v>873</v>
      </c>
      <c r="AF3">
        <v>643</v>
      </c>
      <c r="AG3">
        <v>82</v>
      </c>
      <c r="AH3">
        <v>280</v>
      </c>
      <c r="AI3">
        <v>421</v>
      </c>
      <c r="AJ3">
        <v>471</v>
      </c>
      <c r="AK3">
        <v>391</v>
      </c>
      <c r="AL3">
        <v>159</v>
      </c>
      <c r="AM3">
        <v>596</v>
      </c>
      <c r="AN3">
        <v>463</v>
      </c>
      <c r="AO3">
        <v>527</v>
      </c>
      <c r="AP3">
        <v>825</v>
      </c>
      <c r="AQ3">
        <v>135</v>
      </c>
      <c r="AR3">
        <v>122</v>
      </c>
      <c r="AS3">
        <v>661</v>
      </c>
      <c r="AT3">
        <v>0</v>
      </c>
      <c r="AU3">
        <v>253</v>
      </c>
      <c r="AV3">
        <v>204</v>
      </c>
      <c r="AW3">
        <v>100</v>
      </c>
      <c r="AX3">
        <v>186</v>
      </c>
      <c r="AY3">
        <v>0</v>
      </c>
      <c r="AZ3">
        <v>22</v>
      </c>
      <c r="BA3">
        <v>0</v>
      </c>
      <c r="BB3">
        <v>57</v>
      </c>
      <c r="BC3">
        <v>61</v>
      </c>
      <c r="BD3">
        <v>218</v>
      </c>
      <c r="BE3">
        <v>201</v>
      </c>
      <c r="BF3">
        <v>170</v>
      </c>
      <c r="BG3">
        <v>166</v>
      </c>
      <c r="BH3">
        <v>106</v>
      </c>
      <c r="BI3">
        <v>190</v>
      </c>
      <c r="BJ3">
        <v>0</v>
      </c>
      <c r="BK3">
        <v>240</v>
      </c>
      <c r="BL3">
        <v>78</v>
      </c>
      <c r="BM3">
        <v>176</v>
      </c>
      <c r="BN3">
        <v>0</v>
      </c>
      <c r="BO3">
        <v>203</v>
      </c>
      <c r="BP3">
        <v>94</v>
      </c>
      <c r="BQ3">
        <v>63</v>
      </c>
      <c r="BR3">
        <v>0</v>
      </c>
      <c r="BS3">
        <v>127</v>
      </c>
      <c r="BT3">
        <v>87</v>
      </c>
      <c r="BU3">
        <v>58</v>
      </c>
      <c r="BV3">
        <v>36</v>
      </c>
      <c r="BW3">
        <v>0</v>
      </c>
      <c r="BX3">
        <v>43</v>
      </c>
      <c r="BY3">
        <v>0</v>
      </c>
      <c r="BZ3">
        <v>10</v>
      </c>
      <c r="CA3">
        <v>3</v>
      </c>
      <c r="CB3">
        <v>14</v>
      </c>
      <c r="CC3">
        <v>11</v>
      </c>
      <c r="CD3">
        <v>10</v>
      </c>
      <c r="CE3">
        <v>0</v>
      </c>
      <c r="CF3" t="s">
        <v>246</v>
      </c>
    </row>
    <row r="4" spans="1:84" x14ac:dyDescent="0.4">
      <c r="A4" t="s">
        <v>23</v>
      </c>
      <c r="B4">
        <v>582</v>
      </c>
      <c r="C4">
        <v>700</v>
      </c>
      <c r="D4">
        <v>794</v>
      </c>
      <c r="E4">
        <v>6368</v>
      </c>
      <c r="F4">
        <v>288</v>
      </c>
      <c r="G4">
        <v>716</v>
      </c>
      <c r="H4">
        <v>4860</v>
      </c>
      <c r="I4">
        <v>4369</v>
      </c>
      <c r="J4">
        <v>5528</v>
      </c>
      <c r="K4">
        <v>7286</v>
      </c>
      <c r="L4">
        <v>705</v>
      </c>
      <c r="M4">
        <v>1846</v>
      </c>
      <c r="N4">
        <v>1103</v>
      </c>
      <c r="O4">
        <v>1575</v>
      </c>
      <c r="P4">
        <v>649</v>
      </c>
      <c r="Q4">
        <v>157</v>
      </c>
      <c r="R4">
        <v>1215</v>
      </c>
      <c r="S4">
        <v>989</v>
      </c>
      <c r="T4">
        <v>2808</v>
      </c>
      <c r="U4">
        <v>996</v>
      </c>
      <c r="V4">
        <v>42</v>
      </c>
      <c r="W4">
        <v>1060</v>
      </c>
      <c r="X4">
        <v>774</v>
      </c>
      <c r="Y4">
        <v>1067</v>
      </c>
      <c r="Z4">
        <v>543</v>
      </c>
      <c r="AA4">
        <v>1262</v>
      </c>
      <c r="AB4">
        <v>793</v>
      </c>
      <c r="AC4">
        <v>0</v>
      </c>
      <c r="AD4">
        <v>0</v>
      </c>
      <c r="AE4">
        <v>252</v>
      </c>
      <c r="AF4">
        <v>481</v>
      </c>
      <c r="AG4">
        <v>111</v>
      </c>
      <c r="AH4">
        <v>788</v>
      </c>
      <c r="AI4">
        <v>762</v>
      </c>
      <c r="AJ4">
        <v>588</v>
      </c>
      <c r="AK4">
        <v>542</v>
      </c>
      <c r="AL4">
        <v>838</v>
      </c>
      <c r="AM4">
        <v>354</v>
      </c>
      <c r="AN4">
        <v>474</v>
      </c>
      <c r="AO4">
        <v>384</v>
      </c>
      <c r="AP4">
        <v>14</v>
      </c>
      <c r="AQ4">
        <v>6</v>
      </c>
      <c r="AR4">
        <v>494</v>
      </c>
      <c r="AS4">
        <v>373</v>
      </c>
      <c r="AT4">
        <v>0</v>
      </c>
      <c r="AU4">
        <v>242</v>
      </c>
      <c r="AV4">
        <v>74</v>
      </c>
      <c r="AW4">
        <v>38</v>
      </c>
      <c r="AX4">
        <v>281</v>
      </c>
      <c r="AY4">
        <v>2</v>
      </c>
      <c r="AZ4">
        <v>0</v>
      </c>
      <c r="BA4">
        <v>292</v>
      </c>
      <c r="BB4">
        <v>311</v>
      </c>
      <c r="BC4">
        <v>22</v>
      </c>
      <c r="BD4">
        <v>112</v>
      </c>
      <c r="BE4">
        <v>119</v>
      </c>
      <c r="BF4">
        <v>300</v>
      </c>
      <c r="BG4">
        <v>144</v>
      </c>
      <c r="BH4">
        <v>163</v>
      </c>
      <c r="BI4">
        <v>62</v>
      </c>
      <c r="BJ4">
        <v>0</v>
      </c>
      <c r="BK4">
        <v>0</v>
      </c>
      <c r="BL4">
        <v>155</v>
      </c>
      <c r="BM4">
        <v>48</v>
      </c>
      <c r="BN4">
        <v>219</v>
      </c>
      <c r="BO4">
        <v>0</v>
      </c>
      <c r="BP4">
        <v>93</v>
      </c>
      <c r="BQ4">
        <v>114</v>
      </c>
      <c r="BR4">
        <v>0</v>
      </c>
      <c r="BS4">
        <v>0</v>
      </c>
      <c r="BT4">
        <v>0</v>
      </c>
      <c r="BU4">
        <v>4</v>
      </c>
      <c r="BV4">
        <v>62</v>
      </c>
      <c r="BW4">
        <v>58</v>
      </c>
      <c r="BX4">
        <v>12</v>
      </c>
      <c r="BY4">
        <v>23</v>
      </c>
      <c r="BZ4">
        <v>10</v>
      </c>
      <c r="CA4">
        <v>17</v>
      </c>
      <c r="CB4">
        <v>0</v>
      </c>
      <c r="CC4">
        <v>0</v>
      </c>
      <c r="CD4">
        <v>0</v>
      </c>
      <c r="CE4">
        <v>4</v>
      </c>
      <c r="CF4" t="s">
        <v>247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Sheet4</vt:lpstr>
      <vt:lpstr>Bargraph</vt:lpstr>
      <vt:lpstr>ASV analysis</vt:lpstr>
      <vt:lpstr>Level2</vt:lpstr>
      <vt:lpstr>Level3</vt:lpstr>
      <vt:lpstr>level6</vt:lpstr>
      <vt:lpstr>level7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　大騎</dc:creator>
  <cp:lastModifiedBy>hasegawa koichi</cp:lastModifiedBy>
  <dcterms:created xsi:type="dcterms:W3CDTF">2024-01-19T06:56:52Z</dcterms:created>
  <dcterms:modified xsi:type="dcterms:W3CDTF">2024-02-14T10:30:37Z</dcterms:modified>
</cp:coreProperties>
</file>