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on Lien\Desktop\BestSystematicReview\"/>
    </mc:Choice>
  </mc:AlternateContent>
  <xr:revisionPtr revIDLastSave="0" documentId="13_ncr:1_{F940A5AD-F943-4AD0-B09B-D3A65373C7AD}" xr6:coauthVersionLast="47" xr6:coauthVersionMax="47" xr10:uidLastSave="{00000000-0000-0000-0000-000000000000}"/>
  <bookViews>
    <workbookView xWindow="-28920" yWindow="-120" windowWidth="29040" windowHeight="15720" xr2:uid="{57D6A4C5-C02D-4F51-A6AA-826FCA3339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1" l="1"/>
  <c r="R34" i="1" l="1"/>
  <c r="N34" i="1"/>
  <c r="R33" i="1"/>
  <c r="N33" i="1"/>
  <c r="R32" i="1"/>
  <c r="N32" i="1"/>
  <c r="R31" i="1"/>
  <c r="N31" i="1"/>
  <c r="N30" i="1"/>
  <c r="R28" i="1"/>
  <c r="N28" i="1"/>
  <c r="N27" i="1"/>
  <c r="R26" i="1"/>
  <c r="R25" i="1"/>
  <c r="N23" i="1"/>
  <c r="R22" i="1"/>
  <c r="N22" i="1"/>
  <c r="N21" i="1"/>
  <c r="R20" i="1"/>
  <c r="N20" i="1"/>
  <c r="R19" i="1"/>
  <c r="N19" i="1"/>
  <c r="R18" i="1"/>
  <c r="N18" i="1"/>
  <c r="N17" i="1"/>
  <c r="N16" i="1"/>
  <c r="N15" i="1"/>
  <c r="R14" i="1"/>
  <c r="N14" i="1"/>
  <c r="R12" i="1"/>
  <c r="N12" i="1"/>
  <c r="N11" i="1"/>
  <c r="N10" i="1"/>
  <c r="R8" i="1"/>
  <c r="N8" i="1"/>
  <c r="R7" i="1"/>
  <c r="N7" i="1"/>
  <c r="R6" i="1"/>
  <c r="N6" i="1"/>
  <c r="R5" i="1"/>
  <c r="N5" i="1"/>
  <c r="R4" i="1"/>
  <c r="N4" i="1"/>
  <c r="N3" i="1"/>
  <c r="R2" i="1"/>
  <c r="N2" i="1"/>
</calcChain>
</file>

<file path=xl/sharedStrings.xml><?xml version="1.0" encoding="utf-8"?>
<sst xmlns="http://schemas.openxmlformats.org/spreadsheetml/2006/main" count="348" uniqueCount="118">
  <si>
    <t>Study</t>
  </si>
  <si>
    <t>ENI_Measure</t>
  </si>
  <si>
    <t>Intervention</t>
  </si>
  <si>
    <t>Study Design</t>
  </si>
  <si>
    <t>Adaptation Period</t>
  </si>
  <si>
    <t>Intervention_Group</t>
  </si>
  <si>
    <t>Speech_Stimuli</t>
  </si>
  <si>
    <t>RoB</t>
  </si>
  <si>
    <t>CleanMA</t>
  </si>
  <si>
    <t>Noise_ES</t>
  </si>
  <si>
    <t>Noise_Diff</t>
  </si>
  <si>
    <t>Noise_SD</t>
  </si>
  <si>
    <t>Noise_N</t>
  </si>
  <si>
    <t>Quiet_ES</t>
  </si>
  <si>
    <t>Quiet_Diff</t>
  </si>
  <si>
    <t>Quiet_SD</t>
  </si>
  <si>
    <t>Quiet_N</t>
  </si>
  <si>
    <t>ExtractionNote</t>
  </si>
  <si>
    <t>Goehring et al. (2019)</t>
  </si>
  <si>
    <t>Polarity_Effect</t>
  </si>
  <si>
    <t>Deactivation</t>
  </si>
  <si>
    <t>Crossover</t>
  </si>
  <si>
    <t>Acute</t>
  </si>
  <si>
    <t>Site Selection</t>
  </si>
  <si>
    <t>Sentence</t>
  </si>
  <si>
    <t>Low</t>
  </si>
  <si>
    <t>Jiam et al. (2019)</t>
  </si>
  <si>
    <t>CT_Image</t>
  </si>
  <si>
    <t>reduce_FTPM</t>
  </si>
  <si>
    <t>Single Intervention</t>
  </si>
  <si>
    <t>Frequency Allocation</t>
  </si>
  <si>
    <t>Moderate</t>
  </si>
  <si>
    <t>Danieli et al. (2021)</t>
  </si>
  <si>
    <t>4 weeks</t>
  </si>
  <si>
    <t>High</t>
  </si>
  <si>
    <t>Noble et al. (2014)</t>
  </si>
  <si>
    <t>3 - 6 weeks</t>
  </si>
  <si>
    <t>Saleh et al. (2013)</t>
  </si>
  <si>
    <t>Electrode_Discrimination</t>
  </si>
  <si>
    <t>Estimated from paired T statistics(T = meanD / SE(D) where SE(D) = SD(D)/sqrt(N))</t>
  </si>
  <si>
    <t>DeVries &amp; Arenberg (2018)</t>
  </si>
  <si>
    <t>Focused_Stimulation</t>
  </si>
  <si>
    <t>Tuning_Curve</t>
  </si>
  <si>
    <t>Vickers et al. (2016)</t>
  </si>
  <si>
    <t>Long term</t>
  </si>
  <si>
    <t>Zhou (2017)</t>
  </si>
  <si>
    <t>Low-Rate Threshold</t>
  </si>
  <si>
    <t>Zhou &amp; Pfingst (2014)</t>
  </si>
  <si>
    <t>Modulation Detection Threshold</t>
  </si>
  <si>
    <t>Increase T Level by 5% Dynamic Range</t>
  </si>
  <si>
    <t>Noble et al. (2013)</t>
  </si>
  <si>
    <t>3 - 4 weeks</t>
  </si>
  <si>
    <t>Falcón González et al. (2019)</t>
  </si>
  <si>
    <t>Behavioural Instrument Discrimination Task</t>
  </si>
  <si>
    <t>Frequency re-allocation</t>
  </si>
  <si>
    <t>Observational</t>
  </si>
  <si>
    <t>Zhou (2019)</t>
  </si>
  <si>
    <t>Longitudinal</t>
  </si>
  <si>
    <t>8 weeks</t>
  </si>
  <si>
    <t>V2 is the one that had 2 months of real usage</t>
  </si>
  <si>
    <t>Grasmeder et al. (2014)</t>
  </si>
  <si>
    <t>X_ray_SG</t>
  </si>
  <si>
    <t>6 weeks</t>
  </si>
  <si>
    <t>X_ray_GreenWood</t>
  </si>
  <si>
    <t>Zhou &amp; Pfingst (2012)</t>
  </si>
  <si>
    <t>Complementary Bilateral Site Selection Map B</t>
  </si>
  <si>
    <t>Bierer &amp; Litvak (2016)</t>
  </si>
  <si>
    <t>Partial Tripolar Threshold</t>
  </si>
  <si>
    <t>words</t>
  </si>
  <si>
    <t>Labadie et al. (2016)</t>
  </si>
  <si>
    <t>Garadat et al. (2013)</t>
  </si>
  <si>
    <t>Schvartz-Leyzac et al. (2021)</t>
  </si>
  <si>
    <t>ECAP IPG Effect</t>
  </si>
  <si>
    <t>Henshall &amp; McKay (2001)</t>
  </si>
  <si>
    <t>Multidimensional Pitch Scaling</t>
  </si>
  <si>
    <t>2 weeks</t>
  </si>
  <si>
    <t>Tabibi et al. (2020)</t>
  </si>
  <si>
    <t>ECAP Refractory Period</t>
  </si>
  <si>
    <t>Coding Strategy Informed by individual ANF's characteristics</t>
  </si>
  <si>
    <t>Zwolan et al. (1997)</t>
  </si>
  <si>
    <t>Dillon et al. (2023)</t>
  </si>
  <si>
    <t>reduce_FTPM_SG</t>
  </si>
  <si>
    <t>Vowel (F1 Recognotion % correct)</t>
  </si>
  <si>
    <t>reduce_FTPM_OC</t>
  </si>
  <si>
    <t>Di Maro et al. (2022)</t>
  </si>
  <si>
    <t>6 weeks*</t>
  </si>
  <si>
    <t>Assumed its sentence SRT</t>
  </si>
  <si>
    <t>Fan et al. (2023)</t>
  </si>
  <si>
    <t>Randomised Control Trial</t>
  </si>
  <si>
    <t>52 weeks</t>
  </si>
  <si>
    <t>SRS</t>
  </si>
  <si>
    <t>True RCT</t>
  </si>
  <si>
    <t>Dillon et al. (2022)</t>
  </si>
  <si>
    <t>reduce-FTPM_EAS_users</t>
  </si>
  <si>
    <t>24 weeks</t>
  </si>
  <si>
    <t>Dirks et al. (2022)</t>
  </si>
  <si>
    <t>Binaural Temporal Envelope Sensitivity with SSD CI users</t>
  </si>
  <si>
    <t>Warren &amp; Atcherson (2023)</t>
  </si>
  <si>
    <t>critical difference!</t>
  </si>
  <si>
    <t>Lambirks et al. (2023)</t>
  </si>
  <si>
    <t>No continuous data available, the author chosed to use wilcoxon and did not share individual differences data
3months self cotrol so 12weeks/2 = 6weeks</t>
  </si>
  <si>
    <t>Kurz et al. (2023)</t>
  </si>
  <si>
    <t>12 weeks</t>
  </si>
  <si>
    <t>McRackan et al. (2017)</t>
  </si>
  <si>
    <t>RawFromFig</t>
  </si>
  <si>
    <t>Raw</t>
  </si>
  <si>
    <t>Changed</t>
  </si>
  <si>
    <t>v</t>
  </si>
  <si>
    <t>Correlation</t>
  </si>
  <si>
    <t>Text</t>
  </si>
  <si>
    <t>can be calculated</t>
  </si>
  <si>
    <t>From T statistics</t>
  </si>
  <si>
    <t>SD Calculation</t>
  </si>
  <si>
    <t>Data Source</t>
  </si>
  <si>
    <t>Assumed Corr=?, Distribution=?</t>
  </si>
  <si>
    <t>Author Shared Raw</t>
  </si>
  <si>
    <t>Pooled SD</t>
  </si>
  <si>
    <t>Assumed Corr=0.5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</si>
</sst>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E1999-D688-40BB-A057-FA0944BEA072}">
  <dimension ref="A1:V34"/>
  <sheetViews>
    <sheetView tabSelected="1" zoomScale="50" zoomScaleNormal="50" workbookViewId="0">
      <pane ySplit="1" topLeftCell="A2" activePane="bottomLeft" state="frozen"/>
      <selection activeCell="H1" sqref="H1"/>
      <selection pane="bottomLeft" activeCell="A32" sqref="A32"/>
    </sheetView>
  </sheetViews>
  <sheetFormatPr defaultRowHeight="27" x14ac:dyDescent="0.35"/>
  <cols>
    <col min="1" max="1" width="25.0625" bestFit="1" customWidth="1"/>
    <col min="2" max="5" width="20.25" customWidth="1"/>
    <col min="6" max="6" width="48.9375" bestFit="1" customWidth="1"/>
    <col min="7" max="7" width="50.8125" bestFit="1" customWidth="1"/>
    <col min="8" max="8" width="21.9375" bestFit="1" customWidth="1"/>
    <col min="9" max="9" width="15.1875" bestFit="1" customWidth="1"/>
    <col min="10" max="10" width="17.9375" bestFit="1" customWidth="1"/>
    <col min="11" max="11" width="29.1875" bestFit="1" customWidth="1"/>
    <col min="12" max="12" width="8.3125" bestFit="1" customWidth="1"/>
    <col min="13" max="13" width="8.0625" bestFit="1" customWidth="1"/>
    <col min="14" max="14" width="8.9375" bestFit="1" customWidth="1"/>
    <col min="15" max="15" width="9.1875" bestFit="1" customWidth="1"/>
    <col min="16" max="16" width="9.0625" bestFit="1" customWidth="1"/>
    <col min="17" max="17" width="7.6875" bestFit="1" customWidth="1"/>
    <col min="18" max="18" width="8.6875" bestFit="1" customWidth="1"/>
    <col min="19" max="19" width="8.9375" bestFit="1" customWidth="1"/>
    <col min="20" max="20" width="8.8125" bestFit="1" customWidth="1"/>
    <col min="21" max="21" width="7.4375" bestFit="1" customWidth="1"/>
    <col min="22" max="22" width="105.3125" bestFit="1" customWidth="1"/>
  </cols>
  <sheetData>
    <row r="1" spans="1:22" x14ac:dyDescent="0.35">
      <c r="A1" t="s">
        <v>0</v>
      </c>
      <c r="B1" t="s">
        <v>113</v>
      </c>
      <c r="C1" t="s">
        <v>112</v>
      </c>
      <c r="D1" t="s">
        <v>108</v>
      </c>
      <c r="E1" t="s">
        <v>106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2" t="s">
        <v>9</v>
      </c>
      <c r="O1" s="2" t="s">
        <v>10</v>
      </c>
      <c r="P1" s="2" t="s">
        <v>11</v>
      </c>
      <c r="Q1" s="3" t="s">
        <v>12</v>
      </c>
      <c r="R1" s="2" t="s">
        <v>13</v>
      </c>
      <c r="S1" s="2" t="s">
        <v>14</v>
      </c>
      <c r="T1" s="2" t="s">
        <v>15</v>
      </c>
      <c r="U1" s="3" t="s">
        <v>16</v>
      </c>
      <c r="V1" t="s">
        <v>17</v>
      </c>
    </row>
    <row r="2" spans="1:22" x14ac:dyDescent="0.35">
      <c r="A2" t="s">
        <v>18</v>
      </c>
      <c r="B2" t="s">
        <v>104</v>
      </c>
      <c r="C2" t="s">
        <v>105</v>
      </c>
      <c r="D2">
        <v>0.99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1</v>
      </c>
      <c r="N2" s="4">
        <f>O2/P2</f>
        <v>-0.41581553984693287</v>
      </c>
      <c r="O2" s="4">
        <v>-1.24424</v>
      </c>
      <c r="P2" s="4">
        <v>2.992288360502402</v>
      </c>
      <c r="Q2" s="5">
        <v>8</v>
      </c>
      <c r="R2" s="4">
        <f>S2/T2</f>
        <v>-0.68891431905108269</v>
      </c>
      <c r="S2" s="4">
        <v>-5.1846590909090882</v>
      </c>
      <c r="T2" s="4">
        <v>7.5258402206684982</v>
      </c>
      <c r="U2" s="5">
        <v>8</v>
      </c>
    </row>
    <row r="3" spans="1:22" x14ac:dyDescent="0.35">
      <c r="A3" t="s">
        <v>26</v>
      </c>
      <c r="B3" t="s">
        <v>104</v>
      </c>
      <c r="C3" t="s">
        <v>115</v>
      </c>
      <c r="E3" t="s">
        <v>107</v>
      </c>
      <c r="F3" t="s">
        <v>27</v>
      </c>
      <c r="G3" t="s">
        <v>28</v>
      </c>
      <c r="H3" t="s">
        <v>29</v>
      </c>
      <c r="I3" t="s">
        <v>22</v>
      </c>
      <c r="J3" t="s">
        <v>30</v>
      </c>
      <c r="K3" t="s">
        <v>24</v>
      </c>
      <c r="L3" t="s">
        <v>31</v>
      </c>
      <c r="M3">
        <v>1</v>
      </c>
      <c r="N3" s="4">
        <f>O3/P3</f>
        <v>0.26235741444866917</v>
      </c>
      <c r="O3" s="4">
        <v>0.69</v>
      </c>
      <c r="P3" s="4">
        <v>2.63</v>
      </c>
      <c r="Q3" s="5">
        <v>16</v>
      </c>
      <c r="R3" s="4">
        <f>S3/T3</f>
        <v>0.22222222222222224</v>
      </c>
      <c r="S3" s="4">
        <v>0.02</v>
      </c>
      <c r="T3" s="4">
        <v>0.09</v>
      </c>
      <c r="U3" s="5">
        <v>16</v>
      </c>
    </row>
    <row r="4" spans="1:22" x14ac:dyDescent="0.35">
      <c r="A4" t="s">
        <v>32</v>
      </c>
      <c r="B4" t="s">
        <v>109</v>
      </c>
      <c r="C4" t="s">
        <v>117</v>
      </c>
      <c r="E4" t="s">
        <v>107</v>
      </c>
      <c r="F4" t="s">
        <v>27</v>
      </c>
      <c r="G4" t="s">
        <v>20</v>
      </c>
      <c r="H4" t="s">
        <v>29</v>
      </c>
      <c r="I4" t="s">
        <v>33</v>
      </c>
      <c r="J4" t="s">
        <v>23</v>
      </c>
      <c r="K4" t="s">
        <v>24</v>
      </c>
      <c r="L4" t="s">
        <v>34</v>
      </c>
      <c r="M4">
        <v>0</v>
      </c>
      <c r="N4" s="4">
        <f>O4/P4</f>
        <v>0.40385212799005904</v>
      </c>
      <c r="O4" s="4">
        <v>13</v>
      </c>
      <c r="P4" s="4">
        <v>32.19</v>
      </c>
      <c r="Q4" s="5">
        <v>10</v>
      </c>
      <c r="R4" s="4">
        <f>S4/T4</f>
        <v>0.28395646000946523</v>
      </c>
      <c r="S4" s="4">
        <v>12</v>
      </c>
      <c r="T4" s="4">
        <v>42.26</v>
      </c>
      <c r="U4" s="5">
        <v>14</v>
      </c>
    </row>
    <row r="5" spans="1:22" x14ac:dyDescent="0.35">
      <c r="A5" t="s">
        <v>35</v>
      </c>
      <c r="B5" t="s">
        <v>104</v>
      </c>
      <c r="C5" t="s">
        <v>105</v>
      </c>
      <c r="F5" t="s">
        <v>27</v>
      </c>
      <c r="G5" t="s">
        <v>20</v>
      </c>
      <c r="H5" t="s">
        <v>29</v>
      </c>
      <c r="I5" t="s">
        <v>36</v>
      </c>
      <c r="J5" t="s">
        <v>23</v>
      </c>
      <c r="K5" t="s">
        <v>24</v>
      </c>
      <c r="L5" t="s">
        <v>31</v>
      </c>
      <c r="M5">
        <v>1</v>
      </c>
      <c r="N5" s="4">
        <f>O5/P5</f>
        <v>1.6145057128663688E-2</v>
      </c>
      <c r="O5" s="4">
        <v>3.2500000000000001E-2</v>
      </c>
      <c r="P5" s="4">
        <v>2.0129999999999999</v>
      </c>
      <c r="Q5" s="5">
        <v>72</v>
      </c>
      <c r="R5" s="4">
        <f>S5/T5</f>
        <v>7.6129032258064513E-2</v>
      </c>
      <c r="S5" s="4">
        <v>1.18</v>
      </c>
      <c r="T5" s="4">
        <v>15.5</v>
      </c>
      <c r="U5" s="5">
        <v>72</v>
      </c>
    </row>
    <row r="6" spans="1:22" x14ac:dyDescent="0.35">
      <c r="A6" t="s">
        <v>37</v>
      </c>
      <c r="B6" t="s">
        <v>109</v>
      </c>
      <c r="C6" t="s">
        <v>111</v>
      </c>
      <c r="F6" t="s">
        <v>38</v>
      </c>
      <c r="G6" t="s">
        <v>20</v>
      </c>
      <c r="H6" t="s">
        <v>21</v>
      </c>
      <c r="I6" t="s">
        <v>33</v>
      </c>
      <c r="J6" t="s">
        <v>23</v>
      </c>
      <c r="K6" t="s">
        <v>24</v>
      </c>
      <c r="L6" t="s">
        <v>31</v>
      </c>
      <c r="M6">
        <v>1</v>
      </c>
      <c r="N6" s="4">
        <f>3.17/5</f>
        <v>0.63400000000000001</v>
      </c>
      <c r="O6" s="4"/>
      <c r="P6" s="4"/>
      <c r="Q6" s="5">
        <v>25</v>
      </c>
      <c r="R6" s="4">
        <f>2.26/SQRT(20)</f>
        <v>0.50535136291495242</v>
      </c>
      <c r="S6" s="4"/>
      <c r="T6" s="4"/>
      <c r="U6" s="5">
        <v>20</v>
      </c>
      <c r="V6" t="s">
        <v>39</v>
      </c>
    </row>
    <row r="7" spans="1:22" x14ac:dyDescent="0.35">
      <c r="A7" t="s">
        <v>40</v>
      </c>
      <c r="B7" t="s">
        <v>104</v>
      </c>
      <c r="C7" t="s">
        <v>105</v>
      </c>
      <c r="D7" t="s">
        <v>110</v>
      </c>
      <c r="F7" t="s">
        <v>27</v>
      </c>
      <c r="G7" t="s">
        <v>41</v>
      </c>
      <c r="H7" t="s">
        <v>21</v>
      </c>
      <c r="I7" t="s">
        <v>22</v>
      </c>
      <c r="J7" t="s">
        <v>23</v>
      </c>
      <c r="K7" t="s">
        <v>24</v>
      </c>
      <c r="L7" t="s">
        <v>31</v>
      </c>
      <c r="M7">
        <v>1</v>
      </c>
      <c r="N7" s="4">
        <f>O7/P7</f>
        <v>0.45025338818206218</v>
      </c>
      <c r="O7" s="4">
        <v>4.9475555555555566</v>
      </c>
      <c r="P7" s="4">
        <v>10.988380510653677</v>
      </c>
      <c r="Q7" s="5">
        <v>9</v>
      </c>
      <c r="R7" s="4">
        <f>S7/T7</f>
        <v>0.29129797073456265</v>
      </c>
      <c r="S7" s="4">
        <v>3.2562499999999996</v>
      </c>
      <c r="T7" s="4">
        <v>11.178416354184522</v>
      </c>
      <c r="U7" s="5">
        <v>4</v>
      </c>
    </row>
    <row r="8" spans="1:22" x14ac:dyDescent="0.35">
      <c r="A8" t="s">
        <v>40</v>
      </c>
      <c r="B8" t="s">
        <v>104</v>
      </c>
      <c r="C8" t="s">
        <v>105</v>
      </c>
      <c r="D8" t="s">
        <v>110</v>
      </c>
      <c r="F8" t="s">
        <v>42</v>
      </c>
      <c r="G8" t="s">
        <v>41</v>
      </c>
      <c r="H8" t="s">
        <v>21</v>
      </c>
      <c r="I8" t="s">
        <v>22</v>
      </c>
      <c r="J8" t="s">
        <v>23</v>
      </c>
      <c r="K8" t="s">
        <v>24</v>
      </c>
      <c r="L8" t="s">
        <v>31</v>
      </c>
      <c r="M8">
        <v>0</v>
      </c>
      <c r="N8" s="4">
        <f>O8/P8</f>
        <v>0.3569532220278438</v>
      </c>
      <c r="O8" s="4">
        <v>2.8467777777777772</v>
      </c>
      <c r="P8" s="4">
        <v>7.9752124426984912</v>
      </c>
      <c r="Q8" s="5">
        <v>9</v>
      </c>
      <c r="R8" s="4">
        <f>S8/T8</f>
        <v>-8.2729848735416778E-2</v>
      </c>
      <c r="S8" s="4">
        <v>-0.83624999999999994</v>
      </c>
      <c r="T8" s="4">
        <v>10.108201728670634</v>
      </c>
      <c r="U8" s="5">
        <v>4</v>
      </c>
    </row>
    <row r="9" spans="1:22" x14ac:dyDescent="0.35">
      <c r="A9" t="s">
        <v>43</v>
      </c>
      <c r="F9" t="s">
        <v>38</v>
      </c>
      <c r="G9" t="s">
        <v>20</v>
      </c>
      <c r="H9" t="s">
        <v>21</v>
      </c>
      <c r="I9" t="s">
        <v>44</v>
      </c>
      <c r="J9" t="s">
        <v>23</v>
      </c>
      <c r="L9" t="s">
        <v>25</v>
      </c>
      <c r="M9">
        <v>0</v>
      </c>
      <c r="N9" s="4"/>
      <c r="O9" s="4"/>
      <c r="P9" s="4"/>
      <c r="Q9" s="5"/>
      <c r="R9" s="4"/>
      <c r="S9" s="4"/>
      <c r="T9" s="4"/>
      <c r="U9" s="5"/>
    </row>
    <row r="10" spans="1:22" x14ac:dyDescent="0.35">
      <c r="A10" t="s">
        <v>45</v>
      </c>
      <c r="B10" t="s">
        <v>104</v>
      </c>
      <c r="C10" t="s">
        <v>105</v>
      </c>
      <c r="D10">
        <v>0.96</v>
      </c>
      <c r="F10" t="s">
        <v>46</v>
      </c>
      <c r="G10" t="s">
        <v>20</v>
      </c>
      <c r="H10" t="s">
        <v>29</v>
      </c>
      <c r="I10" t="s">
        <v>22</v>
      </c>
      <c r="J10" t="s">
        <v>23</v>
      </c>
      <c r="K10" t="s">
        <v>24</v>
      </c>
      <c r="L10" t="s">
        <v>31</v>
      </c>
      <c r="M10">
        <v>1</v>
      </c>
      <c r="N10" s="4">
        <f>O10/P10</f>
        <v>1.8331518979937398</v>
      </c>
      <c r="O10" s="4">
        <v>4.0315000000000012</v>
      </c>
      <c r="P10" s="4">
        <v>2.1992176449819594</v>
      </c>
      <c r="Q10" s="5">
        <v>8</v>
      </c>
      <c r="R10" s="4"/>
      <c r="S10" s="4"/>
      <c r="T10" s="4"/>
      <c r="U10" s="5"/>
    </row>
    <row r="11" spans="1:22" x14ac:dyDescent="0.35">
      <c r="A11" t="s">
        <v>47</v>
      </c>
      <c r="B11" t="s">
        <v>104</v>
      </c>
      <c r="C11" t="s">
        <v>105</v>
      </c>
      <c r="D11">
        <v>0.97</v>
      </c>
      <c r="F11" t="s">
        <v>48</v>
      </c>
      <c r="G11" t="s">
        <v>49</v>
      </c>
      <c r="H11" t="s">
        <v>21</v>
      </c>
      <c r="I11" t="s">
        <v>22</v>
      </c>
      <c r="J11" t="s">
        <v>23</v>
      </c>
      <c r="K11" t="s">
        <v>24</v>
      </c>
      <c r="L11" t="s">
        <v>31</v>
      </c>
      <c r="M11">
        <v>1</v>
      </c>
      <c r="N11" s="4">
        <f>O11/P11</f>
        <v>1.3396505276338961</v>
      </c>
      <c r="O11" s="4">
        <v>2.3812777777777776</v>
      </c>
      <c r="P11" s="4">
        <v>1.7775365505088956</v>
      </c>
      <c r="Q11" s="5">
        <v>9</v>
      </c>
      <c r="R11" s="4"/>
      <c r="S11" s="4"/>
      <c r="T11" s="4"/>
      <c r="U11" s="5"/>
    </row>
    <row r="12" spans="1:22" x14ac:dyDescent="0.35">
      <c r="A12" t="s">
        <v>50</v>
      </c>
      <c r="B12" t="s">
        <v>104</v>
      </c>
      <c r="C12" t="s">
        <v>105</v>
      </c>
      <c r="D12">
        <v>0.75</v>
      </c>
      <c r="F12" t="s">
        <v>27</v>
      </c>
      <c r="G12" t="s">
        <v>20</v>
      </c>
      <c r="H12" t="s">
        <v>29</v>
      </c>
      <c r="I12" t="s">
        <v>51</v>
      </c>
      <c r="J12" t="s">
        <v>23</v>
      </c>
      <c r="K12" t="s">
        <v>24</v>
      </c>
      <c r="L12" t="s">
        <v>31</v>
      </c>
      <c r="M12">
        <v>1</v>
      </c>
      <c r="N12" s="4">
        <f>O12/P12</f>
        <v>0.8268699295269798</v>
      </c>
      <c r="O12" s="4">
        <v>3.0030000000000006</v>
      </c>
      <c r="P12" s="4">
        <v>3.6317683020809577</v>
      </c>
      <c r="Q12" s="5">
        <v>10</v>
      </c>
      <c r="R12" s="4">
        <f>S12/T12</f>
        <v>0.69287169473340771</v>
      </c>
      <c r="S12" s="4">
        <v>12.726909090909091</v>
      </c>
      <c r="T12" s="4">
        <v>18.368348985313869</v>
      </c>
      <c r="U12" s="5">
        <v>11</v>
      </c>
    </row>
    <row r="13" spans="1:22" x14ac:dyDescent="0.35">
      <c r="A13" t="s">
        <v>52</v>
      </c>
      <c r="F13" t="s">
        <v>53</v>
      </c>
      <c r="G13" t="s">
        <v>54</v>
      </c>
      <c r="H13" t="s">
        <v>55</v>
      </c>
      <c r="I13" t="s">
        <v>33</v>
      </c>
      <c r="J13" t="s">
        <v>30</v>
      </c>
      <c r="L13" t="s">
        <v>34</v>
      </c>
      <c r="M13">
        <v>0</v>
      </c>
      <c r="N13" s="4"/>
      <c r="O13" s="4"/>
      <c r="P13" s="4"/>
      <c r="Q13" s="5"/>
      <c r="R13" s="4"/>
      <c r="S13" s="4"/>
      <c r="T13" s="4"/>
      <c r="U13" s="5"/>
    </row>
    <row r="14" spans="1:22" x14ac:dyDescent="0.35">
      <c r="A14" t="s">
        <v>56</v>
      </c>
      <c r="B14" t="s">
        <v>104</v>
      </c>
      <c r="C14" t="s">
        <v>105</v>
      </c>
      <c r="F14" t="s">
        <v>46</v>
      </c>
      <c r="G14" t="s">
        <v>20</v>
      </c>
      <c r="H14" t="s">
        <v>57</v>
      </c>
      <c r="I14" t="s">
        <v>58</v>
      </c>
      <c r="J14" t="s">
        <v>23</v>
      </c>
      <c r="K14" t="s">
        <v>24</v>
      </c>
      <c r="L14" t="s">
        <v>25</v>
      </c>
      <c r="M14">
        <v>1</v>
      </c>
      <c r="N14" s="4">
        <f t="shared" ref="N14:N23" si="0">O14/P14</f>
        <v>1.5187601957585646</v>
      </c>
      <c r="O14" s="4">
        <v>4.6550000000000002</v>
      </c>
      <c r="P14" s="4">
        <v>3.0649999999999999</v>
      </c>
      <c r="Q14" s="5">
        <v>9</v>
      </c>
      <c r="R14" s="4">
        <f>S14/T14</f>
        <v>1.0389363722697056</v>
      </c>
      <c r="S14" s="4">
        <v>10.94</v>
      </c>
      <c r="T14" s="4">
        <v>10.53</v>
      </c>
      <c r="U14" s="5">
        <v>9</v>
      </c>
      <c r="V14" t="s">
        <v>59</v>
      </c>
    </row>
    <row r="15" spans="1:22" x14ac:dyDescent="0.35">
      <c r="A15" t="s">
        <v>60</v>
      </c>
      <c r="B15" t="s">
        <v>104</v>
      </c>
      <c r="C15" t="s">
        <v>105</v>
      </c>
      <c r="F15" t="s">
        <v>61</v>
      </c>
      <c r="G15" t="s">
        <v>28</v>
      </c>
      <c r="H15" t="s">
        <v>21</v>
      </c>
      <c r="I15" t="s">
        <v>62</v>
      </c>
      <c r="J15" t="s">
        <v>30</v>
      </c>
      <c r="K15" t="s">
        <v>24</v>
      </c>
      <c r="L15" t="s">
        <v>25</v>
      </c>
      <c r="M15">
        <v>1</v>
      </c>
      <c r="N15" s="4">
        <f t="shared" si="0"/>
        <v>-0.97630609812201508</v>
      </c>
      <c r="O15" s="4">
        <v>-11.6541</v>
      </c>
      <c r="P15" s="4">
        <v>11.936932507558213</v>
      </c>
      <c r="Q15" s="5">
        <v>10</v>
      </c>
      <c r="R15" s="4"/>
      <c r="S15" s="4"/>
      <c r="T15" s="4"/>
      <c r="U15" s="5"/>
    </row>
    <row r="16" spans="1:22" x14ac:dyDescent="0.35">
      <c r="A16" t="s">
        <v>60</v>
      </c>
      <c r="B16" t="s">
        <v>104</v>
      </c>
      <c r="C16" t="s">
        <v>105</v>
      </c>
      <c r="F16" t="s">
        <v>63</v>
      </c>
      <c r="G16" t="s">
        <v>28</v>
      </c>
      <c r="H16" t="s">
        <v>21</v>
      </c>
      <c r="I16" t="s">
        <v>62</v>
      </c>
      <c r="J16" t="s">
        <v>30</v>
      </c>
      <c r="K16" t="s">
        <v>24</v>
      </c>
      <c r="L16" t="s">
        <v>25</v>
      </c>
      <c r="M16">
        <v>0</v>
      </c>
      <c r="N16" s="4">
        <f t="shared" si="0"/>
        <v>-3.7045679962389642</v>
      </c>
      <c r="O16" s="4">
        <v>-68.703999999999994</v>
      </c>
      <c r="P16" s="4">
        <v>18.545752182103616</v>
      </c>
      <c r="Q16" s="5">
        <v>10</v>
      </c>
      <c r="R16" s="4"/>
      <c r="S16" s="4"/>
      <c r="T16" s="4"/>
      <c r="U16" s="5"/>
    </row>
    <row r="17" spans="1:22" x14ac:dyDescent="0.35">
      <c r="A17" t="s">
        <v>64</v>
      </c>
      <c r="B17" t="s">
        <v>104</v>
      </c>
      <c r="C17" t="s">
        <v>105</v>
      </c>
      <c r="D17">
        <v>0.98</v>
      </c>
      <c r="F17" t="s">
        <v>48</v>
      </c>
      <c r="G17" t="s">
        <v>65</v>
      </c>
      <c r="H17" t="s">
        <v>21</v>
      </c>
      <c r="I17" t="s">
        <v>22</v>
      </c>
      <c r="J17" t="s">
        <v>23</v>
      </c>
      <c r="K17" t="s">
        <v>24</v>
      </c>
      <c r="L17" t="s">
        <v>31</v>
      </c>
      <c r="M17">
        <v>1</v>
      </c>
      <c r="N17" s="4">
        <f t="shared" si="0"/>
        <v>1.4104265049696254</v>
      </c>
      <c r="O17" s="4">
        <v>1.7662249999999999</v>
      </c>
      <c r="P17" s="4">
        <v>1.2522630521879174</v>
      </c>
      <c r="Q17" s="5">
        <v>8</v>
      </c>
      <c r="R17" s="4"/>
      <c r="S17" s="4"/>
      <c r="T17" s="4"/>
      <c r="U17" s="5"/>
    </row>
    <row r="18" spans="1:22" x14ac:dyDescent="0.35">
      <c r="A18" t="s">
        <v>66</v>
      </c>
      <c r="B18" t="s">
        <v>104</v>
      </c>
      <c r="C18" t="s">
        <v>105</v>
      </c>
      <c r="F18" t="s">
        <v>67</v>
      </c>
      <c r="G18" t="s">
        <v>20</v>
      </c>
      <c r="H18" t="s">
        <v>21</v>
      </c>
      <c r="I18" t="s">
        <v>22</v>
      </c>
      <c r="J18" t="s">
        <v>23</v>
      </c>
      <c r="K18" t="s">
        <v>68</v>
      </c>
      <c r="L18" t="s">
        <v>31</v>
      </c>
      <c r="M18">
        <v>1</v>
      </c>
      <c r="N18" s="4">
        <f t="shared" si="0"/>
        <v>0.32998442364543179</v>
      </c>
      <c r="O18" s="4">
        <v>2.3223109083998548</v>
      </c>
      <c r="P18" s="4">
        <v>7.0376379671034943</v>
      </c>
      <c r="Q18" s="5">
        <v>9</v>
      </c>
      <c r="R18" s="4">
        <f>S18/T18</f>
        <v>-5.194035006784934E-2</v>
      </c>
      <c r="S18" s="4">
        <v>-0.54351957430632403</v>
      </c>
      <c r="T18" s="4">
        <v>10.46430325549073</v>
      </c>
      <c r="U18" s="5">
        <v>9</v>
      </c>
    </row>
    <row r="19" spans="1:22" x14ac:dyDescent="0.35">
      <c r="A19" t="s">
        <v>69</v>
      </c>
      <c r="B19" t="s">
        <v>104</v>
      </c>
      <c r="C19" t="s">
        <v>105</v>
      </c>
      <c r="D19">
        <v>0.71</v>
      </c>
      <c r="F19" t="s">
        <v>27</v>
      </c>
      <c r="G19" t="s">
        <v>20</v>
      </c>
      <c r="H19" t="s">
        <v>29</v>
      </c>
      <c r="I19" t="s">
        <v>36</v>
      </c>
      <c r="J19" t="s">
        <v>23</v>
      </c>
      <c r="L19" t="s">
        <v>34</v>
      </c>
      <c r="M19">
        <v>0</v>
      </c>
      <c r="N19" s="4">
        <f t="shared" si="0"/>
        <v>-0.2934529815655601</v>
      </c>
      <c r="O19" s="4">
        <v>-1.218116785701993</v>
      </c>
      <c r="P19" s="4">
        <v>4.1509777109892969</v>
      </c>
      <c r="Q19" s="5">
        <v>25</v>
      </c>
      <c r="R19" s="4">
        <f>S19/T19</f>
        <v>-2.3131655127245757E-2</v>
      </c>
      <c r="S19" s="4">
        <v>-0.32506712119408199</v>
      </c>
      <c r="T19" s="4">
        <v>14.05291231457103</v>
      </c>
      <c r="U19" s="5"/>
    </row>
    <row r="20" spans="1:22" x14ac:dyDescent="0.35">
      <c r="A20" t="s">
        <v>70</v>
      </c>
      <c r="B20" t="s">
        <v>104</v>
      </c>
      <c r="C20" t="s">
        <v>105</v>
      </c>
      <c r="D20" t="s">
        <v>110</v>
      </c>
      <c r="F20" t="s">
        <v>48</v>
      </c>
      <c r="G20" t="s">
        <v>20</v>
      </c>
      <c r="H20" t="s">
        <v>29</v>
      </c>
      <c r="I20" t="s">
        <v>22</v>
      </c>
      <c r="J20" t="s">
        <v>23</v>
      </c>
      <c r="L20" t="s">
        <v>34</v>
      </c>
      <c r="M20">
        <v>0</v>
      </c>
      <c r="N20" s="4">
        <f t="shared" si="0"/>
        <v>9.0570364001146458E-2</v>
      </c>
      <c r="O20" s="4">
        <v>1.58</v>
      </c>
      <c r="P20" s="4">
        <v>17.445</v>
      </c>
      <c r="Q20" s="5">
        <v>12</v>
      </c>
      <c r="R20" s="4">
        <f>S20/T20</f>
        <v>0.29501084598698479</v>
      </c>
      <c r="S20" s="4">
        <v>5.44</v>
      </c>
      <c r="T20" s="4">
        <v>18.440000000000001</v>
      </c>
      <c r="U20" s="5">
        <v>12</v>
      </c>
    </row>
    <row r="21" spans="1:22" x14ac:dyDescent="0.35">
      <c r="A21" t="s">
        <v>71</v>
      </c>
      <c r="B21" t="s">
        <v>104</v>
      </c>
      <c r="C21" t="s">
        <v>105</v>
      </c>
      <c r="D21">
        <v>0.79</v>
      </c>
      <c r="F21" t="s">
        <v>72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>
        <v>1</v>
      </c>
      <c r="N21" s="4">
        <f t="shared" si="0"/>
        <v>6.6438706008415838E-2</v>
      </c>
      <c r="O21" s="4">
        <v>0.10255555555555566</v>
      </c>
      <c r="P21" s="4">
        <v>1.5436115739906926</v>
      </c>
      <c r="Q21" s="5">
        <v>18</v>
      </c>
      <c r="R21" s="4"/>
      <c r="S21" s="4"/>
      <c r="T21" s="4"/>
      <c r="U21" s="5"/>
    </row>
    <row r="22" spans="1:22" x14ac:dyDescent="0.35">
      <c r="A22" t="s">
        <v>73</v>
      </c>
      <c r="B22" t="s">
        <v>104</v>
      </c>
      <c r="C22" t="s">
        <v>105</v>
      </c>
      <c r="D22">
        <v>0.83</v>
      </c>
      <c r="F22" t="s">
        <v>74</v>
      </c>
      <c r="G22" t="s">
        <v>20</v>
      </c>
      <c r="H22" t="s">
        <v>21</v>
      </c>
      <c r="I22" t="s">
        <v>75</v>
      </c>
      <c r="J22" t="s">
        <v>23</v>
      </c>
      <c r="K22" t="s">
        <v>24</v>
      </c>
      <c r="L22" t="s">
        <v>25</v>
      </c>
      <c r="M22">
        <v>1</v>
      </c>
      <c r="N22" s="4">
        <f t="shared" si="0"/>
        <v>-2.0294957183634637</v>
      </c>
      <c r="O22" s="4">
        <v>-2.133</v>
      </c>
      <c r="P22" s="4">
        <v>1.0509999999999999</v>
      </c>
      <c r="Q22" s="5">
        <v>3</v>
      </c>
      <c r="R22" s="4">
        <f>S22/T22</f>
        <v>1.2872340425531916</v>
      </c>
      <c r="S22" s="4">
        <v>2.42</v>
      </c>
      <c r="T22" s="4">
        <v>1.88</v>
      </c>
      <c r="U22" s="5">
        <v>2</v>
      </c>
    </row>
    <row r="23" spans="1:22" x14ac:dyDescent="0.35">
      <c r="A23" t="s">
        <v>76</v>
      </c>
      <c r="B23" t="s">
        <v>104</v>
      </c>
      <c r="C23" t="s">
        <v>105</v>
      </c>
      <c r="D23">
        <v>0.6</v>
      </c>
      <c r="F23" t="s">
        <v>77</v>
      </c>
      <c r="G23" t="s">
        <v>78</v>
      </c>
      <c r="H23" t="s">
        <v>29</v>
      </c>
      <c r="I23" t="s">
        <v>22</v>
      </c>
      <c r="K23" t="s">
        <v>24</v>
      </c>
      <c r="L23" t="s">
        <v>31</v>
      </c>
      <c r="M23">
        <v>1</v>
      </c>
      <c r="N23" s="4">
        <f t="shared" si="0"/>
        <v>-1.0704570071504329</v>
      </c>
      <c r="O23" s="4">
        <v>-3.0545454545454542</v>
      </c>
      <c r="P23" s="4">
        <v>2.8534966226029801</v>
      </c>
      <c r="Q23" s="5">
        <v>11</v>
      </c>
      <c r="R23" s="4"/>
      <c r="S23" s="4"/>
      <c r="T23" s="4"/>
      <c r="U23" s="5"/>
    </row>
    <row r="24" spans="1:22" x14ac:dyDescent="0.35">
      <c r="A24" t="s">
        <v>79</v>
      </c>
      <c r="F24" t="s">
        <v>38</v>
      </c>
      <c r="G24" t="s">
        <v>20</v>
      </c>
      <c r="H24" t="s">
        <v>29</v>
      </c>
      <c r="I24" t="s">
        <v>22</v>
      </c>
      <c r="L24" t="s">
        <v>34</v>
      </c>
      <c r="M24">
        <v>0</v>
      </c>
      <c r="N24" s="4"/>
      <c r="O24" s="4"/>
      <c r="P24" s="4"/>
      <c r="Q24" s="5"/>
      <c r="R24" s="4"/>
      <c r="S24" s="4"/>
      <c r="T24" s="4"/>
      <c r="U24" s="5"/>
    </row>
    <row r="25" spans="1:22" x14ac:dyDescent="0.35">
      <c r="A25" t="s">
        <v>80</v>
      </c>
      <c r="B25" t="s">
        <v>104</v>
      </c>
      <c r="C25" t="s">
        <v>105</v>
      </c>
      <c r="D25">
        <v>0.38</v>
      </c>
      <c r="F25" t="s">
        <v>27</v>
      </c>
      <c r="G25" t="s">
        <v>81</v>
      </c>
      <c r="H25" t="s">
        <v>21</v>
      </c>
      <c r="I25" t="s">
        <v>22</v>
      </c>
      <c r="J25" t="s">
        <v>30</v>
      </c>
      <c r="K25" t="s">
        <v>82</v>
      </c>
      <c r="L25" t="s">
        <v>31</v>
      </c>
      <c r="M25">
        <v>0</v>
      </c>
      <c r="N25" s="4"/>
      <c r="O25" s="4"/>
      <c r="P25" s="4"/>
      <c r="Q25" s="5"/>
      <c r="R25" s="4">
        <f>S25/T25</f>
        <v>-8.5939560418144573E-2</v>
      </c>
      <c r="S25" s="4">
        <v>-0.73999999999999966</v>
      </c>
      <c r="T25" s="4">
        <v>8.610702642641888</v>
      </c>
      <c r="U25" s="5">
        <v>9</v>
      </c>
    </row>
    <row r="26" spans="1:22" x14ac:dyDescent="0.35">
      <c r="A26" t="s">
        <v>80</v>
      </c>
      <c r="B26" t="s">
        <v>104</v>
      </c>
      <c r="C26" t="s">
        <v>105</v>
      </c>
      <c r="D26">
        <v>0.12</v>
      </c>
      <c r="F26" t="s">
        <v>27</v>
      </c>
      <c r="G26" t="s">
        <v>83</v>
      </c>
      <c r="H26" t="s">
        <v>21</v>
      </c>
      <c r="I26" t="s">
        <v>22</v>
      </c>
      <c r="J26" t="s">
        <v>30</v>
      </c>
      <c r="K26" t="s">
        <v>82</v>
      </c>
      <c r="L26" t="s">
        <v>31</v>
      </c>
      <c r="M26">
        <v>1</v>
      </c>
      <c r="N26" s="4"/>
      <c r="O26" s="4"/>
      <c r="P26" s="4"/>
      <c r="Q26" s="5"/>
      <c r="R26" s="4">
        <f>S26/T26</f>
        <v>0.18248570985555909</v>
      </c>
      <c r="S26" s="4">
        <v>1.7644444444444445</v>
      </c>
      <c r="T26" s="4">
        <v>9.6689458360385352</v>
      </c>
      <c r="U26" s="5">
        <v>9</v>
      </c>
    </row>
    <row r="27" spans="1:22" x14ac:dyDescent="0.35">
      <c r="A27" t="s">
        <v>84</v>
      </c>
      <c r="B27" t="s">
        <v>109</v>
      </c>
      <c r="C27" t="s">
        <v>111</v>
      </c>
      <c r="F27" t="s">
        <v>27</v>
      </c>
      <c r="G27" t="s">
        <v>28</v>
      </c>
      <c r="H27" t="s">
        <v>55</v>
      </c>
      <c r="I27" t="s">
        <v>85</v>
      </c>
      <c r="J27" t="s">
        <v>30</v>
      </c>
      <c r="K27" t="s">
        <v>24</v>
      </c>
      <c r="L27" t="s">
        <v>31</v>
      </c>
      <c r="M27">
        <v>1</v>
      </c>
      <c r="N27" s="4">
        <f>O27/P27</f>
        <v>0.94277364004902431</v>
      </c>
      <c r="O27" s="4">
        <v>10</v>
      </c>
      <c r="P27" s="4">
        <v>10.606999999999999</v>
      </c>
      <c r="Q27" s="5">
        <v>10</v>
      </c>
      <c r="R27" s="4"/>
      <c r="S27" s="4"/>
      <c r="T27" s="4"/>
      <c r="U27" s="5"/>
      <c r="V27" t="s">
        <v>86</v>
      </c>
    </row>
    <row r="28" spans="1:22" x14ac:dyDescent="0.35">
      <c r="A28" t="s">
        <v>87</v>
      </c>
      <c r="B28" t="s">
        <v>109</v>
      </c>
      <c r="C28" t="s">
        <v>116</v>
      </c>
      <c r="E28" t="s">
        <v>107</v>
      </c>
      <c r="F28" t="s">
        <v>27</v>
      </c>
      <c r="G28" t="s">
        <v>28</v>
      </c>
      <c r="H28" t="s">
        <v>88</v>
      </c>
      <c r="I28" t="s">
        <v>89</v>
      </c>
      <c r="J28" t="s">
        <v>30</v>
      </c>
      <c r="K28" t="s">
        <v>90</v>
      </c>
      <c r="L28" t="s">
        <v>25</v>
      </c>
      <c r="M28">
        <v>1</v>
      </c>
      <c r="N28" s="4">
        <f>O28/P28</f>
        <v>2.1006944444444446</v>
      </c>
      <c r="O28" s="4">
        <v>6.05</v>
      </c>
      <c r="P28" s="4">
        <v>2.88</v>
      </c>
      <c r="Q28" s="5">
        <v>24</v>
      </c>
      <c r="R28" s="4">
        <f>S28/T28</f>
        <v>1.5107296137339055</v>
      </c>
      <c r="S28" s="4">
        <v>3.52</v>
      </c>
      <c r="T28" s="4">
        <v>2.33</v>
      </c>
      <c r="U28" s="5">
        <v>24</v>
      </c>
      <c r="V28" t="s">
        <v>91</v>
      </c>
    </row>
    <row r="29" spans="1:22" x14ac:dyDescent="0.35">
      <c r="A29" t="s">
        <v>92</v>
      </c>
      <c r="F29" t="s">
        <v>27</v>
      </c>
      <c r="G29" t="s">
        <v>93</v>
      </c>
      <c r="H29" t="s">
        <v>88</v>
      </c>
      <c r="I29" t="s">
        <v>94</v>
      </c>
      <c r="L29" t="s">
        <v>31</v>
      </c>
      <c r="M29">
        <v>0</v>
      </c>
      <c r="N29" s="4"/>
      <c r="O29" s="4"/>
      <c r="P29" s="4"/>
      <c r="Q29" s="5"/>
      <c r="R29" s="4"/>
      <c r="S29" s="4"/>
      <c r="T29" s="4"/>
      <c r="U29" s="5"/>
    </row>
    <row r="30" spans="1:22" x14ac:dyDescent="0.35">
      <c r="A30" t="s">
        <v>95</v>
      </c>
      <c r="B30" t="s">
        <v>104</v>
      </c>
      <c r="C30" t="s">
        <v>105</v>
      </c>
      <c r="D30">
        <v>0.95</v>
      </c>
      <c r="F30" t="s">
        <v>96</v>
      </c>
      <c r="G30" t="s">
        <v>28</v>
      </c>
      <c r="H30" t="s">
        <v>29</v>
      </c>
      <c r="I30" t="s">
        <v>94</v>
      </c>
      <c r="J30" t="s">
        <v>30</v>
      </c>
      <c r="K30" t="s">
        <v>24</v>
      </c>
      <c r="L30" t="s">
        <v>25</v>
      </c>
      <c r="M30">
        <v>1</v>
      </c>
      <c r="N30" s="4">
        <f>O30/P30</f>
        <v>-0.60349677869206242</v>
      </c>
      <c r="O30" s="4">
        <v>-0.58921341816077821</v>
      </c>
      <c r="P30" s="4">
        <v>0.97633233343475334</v>
      </c>
      <c r="Q30" s="5">
        <v>7</v>
      </c>
      <c r="R30" s="4"/>
      <c r="S30" s="4"/>
      <c r="T30" s="4"/>
      <c r="U30" s="5"/>
    </row>
    <row r="31" spans="1:22" x14ac:dyDescent="0.35">
      <c r="A31" t="s">
        <v>97</v>
      </c>
      <c r="B31" t="s">
        <v>104</v>
      </c>
      <c r="C31" t="s">
        <v>105</v>
      </c>
      <c r="D31">
        <v>0.92</v>
      </c>
      <c r="F31" t="s">
        <v>38</v>
      </c>
      <c r="G31" t="s">
        <v>20</v>
      </c>
      <c r="H31" t="s">
        <v>29</v>
      </c>
      <c r="I31" t="s">
        <v>36</v>
      </c>
      <c r="J31" t="s">
        <v>23</v>
      </c>
      <c r="K31" t="s">
        <v>24</v>
      </c>
      <c r="L31" t="s">
        <v>31</v>
      </c>
      <c r="M31">
        <v>1</v>
      </c>
      <c r="N31" s="4">
        <f>O31/P31</f>
        <v>1.949150624365773</v>
      </c>
      <c r="O31" s="4">
        <v>13.375833333333334</v>
      </c>
      <c r="P31" s="4">
        <v>6.8623908107079448</v>
      </c>
      <c r="Q31" s="5">
        <v>12</v>
      </c>
      <c r="R31" s="4">
        <f>S31/T31</f>
        <v>0.67301910653073194</v>
      </c>
      <c r="S31" s="4">
        <v>4.0284615384615368</v>
      </c>
      <c r="T31" s="4">
        <v>5.9856570183087152</v>
      </c>
      <c r="U31" s="5">
        <v>13</v>
      </c>
      <c r="V31" t="s">
        <v>98</v>
      </c>
    </row>
    <row r="32" spans="1:22" ht="54" x14ac:dyDescent="0.35">
      <c r="A32" t="s">
        <v>99</v>
      </c>
      <c r="B32" t="s">
        <v>109</v>
      </c>
      <c r="C32" t="s">
        <v>114</v>
      </c>
      <c r="E32" t="s">
        <v>107</v>
      </c>
      <c r="F32" t="s">
        <v>27</v>
      </c>
      <c r="G32" t="s">
        <v>28</v>
      </c>
      <c r="H32" t="s">
        <v>29</v>
      </c>
      <c r="I32" t="s">
        <v>85</v>
      </c>
      <c r="J32" t="s">
        <v>30</v>
      </c>
      <c r="K32" t="s">
        <v>24</v>
      </c>
      <c r="L32" t="s">
        <v>25</v>
      </c>
      <c r="M32">
        <v>0</v>
      </c>
      <c r="N32" s="4">
        <f>O32/P32</f>
        <v>-0.29203539823008845</v>
      </c>
      <c r="O32" s="4">
        <v>-1.65</v>
      </c>
      <c r="P32" s="4">
        <v>5.65</v>
      </c>
      <c r="Q32" s="5">
        <v>14</v>
      </c>
      <c r="R32" s="4">
        <f>S32/T32</f>
        <v>-0.42706131078224102</v>
      </c>
      <c r="S32" s="4">
        <v>-10.1</v>
      </c>
      <c r="T32" s="4">
        <v>23.65</v>
      </c>
      <c r="U32" s="5">
        <v>14</v>
      </c>
      <c r="V32" s="6" t="s">
        <v>100</v>
      </c>
    </row>
    <row r="33" spans="1:21" x14ac:dyDescent="0.35">
      <c r="A33" t="s">
        <v>101</v>
      </c>
      <c r="B33" t="s">
        <v>104</v>
      </c>
      <c r="C33" t="s">
        <v>105</v>
      </c>
      <c r="D33">
        <v>0.91</v>
      </c>
      <c r="F33" t="s">
        <v>27</v>
      </c>
      <c r="G33" t="s">
        <v>28</v>
      </c>
      <c r="H33" t="s">
        <v>29</v>
      </c>
      <c r="I33" t="s">
        <v>102</v>
      </c>
      <c r="J33" t="s">
        <v>30</v>
      </c>
      <c r="K33" t="s">
        <v>68</v>
      </c>
      <c r="L33" t="s">
        <v>31</v>
      </c>
      <c r="M33">
        <v>1</v>
      </c>
      <c r="N33" s="4">
        <f>O33/P33</f>
        <v>0.95211847843318009</v>
      </c>
      <c r="O33" s="4">
        <v>0.75360134003349899</v>
      </c>
      <c r="P33" s="4">
        <v>0.79149954244521781</v>
      </c>
      <c r="Q33" s="5">
        <v>10</v>
      </c>
      <c r="R33" s="4">
        <f>S33/T33</f>
        <v>0.54520189432575761</v>
      </c>
      <c r="S33" s="4">
        <v>3.6656263386573533</v>
      </c>
      <c r="T33" s="4">
        <v>6.7234292044978572</v>
      </c>
      <c r="U33" s="5">
        <v>13</v>
      </c>
    </row>
    <row r="34" spans="1:21" x14ac:dyDescent="0.35">
      <c r="A34" t="s">
        <v>103</v>
      </c>
      <c r="B34" t="s">
        <v>104</v>
      </c>
      <c r="C34" t="s">
        <v>105</v>
      </c>
      <c r="D34">
        <v>0.89</v>
      </c>
      <c r="F34" t="s">
        <v>27</v>
      </c>
      <c r="G34" t="s">
        <v>20</v>
      </c>
      <c r="H34" t="s">
        <v>29</v>
      </c>
      <c r="I34" t="s">
        <v>33</v>
      </c>
      <c r="J34" t="s">
        <v>23</v>
      </c>
      <c r="K34" t="s">
        <v>24</v>
      </c>
      <c r="L34" t="s">
        <v>31</v>
      </c>
      <c r="M34">
        <v>1</v>
      </c>
      <c r="N34" s="4">
        <f>O34/P34</f>
        <v>-0.18955294575260026</v>
      </c>
      <c r="O34" s="4">
        <v>-0.4949411764705875</v>
      </c>
      <c r="P34" s="4">
        <v>2.6110972557322971</v>
      </c>
      <c r="Q34" s="5">
        <v>17</v>
      </c>
      <c r="R34" s="4">
        <f>S34/T34</f>
        <v>0.1718625260120783</v>
      </c>
      <c r="S34" s="4">
        <v>1.4109999999999996</v>
      </c>
      <c r="T34" s="4">
        <v>8.210050397495241</v>
      </c>
      <c r="U34" s="5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Tzu-Hsien Lien</dc:creator>
  <cp:lastModifiedBy>Jason Tzu-Hsien Lien</cp:lastModifiedBy>
  <dcterms:created xsi:type="dcterms:W3CDTF">2024-11-18T06:18:52Z</dcterms:created>
  <dcterms:modified xsi:type="dcterms:W3CDTF">2024-11-29T09:40:26Z</dcterms:modified>
</cp:coreProperties>
</file>