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学术\体检数据\21-24年体检数据汇总\肌酐胱抑素文章\投稿\Science report\"/>
    </mc:Choice>
  </mc:AlternateContent>
  <xr:revisionPtr revIDLastSave="0" documentId="13_ncr:1_{B351C8F5-10CC-4D3F-80B7-3CEE39C8F53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Crea" sheetId="1" r:id="rId1"/>
    <sheet name="Cys C" sheetId="2" r:id="rId2"/>
  </sheets>
  <calcPr calcId="191029" iterate="1"/>
</workbook>
</file>

<file path=xl/calcChain.xml><?xml version="1.0" encoding="utf-8"?>
<calcChain xmlns="http://schemas.openxmlformats.org/spreadsheetml/2006/main">
  <c r="F82" i="2" l="1"/>
  <c r="C82" i="2"/>
  <c r="F81" i="2"/>
  <c r="C81" i="2"/>
  <c r="F80" i="2"/>
  <c r="C80" i="2"/>
  <c r="F79" i="2"/>
  <c r="C79" i="2"/>
  <c r="F78" i="2"/>
  <c r="C78" i="2"/>
  <c r="F77" i="2"/>
  <c r="C77" i="2"/>
  <c r="F159" i="2"/>
  <c r="C159" i="2"/>
  <c r="F76" i="2"/>
  <c r="C76" i="2"/>
  <c r="F158" i="2"/>
  <c r="C158" i="2"/>
  <c r="F75" i="2"/>
  <c r="C75" i="2"/>
  <c r="F157" i="2"/>
  <c r="C157" i="2"/>
  <c r="F74" i="2"/>
  <c r="C74" i="2"/>
  <c r="F156" i="2"/>
  <c r="C156" i="2"/>
  <c r="F73" i="2"/>
  <c r="C73" i="2"/>
  <c r="F155" i="2"/>
  <c r="C155" i="2"/>
  <c r="F72" i="2"/>
  <c r="C72" i="2"/>
  <c r="F154" i="2"/>
  <c r="C154" i="2"/>
  <c r="F71" i="2"/>
  <c r="C71" i="2"/>
  <c r="F153" i="2"/>
  <c r="C153" i="2"/>
  <c r="F70" i="2"/>
  <c r="C70" i="2"/>
  <c r="F152" i="2"/>
  <c r="C152" i="2"/>
  <c r="F69" i="2"/>
  <c r="C69" i="2"/>
  <c r="F151" i="2"/>
  <c r="C151" i="2"/>
  <c r="F68" i="2"/>
  <c r="C68" i="2"/>
  <c r="F150" i="2"/>
  <c r="C150" i="2"/>
  <c r="F67" i="2"/>
  <c r="C67" i="2"/>
  <c r="F149" i="2"/>
  <c r="C149" i="2"/>
  <c r="F66" i="2"/>
  <c r="C66" i="2"/>
  <c r="F148" i="2"/>
  <c r="C148" i="2"/>
  <c r="F65" i="2"/>
  <c r="C65" i="2"/>
  <c r="F147" i="2"/>
  <c r="C147" i="2"/>
  <c r="F64" i="2"/>
  <c r="C64" i="2"/>
  <c r="F146" i="2"/>
  <c r="C146" i="2"/>
  <c r="F63" i="2"/>
  <c r="C63" i="2"/>
  <c r="F145" i="2"/>
  <c r="C145" i="2"/>
  <c r="F62" i="2"/>
  <c r="C62" i="2"/>
  <c r="F144" i="2"/>
  <c r="C144" i="2"/>
  <c r="F61" i="2"/>
  <c r="C61" i="2"/>
  <c r="F143" i="2"/>
  <c r="C143" i="2"/>
  <c r="F60" i="2"/>
  <c r="C60" i="2"/>
  <c r="F142" i="2"/>
  <c r="C142" i="2"/>
  <c r="F59" i="2"/>
  <c r="C59" i="2"/>
  <c r="F141" i="2"/>
  <c r="C141" i="2"/>
  <c r="F58" i="2"/>
  <c r="C58" i="2"/>
  <c r="F140" i="2"/>
  <c r="C140" i="2"/>
  <c r="F57" i="2"/>
  <c r="C57" i="2"/>
  <c r="F139" i="2"/>
  <c r="C139" i="2"/>
  <c r="F56" i="2"/>
  <c r="C56" i="2"/>
  <c r="F138" i="2"/>
  <c r="C138" i="2"/>
  <c r="F55" i="2"/>
  <c r="C55" i="2"/>
  <c r="F137" i="2"/>
  <c r="C137" i="2"/>
  <c r="F54" i="2"/>
  <c r="C54" i="2"/>
  <c r="F136" i="2"/>
  <c r="C136" i="2"/>
  <c r="F53" i="2"/>
  <c r="C53" i="2"/>
  <c r="F135" i="2"/>
  <c r="C135" i="2"/>
  <c r="F52" i="2"/>
  <c r="C52" i="2"/>
  <c r="F134" i="2"/>
  <c r="C134" i="2"/>
  <c r="F51" i="2"/>
  <c r="C51" i="2"/>
  <c r="F133" i="2"/>
  <c r="C133" i="2"/>
  <c r="F50" i="2"/>
  <c r="C50" i="2"/>
  <c r="F132" i="2"/>
  <c r="C132" i="2"/>
  <c r="F49" i="2"/>
  <c r="C49" i="2"/>
  <c r="F131" i="2"/>
  <c r="C131" i="2"/>
  <c r="F48" i="2"/>
  <c r="C48" i="2"/>
  <c r="F130" i="2"/>
  <c r="C130" i="2"/>
  <c r="F47" i="2"/>
  <c r="C47" i="2"/>
  <c r="F129" i="2"/>
  <c r="C129" i="2"/>
  <c r="F46" i="2"/>
  <c r="C46" i="2"/>
  <c r="F128" i="2"/>
  <c r="C128" i="2"/>
  <c r="F45" i="2"/>
  <c r="C45" i="2"/>
  <c r="F127" i="2"/>
  <c r="C127" i="2"/>
  <c r="F44" i="2"/>
  <c r="C44" i="2"/>
  <c r="F126" i="2"/>
  <c r="C126" i="2"/>
  <c r="F43" i="2"/>
  <c r="C43" i="2"/>
  <c r="F125" i="2"/>
  <c r="C125" i="2"/>
  <c r="F42" i="2"/>
  <c r="C42" i="2"/>
  <c r="F124" i="2"/>
  <c r="C124" i="2"/>
  <c r="F41" i="2"/>
  <c r="C41" i="2"/>
  <c r="F123" i="2"/>
  <c r="C123" i="2"/>
  <c r="F40" i="2"/>
  <c r="C40" i="2"/>
  <c r="F122" i="2"/>
  <c r="C122" i="2"/>
  <c r="F39" i="2"/>
  <c r="C39" i="2"/>
  <c r="F121" i="2"/>
  <c r="C121" i="2"/>
  <c r="F38" i="2"/>
  <c r="C38" i="2"/>
  <c r="F120" i="2"/>
  <c r="C120" i="2"/>
  <c r="F37" i="2"/>
  <c r="C37" i="2"/>
  <c r="F119" i="2"/>
  <c r="C119" i="2"/>
  <c r="F36" i="2"/>
  <c r="C36" i="2"/>
  <c r="F118" i="2"/>
  <c r="C118" i="2"/>
  <c r="F35" i="2"/>
  <c r="C35" i="2"/>
  <c r="F117" i="2"/>
  <c r="C117" i="2"/>
  <c r="F34" i="2"/>
  <c r="C34" i="2"/>
  <c r="F116" i="2"/>
  <c r="C116" i="2"/>
  <c r="F33" i="2"/>
  <c r="C33" i="2"/>
  <c r="F115" i="2"/>
  <c r="C115" i="2"/>
  <c r="F32" i="2"/>
  <c r="C32" i="2"/>
  <c r="F114" i="2"/>
  <c r="C114" i="2"/>
  <c r="F31" i="2"/>
  <c r="C31" i="2"/>
  <c r="F113" i="2"/>
  <c r="C113" i="2"/>
  <c r="F30" i="2"/>
  <c r="C30" i="2"/>
  <c r="F112" i="2"/>
  <c r="C112" i="2"/>
  <c r="F29" i="2"/>
  <c r="C29" i="2"/>
  <c r="F111" i="2"/>
  <c r="C111" i="2"/>
  <c r="F28" i="2"/>
  <c r="C28" i="2"/>
  <c r="F110" i="2"/>
  <c r="C110" i="2"/>
  <c r="F27" i="2"/>
  <c r="C27" i="2"/>
  <c r="F109" i="2"/>
  <c r="C109" i="2"/>
  <c r="F26" i="2"/>
  <c r="C26" i="2"/>
  <c r="F108" i="2"/>
  <c r="C108" i="2"/>
  <c r="F25" i="2"/>
  <c r="C25" i="2"/>
  <c r="F107" i="2"/>
  <c r="C107" i="2"/>
  <c r="F24" i="2"/>
  <c r="C24" i="2"/>
  <c r="F106" i="2"/>
  <c r="C106" i="2"/>
  <c r="F23" i="2"/>
  <c r="C23" i="2"/>
  <c r="F105" i="2"/>
  <c r="C105" i="2"/>
  <c r="F22" i="2"/>
  <c r="C22" i="2"/>
  <c r="F104" i="2"/>
  <c r="C104" i="2"/>
  <c r="F21" i="2"/>
  <c r="C21" i="2"/>
  <c r="F103" i="2"/>
  <c r="C103" i="2"/>
  <c r="F20" i="2"/>
  <c r="C20" i="2"/>
  <c r="F102" i="2"/>
  <c r="C102" i="2"/>
  <c r="F19" i="2"/>
  <c r="C19" i="2"/>
  <c r="F101" i="2"/>
  <c r="C101" i="2"/>
  <c r="F18" i="2"/>
  <c r="C18" i="2"/>
  <c r="F100" i="2"/>
  <c r="C100" i="2"/>
  <c r="F17" i="2"/>
  <c r="C17" i="2"/>
  <c r="F99" i="2"/>
  <c r="C99" i="2"/>
  <c r="F16" i="2"/>
  <c r="C16" i="2"/>
  <c r="F98" i="2"/>
  <c r="C98" i="2"/>
  <c r="F15" i="2"/>
  <c r="C15" i="2"/>
  <c r="F97" i="2"/>
  <c r="C97" i="2"/>
  <c r="F14" i="2"/>
  <c r="C14" i="2"/>
  <c r="F96" i="2"/>
  <c r="C96" i="2"/>
  <c r="F13" i="2"/>
  <c r="C13" i="2"/>
  <c r="F95" i="2"/>
  <c r="C95" i="2"/>
  <c r="F12" i="2"/>
  <c r="C12" i="2"/>
  <c r="F94" i="2"/>
  <c r="C94" i="2"/>
  <c r="F11" i="2"/>
  <c r="C11" i="2"/>
  <c r="F93" i="2"/>
  <c r="C93" i="2"/>
  <c r="F10" i="2"/>
  <c r="C10" i="2"/>
  <c r="F92" i="2"/>
  <c r="C92" i="2"/>
  <c r="F9" i="2"/>
  <c r="C9" i="2"/>
  <c r="F91" i="2"/>
  <c r="C91" i="2"/>
  <c r="F8" i="2"/>
  <c r="C8" i="2"/>
  <c r="F90" i="2"/>
  <c r="C90" i="2"/>
  <c r="F7" i="2"/>
  <c r="C7" i="2"/>
  <c r="F89" i="2"/>
  <c r="C89" i="2"/>
  <c r="F6" i="2"/>
  <c r="C6" i="2"/>
  <c r="F88" i="2"/>
  <c r="C88" i="2"/>
  <c r="F5" i="2"/>
  <c r="C5" i="2"/>
  <c r="F159" i="1"/>
  <c r="C159" i="1"/>
  <c r="F158" i="1"/>
  <c r="C158" i="1"/>
  <c r="F157" i="1"/>
  <c r="C157" i="1"/>
  <c r="F156" i="1"/>
  <c r="C156" i="1"/>
  <c r="F155" i="1"/>
  <c r="C155" i="1"/>
  <c r="F154" i="1"/>
  <c r="C154" i="1"/>
  <c r="F153" i="1"/>
  <c r="C153" i="1"/>
  <c r="F152" i="1"/>
  <c r="C152" i="1"/>
  <c r="F151" i="1"/>
  <c r="C151" i="1"/>
  <c r="F150" i="1"/>
  <c r="C150" i="1"/>
  <c r="F149" i="1"/>
  <c r="C149" i="1"/>
  <c r="F148" i="1"/>
  <c r="C148" i="1"/>
  <c r="F147" i="1"/>
  <c r="C147" i="1"/>
  <c r="F146" i="1"/>
  <c r="C146" i="1"/>
  <c r="F145" i="1"/>
  <c r="C145" i="1"/>
  <c r="F144" i="1"/>
  <c r="C144" i="1"/>
  <c r="F143" i="1"/>
  <c r="C143" i="1"/>
  <c r="F142" i="1"/>
  <c r="C142" i="1"/>
  <c r="F141" i="1"/>
  <c r="C141" i="1"/>
  <c r="F140" i="1"/>
  <c r="C140" i="1"/>
  <c r="F139" i="1"/>
  <c r="C139" i="1"/>
  <c r="F138" i="1"/>
  <c r="C138" i="1"/>
  <c r="F137" i="1"/>
  <c r="C137" i="1"/>
  <c r="F136" i="1"/>
  <c r="C136" i="1"/>
  <c r="F135" i="1"/>
  <c r="C135" i="1"/>
  <c r="F134" i="1"/>
  <c r="C134" i="1"/>
  <c r="F133" i="1"/>
  <c r="C133" i="1"/>
  <c r="F132" i="1"/>
  <c r="C132" i="1"/>
  <c r="F131" i="1"/>
  <c r="C131" i="1"/>
  <c r="F130" i="1"/>
  <c r="C130" i="1"/>
  <c r="F129" i="1"/>
  <c r="C129" i="1"/>
  <c r="F128" i="1"/>
  <c r="C128" i="1"/>
  <c r="F127" i="1"/>
  <c r="C127" i="1"/>
  <c r="F126" i="1"/>
  <c r="C126" i="1"/>
  <c r="F125" i="1"/>
  <c r="C125" i="1"/>
  <c r="F124" i="1"/>
  <c r="C124" i="1"/>
  <c r="F123" i="1"/>
  <c r="C123" i="1"/>
  <c r="F122" i="1"/>
  <c r="C122" i="1"/>
  <c r="F121" i="1"/>
  <c r="C121" i="1"/>
  <c r="F120" i="1"/>
  <c r="C120" i="1"/>
  <c r="F119" i="1"/>
  <c r="C119" i="1"/>
  <c r="F118" i="1"/>
  <c r="C118" i="1"/>
  <c r="F117" i="1"/>
  <c r="C117" i="1"/>
  <c r="F116" i="1"/>
  <c r="C116" i="1"/>
  <c r="F115" i="1"/>
  <c r="C115" i="1"/>
  <c r="F114" i="1"/>
  <c r="C114" i="1"/>
  <c r="F113" i="1"/>
  <c r="C113" i="1"/>
  <c r="F112" i="1"/>
  <c r="C112" i="1"/>
  <c r="F111" i="1"/>
  <c r="C111" i="1"/>
  <c r="F110" i="1"/>
  <c r="C110" i="1"/>
  <c r="F109" i="1"/>
  <c r="C109" i="1"/>
  <c r="F108" i="1"/>
  <c r="C108" i="1"/>
  <c r="F107" i="1"/>
  <c r="C107" i="1"/>
  <c r="F106" i="1"/>
  <c r="C106" i="1"/>
  <c r="F105" i="1"/>
  <c r="C105" i="1"/>
  <c r="F104" i="1"/>
  <c r="C104" i="1"/>
  <c r="F103" i="1"/>
  <c r="C103" i="1"/>
  <c r="F102" i="1"/>
  <c r="C102" i="1"/>
  <c r="F101" i="1"/>
  <c r="C101" i="1"/>
  <c r="F100" i="1"/>
  <c r="C100" i="1"/>
  <c r="F99" i="1"/>
  <c r="C99" i="1"/>
  <c r="F98" i="1"/>
  <c r="C98" i="1"/>
  <c r="F97" i="1"/>
  <c r="C97" i="1"/>
  <c r="F96" i="1"/>
  <c r="C96" i="1"/>
  <c r="F95" i="1"/>
  <c r="C95" i="1"/>
  <c r="F94" i="1"/>
  <c r="C94" i="1"/>
  <c r="F93" i="1"/>
  <c r="C93" i="1"/>
  <c r="F92" i="1"/>
  <c r="C92" i="1"/>
  <c r="F91" i="1"/>
  <c r="C91" i="1"/>
  <c r="F90" i="1"/>
  <c r="C90" i="1"/>
  <c r="F89" i="1"/>
  <c r="C89" i="1"/>
  <c r="F88" i="1"/>
  <c r="C88" i="1"/>
  <c r="F82" i="1"/>
  <c r="C82" i="1"/>
  <c r="F81" i="1"/>
  <c r="C81" i="1"/>
  <c r="F80" i="1"/>
  <c r="C80" i="1"/>
  <c r="F79" i="1"/>
  <c r="C79" i="1"/>
  <c r="F78" i="1"/>
  <c r="C78" i="1"/>
  <c r="F77" i="1"/>
  <c r="C77" i="1"/>
  <c r="F76" i="1"/>
  <c r="C76" i="1"/>
  <c r="F75" i="1"/>
  <c r="C75" i="1"/>
  <c r="F74" i="1"/>
  <c r="C74" i="1"/>
  <c r="F73" i="1"/>
  <c r="C73" i="1"/>
  <c r="F72" i="1"/>
  <c r="C72" i="1"/>
  <c r="F71" i="1"/>
  <c r="C71" i="1"/>
  <c r="F70" i="1"/>
  <c r="C70" i="1"/>
  <c r="F69" i="1"/>
  <c r="C69" i="1"/>
  <c r="F68" i="1"/>
  <c r="C68" i="1"/>
  <c r="F67" i="1"/>
  <c r="C67" i="1"/>
  <c r="F66" i="1"/>
  <c r="C66" i="1"/>
  <c r="F65" i="1"/>
  <c r="C65" i="1"/>
  <c r="F64" i="1"/>
  <c r="C64" i="1"/>
  <c r="F63" i="1"/>
  <c r="C63" i="1"/>
  <c r="F62" i="1"/>
  <c r="C62" i="1"/>
  <c r="F61" i="1"/>
  <c r="C61" i="1"/>
  <c r="F60" i="1"/>
  <c r="C60" i="1"/>
  <c r="F59" i="1"/>
  <c r="C59" i="1"/>
  <c r="F58" i="1"/>
  <c r="C58" i="1"/>
  <c r="F57" i="1"/>
  <c r="C57" i="1"/>
  <c r="F56" i="1"/>
  <c r="C56" i="1"/>
  <c r="F55" i="1"/>
  <c r="C55" i="1"/>
  <c r="F54" i="1"/>
  <c r="C54" i="1"/>
  <c r="F53" i="1"/>
  <c r="C53" i="1"/>
  <c r="F52" i="1"/>
  <c r="C52" i="1"/>
  <c r="F51" i="1"/>
  <c r="C51" i="1"/>
  <c r="F50" i="1"/>
  <c r="C50" i="1"/>
  <c r="F49" i="1"/>
  <c r="C49" i="1"/>
  <c r="F48" i="1"/>
  <c r="C48" i="1"/>
  <c r="F47" i="1"/>
  <c r="C47" i="1"/>
  <c r="F46" i="1"/>
  <c r="C46" i="1"/>
  <c r="F45" i="1"/>
  <c r="C45" i="1"/>
  <c r="F44" i="1"/>
  <c r="C44" i="1"/>
  <c r="F43" i="1"/>
  <c r="C43" i="1"/>
  <c r="F42" i="1"/>
  <c r="C42" i="1"/>
  <c r="F41" i="1"/>
  <c r="C41" i="1"/>
  <c r="F40" i="1"/>
  <c r="C40" i="1"/>
  <c r="F39" i="1"/>
  <c r="C39" i="1"/>
  <c r="F38" i="1"/>
  <c r="C38" i="1"/>
  <c r="F37" i="1"/>
  <c r="C37" i="1"/>
  <c r="F36" i="1"/>
  <c r="C36" i="1"/>
  <c r="F35" i="1"/>
  <c r="C35" i="1"/>
  <c r="F34" i="1"/>
  <c r="C34" i="1"/>
  <c r="F33" i="1"/>
  <c r="C33" i="1"/>
  <c r="F32" i="1"/>
  <c r="C32" i="1"/>
  <c r="F31" i="1"/>
  <c r="C31" i="1"/>
  <c r="F30" i="1"/>
  <c r="C30" i="1"/>
  <c r="F29" i="1"/>
  <c r="C29" i="1"/>
  <c r="F28" i="1"/>
  <c r="C28" i="1"/>
  <c r="F27" i="1"/>
  <c r="C27" i="1"/>
  <c r="F26" i="1"/>
  <c r="C26" i="1"/>
  <c r="F25" i="1"/>
  <c r="C25" i="1"/>
  <c r="F24" i="1"/>
  <c r="C24" i="1"/>
  <c r="F23" i="1"/>
  <c r="C23" i="1"/>
  <c r="F22" i="1"/>
  <c r="C22" i="1"/>
  <c r="F21" i="1"/>
  <c r="C21" i="1"/>
  <c r="F20" i="1"/>
  <c r="C20" i="1"/>
  <c r="F19" i="1"/>
  <c r="C19" i="1"/>
  <c r="F18" i="1"/>
  <c r="C18" i="1"/>
  <c r="F17" i="1"/>
  <c r="C17" i="1"/>
  <c r="F16" i="1"/>
  <c r="C16" i="1"/>
  <c r="F15" i="1"/>
  <c r="C15" i="1"/>
  <c r="F14" i="1"/>
  <c r="C14" i="1"/>
  <c r="F13" i="1"/>
  <c r="C13" i="1"/>
  <c r="F12" i="1"/>
  <c r="C12" i="1"/>
  <c r="F11" i="1"/>
  <c r="C11" i="1"/>
  <c r="F10" i="1"/>
  <c r="C10" i="1"/>
  <c r="F9" i="1"/>
  <c r="C9" i="1"/>
  <c r="F8" i="1"/>
  <c r="C8" i="1"/>
  <c r="F7" i="1"/>
  <c r="C7" i="1"/>
  <c r="F6" i="1"/>
  <c r="C6" i="1"/>
  <c r="F5" i="1"/>
  <c r="C5" i="1"/>
</calcChain>
</file>

<file path=xl/sharedStrings.xml><?xml version="1.0" encoding="utf-8"?>
<sst xmlns="http://schemas.openxmlformats.org/spreadsheetml/2006/main" count="44" uniqueCount="13">
  <si>
    <t>Age</t>
  </si>
  <si>
    <t>Centiles of Crea</t>
  </si>
  <si>
    <t>0.025</t>
  </si>
  <si>
    <t>0.975</t>
  </si>
  <si>
    <t>Female</t>
    <phoneticPr fontId="2" type="noConversion"/>
  </si>
  <si>
    <t>Male</t>
    <phoneticPr fontId="2" type="noConversion"/>
  </si>
  <si>
    <t>Centiles of CysC</t>
  </si>
  <si>
    <t>Low 95%CI</t>
    <phoneticPr fontId="2" type="noConversion"/>
  </si>
  <si>
    <t>High 95%CI</t>
    <phoneticPr fontId="2" type="noConversion"/>
  </si>
  <si>
    <t>Crea</t>
    <phoneticPr fontId="2" type="noConversion"/>
  </si>
  <si>
    <t>Cys C</t>
    <phoneticPr fontId="2" type="noConversion"/>
  </si>
  <si>
    <t>No.</t>
  </si>
  <si>
    <t>No.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</si>
</sst>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5" x14ac:knownFonts="1">
    <font>
      <sz val="10"/>
      <name val="Arial"/>
    </font>
    <font>
      <b/>
      <sz val="10"/>
      <name val="Arial"/>
      <family val="2"/>
    </font>
    <font>
      <sz val="9"/>
      <name val="宋体"/>
      <family val="3"/>
      <charset val="134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AAAAA"/>
      </patternFill>
    </fill>
    <fill>
      <patternFill patternType="solid">
        <fgColor rgb="FF88888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4" fillId="2" borderId="1" xfId="0" applyFont="1" applyFill="1" applyBorder="1" applyAlignment="1">
      <alignment horizontal="right" wrapText="1"/>
    </xf>
    <xf numFmtId="176" fontId="4" fillId="0" borderId="1" xfId="1" applyNumberFormat="1" applyFont="1" applyBorder="1"/>
    <xf numFmtId="176" fontId="4" fillId="3" borderId="1" xfId="1" applyNumberFormat="1" applyFont="1" applyFill="1" applyBorder="1" applyAlignment="1">
      <alignment wrapText="1"/>
    </xf>
    <xf numFmtId="176" fontId="3" fillId="0" borderId="1" xfId="1" applyNumberFormat="1" applyBorder="1" applyAlignment="1">
      <alignment wrapText="1"/>
    </xf>
    <xf numFmtId="176" fontId="4" fillId="2" borderId="1" xfId="1" applyNumberFormat="1" applyFont="1" applyFill="1" applyBorder="1" applyAlignment="1">
      <alignment horizontal="right" wrapText="1"/>
    </xf>
    <xf numFmtId="176" fontId="3" fillId="0" borderId="1" xfId="1" applyNumberFormat="1" applyBorder="1" applyAlignment="1">
      <alignment horizontal="right"/>
    </xf>
    <xf numFmtId="176" fontId="3" fillId="0" borderId="1" xfId="1" applyNumberFormat="1" applyBorder="1"/>
    <xf numFmtId="176" fontId="0" fillId="0" borderId="1" xfId="0" applyNumberFormat="1" applyBorder="1"/>
    <xf numFmtId="176" fontId="1" fillId="3" borderId="1" xfId="0" applyNumberFormat="1" applyFont="1" applyFill="1" applyBorder="1" applyAlignment="1">
      <alignment wrapText="1"/>
    </xf>
    <xf numFmtId="176" fontId="0" fillId="0" borderId="1" xfId="0" applyNumberFormat="1" applyBorder="1" applyAlignment="1">
      <alignment wrapText="1"/>
    </xf>
    <xf numFmtId="176" fontId="4" fillId="3" borderId="1" xfId="0" applyNumberFormat="1" applyFont="1" applyFill="1" applyBorder="1" applyAlignment="1">
      <alignment wrapText="1"/>
    </xf>
    <xf numFmtId="176" fontId="1" fillId="2" borderId="1" xfId="0" applyNumberFormat="1" applyFont="1" applyFill="1" applyBorder="1" applyAlignment="1">
      <alignment horizontal="right" wrapText="1"/>
    </xf>
    <xf numFmtId="176" fontId="4" fillId="2" borderId="1" xfId="0" applyNumberFormat="1" applyFont="1" applyFill="1" applyBorder="1" applyAlignment="1">
      <alignment horizontal="right" wrapText="1"/>
    </xf>
    <xf numFmtId="176" fontId="0" fillId="0" borderId="1" xfId="0" applyNumberFormat="1" applyBorder="1" applyAlignment="1">
      <alignment horizontal="right"/>
    </xf>
    <xf numFmtId="176" fontId="0" fillId="0" borderId="0" xfId="0" applyNumberFormat="1"/>
    <xf numFmtId="176" fontId="0" fillId="0" borderId="0" xfId="0" applyNumberFormat="1" applyAlignment="1">
      <alignment wrapText="1"/>
    </xf>
    <xf numFmtId="177" fontId="4" fillId="0" borderId="1" xfId="0" applyNumberFormat="1" applyFont="1" applyBorder="1"/>
    <xf numFmtId="177" fontId="1" fillId="3" borderId="1" xfId="0" applyNumberFormat="1" applyFont="1" applyFill="1" applyBorder="1" applyAlignment="1">
      <alignment wrapText="1"/>
    </xf>
    <xf numFmtId="177" fontId="1" fillId="2" borderId="1" xfId="0" applyNumberFormat="1" applyFont="1" applyFill="1" applyBorder="1" applyAlignment="1">
      <alignment wrapText="1"/>
    </xf>
    <xf numFmtId="177" fontId="0" fillId="0" borderId="1" xfId="0" applyNumberFormat="1" applyBorder="1" applyAlignment="1">
      <alignment horizontal="right"/>
    </xf>
    <xf numFmtId="177" fontId="4" fillId="3" borderId="1" xfId="0" applyNumberFormat="1" applyFont="1" applyFill="1" applyBorder="1" applyAlignment="1">
      <alignment wrapText="1"/>
    </xf>
    <xf numFmtId="177" fontId="4" fillId="2" borderId="1" xfId="0" applyNumberFormat="1" applyFont="1" applyFill="1" applyBorder="1" applyAlignment="1">
      <alignment wrapText="1"/>
    </xf>
    <xf numFmtId="177" fontId="0" fillId="0" borderId="1" xfId="0" applyNumberFormat="1" applyBorder="1"/>
    <xf numFmtId="177" fontId="4" fillId="0" borderId="1" xfId="1" applyNumberFormat="1" applyFont="1" applyBorder="1"/>
    <xf numFmtId="177" fontId="4" fillId="3" borderId="1" xfId="1" applyNumberFormat="1" applyFont="1" applyFill="1" applyBorder="1" applyAlignment="1">
      <alignment wrapText="1"/>
    </xf>
    <xf numFmtId="177" fontId="4" fillId="2" borderId="1" xfId="1" applyNumberFormat="1" applyFont="1" applyFill="1" applyBorder="1" applyAlignment="1">
      <alignment wrapText="1"/>
    </xf>
    <xf numFmtId="177" fontId="3" fillId="0" borderId="1" xfId="1" applyNumberFormat="1" applyBorder="1" applyAlignment="1">
      <alignment horizontal="right"/>
    </xf>
    <xf numFmtId="177" fontId="3" fillId="0" borderId="1" xfId="1" applyNumberFormat="1" applyBorder="1"/>
    <xf numFmtId="177" fontId="1" fillId="2" borderId="1" xfId="1" applyNumberFormat="1" applyFont="1" applyFill="1" applyBorder="1" applyAlignment="1">
      <alignment wrapText="1"/>
    </xf>
  </cellXfs>
  <cellStyles count="2">
    <cellStyle name="常规" xfId="0" builtinId="0"/>
    <cellStyle name="常规 2" xfId="1" xr:uid="{9295451A-D8BF-4EC8-B91F-BA7F7BCC38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9"/>
  <sheetViews>
    <sheetView tabSelected="1" workbookViewId="0">
      <selection activeCell="L9" sqref="L9"/>
    </sheetView>
  </sheetViews>
  <sheetFormatPr defaultRowHeight="12.75" x14ac:dyDescent="0.35"/>
  <cols>
    <col min="1" max="2" width="6.9296875" style="23" customWidth="1"/>
    <col min="3" max="4" width="9.3984375" style="8" customWidth="1"/>
    <col min="5" max="5" width="8.73046875" style="8" customWidth="1"/>
    <col min="6" max="6" width="8.9296875" style="8" customWidth="1"/>
    <col min="7" max="7" width="8.19921875" style="8" customWidth="1"/>
    <col min="8" max="8" width="8.46484375" style="8" customWidth="1"/>
    <col min="9" max="16" width="9.06640625" style="15"/>
    <col min="17" max="16384" width="9.06640625" style="8"/>
  </cols>
  <sheetData>
    <row r="1" spans="1:16" ht="13.15" x14ac:dyDescent="0.4">
      <c r="A1" s="17" t="s">
        <v>9</v>
      </c>
      <c r="B1" s="17"/>
    </row>
    <row r="2" spans="1:16" ht="13.15" x14ac:dyDescent="0.4">
      <c r="A2" s="17" t="s">
        <v>4</v>
      </c>
      <c r="B2" s="17"/>
    </row>
    <row r="3" spans="1:16" s="10" customFormat="1" ht="26.25" x14ac:dyDescent="0.4">
      <c r="A3" s="18"/>
      <c r="B3" s="18"/>
      <c r="C3" s="9" t="s">
        <v>1</v>
      </c>
      <c r="D3" s="9"/>
      <c r="E3" s="9"/>
      <c r="F3" s="9"/>
      <c r="G3" s="9"/>
      <c r="H3" s="9"/>
      <c r="I3" s="16"/>
      <c r="J3" s="16"/>
      <c r="K3" s="16"/>
      <c r="L3" s="16"/>
      <c r="M3" s="16"/>
      <c r="N3" s="16"/>
      <c r="O3" s="16"/>
      <c r="P3" s="16"/>
    </row>
    <row r="4" spans="1:16" s="10" customFormat="1" ht="26.25" x14ac:dyDescent="0.4">
      <c r="A4" s="19" t="s">
        <v>0</v>
      </c>
      <c r="B4" s="19" t="s">
        <v>12</v>
      </c>
      <c r="C4" s="12" t="s">
        <v>2</v>
      </c>
      <c r="D4" s="13" t="s">
        <v>7</v>
      </c>
      <c r="E4" s="13" t="s">
        <v>8</v>
      </c>
      <c r="F4" s="12" t="s">
        <v>3</v>
      </c>
      <c r="G4" s="13" t="s">
        <v>7</v>
      </c>
      <c r="H4" s="13" t="s">
        <v>8</v>
      </c>
      <c r="I4" s="16"/>
      <c r="J4" s="16"/>
      <c r="K4" s="16"/>
      <c r="L4" s="16"/>
      <c r="M4" s="16"/>
      <c r="N4" s="16"/>
      <c r="O4" s="16"/>
      <c r="P4" s="16"/>
    </row>
    <row r="5" spans="1:16" x14ac:dyDescent="0.35">
      <c r="A5" s="20">
        <v>13</v>
      </c>
      <c r="B5" s="20">
        <v>1</v>
      </c>
      <c r="C5" s="8">
        <f t="shared" ref="C5:C36" si="0">POWER((27.568819467+12.481522104*A5^0.5-1.653676854*A5+0.008015*A5^2)-1.959964*(3.415218659+1.740062868*A5^0.5-0.209908792*A5+0.001088617*A5^2),1/1)</f>
        <v>38.425818103358566</v>
      </c>
      <c r="D5" s="14">
        <v>36.713999999999999</v>
      </c>
      <c r="E5" s="8">
        <v>42.979199999999999</v>
      </c>
      <c r="F5" s="8">
        <f t="shared" ref="F5:F36" si="1">POWER((27.568819467+12.481522104*A5^0.5-1.653676854*A5+0.008015*A5^2)+1.959964*(3.415218659+1.740062868*A5^0.5-0.209908792*A5+0.001088617*A5^2),1/1)</f>
        <v>66.430828510259786</v>
      </c>
      <c r="G5" s="14">
        <v>62.880699999999997</v>
      </c>
      <c r="H5" s="14">
        <v>73.099500000000006</v>
      </c>
    </row>
    <row r="6" spans="1:16" x14ac:dyDescent="0.35">
      <c r="A6" s="20">
        <v>14</v>
      </c>
      <c r="B6" s="20">
        <v>1</v>
      </c>
      <c r="C6" s="8">
        <f t="shared" si="0"/>
        <v>38.57697828107657</v>
      </c>
      <c r="D6" s="14">
        <v>37.29</v>
      </c>
      <c r="E6" s="8">
        <v>42.631599999999999</v>
      </c>
      <c r="F6" s="8">
        <f t="shared" si="1"/>
        <v>66.802747498151078</v>
      </c>
      <c r="G6" s="14">
        <v>63.8934</v>
      </c>
      <c r="H6" s="14">
        <v>72.748099999999994</v>
      </c>
    </row>
    <row r="7" spans="1:16" x14ac:dyDescent="0.35">
      <c r="A7" s="20">
        <v>15</v>
      </c>
      <c r="B7" s="20">
        <v>1</v>
      </c>
      <c r="C7" s="8">
        <f t="shared" si="0"/>
        <v>38.696540106764722</v>
      </c>
      <c r="D7" s="14">
        <v>37.783999999999999</v>
      </c>
      <c r="E7" s="8">
        <v>42.328899999999997</v>
      </c>
      <c r="F7" s="8">
        <f t="shared" si="1"/>
        <v>67.118997695458802</v>
      </c>
      <c r="G7" s="14">
        <v>64.856200000000001</v>
      </c>
      <c r="H7" s="14">
        <v>72.4328</v>
      </c>
    </row>
    <row r="8" spans="1:16" x14ac:dyDescent="0.35">
      <c r="A8" s="20">
        <v>16</v>
      </c>
      <c r="B8" s="20">
        <v>3</v>
      </c>
      <c r="C8" s="8">
        <f t="shared" si="0"/>
        <v>38.788774655594793</v>
      </c>
      <c r="D8" s="14">
        <v>38.207999999999998</v>
      </c>
      <c r="E8" s="8">
        <v>42.0563</v>
      </c>
      <c r="F8" s="8">
        <f t="shared" si="1"/>
        <v>67.387061782405198</v>
      </c>
      <c r="G8" s="14">
        <v>65.653999999999996</v>
      </c>
      <c r="H8" s="14">
        <v>72.121899999999997</v>
      </c>
    </row>
    <row r="9" spans="1:16" x14ac:dyDescent="0.35">
      <c r="A9" s="20">
        <v>17</v>
      </c>
      <c r="B9" s="20">
        <v>8</v>
      </c>
      <c r="C9" s="8">
        <f t="shared" si="0"/>
        <v>38.857294726964625</v>
      </c>
      <c r="D9" s="14">
        <v>38.573</v>
      </c>
      <c r="E9" s="8">
        <v>41.819600000000001</v>
      </c>
      <c r="F9" s="8">
        <f t="shared" si="1"/>
        <v>67.613269177582524</v>
      </c>
      <c r="G9" s="14">
        <v>66.351200000000006</v>
      </c>
      <c r="H9" s="14">
        <v>71.861800000000002</v>
      </c>
    </row>
    <row r="10" spans="1:16" x14ac:dyDescent="0.35">
      <c r="A10" s="20">
        <v>18</v>
      </c>
      <c r="B10" s="20">
        <v>11</v>
      </c>
      <c r="C10" s="8">
        <f t="shared" si="0"/>
        <v>38.905188691299422</v>
      </c>
      <c r="D10" s="14">
        <v>38.889000000000003</v>
      </c>
      <c r="E10" s="8">
        <v>41.6188</v>
      </c>
      <c r="F10" s="8">
        <f t="shared" si="1"/>
        <v>67.803030529918772</v>
      </c>
      <c r="G10" s="14">
        <v>66.967299999999994</v>
      </c>
      <c r="H10" s="14">
        <v>71.646799999999999</v>
      </c>
    </row>
    <row r="11" spans="1:16" x14ac:dyDescent="0.35">
      <c r="A11" s="20">
        <v>19</v>
      </c>
      <c r="B11" s="20">
        <v>21</v>
      </c>
      <c r="C11" s="8">
        <f t="shared" si="0"/>
        <v>38.935121254886461</v>
      </c>
      <c r="D11" s="14">
        <v>39.127000000000002</v>
      </c>
      <c r="E11" s="8">
        <v>41.422699999999999</v>
      </c>
      <c r="F11" s="8">
        <f t="shared" si="1"/>
        <v>67.961014252923874</v>
      </c>
      <c r="G11" s="14">
        <v>67.517899999999997</v>
      </c>
      <c r="H11" s="14">
        <v>71.433700000000002</v>
      </c>
    </row>
    <row r="12" spans="1:16" x14ac:dyDescent="0.35">
      <c r="A12" s="20">
        <v>20</v>
      </c>
      <c r="B12" s="20">
        <v>39</v>
      </c>
      <c r="C12" s="8">
        <f t="shared" si="0"/>
        <v>38.949410619277181</v>
      </c>
      <c r="D12" s="14">
        <v>39.325000000000003</v>
      </c>
      <c r="E12" s="8">
        <v>41.237099999999998</v>
      </c>
      <c r="F12" s="8">
        <f t="shared" si="1"/>
        <v>68.091281703563624</v>
      </c>
      <c r="G12" s="14">
        <v>67.913600000000002</v>
      </c>
      <c r="H12" s="14">
        <v>71.221599999999995</v>
      </c>
    </row>
    <row r="13" spans="1:16" x14ac:dyDescent="0.35">
      <c r="A13" s="20">
        <v>21</v>
      </c>
      <c r="B13" s="20">
        <v>63</v>
      </c>
      <c r="C13" s="8">
        <f t="shared" si="0"/>
        <v>38.950088461505757</v>
      </c>
      <c r="D13" s="14">
        <v>39.476999999999997</v>
      </c>
      <c r="E13" s="8">
        <v>41.061700000000002</v>
      </c>
      <c r="F13" s="8">
        <f t="shared" si="1"/>
        <v>68.197392264183208</v>
      </c>
      <c r="G13" s="14">
        <v>68.290599999999998</v>
      </c>
      <c r="H13" s="14">
        <v>71.063100000000006</v>
      </c>
    </row>
    <row r="14" spans="1:16" x14ac:dyDescent="0.35">
      <c r="A14" s="20">
        <v>22</v>
      </c>
      <c r="B14" s="20">
        <v>97</v>
      </c>
      <c r="C14" s="8">
        <f t="shared" si="0"/>
        <v>38.938947190800448</v>
      </c>
      <c r="D14" s="14">
        <v>39.61</v>
      </c>
      <c r="E14" s="8">
        <v>40.919800000000002</v>
      </c>
      <c r="F14" s="8">
        <f t="shared" si="1"/>
        <v>68.282486133571737</v>
      </c>
      <c r="G14" s="14">
        <v>68.630600000000001</v>
      </c>
      <c r="H14" s="14">
        <v>70.953100000000006</v>
      </c>
    </row>
    <row r="15" spans="1:16" x14ac:dyDescent="0.35">
      <c r="A15" s="20">
        <v>23</v>
      </c>
      <c r="B15" s="20">
        <v>154</v>
      </c>
      <c r="C15" s="8">
        <f t="shared" si="0"/>
        <v>38.917577632877901</v>
      </c>
      <c r="D15" s="14">
        <v>39.683999999999997</v>
      </c>
      <c r="E15" s="8">
        <v>40.793799999999997</v>
      </c>
      <c r="F15" s="8">
        <f t="shared" si="1"/>
        <v>68.349350347697481</v>
      </c>
      <c r="G15" s="14">
        <v>68.862399999999994</v>
      </c>
      <c r="H15" s="14">
        <v>70.824399999999997</v>
      </c>
    </row>
    <row r="16" spans="1:16" x14ac:dyDescent="0.35">
      <c r="A16" s="20">
        <v>24</v>
      </c>
      <c r="B16" s="20">
        <v>207</v>
      </c>
      <c r="C16" s="8">
        <f t="shared" si="0"/>
        <v>38.887399410160739</v>
      </c>
      <c r="D16" s="14">
        <v>39.749000000000002</v>
      </c>
      <c r="E16" s="8">
        <v>40.701500000000003</v>
      </c>
      <c r="F16" s="8">
        <f t="shared" si="1"/>
        <v>68.40047200411729</v>
      </c>
      <c r="G16" s="14">
        <v>69.069999999999993</v>
      </c>
      <c r="H16" s="14">
        <v>70.717699999999994</v>
      </c>
    </row>
    <row r="17" spans="1:8" x14ac:dyDescent="0.35">
      <c r="A17" s="20">
        <v>25</v>
      </c>
      <c r="B17" s="20">
        <v>298</v>
      </c>
      <c r="C17" s="8">
        <f t="shared" si="0"/>
        <v>38.849685677117662</v>
      </c>
      <c r="D17" s="14">
        <v>39.768999999999998</v>
      </c>
      <c r="E17" s="8">
        <v>40.618200000000002</v>
      </c>
      <c r="F17" s="8">
        <f t="shared" si="1"/>
        <v>68.438081596882341</v>
      </c>
      <c r="G17" s="14">
        <v>69.2102</v>
      </c>
      <c r="H17" s="14">
        <v>70.64</v>
      </c>
    </row>
    <row r="18" spans="1:8" x14ac:dyDescent="0.35">
      <c r="A18" s="20">
        <v>26</v>
      </c>
      <c r="B18" s="20">
        <v>360</v>
      </c>
      <c r="C18" s="8">
        <f t="shared" si="0"/>
        <v>38.805583442076028</v>
      </c>
      <c r="D18" s="14">
        <v>39.765999999999998</v>
      </c>
      <c r="E18" s="8">
        <v>40.536700000000003</v>
      </c>
      <c r="F18" s="8">
        <f t="shared" si="1"/>
        <v>68.464188619195312</v>
      </c>
      <c r="G18" s="14">
        <v>69.336100000000002</v>
      </c>
      <c r="H18" s="14">
        <v>70.602999999999994</v>
      </c>
    </row>
    <row r="19" spans="1:8" x14ac:dyDescent="0.35">
      <c r="A19" s="20">
        <v>27</v>
      </c>
      <c r="B19" s="20">
        <v>358</v>
      </c>
      <c r="C19" s="8">
        <f t="shared" si="0"/>
        <v>38.756130401473058</v>
      </c>
      <c r="D19" s="14">
        <v>39.747999999999998</v>
      </c>
      <c r="E19" s="8">
        <v>40.469099999999997</v>
      </c>
      <c r="F19" s="8">
        <f t="shared" si="1"/>
        <v>68.480611056058876</v>
      </c>
      <c r="G19" s="14">
        <v>69.409899999999993</v>
      </c>
      <c r="H19" s="14">
        <v>70.570400000000006</v>
      </c>
    </row>
    <row r="20" spans="1:8" x14ac:dyDescent="0.35">
      <c r="A20" s="20">
        <v>28</v>
      </c>
      <c r="B20" s="20">
        <v>401</v>
      </c>
      <c r="C20" s="8">
        <f t="shared" si="0"/>
        <v>38.702268991319578</v>
      </c>
      <c r="D20" s="14">
        <v>39.712000000000003</v>
      </c>
      <c r="E20" s="8">
        <v>40.405200000000001</v>
      </c>
      <c r="F20" s="8">
        <f t="shared" si="1"/>
        <v>68.489000001639084</v>
      </c>
      <c r="G20" s="14">
        <v>69.452100000000002</v>
      </c>
      <c r="H20" s="14">
        <v>70.562200000000004</v>
      </c>
    </row>
    <row r="21" spans="1:8" x14ac:dyDescent="0.35">
      <c r="A21" s="20">
        <v>29</v>
      </c>
      <c r="B21" s="20">
        <v>393</v>
      </c>
      <c r="C21" s="8">
        <f t="shared" si="0"/>
        <v>38.644858198272793</v>
      </c>
      <c r="D21" s="14">
        <v>39.670999999999999</v>
      </c>
      <c r="E21" s="8">
        <v>40.348599999999998</v>
      </c>
      <c r="F21" s="8">
        <f t="shared" si="1"/>
        <v>68.490860351591607</v>
      </c>
      <c r="G21" s="14">
        <v>69.474199999999996</v>
      </c>
      <c r="H21" s="14">
        <v>70.557299999999998</v>
      </c>
    </row>
    <row r="22" spans="1:8" x14ac:dyDescent="0.35">
      <c r="A22" s="20">
        <v>30</v>
      </c>
      <c r="B22" s="20">
        <v>383</v>
      </c>
      <c r="C22" s="8">
        <f t="shared" si="0"/>
        <v>38.584683552032523</v>
      </c>
      <c r="D22" s="14">
        <v>39.615000000000002</v>
      </c>
      <c r="E22" s="8">
        <v>40.290300000000002</v>
      </c>
      <c r="F22" s="8">
        <f t="shared" si="1"/>
        <v>68.4875683091703</v>
      </c>
      <c r="G22" s="14">
        <v>69.489400000000003</v>
      </c>
      <c r="H22" s="14">
        <v>70.556700000000006</v>
      </c>
    </row>
    <row r="23" spans="1:8" x14ac:dyDescent="0.35">
      <c r="A23" s="20">
        <v>31</v>
      </c>
      <c r="B23" s="20">
        <v>376</v>
      </c>
      <c r="C23" s="8">
        <f t="shared" si="0"/>
        <v>38.522465630053851</v>
      </c>
      <c r="D23" s="14">
        <v>39.561999999999998</v>
      </c>
      <c r="E23" s="8">
        <v>40.227600000000002</v>
      </c>
      <c r="F23" s="8">
        <f t="shared" si="1"/>
        <v>68.480386284998914</v>
      </c>
      <c r="G23" s="14">
        <v>69.491600000000005</v>
      </c>
      <c r="H23" s="14">
        <v>70.563000000000002</v>
      </c>
    </row>
    <row r="24" spans="1:8" x14ac:dyDescent="0.35">
      <c r="A24" s="20">
        <v>32</v>
      </c>
      <c r="B24" s="20">
        <v>395</v>
      </c>
      <c r="C24" s="8">
        <f t="shared" si="0"/>
        <v>38.458867336648751</v>
      </c>
      <c r="D24" s="14">
        <v>39.503999999999998</v>
      </c>
      <c r="E24" s="8">
        <v>40.162399999999998</v>
      </c>
      <c r="F24" s="8">
        <f t="shared" si="1"/>
        <v>68.470475649642211</v>
      </c>
      <c r="G24" s="14">
        <v>69.483900000000006</v>
      </c>
      <c r="H24" s="14">
        <v>70.553899999999999</v>
      </c>
    </row>
    <row r="25" spans="1:8" x14ac:dyDescent="0.35">
      <c r="A25" s="20">
        <v>33</v>
      </c>
      <c r="B25" s="20">
        <v>403</v>
      </c>
      <c r="C25" s="8">
        <f t="shared" si="0"/>
        <v>38.394500165674742</v>
      </c>
      <c r="D25" s="14">
        <v>39.450000000000003</v>
      </c>
      <c r="E25" s="8">
        <v>40.101599999999998</v>
      </c>
      <c r="F25" s="8">
        <f t="shared" si="1"/>
        <v>68.458907705479533</v>
      </c>
      <c r="G25" s="14">
        <v>69.474599999999995</v>
      </c>
      <c r="H25" s="14">
        <v>70.542699999999996</v>
      </c>
    </row>
    <row r="26" spans="1:8" x14ac:dyDescent="0.35">
      <c r="A26" s="20">
        <v>34</v>
      </c>
      <c r="B26" s="20">
        <v>375</v>
      </c>
      <c r="C26" s="8">
        <f t="shared" si="0"/>
        <v>38.329929615074747</v>
      </c>
      <c r="D26" s="14">
        <v>39.398000000000003</v>
      </c>
      <c r="E26" s="8">
        <v>40.041800000000002</v>
      </c>
      <c r="F26" s="8">
        <f t="shared" si="1"/>
        <v>68.446673172669847</v>
      </c>
      <c r="G26" s="14">
        <v>69.470299999999995</v>
      </c>
      <c r="H26" s="14">
        <v>70.542000000000002</v>
      </c>
    </row>
    <row r="27" spans="1:8" x14ac:dyDescent="0.35">
      <c r="A27" s="20">
        <v>35</v>
      </c>
      <c r="B27" s="20">
        <v>392</v>
      </c>
      <c r="C27" s="8">
        <f t="shared" si="0"/>
        <v>38.265679889569661</v>
      </c>
      <c r="D27" s="14">
        <v>39.344999999999999</v>
      </c>
      <c r="E27" s="8">
        <v>39.982599999999998</v>
      </c>
      <c r="F27" s="8">
        <f t="shared" si="1"/>
        <v>68.43469042800109</v>
      </c>
      <c r="G27" s="14">
        <v>69.458399999999997</v>
      </c>
      <c r="H27" s="14">
        <v>70.537400000000005</v>
      </c>
    </row>
    <row r="28" spans="1:8" x14ac:dyDescent="0.35">
      <c r="A28" s="20">
        <v>36</v>
      </c>
      <c r="B28" s="20">
        <v>337</v>
      </c>
      <c r="C28" s="8">
        <f t="shared" si="0"/>
        <v>38.202238002651519</v>
      </c>
      <c r="D28" s="14">
        <v>39.287999999999997</v>
      </c>
      <c r="E28" s="8">
        <v>39.930500000000002</v>
      </c>
      <c r="F28" s="8">
        <f t="shared" si="1"/>
        <v>68.423812691348459</v>
      </c>
      <c r="G28" s="14">
        <v>69.451999999999998</v>
      </c>
      <c r="H28" s="14">
        <v>70.516599999999997</v>
      </c>
    </row>
    <row r="29" spans="1:8" x14ac:dyDescent="0.35">
      <c r="A29" s="20">
        <v>37</v>
      </c>
      <c r="B29" s="20">
        <v>307</v>
      </c>
      <c r="C29" s="8">
        <f t="shared" si="0"/>
        <v>38.140057369078932</v>
      </c>
      <c r="D29" s="14">
        <v>39.243000000000002</v>
      </c>
      <c r="E29" s="8">
        <v>39.882199999999997</v>
      </c>
      <c r="F29" s="8">
        <f t="shared" si="1"/>
        <v>68.414834319521461</v>
      </c>
      <c r="G29" s="14">
        <v>69.440700000000007</v>
      </c>
      <c r="H29" s="14">
        <v>70.499200000000002</v>
      </c>
    </row>
    <row r="30" spans="1:8" x14ac:dyDescent="0.35">
      <c r="A30" s="20">
        <v>38</v>
      </c>
      <c r="B30" s="20">
        <v>286</v>
      </c>
      <c r="C30" s="8">
        <f t="shared" si="0"/>
        <v>38.079560963150229</v>
      </c>
      <c r="D30" s="14">
        <v>39.195</v>
      </c>
      <c r="E30" s="8">
        <v>39.8307</v>
      </c>
      <c r="F30" s="8">
        <f t="shared" si="1"/>
        <v>68.408496339378544</v>
      </c>
      <c r="G30" s="14">
        <v>69.437600000000003</v>
      </c>
      <c r="H30" s="14">
        <v>70.500799999999998</v>
      </c>
    </row>
    <row r="31" spans="1:8" x14ac:dyDescent="0.35">
      <c r="A31" s="20">
        <v>39</v>
      </c>
      <c r="B31" s="20">
        <v>293</v>
      </c>
      <c r="C31" s="8">
        <f t="shared" si="0"/>
        <v>38.021144105229297</v>
      </c>
      <c r="D31" s="14">
        <v>39.145000000000003</v>
      </c>
      <c r="E31" s="8">
        <v>39.780299999999997</v>
      </c>
      <c r="F31" s="8">
        <f t="shared" si="1"/>
        <v>68.405491329661402</v>
      </c>
      <c r="G31" s="14">
        <v>69.4512</v>
      </c>
      <c r="H31" s="14">
        <v>70.512200000000007</v>
      </c>
    </row>
    <row r="32" spans="1:8" x14ac:dyDescent="0.35">
      <c r="A32" s="20">
        <v>40</v>
      </c>
      <c r="B32" s="20">
        <v>283</v>
      </c>
      <c r="C32" s="8">
        <f t="shared" si="0"/>
        <v>37.965176928645313</v>
      </c>
      <c r="D32" s="14">
        <v>39.103000000000002</v>
      </c>
      <c r="E32" s="8">
        <v>39.738199999999999</v>
      </c>
      <c r="F32" s="8">
        <f t="shared" si="1"/>
        <v>68.406467742862787</v>
      </c>
      <c r="G32" s="14">
        <v>69.458399999999997</v>
      </c>
      <c r="H32" s="14">
        <v>70.521799999999999</v>
      </c>
    </row>
    <row r="33" spans="1:8" x14ac:dyDescent="0.35">
      <c r="A33" s="20">
        <v>41</v>
      </c>
      <c r="B33" s="20">
        <v>279</v>
      </c>
      <c r="C33" s="8">
        <f t="shared" si="0"/>
        <v>37.912006570665902</v>
      </c>
      <c r="D33" s="14">
        <v>39.067</v>
      </c>
      <c r="E33" s="8">
        <v>39.7104</v>
      </c>
      <c r="F33" s="8">
        <f t="shared" si="1"/>
        <v>68.412033743686564</v>
      </c>
      <c r="G33" s="14">
        <v>69.468400000000003</v>
      </c>
      <c r="H33" s="14">
        <v>70.5351</v>
      </c>
    </row>
    <row r="34" spans="1:8" x14ac:dyDescent="0.35">
      <c r="A34" s="20">
        <v>42</v>
      </c>
      <c r="B34" s="20">
        <v>249</v>
      </c>
      <c r="C34" s="8">
        <f t="shared" si="0"/>
        <v>37.861959124352779</v>
      </c>
      <c r="D34" s="14">
        <v>39.026000000000003</v>
      </c>
      <c r="E34" s="8">
        <v>39.674500000000002</v>
      </c>
      <c r="F34" s="8">
        <f t="shared" si="1"/>
        <v>68.422760628587412</v>
      </c>
      <c r="G34" s="14">
        <v>69.479200000000006</v>
      </c>
      <c r="H34" s="14">
        <v>70.565700000000007</v>
      </c>
    </row>
    <row r="35" spans="1:8" x14ac:dyDescent="0.35">
      <c r="A35" s="20">
        <v>43</v>
      </c>
      <c r="B35" s="20">
        <v>231</v>
      </c>
      <c r="C35" s="8">
        <f t="shared" si="0"/>
        <v>37.815341382442497</v>
      </c>
      <c r="D35" s="14">
        <v>38.982999999999997</v>
      </c>
      <c r="E35" s="8">
        <v>39.64</v>
      </c>
      <c r="F35" s="8">
        <f t="shared" si="1"/>
        <v>68.439185880950618</v>
      </c>
      <c r="G35" s="14">
        <v>69.506600000000006</v>
      </c>
      <c r="H35" s="14">
        <v>70.605099999999993</v>
      </c>
    </row>
    <row r="36" spans="1:8" x14ac:dyDescent="0.35">
      <c r="A36" s="20">
        <v>44</v>
      </c>
      <c r="B36" s="20">
        <v>225</v>
      </c>
      <c r="C36" s="8">
        <f t="shared" si="0"/>
        <v>37.772442399712617</v>
      </c>
      <c r="D36" s="14">
        <v>38.935000000000002</v>
      </c>
      <c r="E36" s="8">
        <v>39.611899999999999</v>
      </c>
      <c r="F36" s="8">
        <f t="shared" si="1"/>
        <v>68.46181590826852</v>
      </c>
      <c r="G36" s="14">
        <v>69.518900000000002</v>
      </c>
      <c r="H36" s="14">
        <v>70.652100000000004</v>
      </c>
    </row>
    <row r="37" spans="1:8" x14ac:dyDescent="0.35">
      <c r="A37" s="20">
        <v>45</v>
      </c>
      <c r="B37" s="20">
        <v>219</v>
      </c>
      <c r="C37" s="8">
        <f t="shared" ref="C37:C68" si="2">POWER((27.568819467+12.481522104*A37^0.5-1.653676854*A37+0.008015*A37^2)-1.959964*(3.415218659+1.740062868*A37^0.5-0.209908792*A37+0.001088617*A37^2),1/1)</f>
        <v>37.733534896404329</v>
      </c>
      <c r="D37" s="14">
        <v>38.899000000000001</v>
      </c>
      <c r="E37" s="8">
        <v>39.590699999999998</v>
      </c>
      <c r="F37" s="8">
        <f t="shared" ref="F37:F68" si="3">POWER((27.568819467+12.481522104*A37^0.5-1.653676854*A37+0.008015*A37^2)+1.959964*(3.415218659+1.740062868*A37^0.5-0.209908792*A37+0.001088617*A37^2),1/1)</f>
        <v>68.49112850085686</v>
      </c>
      <c r="G37" s="14">
        <v>69.551000000000002</v>
      </c>
      <c r="H37" s="14">
        <v>70.706599999999995</v>
      </c>
    </row>
    <row r="38" spans="1:8" x14ac:dyDescent="0.35">
      <c r="A38" s="20">
        <v>46</v>
      </c>
      <c r="B38" s="20">
        <v>218</v>
      </c>
      <c r="C38" s="8">
        <f t="shared" si="2"/>
        <v>37.698876522028662</v>
      </c>
      <c r="D38" s="14">
        <v>38.866999999999997</v>
      </c>
      <c r="E38" s="8">
        <v>39.572699999999998</v>
      </c>
      <c r="F38" s="8">
        <f t="shared" si="3"/>
        <v>68.527575045971304</v>
      </c>
      <c r="G38" s="14">
        <v>69.570999999999998</v>
      </c>
      <c r="H38" s="14">
        <v>70.761099999999999</v>
      </c>
    </row>
    <row r="39" spans="1:8" x14ac:dyDescent="0.35">
      <c r="A39" s="20">
        <v>47</v>
      </c>
      <c r="B39" s="20">
        <v>203</v>
      </c>
      <c r="C39" s="8">
        <f t="shared" si="2"/>
        <v>37.668710996166283</v>
      </c>
      <c r="D39" s="14">
        <v>38.837000000000003</v>
      </c>
      <c r="E39" s="8">
        <v>39.560600000000001</v>
      </c>
      <c r="F39" s="8">
        <f t="shared" si="3"/>
        <v>68.571582526423555</v>
      </c>
      <c r="G39" s="14">
        <v>69.599199999999996</v>
      </c>
      <c r="H39" s="14">
        <v>70.8202</v>
      </c>
    </row>
    <row r="40" spans="1:8" x14ac:dyDescent="0.35">
      <c r="A40" s="20">
        <v>48</v>
      </c>
      <c r="B40" s="20">
        <v>182</v>
      </c>
      <c r="C40" s="8">
        <f t="shared" si="2"/>
        <v>37.643269140584415</v>
      </c>
      <c r="D40" s="14">
        <v>38.805999999999997</v>
      </c>
      <c r="E40" s="8">
        <v>39.549199999999999</v>
      </c>
      <c r="F40" s="8">
        <f t="shared" si="3"/>
        <v>68.623555328791511</v>
      </c>
      <c r="G40" s="14">
        <v>69.639399999999995</v>
      </c>
      <c r="H40" s="14">
        <v>70.9024</v>
      </c>
    </row>
    <row r="41" spans="1:8" x14ac:dyDescent="0.35">
      <c r="A41" s="20">
        <v>49</v>
      </c>
      <c r="B41" s="20">
        <v>197</v>
      </c>
      <c r="C41" s="8">
        <f t="shared" si="2"/>
        <v>37.62276981506438</v>
      </c>
      <c r="D41" s="14">
        <v>38.773000000000003</v>
      </c>
      <c r="E41" s="8">
        <v>39.542999999999999</v>
      </c>
      <c r="F41" s="8">
        <f t="shared" si="3"/>
        <v>68.683876882935607</v>
      </c>
      <c r="G41" s="14">
        <v>69.671000000000006</v>
      </c>
      <c r="H41" s="14">
        <v>70.985100000000003</v>
      </c>
    </row>
    <row r="42" spans="1:8" x14ac:dyDescent="0.35">
      <c r="A42" s="20">
        <v>50</v>
      </c>
      <c r="B42" s="20">
        <v>219</v>
      </c>
      <c r="C42" s="8">
        <f t="shared" si="2"/>
        <v>37.607420767696503</v>
      </c>
      <c r="D42" s="14">
        <v>38.753999999999998</v>
      </c>
      <c r="E42" s="8">
        <v>39.540599999999998</v>
      </c>
      <c r="F42" s="8">
        <f t="shared" si="3"/>
        <v>68.752911151667149</v>
      </c>
      <c r="G42" s="14">
        <v>69.721699999999998</v>
      </c>
      <c r="H42" s="14">
        <v>71.080600000000004</v>
      </c>
    </row>
    <row r="43" spans="1:8" x14ac:dyDescent="0.35">
      <c r="A43" s="20">
        <v>51</v>
      </c>
      <c r="B43" s="20">
        <v>185</v>
      </c>
      <c r="C43" s="8">
        <f t="shared" si="2"/>
        <v>37.597419409007657</v>
      </c>
      <c r="D43" s="14">
        <v>38.737000000000002</v>
      </c>
      <c r="E43" s="8">
        <v>39.546500000000002</v>
      </c>
      <c r="F43" s="8">
        <f t="shared" si="3"/>
        <v>68.831003986975489</v>
      </c>
      <c r="G43" s="14">
        <v>69.800299999999993</v>
      </c>
      <c r="H43" s="14">
        <v>71.179599999999994</v>
      </c>
    </row>
    <row r="44" spans="1:8" x14ac:dyDescent="0.35">
      <c r="A44" s="20">
        <v>52</v>
      </c>
      <c r="B44" s="20">
        <v>190</v>
      </c>
      <c r="C44" s="8">
        <f t="shared" si="2"/>
        <v>37.592953518097687</v>
      </c>
      <c r="D44" s="14">
        <v>38.729999999999997</v>
      </c>
      <c r="E44" s="8">
        <v>39.560899999999997</v>
      </c>
      <c r="F44" s="8">
        <f t="shared" si="3"/>
        <v>68.918484367139015</v>
      </c>
      <c r="G44" s="14">
        <v>69.877899999999997</v>
      </c>
      <c r="H44" s="14">
        <v>71.298500000000004</v>
      </c>
    </row>
    <row r="45" spans="1:8" x14ac:dyDescent="0.35">
      <c r="A45" s="20">
        <v>53</v>
      </c>
      <c r="B45" s="20">
        <v>183</v>
      </c>
      <c r="C45" s="8">
        <f t="shared" si="2"/>
        <v>37.594201887944635</v>
      </c>
      <c r="D45" s="14">
        <v>38.726999999999997</v>
      </c>
      <c r="E45" s="8">
        <v>39.579900000000002</v>
      </c>
      <c r="F45" s="8">
        <f t="shared" si="3"/>
        <v>69.015665527262897</v>
      </c>
      <c r="G45" s="14">
        <v>69.959400000000002</v>
      </c>
      <c r="H45" s="14">
        <v>71.409599999999998</v>
      </c>
    </row>
    <row r="46" spans="1:8" x14ac:dyDescent="0.35">
      <c r="A46" s="20">
        <v>54</v>
      </c>
      <c r="B46" s="20">
        <v>159</v>
      </c>
      <c r="C46" s="8">
        <f t="shared" si="2"/>
        <v>37.601334916163061</v>
      </c>
      <c r="D46" s="14">
        <v>38.735999999999997</v>
      </c>
      <c r="E46" s="8">
        <v>39.601300000000002</v>
      </c>
      <c r="F46" s="8">
        <f t="shared" si="3"/>
        <v>69.122845994254007</v>
      </c>
      <c r="G46" s="14">
        <v>70.053299999999993</v>
      </c>
      <c r="H46" s="14">
        <v>71.554500000000004</v>
      </c>
    </row>
    <row r="47" spans="1:8" x14ac:dyDescent="0.35">
      <c r="A47" s="20">
        <v>55</v>
      </c>
      <c r="B47" s="20">
        <v>149</v>
      </c>
      <c r="C47" s="8">
        <f t="shared" si="2"/>
        <v>37.614515146747294</v>
      </c>
      <c r="D47" s="14">
        <v>38.747</v>
      </c>
      <c r="E47" s="8">
        <v>39.627299999999998</v>
      </c>
      <c r="F47" s="8">
        <f t="shared" si="3"/>
        <v>69.240310535924436</v>
      </c>
      <c r="G47" s="14">
        <v>70.1447</v>
      </c>
      <c r="H47" s="14">
        <v>71.682100000000005</v>
      </c>
    </row>
    <row r="48" spans="1:8" x14ac:dyDescent="0.35">
      <c r="A48" s="20">
        <v>56</v>
      </c>
      <c r="B48" s="20">
        <v>106</v>
      </c>
      <c r="C48" s="8">
        <f t="shared" si="2"/>
        <v>37.633897767680814</v>
      </c>
      <c r="D48" s="14">
        <v>38.753999999999998</v>
      </c>
      <c r="E48" s="8">
        <v>39.656100000000002</v>
      </c>
      <c r="F48" s="8">
        <f t="shared" si="3"/>
        <v>69.368331032774492</v>
      </c>
      <c r="G48" s="14">
        <v>70.261099999999999</v>
      </c>
      <c r="H48" s="14">
        <v>71.848699999999994</v>
      </c>
    </row>
    <row r="49" spans="1:8" x14ac:dyDescent="0.35">
      <c r="A49" s="20">
        <v>57</v>
      </c>
      <c r="B49" s="20">
        <v>99</v>
      </c>
      <c r="C49" s="8">
        <f t="shared" si="2"/>
        <v>37.65963106872745</v>
      </c>
      <c r="D49" s="14">
        <v>38.762</v>
      </c>
      <c r="E49" s="8">
        <v>39.6965</v>
      </c>
      <c r="F49" s="8">
        <f t="shared" si="3"/>
        <v>69.507167280016986</v>
      </c>
      <c r="G49" s="14">
        <v>70.376000000000005</v>
      </c>
      <c r="H49" s="14">
        <v>72.016599999999997</v>
      </c>
    </row>
    <row r="50" spans="1:8" x14ac:dyDescent="0.35">
      <c r="A50" s="20">
        <v>58</v>
      </c>
      <c r="B50" s="20">
        <v>121</v>
      </c>
      <c r="C50" s="8">
        <f t="shared" si="2"/>
        <v>37.691856863231465</v>
      </c>
      <c r="D50" s="14">
        <v>38.780999999999999</v>
      </c>
      <c r="E50" s="8">
        <v>39.753399999999999</v>
      </c>
      <c r="F50" s="8">
        <f t="shared" si="3"/>
        <v>69.657067726546742</v>
      </c>
      <c r="G50" s="14">
        <v>70.529200000000003</v>
      </c>
      <c r="H50" s="14">
        <v>72.231800000000007</v>
      </c>
    </row>
    <row r="51" spans="1:8" x14ac:dyDescent="0.35">
      <c r="A51" s="20">
        <v>59</v>
      </c>
      <c r="B51" s="20">
        <v>114</v>
      </c>
      <c r="C51" s="8">
        <f t="shared" si="2"/>
        <v>37.730710877325087</v>
      </c>
      <c r="D51" s="14">
        <v>38.801000000000002</v>
      </c>
      <c r="E51" s="8">
        <v>39.8108</v>
      </c>
      <c r="F51" s="8">
        <f t="shared" si="3"/>
        <v>69.818270156810172</v>
      </c>
      <c r="G51" s="14">
        <v>70.672899999999998</v>
      </c>
      <c r="H51" s="14">
        <v>72.458299999999994</v>
      </c>
    </row>
    <row r="52" spans="1:8" x14ac:dyDescent="0.35">
      <c r="A52" s="20">
        <v>60</v>
      </c>
      <c r="B52" s="20">
        <v>81</v>
      </c>
      <c r="C52" s="8">
        <f t="shared" si="2"/>
        <v>37.776323109570157</v>
      </c>
      <c r="D52" s="14">
        <v>38.835000000000001</v>
      </c>
      <c r="E52" s="8">
        <v>39.883899999999997</v>
      </c>
      <c r="F52" s="8">
        <f t="shared" si="3"/>
        <v>69.991002320876888</v>
      </c>
      <c r="G52" s="14">
        <v>70.809799999999996</v>
      </c>
      <c r="H52" s="14">
        <v>72.689899999999994</v>
      </c>
    </row>
    <row r="53" spans="1:8" x14ac:dyDescent="0.35">
      <c r="A53" s="20">
        <v>61</v>
      </c>
      <c r="B53" s="20">
        <v>44</v>
      </c>
      <c r="C53" s="8">
        <f t="shared" si="2"/>
        <v>37.828818163733068</v>
      </c>
      <c r="D53" s="14">
        <v>38.860999999999997</v>
      </c>
      <c r="E53" s="8">
        <v>39.967399999999998</v>
      </c>
      <c r="F53" s="8">
        <f t="shared" si="3"/>
        <v>70.17548251744239</v>
      </c>
      <c r="G53" s="14">
        <v>70.952100000000002</v>
      </c>
      <c r="H53" s="14">
        <v>72.934899999999999</v>
      </c>
    </row>
    <row r="54" spans="1:8" x14ac:dyDescent="0.35">
      <c r="A54" s="20">
        <v>62</v>
      </c>
      <c r="B54" s="20">
        <v>35</v>
      </c>
      <c r="C54" s="8">
        <f t="shared" si="2"/>
        <v>37.88831555710658</v>
      </c>
      <c r="D54" s="14">
        <v>38.898000000000003</v>
      </c>
      <c r="E54" s="8">
        <v>40.0749</v>
      </c>
      <c r="F54" s="8">
        <f t="shared" si="3"/>
        <v>70.371920133990329</v>
      </c>
      <c r="G54" s="14">
        <v>71.123800000000003</v>
      </c>
      <c r="H54" s="14">
        <v>73.204599999999999</v>
      </c>
    </row>
    <row r="55" spans="1:8" x14ac:dyDescent="0.35">
      <c r="A55" s="20">
        <v>63</v>
      </c>
      <c r="B55" s="20">
        <v>44</v>
      </c>
      <c r="C55" s="8">
        <f t="shared" si="2"/>
        <v>37.954930006538873</v>
      </c>
      <c r="D55" s="14">
        <v>38.914999999999999</v>
      </c>
      <c r="E55" s="8">
        <v>40.186599999999999</v>
      </c>
      <c r="F55" s="8">
        <f t="shared" si="3"/>
        <v>70.580516147899118</v>
      </c>
      <c r="G55" s="14">
        <v>71.292299999999997</v>
      </c>
      <c r="H55" s="14">
        <v>73.511700000000005</v>
      </c>
    </row>
    <row r="56" spans="1:8" x14ac:dyDescent="0.35">
      <c r="A56" s="20">
        <v>64</v>
      </c>
      <c r="B56" s="20">
        <v>43</v>
      </c>
      <c r="C56" s="8">
        <f t="shared" si="2"/>
        <v>38.028771694109288</v>
      </c>
      <c r="D56" s="14">
        <v>38.936</v>
      </c>
      <c r="E56" s="8">
        <v>40.305900000000001</v>
      </c>
      <c r="F56" s="8">
        <f t="shared" si="3"/>
        <v>70.801463591890695</v>
      </c>
      <c r="G56" s="14">
        <v>71.441500000000005</v>
      </c>
      <c r="H56" s="14">
        <v>73.845799999999997</v>
      </c>
    </row>
    <row r="57" spans="1:8" x14ac:dyDescent="0.35">
      <c r="A57" s="20">
        <v>65</v>
      </c>
      <c r="B57" s="20">
        <v>40</v>
      </c>
      <c r="C57" s="8">
        <f t="shared" si="2"/>
        <v>38.10994651419319</v>
      </c>
      <c r="D57" s="14">
        <v>38.951999999999998</v>
      </c>
      <c r="E57" s="8">
        <v>40.445999999999998</v>
      </c>
      <c r="F57" s="8">
        <f t="shared" si="3"/>
        <v>71.034947986874016</v>
      </c>
      <c r="G57" s="14">
        <v>71.618799999999993</v>
      </c>
      <c r="H57" s="14">
        <v>74.214799999999997</v>
      </c>
    </row>
    <row r="58" spans="1:8" x14ac:dyDescent="0.35">
      <c r="A58" s="20">
        <v>66</v>
      </c>
      <c r="B58" s="20">
        <v>44</v>
      </c>
      <c r="C58" s="8">
        <f t="shared" si="2"/>
        <v>38.198556303484963</v>
      </c>
      <c r="D58" s="14">
        <v>38.968000000000004</v>
      </c>
      <c r="E58" s="8">
        <v>40.593299999999999</v>
      </c>
      <c r="F58" s="8">
        <f t="shared" si="3"/>
        <v>71.281147744932341</v>
      </c>
      <c r="G58" s="14">
        <v>71.792900000000003</v>
      </c>
      <c r="H58" s="14">
        <v>74.607600000000005</v>
      </c>
    </row>
    <row r="59" spans="1:8" x14ac:dyDescent="0.35">
      <c r="A59" s="20">
        <v>67</v>
      </c>
      <c r="B59" s="20">
        <v>37</v>
      </c>
      <c r="C59" s="8">
        <f t="shared" si="2"/>
        <v>38.294699055394247</v>
      </c>
      <c r="D59" s="14">
        <v>38.987000000000002</v>
      </c>
      <c r="E59" s="8">
        <v>40.762900000000002</v>
      </c>
      <c r="F59" s="8">
        <f t="shared" si="3"/>
        <v>71.540234544933043</v>
      </c>
      <c r="G59" s="14">
        <v>71.962999999999994</v>
      </c>
      <c r="H59" s="14">
        <v>75.004400000000004</v>
      </c>
    </row>
    <row r="60" spans="1:8" x14ac:dyDescent="0.35">
      <c r="A60" s="20">
        <v>68</v>
      </c>
      <c r="B60" s="20">
        <v>23</v>
      </c>
      <c r="C60" s="8">
        <f t="shared" si="2"/>
        <v>38.398469120093885</v>
      </c>
      <c r="D60" s="14">
        <v>39.003999999999998</v>
      </c>
      <c r="E60" s="8">
        <v>40.966999999999999</v>
      </c>
      <c r="F60" s="8">
        <f t="shared" si="3"/>
        <v>71.81237368300043</v>
      </c>
      <c r="G60" s="14">
        <v>72.150000000000006</v>
      </c>
      <c r="H60" s="14">
        <v>75.488299999999995</v>
      </c>
    </row>
    <row r="61" spans="1:8" x14ac:dyDescent="0.35">
      <c r="A61" s="20">
        <v>69</v>
      </c>
      <c r="B61" s="20">
        <v>31</v>
      </c>
      <c r="C61" s="8">
        <f t="shared" si="2"/>
        <v>38.509957391375593</v>
      </c>
      <c r="D61" s="14">
        <v>39.023000000000003</v>
      </c>
      <c r="E61" s="8">
        <v>41.174900000000001</v>
      </c>
      <c r="F61" s="8">
        <f t="shared" si="3"/>
        <v>72.097724399876029</v>
      </c>
      <c r="G61" s="14">
        <v>72.313999999999993</v>
      </c>
      <c r="H61" s="14">
        <v>75.972099999999998</v>
      </c>
    </row>
    <row r="62" spans="1:8" x14ac:dyDescent="0.35">
      <c r="A62" s="20">
        <v>70</v>
      </c>
      <c r="B62" s="20">
        <v>31</v>
      </c>
      <c r="C62" s="8">
        <f t="shared" si="2"/>
        <v>38.629251481361855</v>
      </c>
      <c r="D62" s="14">
        <v>39.027000000000001</v>
      </c>
      <c r="E62" s="8">
        <v>41.4071</v>
      </c>
      <c r="F62" s="8">
        <f t="shared" si="3"/>
        <v>72.396440187003975</v>
      </c>
      <c r="G62" s="14">
        <v>72.507400000000004</v>
      </c>
      <c r="H62" s="14">
        <v>76.481999999999999</v>
      </c>
    </row>
    <row r="63" spans="1:8" x14ac:dyDescent="0.35">
      <c r="A63" s="20">
        <v>71</v>
      </c>
      <c r="B63" s="20">
        <v>16</v>
      </c>
      <c r="C63" s="8">
        <f t="shared" si="2"/>
        <v>38.756435884024455</v>
      </c>
      <c r="D63" s="14">
        <v>39.030999999999999</v>
      </c>
      <c r="E63" s="8">
        <v>41.6586</v>
      </c>
      <c r="F63" s="8">
        <f t="shared" si="3"/>
        <v>72.708669073006163</v>
      </c>
      <c r="G63" s="14">
        <v>72.689800000000005</v>
      </c>
      <c r="H63" s="14">
        <v>77.034800000000004</v>
      </c>
    </row>
    <row r="64" spans="1:8" x14ac:dyDescent="0.35">
      <c r="A64" s="20">
        <v>72</v>
      </c>
      <c r="B64" s="20">
        <v>12</v>
      </c>
      <c r="C64" s="8">
        <f t="shared" si="2"/>
        <v>38.891592128374327</v>
      </c>
      <c r="D64" s="14">
        <v>39.037999999999997</v>
      </c>
      <c r="E64" s="8">
        <v>41.9133</v>
      </c>
      <c r="F64" s="8">
        <f t="shared" si="3"/>
        <v>73.03455389206205</v>
      </c>
      <c r="G64" s="14">
        <v>72.862799999999993</v>
      </c>
      <c r="H64" s="14">
        <v>77.602900000000005</v>
      </c>
    </row>
    <row r="65" spans="1:8" x14ac:dyDescent="0.35">
      <c r="A65" s="20">
        <v>73</v>
      </c>
      <c r="B65" s="20">
        <v>16</v>
      </c>
      <c r="C65" s="8">
        <f t="shared" si="2"/>
        <v>39.034798922108727</v>
      </c>
      <c r="D65" s="14">
        <v>39.027999999999999</v>
      </c>
      <c r="E65" s="8">
        <v>42.185200000000002</v>
      </c>
      <c r="F65" s="8">
        <f t="shared" si="3"/>
        <v>73.374232535570371</v>
      </c>
      <c r="G65" s="14">
        <v>73.036100000000005</v>
      </c>
      <c r="H65" s="14">
        <v>78.244</v>
      </c>
    </row>
    <row r="66" spans="1:8" x14ac:dyDescent="0.35">
      <c r="A66" s="20">
        <v>74</v>
      </c>
      <c r="B66" s="20">
        <v>15</v>
      </c>
      <c r="C66" s="8">
        <f t="shared" si="2"/>
        <v>39.186132286432368</v>
      </c>
      <c r="D66" s="14">
        <v>39.034999999999997</v>
      </c>
      <c r="E66" s="8">
        <v>42.497</v>
      </c>
      <c r="F66" s="8">
        <f t="shared" si="3"/>
        <v>73.72783818834813</v>
      </c>
      <c r="G66" s="14">
        <v>73.208500000000001</v>
      </c>
      <c r="H66" s="14">
        <v>78.933499999999995</v>
      </c>
    </row>
    <row r="67" spans="1:8" x14ac:dyDescent="0.35">
      <c r="A67" s="20">
        <v>75</v>
      </c>
      <c r="B67" s="20">
        <v>5</v>
      </c>
      <c r="C67" s="8">
        <f t="shared" si="2"/>
        <v>39.34566568270688</v>
      </c>
      <c r="D67" s="14">
        <v>39.054000000000002</v>
      </c>
      <c r="E67" s="8">
        <v>42.823700000000002</v>
      </c>
      <c r="F67" s="8">
        <f t="shared" si="3"/>
        <v>74.095499550513097</v>
      </c>
      <c r="G67" s="14">
        <v>73.3977</v>
      </c>
      <c r="H67" s="14">
        <v>79.640799999999999</v>
      </c>
    </row>
    <row r="68" spans="1:8" x14ac:dyDescent="0.35">
      <c r="A68" s="20">
        <v>76</v>
      </c>
      <c r="B68" s="20">
        <v>10</v>
      </c>
      <c r="C68" s="8">
        <f t="shared" si="2"/>
        <v>39.513470131525182</v>
      </c>
      <c r="D68" s="14">
        <v>39.079000000000001</v>
      </c>
      <c r="E68" s="8">
        <v>43.152299999999997</v>
      </c>
      <c r="F68" s="8">
        <f t="shared" si="3"/>
        <v>74.477341046095489</v>
      </c>
      <c r="G68" s="14">
        <v>73.596100000000007</v>
      </c>
      <c r="H68" s="14">
        <v>80.374200000000002</v>
      </c>
    </row>
    <row r="69" spans="1:8" x14ac:dyDescent="0.35">
      <c r="A69" s="20">
        <v>77</v>
      </c>
      <c r="B69" s="20">
        <v>5</v>
      </c>
      <c r="C69" s="8">
        <f t="shared" ref="C69:C82" si="4">POWER((27.568819467+12.481522104*A69^0.5-1.653676854*A69+0.008015*A69^2)-1.959964*(3.415218659+1.740062868*A69^0.5-0.209908792*A69+0.001088617*A69^2),1/1)</f>
        <v>39.689614324758125</v>
      </c>
      <c r="D69" s="14">
        <v>39.075000000000003</v>
      </c>
      <c r="E69" s="8">
        <v>43.506399999999999</v>
      </c>
      <c r="F69" s="8">
        <f t="shared" ref="F69:F82" si="5">POWER((27.568819467+12.481522104*A69^0.5-1.653676854*A69+0.008015*A69^2)+1.959964*(3.415218659+1.740062868*A69^0.5-0.209908792*A69+0.001088617*A69^2),1/1)</f>
        <v>74.873483019337058</v>
      </c>
      <c r="G69" s="14">
        <v>73.765699999999995</v>
      </c>
      <c r="H69" s="14">
        <v>81.138999999999996</v>
      </c>
    </row>
    <row r="70" spans="1:8" x14ac:dyDescent="0.35">
      <c r="A70" s="20">
        <v>78</v>
      </c>
      <c r="B70" s="20">
        <v>3</v>
      </c>
      <c r="C70" s="8">
        <f t="shared" si="4"/>
        <v>39.874164731072838</v>
      </c>
      <c r="D70" s="14">
        <v>39.069000000000003</v>
      </c>
      <c r="E70" s="8">
        <v>43.883600000000001</v>
      </c>
      <c r="F70" s="8">
        <f t="shared" si="5"/>
        <v>75.284041919553573</v>
      </c>
      <c r="G70" s="14">
        <v>73.930099999999996</v>
      </c>
      <c r="H70" s="14">
        <v>81.937799999999996</v>
      </c>
    </row>
    <row r="71" spans="1:8" x14ac:dyDescent="0.35">
      <c r="A71" s="20">
        <v>79</v>
      </c>
      <c r="B71" s="20">
        <v>2</v>
      </c>
      <c r="C71" s="8">
        <f t="shared" si="4"/>
        <v>40.067185695382683</v>
      </c>
      <c r="D71" s="14">
        <v>39.082000000000001</v>
      </c>
      <c r="E71" s="8">
        <v>44.299300000000002</v>
      </c>
      <c r="F71" s="8">
        <f t="shared" si="5"/>
        <v>75.709130475365129</v>
      </c>
      <c r="G71" s="14">
        <v>74.130200000000002</v>
      </c>
      <c r="H71" s="14">
        <v>82.811300000000003</v>
      </c>
    </row>
    <row r="72" spans="1:8" x14ac:dyDescent="0.35">
      <c r="A72" s="20">
        <v>80</v>
      </c>
      <c r="B72" s="20">
        <v>1</v>
      </c>
      <c r="C72" s="8">
        <f t="shared" si="4"/>
        <v>40.268739532649356</v>
      </c>
      <c r="D72" s="14">
        <v>39.057000000000002</v>
      </c>
      <c r="E72" s="8">
        <v>44.727400000000003</v>
      </c>
      <c r="F72" s="8">
        <f t="shared" si="5"/>
        <v>76.148857859032233</v>
      </c>
      <c r="G72" s="14">
        <v>74.276899999999998</v>
      </c>
      <c r="H72" s="14">
        <v>83.684299999999993</v>
      </c>
    </row>
    <row r="73" spans="1:8" x14ac:dyDescent="0.35">
      <c r="A73" s="20">
        <v>81</v>
      </c>
      <c r="B73" s="20">
        <v>1</v>
      </c>
      <c r="C73" s="8">
        <f t="shared" si="4"/>
        <v>40.47888661642439</v>
      </c>
      <c r="D73" s="14">
        <v>39.049999999999997</v>
      </c>
      <c r="E73" s="8">
        <v>45.182499999999997</v>
      </c>
      <c r="F73" s="8">
        <f t="shared" si="5"/>
        <v>76.603329841575572</v>
      </c>
      <c r="G73" s="14">
        <v>74.512200000000007</v>
      </c>
      <c r="H73" s="14">
        <v>84.6417</v>
      </c>
    </row>
    <row r="74" spans="1:8" x14ac:dyDescent="0.35">
      <c r="A74" s="20">
        <v>82</v>
      </c>
      <c r="B74" s="20">
        <v>1</v>
      </c>
      <c r="C74" s="8">
        <f t="shared" si="4"/>
        <v>40.697685462486689</v>
      </c>
      <c r="D74" s="14">
        <v>39.03</v>
      </c>
      <c r="E74" s="8">
        <v>45.649900000000002</v>
      </c>
      <c r="F74" s="8">
        <f t="shared" si="5"/>
        <v>77.072648939303875</v>
      </c>
      <c r="G74" s="14">
        <v>74.6417</v>
      </c>
      <c r="H74" s="14">
        <v>85.609700000000004</v>
      </c>
    </row>
    <row r="75" spans="1:8" x14ac:dyDescent="0.35">
      <c r="A75" s="20">
        <v>83</v>
      </c>
      <c r="B75" s="20">
        <v>1</v>
      </c>
      <c r="C75" s="8">
        <f t="shared" si="4"/>
        <v>40.925192807902974</v>
      </c>
      <c r="D75" s="14">
        <v>39.020000000000003</v>
      </c>
      <c r="E75" s="8">
        <v>46.154800000000002</v>
      </c>
      <c r="F75" s="8">
        <f t="shared" si="5"/>
        <v>77.556914552323846</v>
      </c>
      <c r="G75" s="14">
        <v>74.857799999999997</v>
      </c>
      <c r="H75" s="14">
        <v>86.607200000000006</v>
      </c>
    </row>
    <row r="76" spans="1:8" x14ac:dyDescent="0.35">
      <c r="A76" s="20">
        <v>84</v>
      </c>
      <c r="B76" s="20">
        <v>1</v>
      </c>
      <c r="C76" s="8">
        <f t="shared" si="4"/>
        <v>41.161463685815164</v>
      </c>
      <c r="D76" s="14">
        <v>39.012</v>
      </c>
      <c r="E76" s="8">
        <v>46.683900000000001</v>
      </c>
      <c r="F76" s="8">
        <f t="shared" si="5"/>
        <v>78.056223095562757</v>
      </c>
      <c r="G76" s="14">
        <v>75.054500000000004</v>
      </c>
      <c r="H76" s="14">
        <v>87.665400000000005</v>
      </c>
    </row>
    <row r="77" spans="1:8" x14ac:dyDescent="0.35">
      <c r="A77" s="20">
        <v>85</v>
      </c>
      <c r="B77" s="20">
        <v>1</v>
      </c>
      <c r="C77" s="8">
        <f t="shared" si="4"/>
        <v>41.406551496231984</v>
      </c>
      <c r="D77" s="14">
        <v>38.975000000000001</v>
      </c>
      <c r="E77" s="8">
        <v>47.244100000000003</v>
      </c>
      <c r="F77" s="8">
        <f t="shared" si="5"/>
        <v>78.570668122791744</v>
      </c>
      <c r="G77" s="14">
        <v>75.236099999999993</v>
      </c>
      <c r="H77" s="14">
        <v>88.792500000000004</v>
      </c>
    </row>
    <row r="78" spans="1:8" x14ac:dyDescent="0.35">
      <c r="A78" s="20">
        <v>86</v>
      </c>
      <c r="B78" s="20">
        <v>1</v>
      </c>
      <c r="C78" s="8">
        <f t="shared" si="4"/>
        <v>41.660508073083783</v>
      </c>
      <c r="D78" s="14">
        <v>38.972000000000001</v>
      </c>
      <c r="E78" s="8">
        <v>47.840499999999999</v>
      </c>
      <c r="F78" s="8">
        <f t="shared" si="5"/>
        <v>79.10034044410196</v>
      </c>
      <c r="G78" s="14">
        <v>75.373000000000005</v>
      </c>
      <c r="H78" s="14">
        <v>89.978099999999998</v>
      </c>
    </row>
    <row r="79" spans="1:8" x14ac:dyDescent="0.35">
      <c r="A79" s="20">
        <v>87</v>
      </c>
      <c r="B79" s="20">
        <v>1</v>
      </c>
      <c r="C79" s="8">
        <f t="shared" si="4"/>
        <v>41.923383747778431</v>
      </c>
      <c r="D79" s="14">
        <v>38.982999999999997</v>
      </c>
      <c r="E79" s="8">
        <v>48.477699999999999</v>
      </c>
      <c r="F79" s="8">
        <f t="shared" si="5"/>
        <v>79.645328237250823</v>
      </c>
      <c r="G79" s="14">
        <v>75.563699999999997</v>
      </c>
      <c r="H79" s="14">
        <v>91.198099999999997</v>
      </c>
    </row>
    <row r="80" spans="1:8" x14ac:dyDescent="0.35">
      <c r="A80" s="20">
        <v>88</v>
      </c>
      <c r="B80" s="20">
        <v>1</v>
      </c>
      <c r="C80" s="8">
        <f t="shared" si="4"/>
        <v>42.195227409479145</v>
      </c>
      <c r="D80" s="14">
        <v>38.975000000000001</v>
      </c>
      <c r="E80" s="8">
        <v>49.135300000000001</v>
      </c>
      <c r="F80" s="8">
        <f t="shared" si="5"/>
        <v>80.205717153265212</v>
      </c>
      <c r="G80" s="14">
        <v>75.786299999999997</v>
      </c>
      <c r="H80" s="14">
        <v>92.511099999999999</v>
      </c>
    </row>
    <row r="81" spans="1:8" x14ac:dyDescent="0.35">
      <c r="A81" s="20">
        <v>89</v>
      </c>
      <c r="B81" s="20">
        <v>1</v>
      </c>
      <c r="C81" s="8">
        <f t="shared" si="4"/>
        <v>42.476086562307941</v>
      </c>
      <c r="D81" s="14">
        <v>38.954000000000001</v>
      </c>
      <c r="E81" s="8">
        <v>49.795999999999999</v>
      </c>
      <c r="F81" s="8">
        <f t="shared" si="5"/>
        <v>80.781590416658901</v>
      </c>
      <c r="G81" s="14">
        <v>75.994900000000001</v>
      </c>
      <c r="H81" s="14">
        <v>93.856499999999997</v>
      </c>
    </row>
    <row r="82" spans="1:8" x14ac:dyDescent="0.35">
      <c r="A82" s="20">
        <v>90</v>
      </c>
      <c r="B82" s="20">
        <v>1</v>
      </c>
      <c r="C82" s="8">
        <f t="shared" si="4"/>
        <v>42.766007379665155</v>
      </c>
      <c r="D82" s="14">
        <v>38.942</v>
      </c>
      <c r="E82" s="8">
        <v>50.5045</v>
      </c>
      <c r="F82" s="8">
        <f t="shared" si="5"/>
        <v>81.373028920597022</v>
      </c>
      <c r="G82" s="14">
        <v>76.212199999999996</v>
      </c>
      <c r="H82" s="14">
        <v>95.237700000000004</v>
      </c>
    </row>
    <row r="85" spans="1:8" ht="13.15" x14ac:dyDescent="0.4">
      <c r="A85" s="17" t="s">
        <v>5</v>
      </c>
      <c r="B85" s="17"/>
    </row>
    <row r="86" spans="1:8" ht="26.25" x14ac:dyDescent="0.4">
      <c r="A86" s="21"/>
      <c r="B86" s="21"/>
      <c r="C86" s="11" t="s">
        <v>1</v>
      </c>
      <c r="D86" s="11"/>
      <c r="E86" s="11"/>
      <c r="F86" s="11"/>
      <c r="G86" s="10"/>
      <c r="H86" s="10"/>
    </row>
    <row r="87" spans="1:8" ht="26.25" x14ac:dyDescent="0.4">
      <c r="A87" s="22" t="s">
        <v>0</v>
      </c>
      <c r="B87" s="19" t="s">
        <v>12</v>
      </c>
      <c r="C87" s="13" t="s">
        <v>2</v>
      </c>
      <c r="D87" s="13" t="s">
        <v>7</v>
      </c>
      <c r="E87" s="13" t="s">
        <v>8</v>
      </c>
      <c r="F87" s="13" t="s">
        <v>3</v>
      </c>
      <c r="G87" s="13" t="s">
        <v>7</v>
      </c>
      <c r="H87" s="13" t="s">
        <v>8</v>
      </c>
    </row>
    <row r="88" spans="1:8" x14ac:dyDescent="0.35">
      <c r="A88" s="20">
        <v>16</v>
      </c>
      <c r="B88" s="20">
        <v>2</v>
      </c>
      <c r="C88" s="8">
        <f t="shared" ref="C88:C151" si="6">POWER((-34.637441357+45.177853505*A88^0.5-5.116817227*A88+0.017993365*A88^2)-1.959964*(6.185466745+1.215195305*A88^0.5-0.128158859*A88+0.000808962*A88^2),1/1)</f>
        <v>50.774040805537744</v>
      </c>
      <c r="D88" s="14">
        <v>49.282299999999999</v>
      </c>
      <c r="E88" s="14">
        <v>55.908499999999997</v>
      </c>
      <c r="F88" s="8">
        <f t="shared" ref="F88:F119" si="7">POWER((-34.637441357+45.177853505*A88^0.5-5.116817227*A88+0.017993365*A88^2)+1.959964*(6.185466745+1.215195305*A88^0.5-0.128158859*A88+0.000808962*A88^2),1/1)</f>
        <v>86.848356136462257</v>
      </c>
      <c r="G88" s="8">
        <v>82.200400000000002</v>
      </c>
      <c r="H88" s="8">
        <v>96.053600000000003</v>
      </c>
    </row>
    <row r="89" spans="1:8" x14ac:dyDescent="0.35">
      <c r="A89" s="20">
        <v>17</v>
      </c>
      <c r="B89" s="20">
        <v>1</v>
      </c>
      <c r="C89" s="8">
        <f t="shared" si="6"/>
        <v>51.718311116238809</v>
      </c>
      <c r="D89" s="14">
        <v>50.644199999999998</v>
      </c>
      <c r="E89" s="14">
        <v>56.310499999999998</v>
      </c>
      <c r="F89" s="8">
        <f t="shared" si="7"/>
        <v>87.981309301353306</v>
      </c>
      <c r="G89" s="8">
        <v>84.111199999999997</v>
      </c>
      <c r="H89" s="8">
        <v>96.034000000000006</v>
      </c>
    </row>
    <row r="90" spans="1:8" x14ac:dyDescent="0.35">
      <c r="A90" s="20">
        <v>18</v>
      </c>
      <c r="B90" s="20">
        <v>3</v>
      </c>
      <c r="C90" s="8">
        <f t="shared" si="6"/>
        <v>52.542590813569049</v>
      </c>
      <c r="D90" s="14">
        <v>51.811</v>
      </c>
      <c r="E90" s="14">
        <v>56.66</v>
      </c>
      <c r="F90" s="8">
        <f t="shared" si="7"/>
        <v>88.983605694486144</v>
      </c>
      <c r="G90" s="8">
        <v>85.7898</v>
      </c>
      <c r="H90" s="8">
        <v>96.016499999999994</v>
      </c>
    </row>
    <row r="91" spans="1:8" x14ac:dyDescent="0.35">
      <c r="A91" s="20">
        <v>19</v>
      </c>
      <c r="B91" s="20">
        <v>5</v>
      </c>
      <c r="C91" s="8">
        <f t="shared" si="6"/>
        <v>53.259451642846599</v>
      </c>
      <c r="D91" s="14">
        <v>52.810299999999998</v>
      </c>
      <c r="E91" s="14">
        <v>56.932499999999997</v>
      </c>
      <c r="F91" s="8">
        <f t="shared" si="7"/>
        <v>89.869216375913069</v>
      </c>
      <c r="G91" s="8">
        <v>87.280600000000007</v>
      </c>
      <c r="H91" s="8">
        <v>96.051500000000004</v>
      </c>
    </row>
    <row r="92" spans="1:8" x14ac:dyDescent="0.35">
      <c r="A92" s="20">
        <v>20</v>
      </c>
      <c r="B92" s="20">
        <v>9</v>
      </c>
      <c r="C92" s="8">
        <f t="shared" si="6"/>
        <v>53.879830584120718</v>
      </c>
      <c r="D92" s="14">
        <v>53.721400000000003</v>
      </c>
      <c r="E92" s="14">
        <v>57.237900000000003</v>
      </c>
      <c r="F92" s="8">
        <f t="shared" si="7"/>
        <v>90.650295680707842</v>
      </c>
      <c r="G92" s="8">
        <v>88.636899999999997</v>
      </c>
      <c r="H92" s="8">
        <v>96.030299999999997</v>
      </c>
    </row>
    <row r="93" spans="1:8" x14ac:dyDescent="0.35">
      <c r="A93" s="20">
        <v>21</v>
      </c>
      <c r="B93" s="20">
        <v>32</v>
      </c>
      <c r="C93" s="8">
        <f t="shared" si="6"/>
        <v>54.413312831213325</v>
      </c>
      <c r="D93" s="14">
        <v>54.521500000000003</v>
      </c>
      <c r="E93" s="14">
        <v>57.4666</v>
      </c>
      <c r="F93" s="8">
        <f t="shared" si="7"/>
        <v>91.337495695363685</v>
      </c>
      <c r="G93" s="8">
        <v>89.867400000000004</v>
      </c>
      <c r="H93" s="8">
        <v>96.070700000000002</v>
      </c>
    </row>
    <row r="94" spans="1:8" x14ac:dyDescent="0.35">
      <c r="A94" s="20">
        <v>22</v>
      </c>
      <c r="B94" s="20">
        <v>48</v>
      </c>
      <c r="C94" s="8">
        <f t="shared" si="6"/>
        <v>54.868354742872647</v>
      </c>
      <c r="D94" s="14">
        <v>55.186799999999998</v>
      </c>
      <c r="E94" s="14">
        <v>57.693300000000001</v>
      </c>
      <c r="F94" s="8">
        <f t="shared" si="7"/>
        <v>91.94021402481971</v>
      </c>
      <c r="G94" s="8">
        <v>90.916499999999999</v>
      </c>
      <c r="H94" s="8">
        <v>96.123800000000003</v>
      </c>
    </row>
    <row r="95" spans="1:8" x14ac:dyDescent="0.35">
      <c r="A95" s="20">
        <v>23</v>
      </c>
      <c r="B95" s="20">
        <v>52</v>
      </c>
      <c r="C95" s="8">
        <f t="shared" si="6"/>
        <v>55.252461632479935</v>
      </c>
      <c r="D95" s="14">
        <v>55.744599999999998</v>
      </c>
      <c r="E95" s="14">
        <v>57.884999999999998</v>
      </c>
      <c r="F95" s="8">
        <f t="shared" si="7"/>
        <v>92.466791371286092</v>
      </c>
      <c r="G95" s="8">
        <v>91.85</v>
      </c>
      <c r="H95" s="8">
        <v>96.167900000000003</v>
      </c>
    </row>
    <row r="96" spans="1:8" x14ac:dyDescent="0.35">
      <c r="A96" s="20">
        <v>24</v>
      </c>
      <c r="B96" s="20">
        <v>73</v>
      </c>
      <c r="C96" s="8">
        <f t="shared" si="6"/>
        <v>55.57233109805204</v>
      </c>
      <c r="D96" s="14">
        <v>56.240699999999997</v>
      </c>
      <c r="E96" s="14">
        <v>58.061999999999998</v>
      </c>
      <c r="F96" s="8">
        <f t="shared" si="7"/>
        <v>92.924670817782101</v>
      </c>
      <c r="G96" s="8">
        <v>92.674700000000001</v>
      </c>
      <c r="H96" s="8">
        <v>96.2607</v>
      </c>
    </row>
    <row r="97" spans="1:8" x14ac:dyDescent="0.35">
      <c r="A97" s="20">
        <v>25</v>
      </c>
      <c r="B97" s="20">
        <v>104</v>
      </c>
      <c r="C97" s="8">
        <f t="shared" si="6"/>
        <v>55.833969720429614</v>
      </c>
      <c r="D97" s="14">
        <v>56.629899999999999</v>
      </c>
      <c r="E97" s="14">
        <v>58.219099999999997</v>
      </c>
      <c r="F97" s="8">
        <f t="shared" si="7"/>
        <v>93.320527515570376</v>
      </c>
      <c r="G97" s="8">
        <v>93.341899999999995</v>
      </c>
      <c r="H97" s="8">
        <v>96.367900000000006</v>
      </c>
    </row>
    <row r="98" spans="1:8" x14ac:dyDescent="0.35">
      <c r="A98" s="20">
        <v>26</v>
      </c>
      <c r="B98" s="20">
        <v>106</v>
      </c>
      <c r="C98" s="8">
        <f t="shared" si="6"/>
        <v>56.042788939003998</v>
      </c>
      <c r="D98" s="14">
        <v>56.922499999999999</v>
      </c>
      <c r="E98" s="14">
        <v>58.341000000000001</v>
      </c>
      <c r="F98" s="8">
        <f t="shared" si="7"/>
        <v>93.660375231458318</v>
      </c>
      <c r="G98" s="8">
        <v>93.878100000000003</v>
      </c>
      <c r="H98" s="8">
        <v>96.492099999999994</v>
      </c>
    </row>
    <row r="99" spans="1:8" x14ac:dyDescent="0.35">
      <c r="A99" s="20">
        <v>27</v>
      </c>
      <c r="B99" s="20">
        <v>137</v>
      </c>
      <c r="C99" s="8">
        <f t="shared" si="6"/>
        <v>56.203684473573219</v>
      </c>
      <c r="D99" s="14">
        <v>57.1325</v>
      </c>
      <c r="E99" s="14">
        <v>58.454500000000003</v>
      </c>
      <c r="F99" s="8">
        <f t="shared" si="7"/>
        <v>93.949654609808903</v>
      </c>
      <c r="G99" s="8">
        <v>94.315799999999996</v>
      </c>
      <c r="H99" s="8">
        <v>96.650099999999995</v>
      </c>
    </row>
    <row r="100" spans="1:8" x14ac:dyDescent="0.35">
      <c r="A100" s="20">
        <v>28</v>
      </c>
      <c r="B100" s="20">
        <v>149</v>
      </c>
      <c r="C100" s="8">
        <f t="shared" si="6"/>
        <v>56.321102617360225</v>
      </c>
      <c r="D100" s="14">
        <v>57.287199999999999</v>
      </c>
      <c r="E100" s="14">
        <v>58.565300000000001</v>
      </c>
      <c r="F100" s="8">
        <f t="shared" si="7"/>
        <v>94.193306844390833</v>
      </c>
      <c r="G100" s="8">
        <v>94.641599999999997</v>
      </c>
      <c r="H100" s="8">
        <v>96.805400000000006</v>
      </c>
    </row>
    <row r="101" spans="1:8" x14ac:dyDescent="0.35">
      <c r="A101" s="20">
        <v>29</v>
      </c>
      <c r="B101" s="20">
        <v>169</v>
      </c>
      <c r="C101" s="8">
        <f t="shared" si="6"/>
        <v>56.399095960152465</v>
      </c>
      <c r="D101" s="14">
        <v>57.401800000000001</v>
      </c>
      <c r="E101" s="14">
        <v>58.631700000000002</v>
      </c>
      <c r="F101" s="8">
        <f t="shared" si="7"/>
        <v>94.395835603855915</v>
      </c>
      <c r="G101" s="8">
        <v>94.889600000000002</v>
      </c>
      <c r="H101" s="8">
        <v>96.997399999999999</v>
      </c>
    </row>
    <row r="102" spans="1:8" x14ac:dyDescent="0.35">
      <c r="A102" s="20">
        <v>30</v>
      </c>
      <c r="B102" s="20">
        <v>157</v>
      </c>
      <c r="C102" s="8">
        <f t="shared" si="6"/>
        <v>56.441370531155876</v>
      </c>
      <c r="D102" s="14">
        <v>57.442</v>
      </c>
      <c r="E102" s="14">
        <v>58.666800000000002</v>
      </c>
      <c r="F102" s="8">
        <f t="shared" si="7"/>
        <v>94.561359421890756</v>
      </c>
      <c r="G102" s="8">
        <v>95.067700000000002</v>
      </c>
      <c r="H102" s="8">
        <v>97.185100000000006</v>
      </c>
    </row>
    <row r="103" spans="1:8" x14ac:dyDescent="0.35">
      <c r="A103" s="20">
        <v>31</v>
      </c>
      <c r="B103" s="20">
        <v>158</v>
      </c>
      <c r="C103" s="8">
        <f t="shared" si="6"/>
        <v>56.45132592314755</v>
      </c>
      <c r="D103" s="14">
        <v>57.450099999999999</v>
      </c>
      <c r="E103" s="14">
        <v>58.674300000000002</v>
      </c>
      <c r="F103" s="8">
        <f t="shared" si="7"/>
        <v>94.6936562874412</v>
      </c>
      <c r="G103" s="8">
        <v>95.212500000000006</v>
      </c>
      <c r="H103" s="8">
        <v>97.325299999999999</v>
      </c>
    </row>
    <row r="104" spans="1:8" x14ac:dyDescent="0.35">
      <c r="A104" s="20">
        <v>32</v>
      </c>
      <c r="B104" s="20">
        <v>149</v>
      </c>
      <c r="C104" s="8">
        <f t="shared" si="6"/>
        <v>56.432089634351222</v>
      </c>
      <c r="D104" s="14">
        <v>57.421599999999998</v>
      </c>
      <c r="E104" s="14">
        <v>58.660699999999999</v>
      </c>
      <c r="F104" s="8">
        <f t="shared" si="7"/>
        <v>94.796201809055731</v>
      </c>
      <c r="G104" s="8">
        <v>95.328699999999998</v>
      </c>
      <c r="H104" s="8">
        <v>97.467100000000002</v>
      </c>
    </row>
    <row r="105" spans="1:8" x14ac:dyDescent="0.35">
      <c r="A105" s="20">
        <v>33</v>
      </c>
      <c r="B105" s="20">
        <v>136</v>
      </c>
      <c r="C105" s="8">
        <f t="shared" si="6"/>
        <v>56.386546615006054</v>
      </c>
      <c r="D105" s="14">
        <v>57.370399999999997</v>
      </c>
      <c r="E105" s="14">
        <v>58.615699999999997</v>
      </c>
      <c r="F105" s="8">
        <f t="shared" si="7"/>
        <v>94.872202050174209</v>
      </c>
      <c r="G105" s="8">
        <v>95.399699999999996</v>
      </c>
      <c r="H105" s="8">
        <v>97.574600000000004</v>
      </c>
    </row>
    <row r="106" spans="1:8" x14ac:dyDescent="0.35">
      <c r="A106" s="20">
        <v>34</v>
      </c>
      <c r="B106" s="20">
        <v>159</v>
      </c>
      <c r="C106" s="8">
        <f t="shared" si="6"/>
        <v>56.317364812476512</v>
      </c>
      <c r="D106" s="14">
        <v>57.292900000000003</v>
      </c>
      <c r="E106" s="14">
        <v>58.536200000000001</v>
      </c>
      <c r="F106" s="8">
        <f t="shared" si="7"/>
        <v>94.924621917569851</v>
      </c>
      <c r="G106" s="8">
        <v>95.445599999999999</v>
      </c>
      <c r="H106" s="8">
        <v>97.655199999999994</v>
      </c>
    </row>
    <row r="107" spans="1:8" x14ac:dyDescent="0.35">
      <c r="A107" s="20">
        <v>35</v>
      </c>
      <c r="B107" s="20">
        <v>176</v>
      </c>
      <c r="C107" s="8">
        <f t="shared" si="6"/>
        <v>56.22701735795782</v>
      </c>
      <c r="D107" s="14">
        <v>57.2072</v>
      </c>
      <c r="E107" s="14">
        <v>58.447000000000003</v>
      </c>
      <c r="F107" s="8">
        <f t="shared" si="7"/>
        <v>94.956209817575385</v>
      </c>
      <c r="G107" s="8">
        <v>95.495000000000005</v>
      </c>
      <c r="H107" s="8">
        <v>97.716700000000003</v>
      </c>
    </row>
    <row r="108" spans="1:8" x14ac:dyDescent="0.35">
      <c r="A108" s="20">
        <v>36</v>
      </c>
      <c r="B108" s="20">
        <v>123</v>
      </c>
      <c r="C108" s="8">
        <f t="shared" si="6"/>
        <v>56.117801919158524</v>
      </c>
      <c r="D108" s="14">
        <v>57.103999999999999</v>
      </c>
      <c r="E108" s="14">
        <v>58.338999999999999</v>
      </c>
      <c r="F108" s="8">
        <f t="shared" si="7"/>
        <v>94.969519162841493</v>
      </c>
      <c r="G108" s="8">
        <v>95.548699999999997</v>
      </c>
      <c r="H108" s="8">
        <v>97.7577</v>
      </c>
    </row>
    <row r="109" spans="1:8" x14ac:dyDescent="0.35">
      <c r="A109" s="20">
        <v>37</v>
      </c>
      <c r="B109" s="20">
        <v>123</v>
      </c>
      <c r="C109" s="8">
        <f t="shared" si="6"/>
        <v>55.991857649236067</v>
      </c>
      <c r="D109" s="14">
        <v>56.978099999999998</v>
      </c>
      <c r="E109" s="14">
        <v>58.212600000000002</v>
      </c>
      <c r="F109" s="8">
        <f t="shared" si="7"/>
        <v>94.966927207796061</v>
      </c>
      <c r="G109" s="8">
        <v>95.577500000000001</v>
      </c>
      <c r="H109" s="8">
        <v>97.779300000000006</v>
      </c>
    </row>
    <row r="110" spans="1:8" x14ac:dyDescent="0.35">
      <c r="A110" s="20">
        <v>38</v>
      </c>
      <c r="B110" s="20">
        <v>137</v>
      </c>
      <c r="C110" s="8">
        <f t="shared" si="6"/>
        <v>55.851180087128768</v>
      </c>
      <c r="D110" s="14">
        <v>56.840200000000003</v>
      </c>
      <c r="E110" s="14">
        <v>58.0824</v>
      </c>
      <c r="F110" s="8">
        <f t="shared" si="7"/>
        <v>94.950651607477312</v>
      </c>
      <c r="G110" s="8">
        <v>95.593100000000007</v>
      </c>
      <c r="H110" s="8">
        <v>97.775199999999998</v>
      </c>
    </row>
    <row r="111" spans="1:8" x14ac:dyDescent="0.35">
      <c r="A111" s="20">
        <v>39</v>
      </c>
      <c r="B111" s="20">
        <v>135</v>
      </c>
      <c r="C111" s="8">
        <f t="shared" si="6"/>
        <v>55.697634304029307</v>
      </c>
      <c r="D111" s="14">
        <v>56.678199999999997</v>
      </c>
      <c r="E111" s="14">
        <v>57.930999999999997</v>
      </c>
      <c r="F111" s="8">
        <f t="shared" si="7"/>
        <v>94.92276502729284</v>
      </c>
      <c r="G111" s="8">
        <v>95.596800000000002</v>
      </c>
      <c r="H111" s="8">
        <v>97.757099999999994</v>
      </c>
    </row>
    <row r="112" spans="1:8" x14ac:dyDescent="0.35">
      <c r="A112" s="20">
        <v>40</v>
      </c>
      <c r="B112" s="20">
        <v>128</v>
      </c>
      <c r="C112" s="8">
        <f t="shared" si="6"/>
        <v>55.5329665419045</v>
      </c>
      <c r="D112" s="14">
        <v>56.515799999999999</v>
      </c>
      <c r="E112" s="14">
        <v>57.7682</v>
      </c>
      <c r="F112" s="8">
        <f t="shared" si="7"/>
        <v>94.885208076980433</v>
      </c>
      <c r="G112" s="8">
        <v>95.594099999999997</v>
      </c>
      <c r="H112" s="8">
        <v>97.736099999999993</v>
      </c>
    </row>
    <row r="113" spans="1:8" x14ac:dyDescent="0.35">
      <c r="A113" s="20">
        <v>41</v>
      </c>
      <c r="B113" s="20">
        <v>104</v>
      </c>
      <c r="C113" s="8">
        <f t="shared" si="6"/>
        <v>55.358814550228004</v>
      </c>
      <c r="D113" s="14">
        <v>56.341999999999999</v>
      </c>
      <c r="E113" s="14">
        <v>57.613599999999998</v>
      </c>
      <c r="F113" s="8">
        <f t="shared" si="7"/>
        <v>94.83980079788418</v>
      </c>
      <c r="G113" s="8">
        <v>95.591300000000004</v>
      </c>
      <c r="H113" s="8">
        <v>97.690100000000001</v>
      </c>
    </row>
    <row r="114" spans="1:8" x14ac:dyDescent="0.35">
      <c r="A114" s="20">
        <v>42</v>
      </c>
      <c r="B114" s="20">
        <v>103</v>
      </c>
      <c r="C114" s="8">
        <f t="shared" si="6"/>
        <v>55.176716794586483</v>
      </c>
      <c r="D114" s="14">
        <v>56.159799999999997</v>
      </c>
      <c r="E114" s="14">
        <v>57.453699999999998</v>
      </c>
      <c r="F114" s="8">
        <f t="shared" si="7"/>
        <v>94.788252896536946</v>
      </c>
      <c r="G114" s="8">
        <v>95.567400000000006</v>
      </c>
      <c r="H114" s="8">
        <v>97.641300000000001</v>
      </c>
    </row>
    <row r="115" spans="1:8" x14ac:dyDescent="0.35">
      <c r="A115" s="20">
        <v>43</v>
      </c>
      <c r="B115" s="20">
        <v>106</v>
      </c>
      <c r="C115" s="8">
        <f t="shared" si="6"/>
        <v>54.988120684087541</v>
      </c>
      <c r="D115" s="14">
        <v>55.956400000000002</v>
      </c>
      <c r="E115" s="14">
        <v>57.283799999999999</v>
      </c>
      <c r="F115" s="8">
        <f t="shared" si="7"/>
        <v>94.732172887830728</v>
      </c>
      <c r="G115" s="8">
        <v>95.524900000000002</v>
      </c>
      <c r="H115" s="8">
        <v>97.594399999999993</v>
      </c>
    </row>
    <row r="116" spans="1:8" x14ac:dyDescent="0.35">
      <c r="A116" s="20">
        <v>44</v>
      </c>
      <c r="B116" s="20">
        <v>91</v>
      </c>
      <c r="C116" s="8">
        <f t="shared" si="6"/>
        <v>54.79438994240472</v>
      </c>
      <c r="D116" s="14">
        <v>55.751300000000001</v>
      </c>
      <c r="E116" s="14">
        <v>57.1143</v>
      </c>
      <c r="F116" s="8">
        <f t="shared" si="7"/>
        <v>94.673076286505577</v>
      </c>
      <c r="G116" s="8">
        <v>95.484300000000005</v>
      </c>
      <c r="H116" s="8">
        <v>97.569299999999998</v>
      </c>
    </row>
    <row r="117" spans="1:8" x14ac:dyDescent="0.35">
      <c r="A117" s="20">
        <v>45</v>
      </c>
      <c r="B117" s="20">
        <v>93</v>
      </c>
      <c r="C117" s="8">
        <f t="shared" si="6"/>
        <v>54.596811228946443</v>
      </c>
      <c r="D117" s="14">
        <v>55.538400000000003</v>
      </c>
      <c r="E117" s="14">
        <v>56.934899999999999</v>
      </c>
      <c r="F117" s="8">
        <f t="shared" si="7"/>
        <v>94.612392965296465</v>
      </c>
      <c r="G117" s="8">
        <v>95.425600000000003</v>
      </c>
      <c r="H117" s="8">
        <v>97.522599999999997</v>
      </c>
    </row>
    <row r="118" spans="1:8" x14ac:dyDescent="0.35">
      <c r="A118" s="20">
        <v>46</v>
      </c>
      <c r="B118" s="20">
        <v>101</v>
      </c>
      <c r="C118" s="8">
        <f t="shared" si="6"/>
        <v>54.396600101333085</v>
      </c>
      <c r="D118" s="14">
        <v>55.328000000000003</v>
      </c>
      <c r="E118" s="14">
        <v>56.778799999999997</v>
      </c>
      <c r="F118" s="8">
        <f t="shared" si="7"/>
        <v>94.551473781071905</v>
      </c>
      <c r="G118" s="8">
        <v>95.356099999999998</v>
      </c>
      <c r="H118" s="8">
        <v>97.479600000000005</v>
      </c>
    </row>
    <row r="119" spans="1:8" x14ac:dyDescent="0.35">
      <c r="A119" s="20">
        <v>47</v>
      </c>
      <c r="B119" s="20">
        <v>94</v>
      </c>
      <c r="C119" s="8">
        <f t="shared" si="6"/>
        <v>54.194906397545722</v>
      </c>
      <c r="D119" s="14">
        <v>55.113399999999999</v>
      </c>
      <c r="E119" s="14">
        <v>56.616</v>
      </c>
      <c r="F119" s="8">
        <f t="shared" si="7"/>
        <v>94.491596556049657</v>
      </c>
      <c r="G119" s="8">
        <v>95.291300000000007</v>
      </c>
      <c r="H119" s="8">
        <v>97.449700000000007</v>
      </c>
    </row>
    <row r="120" spans="1:8" x14ac:dyDescent="0.35">
      <c r="A120" s="20">
        <v>48</v>
      </c>
      <c r="B120" s="20">
        <v>112</v>
      </c>
      <c r="C120" s="8">
        <f t="shared" si="6"/>
        <v>53.99281910532207</v>
      </c>
      <c r="D120" s="14">
        <v>54.900300000000001</v>
      </c>
      <c r="E120" s="14">
        <v>56.456400000000002</v>
      </c>
      <c r="F120" s="8">
        <f t="shared" ref="F120:F151" si="8">POWER((-34.637441357+45.177853505*A120^0.5-5.116817227*A120+0.017993365*A120^2)+1.959964*(6.185466745+1.215195305*A120^0.5-0.128158859*A120+0.000808962*A120^2),1/1)</f>
        <v>94.433971489187371</v>
      </c>
      <c r="G120" s="8">
        <v>95.244900000000001</v>
      </c>
      <c r="H120" s="8">
        <v>97.467500000000001</v>
      </c>
    </row>
    <row r="121" spans="1:8" x14ac:dyDescent="0.35">
      <c r="A121" s="20">
        <v>49</v>
      </c>
      <c r="B121" s="20">
        <v>75</v>
      </c>
      <c r="C121" s="8">
        <f t="shared" si="6"/>
        <v>53.791370777271794</v>
      </c>
      <c r="D121" s="14">
        <v>54.690300000000001</v>
      </c>
      <c r="E121" s="14">
        <v>56.291899999999998</v>
      </c>
      <c r="F121" s="8">
        <f t="shared" si="8"/>
        <v>94.379746062728117</v>
      </c>
      <c r="G121" s="8">
        <v>95.203800000000001</v>
      </c>
      <c r="H121" s="8">
        <v>97.4542</v>
      </c>
    </row>
    <row r="122" spans="1:8" x14ac:dyDescent="0.35">
      <c r="A122" s="20">
        <v>50</v>
      </c>
      <c r="B122" s="20">
        <v>79</v>
      </c>
      <c r="C122" s="8">
        <f t="shared" si="6"/>
        <v>53.591541542460114</v>
      </c>
      <c r="D122" s="14">
        <v>54.468600000000002</v>
      </c>
      <c r="E122" s="14">
        <v>56.113599999999998</v>
      </c>
      <c r="F122" s="8">
        <f t="shared" si="8"/>
        <v>94.330009500298587</v>
      </c>
      <c r="G122" s="8">
        <v>95.151200000000003</v>
      </c>
      <c r="H122" s="8">
        <v>97.468699999999998</v>
      </c>
    </row>
    <row r="123" spans="1:8" x14ac:dyDescent="0.35">
      <c r="A123" s="20">
        <v>51</v>
      </c>
      <c r="B123" s="20">
        <v>101</v>
      </c>
      <c r="C123" s="8">
        <f t="shared" si="6"/>
        <v>53.394262758642228</v>
      </c>
      <c r="D123" s="14">
        <v>54.2806</v>
      </c>
      <c r="E123" s="14">
        <v>55.953699999999998</v>
      </c>
      <c r="F123" s="8">
        <f t="shared" si="8"/>
        <v>94.285796825660256</v>
      </c>
      <c r="G123" s="8">
        <v>95.0809</v>
      </c>
      <c r="H123" s="8">
        <v>97.494799999999998</v>
      </c>
    </row>
    <row r="124" spans="1:8" x14ac:dyDescent="0.35">
      <c r="A124" s="20">
        <v>52</v>
      </c>
      <c r="B124" s="20">
        <v>98</v>
      </c>
      <c r="C124" s="8">
        <f t="shared" si="6"/>
        <v>53.200420343726407</v>
      </c>
      <c r="D124" s="14">
        <v>54.072499999999998</v>
      </c>
      <c r="E124" s="14">
        <v>55.787399999999998</v>
      </c>
      <c r="F124" s="8">
        <f t="shared" si="8"/>
        <v>94.248092564985527</v>
      </c>
      <c r="G124" s="8">
        <v>95.0261</v>
      </c>
      <c r="H124" s="8">
        <v>97.515900000000002</v>
      </c>
    </row>
    <row r="125" spans="1:8" x14ac:dyDescent="0.35">
      <c r="A125" s="20">
        <v>53</v>
      </c>
      <c r="B125" s="20">
        <v>98</v>
      </c>
      <c r="C125" s="8">
        <f t="shared" si="6"/>
        <v>53.010857820241021</v>
      </c>
      <c r="D125" s="14">
        <v>53.8874</v>
      </c>
      <c r="E125" s="14">
        <v>55.626399999999997</v>
      </c>
      <c r="F125" s="8">
        <f t="shared" si="8"/>
        <v>94.217834130193012</v>
      </c>
      <c r="G125" s="8">
        <v>94.999499999999998</v>
      </c>
      <c r="H125" s="8">
        <v>97.569699999999997</v>
      </c>
    </row>
    <row r="126" spans="1:8" x14ac:dyDescent="0.35">
      <c r="A126" s="20">
        <v>54</v>
      </c>
      <c r="B126" s="20">
        <v>69</v>
      </c>
      <c r="C126" s="8">
        <f t="shared" si="6"/>
        <v>52.826379102456954</v>
      </c>
      <c r="D126" s="14">
        <v>53.710599999999999</v>
      </c>
      <c r="E126" s="14">
        <v>55.463900000000002</v>
      </c>
      <c r="F126" s="8">
        <f t="shared" si="8"/>
        <v>94.195914916294427</v>
      </c>
      <c r="G126" s="8">
        <v>94.954700000000003</v>
      </c>
      <c r="H126" s="8">
        <v>97.600300000000004</v>
      </c>
    </row>
    <row r="127" spans="1:8" x14ac:dyDescent="0.35">
      <c r="A127" s="20">
        <v>55</v>
      </c>
      <c r="B127" s="20">
        <v>66</v>
      </c>
      <c r="C127" s="8">
        <f t="shared" si="6"/>
        <v>52.647751052264425</v>
      </c>
      <c r="D127" s="14">
        <v>53.5182</v>
      </c>
      <c r="E127" s="14">
        <v>55.3048</v>
      </c>
      <c r="F127" s="8">
        <f t="shared" si="8"/>
        <v>94.183187141756548</v>
      </c>
      <c r="G127" s="8">
        <v>94.932000000000002</v>
      </c>
      <c r="H127" s="8">
        <v>97.663799999999995</v>
      </c>
    </row>
    <row r="128" spans="1:8" x14ac:dyDescent="0.35">
      <c r="A128" s="20">
        <v>56</v>
      </c>
      <c r="B128" s="20">
        <v>84</v>
      </c>
      <c r="C128" s="8">
        <f t="shared" si="6"/>
        <v>52.475705826829767</v>
      </c>
      <c r="D128" s="14">
        <v>53.374899999999997</v>
      </c>
      <c r="E128" s="14">
        <v>55.160600000000002</v>
      </c>
      <c r="F128" s="8">
        <f t="shared" si="8"/>
        <v>94.180464457467139</v>
      </c>
      <c r="G128" s="8">
        <v>94.944199999999995</v>
      </c>
      <c r="H128" s="8">
        <v>97.729100000000003</v>
      </c>
    </row>
    <row r="129" spans="1:8" x14ac:dyDescent="0.35">
      <c r="A129" s="20">
        <v>57</v>
      </c>
      <c r="B129" s="20">
        <v>67</v>
      </c>
      <c r="C129" s="8">
        <f t="shared" si="6"/>
        <v>52.3109430383968</v>
      </c>
      <c r="D129" s="14">
        <v>53.207700000000003</v>
      </c>
      <c r="E129" s="14">
        <v>55.018999999999998</v>
      </c>
      <c r="F129" s="8">
        <f t="shared" si="8"/>
        <v>94.188524346935793</v>
      </c>
      <c r="G129" s="8">
        <v>94.945599999999999</v>
      </c>
      <c r="H129" s="8">
        <v>97.797399999999996</v>
      </c>
    </row>
    <row r="130" spans="1:8" x14ac:dyDescent="0.35">
      <c r="A130" s="20">
        <v>58</v>
      </c>
      <c r="B130" s="20">
        <v>91</v>
      </c>
      <c r="C130" s="8">
        <f t="shared" si="6"/>
        <v>52.154131744285273</v>
      </c>
      <c r="D130" s="14">
        <v>53.094000000000001</v>
      </c>
      <c r="E130" s="14">
        <v>54.902999999999999</v>
      </c>
      <c r="F130" s="8">
        <f t="shared" si="8"/>
        <v>94.208110337791794</v>
      </c>
      <c r="G130" s="8">
        <v>94.965699999999998</v>
      </c>
      <c r="H130" s="8">
        <v>97.891499999999994</v>
      </c>
    </row>
    <row r="131" spans="1:8" x14ac:dyDescent="0.35">
      <c r="A131" s="20">
        <v>59</v>
      </c>
      <c r="B131" s="20">
        <v>73</v>
      </c>
      <c r="C131" s="8">
        <f t="shared" si="6"/>
        <v>52.005912283122875</v>
      </c>
      <c r="D131" s="14">
        <v>52.954900000000002</v>
      </c>
      <c r="E131" s="14">
        <v>54.794699999999999</v>
      </c>
      <c r="F131" s="8">
        <f t="shared" si="8"/>
        <v>94.239934042400421</v>
      </c>
      <c r="G131" s="8">
        <v>94.983800000000002</v>
      </c>
      <c r="H131" s="8">
        <v>97.957400000000007</v>
      </c>
    </row>
    <row r="132" spans="1:8" x14ac:dyDescent="0.35">
      <c r="A132" s="20">
        <v>60</v>
      </c>
      <c r="B132" s="20">
        <v>67</v>
      </c>
      <c r="C132" s="8">
        <f t="shared" si="6"/>
        <v>51.86689797158877</v>
      </c>
      <c r="D132" s="14">
        <v>52.825299999999999</v>
      </c>
      <c r="E132" s="14">
        <v>54.7044</v>
      </c>
      <c r="F132" s="8">
        <f t="shared" si="8"/>
        <v>94.284677043464711</v>
      </c>
      <c r="G132" s="8">
        <v>95.000900000000001</v>
      </c>
      <c r="H132" s="8">
        <v>98.058899999999994</v>
      </c>
    </row>
    <row r="133" spans="1:8" x14ac:dyDescent="0.35">
      <c r="A133" s="20">
        <v>61</v>
      </c>
      <c r="B133" s="20">
        <v>40</v>
      </c>
      <c r="C133" s="8">
        <f t="shared" si="6"/>
        <v>51.737676674403659</v>
      </c>
      <c r="D133" s="14">
        <v>52.689799999999998</v>
      </c>
      <c r="E133" s="14">
        <v>54.613500000000002</v>
      </c>
      <c r="F133" s="8">
        <f t="shared" si="8"/>
        <v>94.342992638765324</v>
      </c>
      <c r="G133" s="8">
        <v>95.043800000000005</v>
      </c>
      <c r="H133" s="8">
        <v>98.1798</v>
      </c>
    </row>
    <row r="134" spans="1:8" x14ac:dyDescent="0.35">
      <c r="A134" s="20">
        <v>62</v>
      </c>
      <c r="B134" s="20">
        <v>23</v>
      </c>
      <c r="C134" s="8">
        <f t="shared" si="6"/>
        <v>51.618812258952367</v>
      </c>
      <c r="D134" s="14">
        <v>52.575299999999999</v>
      </c>
      <c r="E134" s="14">
        <v>54.554000000000002</v>
      </c>
      <c r="F134" s="8">
        <f t="shared" si="8"/>
        <v>94.415507457691831</v>
      </c>
      <c r="G134" s="8">
        <v>95.095500000000001</v>
      </c>
      <c r="H134" s="8">
        <v>98.342600000000004</v>
      </c>
    </row>
    <row r="135" spans="1:8" x14ac:dyDescent="0.35">
      <c r="A135" s="20">
        <v>63</v>
      </c>
      <c r="B135" s="20">
        <v>28</v>
      </c>
      <c r="C135" s="8">
        <f t="shared" si="6"/>
        <v>51.510845944732736</v>
      </c>
      <c r="D135" s="14">
        <v>52.458799999999997</v>
      </c>
      <c r="E135" s="14">
        <v>54.499600000000001</v>
      </c>
      <c r="F135" s="8">
        <f t="shared" si="8"/>
        <v>94.502822960893909</v>
      </c>
      <c r="G135" s="8">
        <v>95.146900000000002</v>
      </c>
      <c r="H135" s="8">
        <v>98.509100000000004</v>
      </c>
    </row>
    <row r="136" spans="1:8" x14ac:dyDescent="0.35">
      <c r="A136" s="20">
        <v>64</v>
      </c>
      <c r="B136" s="20">
        <v>32</v>
      </c>
      <c r="C136" s="8">
        <f t="shared" si="6"/>
        <v>51.414297556780198</v>
      </c>
      <c r="D136" s="14">
        <v>52.332900000000002</v>
      </c>
      <c r="E136" s="14">
        <v>54.482100000000003</v>
      </c>
      <c r="F136" s="8">
        <f t="shared" si="8"/>
        <v>94.605516833219795</v>
      </c>
      <c r="G136" s="8">
        <v>95.200400000000002</v>
      </c>
      <c r="H136" s="8">
        <v>98.644199999999998</v>
      </c>
    </row>
    <row r="137" spans="1:8" x14ac:dyDescent="0.35">
      <c r="A137" s="20">
        <v>65</v>
      </c>
      <c r="B137" s="20">
        <v>46</v>
      </c>
      <c r="C137" s="8">
        <f t="shared" si="6"/>
        <v>51.329666691288224</v>
      </c>
      <c r="D137" s="14">
        <v>52.207700000000003</v>
      </c>
      <c r="E137" s="14">
        <v>54.4636</v>
      </c>
      <c r="F137" s="8">
        <f t="shared" si="8"/>
        <v>94.724144279077819</v>
      </c>
      <c r="G137" s="8">
        <v>95.256200000000007</v>
      </c>
      <c r="H137" s="8">
        <v>98.872600000000006</v>
      </c>
    </row>
    <row r="138" spans="1:8" x14ac:dyDescent="0.35">
      <c r="A138" s="20">
        <v>66</v>
      </c>
      <c r="B138" s="20">
        <v>27</v>
      </c>
      <c r="C138" s="8">
        <f t="shared" si="6"/>
        <v>51.257433800827457</v>
      </c>
      <c r="D138" s="14">
        <v>52.0809</v>
      </c>
      <c r="E138" s="14">
        <v>54.485100000000003</v>
      </c>
      <c r="F138" s="8">
        <f t="shared" si="8"/>
        <v>94.859239228447237</v>
      </c>
      <c r="G138" s="8">
        <v>95.320300000000003</v>
      </c>
      <c r="H138" s="8">
        <v>99.157499999999999</v>
      </c>
    </row>
    <row r="139" spans="1:8" x14ac:dyDescent="0.35">
      <c r="A139" s="20">
        <v>67</v>
      </c>
      <c r="B139" s="20">
        <v>30</v>
      </c>
      <c r="C139" s="8">
        <f t="shared" si="6"/>
        <v>51.198061205840183</v>
      </c>
      <c r="D139" s="14">
        <v>51.963500000000003</v>
      </c>
      <c r="E139" s="14">
        <v>54.5383</v>
      </c>
      <c r="F139" s="8">
        <f t="shared" si="8"/>
        <v>95.011315460958372</v>
      </c>
      <c r="G139" s="8">
        <v>95.380600000000001</v>
      </c>
      <c r="H139" s="8">
        <v>99.4696</v>
      </c>
    </row>
    <row r="140" spans="1:8" x14ac:dyDescent="0.35">
      <c r="A140" s="20">
        <v>68</v>
      </c>
      <c r="B140" s="20">
        <v>31</v>
      </c>
      <c r="C140" s="8">
        <f t="shared" si="6"/>
        <v>51.151994038440449</v>
      </c>
      <c r="D140" s="14">
        <v>51.8352</v>
      </c>
      <c r="E140" s="14">
        <v>54.622399999999999</v>
      </c>
      <c r="F140" s="8">
        <f t="shared" si="8"/>
        <v>95.180867654743793</v>
      </c>
      <c r="G140" s="8">
        <v>95.431799999999996</v>
      </c>
      <c r="H140" s="8">
        <v>99.833500000000001</v>
      </c>
    </row>
    <row r="141" spans="1:8" x14ac:dyDescent="0.35">
      <c r="A141" s="20">
        <v>69</v>
      </c>
      <c r="B141" s="20">
        <v>22</v>
      </c>
      <c r="C141" s="8">
        <f t="shared" si="6"/>
        <v>51.119661123976186</v>
      </c>
      <c r="D141" s="14">
        <v>51.7179</v>
      </c>
      <c r="E141" s="14">
        <v>54.7273</v>
      </c>
      <c r="F141" s="8">
        <f t="shared" si="8"/>
        <v>95.368372366123737</v>
      </c>
      <c r="G141" s="8">
        <v>95.493600000000001</v>
      </c>
      <c r="H141" s="8">
        <v>100.244</v>
      </c>
    </row>
    <row r="142" spans="1:8" x14ac:dyDescent="0.35">
      <c r="A142" s="20">
        <v>70</v>
      </c>
      <c r="B142" s="20">
        <v>26</v>
      </c>
      <c r="C142" s="8">
        <f t="shared" si="6"/>
        <v>51.101475805297206</v>
      </c>
      <c r="D142" s="14">
        <v>51.557000000000002</v>
      </c>
      <c r="E142" s="14">
        <v>54.8611</v>
      </c>
      <c r="F142" s="8">
        <f t="shared" si="8"/>
        <v>95.574288945620367</v>
      </c>
      <c r="G142" s="8">
        <v>95.538799999999995</v>
      </c>
      <c r="H142" s="8">
        <v>100.6885</v>
      </c>
    </row>
    <row r="143" spans="1:8" x14ac:dyDescent="0.35">
      <c r="A143" s="20">
        <v>71</v>
      </c>
      <c r="B143" s="20">
        <v>17</v>
      </c>
      <c r="C143" s="8">
        <f t="shared" si="6"/>
        <v>51.09783671421502</v>
      </c>
      <c r="D143" s="14">
        <v>51.405200000000001</v>
      </c>
      <c r="E143" s="14">
        <v>54.989600000000003</v>
      </c>
      <c r="F143" s="8">
        <f t="shared" si="8"/>
        <v>95.799060395286062</v>
      </c>
      <c r="G143" s="8">
        <v>95.561000000000007</v>
      </c>
      <c r="H143" s="8">
        <v>101.15689999999999</v>
      </c>
    </row>
    <row r="144" spans="1:8" x14ac:dyDescent="0.35">
      <c r="A144" s="20">
        <v>72</v>
      </c>
      <c r="B144" s="20">
        <v>13</v>
      </c>
      <c r="C144" s="8">
        <f t="shared" si="6"/>
        <v>51.109128494232763</v>
      </c>
      <c r="D144" s="14">
        <v>51.2562</v>
      </c>
      <c r="E144" s="14">
        <v>55.193199999999997</v>
      </c>
      <c r="F144" s="8">
        <f t="shared" si="8"/>
        <v>96.043114171877633</v>
      </c>
      <c r="G144" s="8">
        <v>95.617900000000006</v>
      </c>
      <c r="H144" s="8">
        <v>101.6717</v>
      </c>
    </row>
    <row r="145" spans="1:8" x14ac:dyDescent="0.35">
      <c r="A145" s="20">
        <v>73</v>
      </c>
      <c r="B145" s="20">
        <v>18</v>
      </c>
      <c r="C145" s="8">
        <f t="shared" si="6"/>
        <v>51.135722478254486</v>
      </c>
      <c r="D145" s="14">
        <v>51.132199999999997</v>
      </c>
      <c r="E145" s="14">
        <v>55.449800000000003</v>
      </c>
      <c r="F145" s="8">
        <f t="shared" si="8"/>
        <v>96.30686293999895</v>
      </c>
      <c r="G145" s="8">
        <v>95.638000000000005</v>
      </c>
      <c r="H145" s="8">
        <v>102.25279999999999</v>
      </c>
    </row>
    <row r="146" spans="1:8" x14ac:dyDescent="0.35">
      <c r="A146" s="20">
        <v>74</v>
      </c>
      <c r="B146" s="20">
        <v>9</v>
      </c>
      <c r="C146" s="8">
        <f t="shared" si="6"/>
        <v>51.17797732465462</v>
      </c>
      <c r="D146" s="14">
        <v>51.039400000000001</v>
      </c>
      <c r="E146" s="14">
        <v>55.732700000000001</v>
      </c>
      <c r="F146" s="8">
        <f t="shared" si="8"/>
        <v>96.590705278968983</v>
      </c>
      <c r="G146" s="8">
        <v>95.645099999999999</v>
      </c>
      <c r="H146" s="8">
        <v>102.94889999999999</v>
      </c>
    </row>
    <row r="147" spans="1:8" x14ac:dyDescent="0.35">
      <c r="A147" s="20">
        <v>75</v>
      </c>
      <c r="B147" s="20">
        <v>6</v>
      </c>
      <c r="C147" s="8">
        <f t="shared" si="6"/>
        <v>51.236239614792908</v>
      </c>
      <c r="D147" s="14">
        <v>50.9116</v>
      </c>
      <c r="E147" s="14">
        <v>56.040599999999998</v>
      </c>
      <c r="F147" s="8">
        <f t="shared" si="8"/>
        <v>96.895026346843991</v>
      </c>
      <c r="G147" s="8">
        <v>95.663499999999999</v>
      </c>
      <c r="H147" s="8">
        <v>103.6006</v>
      </c>
    </row>
    <row r="148" spans="1:8" x14ac:dyDescent="0.35">
      <c r="A148" s="20">
        <v>76</v>
      </c>
      <c r="B148" s="20">
        <v>6</v>
      </c>
      <c r="C148" s="8">
        <f t="shared" si="6"/>
        <v>51.310844414793415</v>
      </c>
      <c r="D148" s="14">
        <v>50.725299999999997</v>
      </c>
      <c r="E148" s="14">
        <v>56.377800000000001</v>
      </c>
      <c r="F148" s="8">
        <f t="shared" si="8"/>
        <v>97.220198504725943</v>
      </c>
      <c r="G148" s="8">
        <v>95.611000000000004</v>
      </c>
      <c r="H148" s="8">
        <v>104.28870000000001</v>
      </c>
    </row>
    <row r="149" spans="1:8" x14ac:dyDescent="0.35">
      <c r="A149" s="20">
        <v>77</v>
      </c>
      <c r="B149" s="20">
        <v>8</v>
      </c>
      <c r="C149" s="8">
        <f t="shared" si="6"/>
        <v>51.402115804164929</v>
      </c>
      <c r="D149" s="14">
        <v>50.618000000000002</v>
      </c>
      <c r="E149" s="14">
        <v>56.763199999999998</v>
      </c>
      <c r="F149" s="8">
        <f t="shared" si="8"/>
        <v>97.566581904221863</v>
      </c>
      <c r="G149" s="8">
        <v>95.636799999999994</v>
      </c>
      <c r="H149" s="8">
        <v>105.11199999999999</v>
      </c>
    </row>
    <row r="150" spans="1:8" x14ac:dyDescent="0.35">
      <c r="A150" s="20">
        <v>78</v>
      </c>
      <c r="B150" s="20">
        <v>5</v>
      </c>
      <c r="C150" s="8">
        <f t="shared" si="6"/>
        <v>51.510367373624568</v>
      </c>
      <c r="D150" s="14">
        <v>50.518099999999997</v>
      </c>
      <c r="E150" s="14">
        <v>57.204999999999998</v>
      </c>
      <c r="F150" s="8">
        <f t="shared" si="8"/>
        <v>97.93452504067821</v>
      </c>
      <c r="G150" s="8">
        <v>95.626199999999997</v>
      </c>
      <c r="H150" s="8">
        <v>105.9006</v>
      </c>
    </row>
    <row r="151" spans="1:8" x14ac:dyDescent="0.35">
      <c r="A151" s="20">
        <v>79</v>
      </c>
      <c r="B151" s="20">
        <v>1</v>
      </c>
      <c r="C151" s="8">
        <f t="shared" si="6"/>
        <v>51.635902694288902</v>
      </c>
      <c r="D151" s="14">
        <v>50.370899999999999</v>
      </c>
      <c r="E151" s="14">
        <v>57.673400000000001</v>
      </c>
      <c r="F151" s="8">
        <f t="shared" si="8"/>
        <v>98.324365274596076</v>
      </c>
      <c r="G151" s="8">
        <v>95.590100000000007</v>
      </c>
      <c r="H151" s="8">
        <v>106.8192</v>
      </c>
    </row>
    <row r="152" spans="1:8" x14ac:dyDescent="0.35">
      <c r="A152" s="20">
        <v>80</v>
      </c>
      <c r="B152" s="20">
        <v>3</v>
      </c>
      <c r="C152" s="8">
        <f t="shared" ref="C152:C159" si="9">POWER((-34.637441357+45.177853505*A152^0.5-5.116817227*A152+0.017993365*A152^2)-1.959964*(6.185466745+1.215195305*A152^0.5-0.128158859*A152+0.000808962*A152^2),1/1)</f>
        <v>51.779015760220879</v>
      </c>
      <c r="D152" s="14">
        <v>50.240099999999998</v>
      </c>
      <c r="E152" s="14">
        <v>58.174799999999998</v>
      </c>
      <c r="F152" s="8">
        <f t="shared" ref="F152:F159" si="10">POWER((-34.637441357+45.177853505*A152^0.5-5.116817227*A152+0.017993365*A152^2)+1.959964*(6.185466745+1.215195305*A152^0.5-0.128158859*A152+0.000808962*A152^2),1/1)</f>
        <v>98.736429323436283</v>
      </c>
      <c r="G152" s="8">
        <v>95.545400000000001</v>
      </c>
      <c r="H152" s="8">
        <v>107.7899</v>
      </c>
    </row>
    <row r="153" spans="1:8" x14ac:dyDescent="0.35">
      <c r="A153" s="20">
        <v>81</v>
      </c>
      <c r="B153" s="20">
        <v>2</v>
      </c>
      <c r="C153" s="8">
        <f t="shared" si="9"/>
        <v>51.939991406157382</v>
      </c>
      <c r="D153" s="14">
        <v>50.148299999999999</v>
      </c>
      <c r="E153" s="14">
        <v>58.732300000000002</v>
      </c>
      <c r="F153" s="8">
        <f t="shared" si="10"/>
        <v>99.171033725842676</v>
      </c>
      <c r="G153" s="8">
        <v>95.565799999999996</v>
      </c>
      <c r="H153" s="8">
        <v>108.857</v>
      </c>
    </row>
    <row r="154" spans="1:8" x14ac:dyDescent="0.35">
      <c r="A154" s="20">
        <v>82</v>
      </c>
      <c r="B154" s="20">
        <v>1</v>
      </c>
      <c r="C154" s="8">
        <f t="shared" si="9"/>
        <v>52.119105702099759</v>
      </c>
      <c r="D154" s="14">
        <v>50.049700000000001</v>
      </c>
      <c r="E154" s="14">
        <v>59.3142</v>
      </c>
      <c r="F154" s="8">
        <f t="shared" si="10"/>
        <v>99.628485280153129</v>
      </c>
      <c r="G154" s="8">
        <v>95.521000000000001</v>
      </c>
      <c r="H154" s="8">
        <v>109.946</v>
      </c>
    </row>
    <row r="155" spans="1:8" x14ac:dyDescent="0.35">
      <c r="A155" s="20">
        <v>83</v>
      </c>
      <c r="B155" s="20">
        <v>1</v>
      </c>
      <c r="C155" s="8">
        <f t="shared" si="9"/>
        <v>52.316626326312594</v>
      </c>
      <c r="D155" s="14">
        <v>49.951999999999998</v>
      </c>
      <c r="E155" s="14">
        <v>59.903799999999997</v>
      </c>
      <c r="F155" s="8">
        <f t="shared" si="10"/>
        <v>100.10908145891534</v>
      </c>
      <c r="G155" s="8">
        <v>95.500900000000001</v>
      </c>
      <c r="H155" s="8">
        <v>111.1575</v>
      </c>
    </row>
    <row r="156" spans="1:8" x14ac:dyDescent="0.35">
      <c r="A156" s="20">
        <v>84</v>
      </c>
      <c r="B156" s="20">
        <v>1</v>
      </c>
      <c r="C156" s="8">
        <f t="shared" si="9"/>
        <v>52.532812918158967</v>
      </c>
      <c r="D156" s="14">
        <v>49.823599999999999</v>
      </c>
      <c r="E156" s="14">
        <v>60.580500000000001</v>
      </c>
      <c r="F156" s="8">
        <f t="shared" si="10"/>
        <v>100.61311080099499</v>
      </c>
      <c r="G156" s="8">
        <v>95.471100000000007</v>
      </c>
      <c r="H156" s="8">
        <v>112.4851</v>
      </c>
    </row>
    <row r="157" spans="1:8" x14ac:dyDescent="0.35">
      <c r="A157" s="20">
        <v>85</v>
      </c>
      <c r="B157" s="20">
        <v>1</v>
      </c>
      <c r="C157" s="8">
        <f t="shared" si="9"/>
        <v>52.767917412087769</v>
      </c>
      <c r="D157" s="14">
        <v>49.702199999999998</v>
      </c>
      <c r="E157" s="14">
        <v>61.324599999999997</v>
      </c>
      <c r="F157" s="8">
        <f t="shared" si="10"/>
        <v>101.14085328273788</v>
      </c>
      <c r="G157" s="8">
        <v>95.461399999999998</v>
      </c>
      <c r="H157" s="8">
        <v>113.8043</v>
      </c>
    </row>
    <row r="158" spans="1:8" x14ac:dyDescent="0.35">
      <c r="A158" s="20">
        <v>86</v>
      </c>
      <c r="B158" s="20">
        <v>1</v>
      </c>
      <c r="C158" s="8">
        <f t="shared" si="9"/>
        <v>53.022184353989097</v>
      </c>
      <c r="D158" s="14">
        <v>49.5792</v>
      </c>
      <c r="E158" s="14">
        <v>62.069200000000002</v>
      </c>
      <c r="F158" s="8">
        <f t="shared" si="10"/>
        <v>101.69258066953776</v>
      </c>
      <c r="G158" s="8">
        <v>95.457099999999997</v>
      </c>
      <c r="H158" s="8">
        <v>115.19970000000001</v>
      </c>
    </row>
    <row r="159" spans="1:8" x14ac:dyDescent="0.35">
      <c r="A159" s="20">
        <v>87</v>
      </c>
      <c r="B159" s="20">
        <v>1</v>
      </c>
      <c r="C159" s="8">
        <f t="shared" si="9"/>
        <v>53.295851201043547</v>
      </c>
      <c r="D159" s="14">
        <v>49.451900000000002</v>
      </c>
      <c r="E159" s="14">
        <v>62.894500000000001</v>
      </c>
      <c r="F159" s="8">
        <f t="shared" si="10"/>
        <v>102.26855684906064</v>
      </c>
      <c r="G159" s="8">
        <v>95.394099999999995</v>
      </c>
      <c r="H159" s="8">
        <v>116.6481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30993-9D52-4F5F-8123-FCB38317FA04}">
  <dimension ref="A1:H159"/>
  <sheetViews>
    <sheetView workbookViewId="0">
      <selection activeCell="B87" sqref="B87"/>
    </sheetView>
  </sheetViews>
  <sheetFormatPr defaultRowHeight="12.75" x14ac:dyDescent="0.35"/>
  <cols>
    <col min="1" max="2" width="6" style="28" customWidth="1"/>
    <col min="3" max="3" width="9.46484375" style="7" customWidth="1"/>
    <col min="4" max="4" width="8.73046875" style="7" customWidth="1"/>
    <col min="5" max="5" width="8" style="7" customWidth="1"/>
    <col min="6" max="6" width="7.59765625" style="7" customWidth="1"/>
    <col min="7" max="7" width="7" style="7" customWidth="1"/>
    <col min="8" max="8" width="7.86328125" style="7" customWidth="1"/>
    <col min="9" max="9" width="5.73046875" style="7" customWidth="1"/>
    <col min="10" max="10" width="9.06640625" style="7"/>
    <col min="11" max="11" width="8.19921875" style="7" customWidth="1"/>
    <col min="12" max="12" width="8.6640625" style="7" customWidth="1"/>
    <col min="13" max="16384" width="9.06640625" style="7"/>
  </cols>
  <sheetData>
    <row r="1" spans="1:8" ht="13.15" x14ac:dyDescent="0.4">
      <c r="A1" s="24" t="s">
        <v>10</v>
      </c>
      <c r="B1" s="24"/>
    </row>
    <row r="2" spans="1:8" s="2" customFormat="1" ht="13.15" x14ac:dyDescent="0.4">
      <c r="A2" s="24" t="s">
        <v>4</v>
      </c>
      <c r="B2" s="24"/>
    </row>
    <row r="3" spans="1:8" s="4" customFormat="1" ht="26.25" x14ac:dyDescent="0.4">
      <c r="A3" s="25" t="s">
        <v>0</v>
      </c>
      <c r="B3" s="25"/>
      <c r="C3" s="3" t="s">
        <v>6</v>
      </c>
      <c r="D3" s="3"/>
      <c r="E3" s="3"/>
      <c r="F3" s="3"/>
      <c r="G3" s="3"/>
      <c r="H3" s="3"/>
    </row>
    <row r="4" spans="1:8" s="4" customFormat="1" ht="26.25" x14ac:dyDescent="0.4">
      <c r="A4" s="26" t="s">
        <v>0</v>
      </c>
      <c r="B4" s="29" t="s">
        <v>11</v>
      </c>
      <c r="C4" s="5" t="s">
        <v>2</v>
      </c>
      <c r="D4" s="1" t="s">
        <v>7</v>
      </c>
      <c r="E4" s="1" t="s">
        <v>8</v>
      </c>
      <c r="F4" s="5" t="s">
        <v>3</v>
      </c>
      <c r="G4" s="1" t="s">
        <v>7</v>
      </c>
      <c r="H4" s="1" t="s">
        <v>8</v>
      </c>
    </row>
    <row r="5" spans="1:8" x14ac:dyDescent="0.35">
      <c r="A5" s="27">
        <v>13</v>
      </c>
      <c r="B5" s="27">
        <v>1</v>
      </c>
      <c r="C5" s="7">
        <f t="shared" ref="C5:C68" si="0">POWER((1.977657727-0.434336095*A5^0.5+0.037043595*A5+0.000001252*A5^2)-1.959964*(0.083276503+0.010546148*A5^0.5-0.002544834*A5+0.000029479*A5^2),1/1)</f>
        <v>0.71074577673276029</v>
      </c>
      <c r="D5" s="6">
        <v>0.73129999999999995</v>
      </c>
      <c r="E5" s="6">
        <v>0.82840000000000003</v>
      </c>
      <c r="F5" s="7">
        <f t="shared" ref="F5:F36" si="1">POWER((1.977657727-0.434336095*A5^0.5+0.037043595*A5+0.000001252*A5^2)+1.959964*(0.083276503+0.010546148*A5^0.5-0.002544834*A5+0.000029479*A5^2),1/1)</f>
        <v>1.076084200652643</v>
      </c>
      <c r="G5" s="6">
        <v>1.1155999999999999</v>
      </c>
      <c r="H5" s="6">
        <v>1.3697999999999999</v>
      </c>
    </row>
    <row r="6" spans="1:8" x14ac:dyDescent="0.35">
      <c r="A6" s="27">
        <v>14</v>
      </c>
      <c r="B6" s="27">
        <v>1</v>
      </c>
      <c r="C6" s="7">
        <f t="shared" si="0"/>
        <v>0.6893218389351361</v>
      </c>
      <c r="D6" s="6">
        <v>0.70479999999999998</v>
      </c>
      <c r="E6" s="6">
        <v>0.78139999999999998</v>
      </c>
      <c r="F6" s="7">
        <f t="shared" si="1"/>
        <v>1.0534313426662674</v>
      </c>
      <c r="G6" s="6">
        <v>1.0849</v>
      </c>
      <c r="H6" s="6">
        <v>1.2861</v>
      </c>
    </row>
    <row r="7" spans="1:8" x14ac:dyDescent="0.35">
      <c r="A7" s="27">
        <v>15</v>
      </c>
      <c r="B7" s="27">
        <v>1</v>
      </c>
      <c r="C7" s="7">
        <f t="shared" si="0"/>
        <v>0.66995984815543419</v>
      </c>
      <c r="D7" s="6">
        <v>0.68230000000000002</v>
      </c>
      <c r="E7" s="6">
        <v>0.74339999999999995</v>
      </c>
      <c r="F7" s="7">
        <f t="shared" si="1"/>
        <v>1.0328739306610406</v>
      </c>
      <c r="G7" s="6">
        <v>1.0596000000000001</v>
      </c>
      <c r="H7" s="6">
        <v>1.2206999999999999</v>
      </c>
    </row>
    <row r="8" spans="1:8" x14ac:dyDescent="0.35">
      <c r="A8" s="27">
        <v>16</v>
      </c>
      <c r="B8" s="27">
        <v>3</v>
      </c>
      <c r="C8" s="7">
        <f t="shared" si="0"/>
        <v>0.65244556645350005</v>
      </c>
      <c r="D8" s="6">
        <v>0.66300000000000003</v>
      </c>
      <c r="E8" s="6">
        <v>0.71209999999999996</v>
      </c>
      <c r="F8" s="7">
        <f t="shared" si="1"/>
        <v>1.0142171915465001</v>
      </c>
      <c r="G8" s="6">
        <v>1.038</v>
      </c>
      <c r="H8" s="6">
        <v>1.1676</v>
      </c>
    </row>
    <row r="9" spans="1:8" x14ac:dyDescent="0.35">
      <c r="A9" s="27">
        <v>17</v>
      </c>
      <c r="B9" s="27">
        <v>8</v>
      </c>
      <c r="C9" s="7">
        <f t="shared" si="0"/>
        <v>0.63659777512676974</v>
      </c>
      <c r="D9" s="6">
        <v>0.64629999999999999</v>
      </c>
      <c r="E9" s="6">
        <v>0.68589999999999995</v>
      </c>
      <c r="F9" s="7">
        <f t="shared" si="1"/>
        <v>0.99729637146661698</v>
      </c>
      <c r="G9" s="6">
        <v>1.0193000000000001</v>
      </c>
      <c r="H9" s="6">
        <v>1.1242000000000001</v>
      </c>
    </row>
    <row r="10" spans="1:8" x14ac:dyDescent="0.35">
      <c r="A10" s="27">
        <v>18</v>
      </c>
      <c r="B10" s="27">
        <v>11</v>
      </c>
      <c r="C10" s="7">
        <f t="shared" si="0"/>
        <v>0.62226156092934659</v>
      </c>
      <c r="D10" s="6">
        <v>0.63190000000000002</v>
      </c>
      <c r="E10" s="6">
        <v>0.66379999999999995</v>
      </c>
      <c r="F10" s="7">
        <f t="shared" si="1"/>
        <v>0.98197063200763968</v>
      </c>
      <c r="G10" s="6">
        <v>1.0023</v>
      </c>
      <c r="H10" s="6">
        <v>1.0872999999999999</v>
      </c>
    </row>
    <row r="11" spans="1:8" x14ac:dyDescent="0.35">
      <c r="A11" s="27">
        <v>19</v>
      </c>
      <c r="B11" s="27">
        <v>21</v>
      </c>
      <c r="C11" s="7">
        <f t="shared" si="0"/>
        <v>0.60930326168879345</v>
      </c>
      <c r="D11" s="6">
        <v>0.61919999999999997</v>
      </c>
      <c r="E11" s="6">
        <v>0.64510000000000001</v>
      </c>
      <c r="F11" s="7">
        <f t="shared" si="1"/>
        <v>0.96811845503704297</v>
      </c>
      <c r="G11" s="6">
        <v>0.98740000000000006</v>
      </c>
      <c r="H11" s="6">
        <v>1.0561</v>
      </c>
    </row>
    <row r="12" spans="1:8" x14ac:dyDescent="0.35">
      <c r="A12" s="27">
        <v>20</v>
      </c>
      <c r="B12" s="27">
        <v>39</v>
      </c>
      <c r="C12" s="7">
        <f t="shared" si="0"/>
        <v>0.59760659597589849</v>
      </c>
      <c r="D12" s="6">
        <v>0.60829999999999995</v>
      </c>
      <c r="E12" s="6">
        <v>0.62919999999999998</v>
      </c>
      <c r="F12" s="7">
        <f t="shared" si="1"/>
        <v>0.95563412401687509</v>
      </c>
      <c r="G12" s="6">
        <v>0.97470000000000001</v>
      </c>
      <c r="H12" s="6">
        <v>1.0302</v>
      </c>
    </row>
    <row r="13" spans="1:8" x14ac:dyDescent="0.35">
      <c r="A13" s="27">
        <v>21</v>
      </c>
      <c r="B13" s="27">
        <v>63</v>
      </c>
      <c r="C13" s="7">
        <f t="shared" si="0"/>
        <v>0.58706965448554549</v>
      </c>
      <c r="D13" s="6">
        <v>0.59870000000000001</v>
      </c>
      <c r="E13" s="6">
        <v>0.61580000000000001</v>
      </c>
      <c r="F13" s="7">
        <f t="shared" si="1"/>
        <v>0.94442498873639347</v>
      </c>
      <c r="G13" s="6">
        <v>0.96389999999999998</v>
      </c>
      <c r="H13" s="6">
        <v>1.0084</v>
      </c>
    </row>
    <row r="14" spans="1:8" x14ac:dyDescent="0.35">
      <c r="A14" s="27">
        <v>22</v>
      </c>
      <c r="B14" s="27">
        <v>97</v>
      </c>
      <c r="C14" s="7">
        <f t="shared" si="0"/>
        <v>0.57760252963111036</v>
      </c>
      <c r="D14" s="6">
        <v>0.59030000000000005</v>
      </c>
      <c r="E14" s="6">
        <v>0.60450000000000004</v>
      </c>
      <c r="F14" s="7">
        <f t="shared" si="1"/>
        <v>0.93440931027255691</v>
      </c>
      <c r="G14" s="6">
        <v>0.9546</v>
      </c>
      <c r="H14" s="6">
        <v>0.99009999999999998</v>
      </c>
    </row>
    <row r="15" spans="1:8" x14ac:dyDescent="0.35">
      <c r="A15" s="27">
        <v>23</v>
      </c>
      <c r="B15" s="27">
        <v>154</v>
      </c>
      <c r="C15" s="7">
        <f t="shared" si="0"/>
        <v>0.56912542529312315</v>
      </c>
      <c r="D15" s="6">
        <v>0.58299999999999996</v>
      </c>
      <c r="E15" s="6">
        <v>0.59489999999999998</v>
      </c>
      <c r="F15" s="7">
        <f t="shared" si="1"/>
        <v>0.92551454247978093</v>
      </c>
      <c r="G15" s="6">
        <v>0.94640000000000002</v>
      </c>
      <c r="H15" s="6">
        <v>0.97509999999999997</v>
      </c>
    </row>
    <row r="16" spans="1:8" x14ac:dyDescent="0.35">
      <c r="A16" s="27">
        <v>24</v>
      </c>
      <c r="B16" s="27">
        <v>207</v>
      </c>
      <c r="C16" s="7">
        <f t="shared" si="0"/>
        <v>0.56156713294178995</v>
      </c>
      <c r="D16" s="6">
        <v>0.57650000000000001</v>
      </c>
      <c r="E16" s="6">
        <v>0.58679999999999999</v>
      </c>
      <c r="F16" s="7">
        <f t="shared" si="1"/>
        <v>0.9176759465662101</v>
      </c>
      <c r="G16" s="6">
        <v>0.93910000000000005</v>
      </c>
      <c r="H16" s="6">
        <v>0.96260000000000001</v>
      </c>
    </row>
    <row r="17" spans="1:8" x14ac:dyDescent="0.35">
      <c r="A17" s="27">
        <v>25</v>
      </c>
      <c r="B17" s="27">
        <v>298</v>
      </c>
      <c r="C17" s="7">
        <f t="shared" si="0"/>
        <v>0.55486379090764792</v>
      </c>
      <c r="D17" s="6">
        <v>0.57079999999999997</v>
      </c>
      <c r="E17" s="6">
        <v>0.57979999999999998</v>
      </c>
      <c r="F17" s="7">
        <f t="shared" si="1"/>
        <v>0.91083546309235186</v>
      </c>
      <c r="G17" s="6">
        <v>0.93279999999999996</v>
      </c>
      <c r="H17" s="6">
        <v>0.95250000000000001</v>
      </c>
    </row>
    <row r="18" spans="1:8" x14ac:dyDescent="0.35">
      <c r="A18" s="27">
        <v>26</v>
      </c>
      <c r="B18" s="27">
        <v>360</v>
      </c>
      <c r="C18" s="7">
        <f t="shared" si="0"/>
        <v>0.54895786503559296</v>
      </c>
      <c r="D18" s="6">
        <v>0.56579999999999997</v>
      </c>
      <c r="E18" s="6">
        <v>0.57420000000000004</v>
      </c>
      <c r="F18" s="7">
        <f t="shared" si="1"/>
        <v>0.90494078523902799</v>
      </c>
      <c r="G18" s="6">
        <v>0.92710000000000004</v>
      </c>
      <c r="H18" s="6">
        <v>0.94430000000000003</v>
      </c>
    </row>
    <row r="19" spans="1:8" x14ac:dyDescent="0.35">
      <c r="A19" s="27">
        <v>27</v>
      </c>
      <c r="B19" s="27">
        <v>358</v>
      </c>
      <c r="C19" s="7">
        <f t="shared" si="0"/>
        <v>0.54379730427564898</v>
      </c>
      <c r="D19" s="6">
        <v>0.5615</v>
      </c>
      <c r="E19" s="6">
        <v>0.56950000000000001</v>
      </c>
      <c r="F19" s="7">
        <f t="shared" si="1"/>
        <v>0.89994459111797531</v>
      </c>
      <c r="G19" s="6">
        <v>0.92259999999999998</v>
      </c>
      <c r="H19" s="6">
        <v>0.93789999999999996</v>
      </c>
    </row>
    <row r="20" spans="1:8" x14ac:dyDescent="0.35">
      <c r="A20" s="27">
        <v>28</v>
      </c>
      <c r="B20" s="27">
        <v>401</v>
      </c>
      <c r="C20" s="7">
        <f t="shared" si="0"/>
        <v>0.53933483585888531</v>
      </c>
      <c r="D20" s="6">
        <v>0.55789999999999995</v>
      </c>
      <c r="E20" s="6">
        <v>0.56559999999999999</v>
      </c>
      <c r="F20" s="7">
        <f t="shared" si="1"/>
        <v>0.89580390298541668</v>
      </c>
      <c r="G20" s="6">
        <v>0.91869999999999996</v>
      </c>
      <c r="H20" s="6">
        <v>0.93320000000000003</v>
      </c>
    </row>
    <row r="21" spans="1:8" x14ac:dyDescent="0.35">
      <c r="A21" s="27">
        <v>29</v>
      </c>
      <c r="B21" s="27">
        <v>393</v>
      </c>
      <c r="C21" s="7">
        <f t="shared" si="0"/>
        <v>0.53552737285176288</v>
      </c>
      <c r="D21" s="6">
        <v>0.55500000000000005</v>
      </c>
      <c r="E21" s="6">
        <v>0.5625</v>
      </c>
      <c r="F21" s="7">
        <f t="shared" si="1"/>
        <v>0.89247954862377976</v>
      </c>
      <c r="G21" s="6">
        <v>0.91569999999999996</v>
      </c>
      <c r="H21" s="6">
        <v>0.92969999999999997</v>
      </c>
    </row>
    <row r="22" spans="1:8" x14ac:dyDescent="0.35">
      <c r="A22" s="27">
        <v>30</v>
      </c>
      <c r="B22" s="27">
        <v>383</v>
      </c>
      <c r="C22" s="7">
        <f t="shared" si="0"/>
        <v>0.53233551293565107</v>
      </c>
      <c r="D22" s="6">
        <v>0.55259999999999998</v>
      </c>
      <c r="E22" s="6">
        <v>0.56000000000000005</v>
      </c>
      <c r="F22" s="7">
        <f t="shared" si="1"/>
        <v>0.88993570566021329</v>
      </c>
      <c r="G22" s="6">
        <v>0.91349999999999998</v>
      </c>
      <c r="H22" s="6">
        <v>0.9274</v>
      </c>
    </row>
    <row r="23" spans="1:8" x14ac:dyDescent="0.35">
      <c r="A23" s="27">
        <v>31</v>
      </c>
      <c r="B23" s="27">
        <v>376</v>
      </c>
      <c r="C23" s="7">
        <f t="shared" si="0"/>
        <v>0.52972311180882448</v>
      </c>
      <c r="D23" s="6">
        <v>0.55069999999999997</v>
      </c>
      <c r="E23" s="6">
        <v>0.55800000000000005</v>
      </c>
      <c r="F23" s="7">
        <f t="shared" si="1"/>
        <v>0.88813951372766631</v>
      </c>
      <c r="G23" s="6">
        <v>0.91200000000000003</v>
      </c>
      <c r="H23" s="6">
        <v>0.92589999999999995</v>
      </c>
    </row>
    <row r="24" spans="1:8" x14ac:dyDescent="0.35">
      <c r="A24" s="27">
        <v>32</v>
      </c>
      <c r="B24" s="27">
        <v>395</v>
      </c>
      <c r="C24" s="7">
        <f t="shared" si="0"/>
        <v>0.52765691806534809</v>
      </c>
      <c r="D24" s="6">
        <v>0.5494</v>
      </c>
      <c r="E24" s="6">
        <v>0.55659999999999998</v>
      </c>
      <c r="F24" s="7">
        <f t="shared" si="1"/>
        <v>0.88706074251729916</v>
      </c>
      <c r="G24" s="6">
        <v>0.9113</v>
      </c>
      <c r="H24" s="6">
        <v>0.9254</v>
      </c>
    </row>
    <row r="25" spans="1:8" x14ac:dyDescent="0.35">
      <c r="A25" s="27">
        <v>33</v>
      </c>
      <c r="B25" s="27">
        <v>403</v>
      </c>
      <c r="C25" s="7">
        <f t="shared" si="0"/>
        <v>0.52610625905742581</v>
      </c>
      <c r="D25" s="6">
        <v>0.54849999999999999</v>
      </c>
      <c r="E25" s="6">
        <v>0.55559999999999998</v>
      </c>
      <c r="F25" s="7">
        <f t="shared" si="1"/>
        <v>0.88667150618218937</v>
      </c>
      <c r="G25" s="6">
        <v>0.91149999999999998</v>
      </c>
      <c r="H25" s="6">
        <v>0.92569999999999997</v>
      </c>
    </row>
    <row r="26" spans="1:8" x14ac:dyDescent="0.35">
      <c r="A26" s="27">
        <v>34</v>
      </c>
      <c r="B26" s="27">
        <v>375</v>
      </c>
      <c r="C26" s="7">
        <f t="shared" si="0"/>
        <v>0.52504276930105609</v>
      </c>
      <c r="D26" s="6">
        <v>0.54800000000000004</v>
      </c>
      <c r="E26" s="6">
        <v>0.55510000000000004</v>
      </c>
      <c r="F26" s="7">
        <f t="shared" si="1"/>
        <v>0.88694601641902671</v>
      </c>
      <c r="G26" s="6">
        <v>0.91249999999999998</v>
      </c>
      <c r="H26" s="6">
        <v>0.92679999999999996</v>
      </c>
    </row>
    <row r="27" spans="1:8" x14ac:dyDescent="0.35">
      <c r="A27" s="27">
        <v>35</v>
      </c>
      <c r="B27" s="27">
        <v>392</v>
      </c>
      <c r="C27" s="7">
        <f t="shared" si="0"/>
        <v>0.52444015458808302</v>
      </c>
      <c r="D27" s="6">
        <v>0.54790000000000005</v>
      </c>
      <c r="E27" s="6">
        <v>0.55500000000000005</v>
      </c>
      <c r="F27" s="7">
        <f t="shared" si="1"/>
        <v>0.88786036801204871</v>
      </c>
      <c r="G27" s="6">
        <v>0.91390000000000005</v>
      </c>
      <c r="H27" s="6">
        <v>0.92849999999999999</v>
      </c>
    </row>
    <row r="28" spans="1:8" x14ac:dyDescent="0.35">
      <c r="A28" s="27">
        <v>36</v>
      </c>
      <c r="B28" s="27">
        <v>337</v>
      </c>
      <c r="C28" s="7">
        <f t="shared" si="0"/>
        <v>0.52427398622943588</v>
      </c>
      <c r="D28" s="6">
        <v>0.54830000000000001</v>
      </c>
      <c r="E28" s="6">
        <v>0.55530000000000002</v>
      </c>
      <c r="F28" s="7">
        <f t="shared" si="1"/>
        <v>0.88939235177056397</v>
      </c>
      <c r="G28" s="6">
        <v>0.91610000000000003</v>
      </c>
      <c r="H28" s="6">
        <v>0.93089999999999995</v>
      </c>
    </row>
    <row r="29" spans="1:8" x14ac:dyDescent="0.35">
      <c r="A29" s="27">
        <v>37</v>
      </c>
      <c r="B29" s="27">
        <v>307</v>
      </c>
      <c r="C29" s="7">
        <f t="shared" si="0"/>
        <v>0.52452152085488479</v>
      </c>
      <c r="D29" s="6">
        <v>0.54900000000000004</v>
      </c>
      <c r="E29" s="6">
        <v>0.55589999999999995</v>
      </c>
      <c r="F29" s="7">
        <f t="shared" si="1"/>
        <v>0.89152129070102015</v>
      </c>
      <c r="G29" s="6">
        <v>0.91879999999999995</v>
      </c>
      <c r="H29" s="6">
        <v>0.93379999999999996</v>
      </c>
    </row>
    <row r="30" spans="1:8" x14ac:dyDescent="0.35">
      <c r="A30" s="27">
        <v>38</v>
      </c>
      <c r="B30" s="27">
        <v>286</v>
      </c>
      <c r="C30" s="7">
        <f t="shared" si="0"/>
        <v>0.525161541993452</v>
      </c>
      <c r="D30" s="6">
        <v>0.55010000000000003</v>
      </c>
      <c r="E30" s="6">
        <v>0.55689999999999995</v>
      </c>
      <c r="F30" s="7">
        <f t="shared" si="1"/>
        <v>0.89422789598082086</v>
      </c>
      <c r="G30" s="6">
        <v>0.9224</v>
      </c>
      <c r="H30" s="6">
        <v>0.93740000000000001</v>
      </c>
    </row>
    <row r="31" spans="1:8" x14ac:dyDescent="0.35">
      <c r="A31" s="27">
        <v>39</v>
      </c>
      <c r="B31" s="27">
        <v>293</v>
      </c>
      <c r="C31" s="7">
        <f t="shared" si="0"/>
        <v>0.52617422030075867</v>
      </c>
      <c r="D31" s="6">
        <v>0.5514</v>
      </c>
      <c r="E31" s="6">
        <v>0.55810000000000004</v>
      </c>
      <c r="F31" s="7">
        <f t="shared" si="1"/>
        <v>0.89749413988488791</v>
      </c>
      <c r="G31" s="6">
        <v>0.92630000000000001</v>
      </c>
      <c r="H31" s="6">
        <v>0.94169999999999998</v>
      </c>
    </row>
    <row r="32" spans="1:8" x14ac:dyDescent="0.35">
      <c r="A32" s="27">
        <v>40</v>
      </c>
      <c r="B32" s="27">
        <v>283</v>
      </c>
      <c r="C32" s="7">
        <f t="shared" si="0"/>
        <v>0.52754098981885833</v>
      </c>
      <c r="D32" s="6">
        <v>0.55300000000000005</v>
      </c>
      <c r="E32" s="6">
        <v>0.55979999999999996</v>
      </c>
      <c r="F32" s="7">
        <f t="shared" si="1"/>
        <v>0.90130314328805738</v>
      </c>
      <c r="G32" s="6">
        <v>0.93059999999999998</v>
      </c>
      <c r="H32" s="6">
        <v>0.94620000000000004</v>
      </c>
    </row>
    <row r="33" spans="1:8" x14ac:dyDescent="0.35">
      <c r="A33" s="27">
        <v>41</v>
      </c>
      <c r="B33" s="27">
        <v>279</v>
      </c>
      <c r="C33" s="7">
        <f t="shared" si="0"/>
        <v>0.52924443807660926</v>
      </c>
      <c r="D33" s="6">
        <v>0.55479999999999996</v>
      </c>
      <c r="E33" s="6">
        <v>0.56169999999999998</v>
      </c>
      <c r="F33" s="7">
        <f t="shared" si="1"/>
        <v>0.90563907575051816</v>
      </c>
      <c r="G33" s="6">
        <v>0.93540000000000001</v>
      </c>
      <c r="H33" s="6">
        <v>0.95140000000000002</v>
      </c>
    </row>
    <row r="34" spans="1:8" x14ac:dyDescent="0.35">
      <c r="A34" s="27">
        <v>42</v>
      </c>
      <c r="B34" s="27">
        <v>249</v>
      </c>
      <c r="C34" s="7">
        <f t="shared" si="0"/>
        <v>0.53126820818422948</v>
      </c>
      <c r="D34" s="6">
        <v>0.55700000000000005</v>
      </c>
      <c r="E34" s="6">
        <v>0.56389999999999996</v>
      </c>
      <c r="F34" s="7">
        <f t="shared" si="1"/>
        <v>0.91048706650768541</v>
      </c>
      <c r="G34" s="6">
        <v>0.94059999999999999</v>
      </c>
      <c r="H34" s="6">
        <v>0.95699999999999996</v>
      </c>
    </row>
    <row r="35" spans="1:8" x14ac:dyDescent="0.35">
      <c r="A35" s="27">
        <v>43</v>
      </c>
      <c r="B35" s="27">
        <v>231</v>
      </c>
      <c r="C35" s="7">
        <f t="shared" si="0"/>
        <v>0.5335969113599035</v>
      </c>
      <c r="D35" s="6">
        <v>0.55940000000000001</v>
      </c>
      <c r="E35" s="6">
        <v>0.56640000000000001</v>
      </c>
      <c r="F35" s="7">
        <f t="shared" si="1"/>
        <v>0.91583312494430946</v>
      </c>
      <c r="G35" s="6">
        <v>0.94620000000000004</v>
      </c>
      <c r="H35" s="6">
        <v>0.96309999999999996</v>
      </c>
    </row>
    <row r="36" spans="1:8" x14ac:dyDescent="0.35">
      <c r="A36" s="27">
        <v>44</v>
      </c>
      <c r="B36" s="27">
        <v>225</v>
      </c>
      <c r="C36" s="7">
        <f t="shared" si="0"/>
        <v>0.53621604856120131</v>
      </c>
      <c r="D36" s="6">
        <v>0.56200000000000006</v>
      </c>
      <c r="E36" s="6">
        <v>0.56920000000000004</v>
      </c>
      <c r="F36" s="7">
        <f t="shared" si="1"/>
        <v>0.92166406934616685</v>
      </c>
      <c r="G36" s="6">
        <v>0.95230000000000004</v>
      </c>
      <c r="H36" s="6">
        <v>0.97</v>
      </c>
    </row>
    <row r="37" spans="1:8" x14ac:dyDescent="0.35">
      <c r="A37" s="27">
        <v>45</v>
      </c>
      <c r="B37" s="27">
        <v>219</v>
      </c>
      <c r="C37" s="7">
        <f t="shared" si="0"/>
        <v>0.53911194008913388</v>
      </c>
      <c r="D37" s="6">
        <v>0.56489999999999996</v>
      </c>
      <c r="E37" s="6">
        <v>0.57240000000000002</v>
      </c>
      <c r="F37" s="7">
        <f t="shared" ref="F37:F68" si="2">POWER((1.977657727-0.434336095*A37^0.5+0.037043595*A37+0.000001252*A37^2)+1.959964*(0.083276503+0.010546148*A37^0.5-0.002544834*A37+0.000029479*A37^2),1/1)</f>
        <v>0.92796746290002663</v>
      </c>
      <c r="G37" s="6">
        <v>0.95889999999999997</v>
      </c>
      <c r="H37" s="6">
        <v>0.97729999999999995</v>
      </c>
    </row>
    <row r="38" spans="1:8" x14ac:dyDescent="0.35">
      <c r="A38" s="27">
        <v>46</v>
      </c>
      <c r="B38" s="27">
        <v>218</v>
      </c>
      <c r="C38" s="7">
        <f t="shared" si="0"/>
        <v>0.54227166219539324</v>
      </c>
      <c r="D38" s="6">
        <v>0.56799999999999995</v>
      </c>
      <c r="E38" s="6">
        <v>0.57579999999999998</v>
      </c>
      <c r="F38" s="7">
        <f t="shared" si="2"/>
        <v>0.93473155606051683</v>
      </c>
      <c r="G38" s="6">
        <v>0.9657</v>
      </c>
      <c r="H38" s="6">
        <v>0.98499999999999999</v>
      </c>
    </row>
    <row r="39" spans="1:8" x14ac:dyDescent="0.35">
      <c r="A39" s="27">
        <v>47</v>
      </c>
      <c r="B39" s="27">
        <v>203</v>
      </c>
      <c r="C39" s="7">
        <f t="shared" si="0"/>
        <v>0.54568298985961883</v>
      </c>
      <c r="D39" s="6">
        <v>0.57140000000000002</v>
      </c>
      <c r="E39" s="6">
        <v>0.57940000000000003</v>
      </c>
      <c r="F39" s="7">
        <f t="shared" si="2"/>
        <v>0.94194523452643109</v>
      </c>
      <c r="G39" s="6">
        <v>0.97299999999999998</v>
      </c>
      <c r="H39" s="6">
        <v>0.99319999999999997</v>
      </c>
    </row>
    <row r="40" spans="1:8" x14ac:dyDescent="0.35">
      <c r="A40" s="27">
        <v>48</v>
      </c>
      <c r="B40" s="27">
        <v>182</v>
      </c>
      <c r="C40" s="7">
        <f t="shared" si="0"/>
        <v>0.54933434501821599</v>
      </c>
      <c r="D40" s="6">
        <v>0.57499999999999996</v>
      </c>
      <c r="E40" s="6">
        <v>0.58330000000000004</v>
      </c>
      <c r="F40" s="7">
        <f t="shared" si="2"/>
        <v>0.94959797217328323</v>
      </c>
      <c r="G40" s="6">
        <v>0.98060000000000003</v>
      </c>
      <c r="H40" s="6">
        <v>1.0015000000000001</v>
      </c>
    </row>
    <row r="41" spans="1:8" x14ac:dyDescent="0.35">
      <c r="A41" s="27">
        <v>49</v>
      </c>
      <c r="B41" s="27">
        <v>197</v>
      </c>
      <c r="C41" s="7">
        <f t="shared" si="0"/>
        <v>0.55321474962307216</v>
      </c>
      <c r="D41" s="6">
        <v>0.57879999999999998</v>
      </c>
      <c r="E41" s="6">
        <v>0.58750000000000002</v>
      </c>
      <c r="F41" s="7">
        <f t="shared" si="2"/>
        <v>0.95767978837692813</v>
      </c>
      <c r="G41" s="6">
        <v>0.98870000000000002</v>
      </c>
      <c r="H41" s="6">
        <v>1.0104</v>
      </c>
    </row>
    <row r="42" spans="1:8" x14ac:dyDescent="0.35">
      <c r="A42" s="27">
        <v>50</v>
      </c>
      <c r="B42" s="27">
        <v>219</v>
      </c>
      <c r="C42" s="7">
        <f t="shared" si="0"/>
        <v>0.55731378299059842</v>
      </c>
      <c r="D42" s="6">
        <v>0.58289999999999997</v>
      </c>
      <c r="E42" s="6">
        <v>0.59179999999999999</v>
      </c>
      <c r="F42" s="7">
        <f t="shared" si="2"/>
        <v>0.966181209237711</v>
      </c>
      <c r="G42" s="6">
        <v>0.99719999999999998</v>
      </c>
      <c r="H42" s="6">
        <v>1.0199</v>
      </c>
    </row>
    <row r="43" spans="1:8" x14ac:dyDescent="0.35">
      <c r="A43" s="27">
        <v>51</v>
      </c>
      <c r="B43" s="27">
        <v>185</v>
      </c>
      <c r="C43" s="7">
        <f t="shared" si="0"/>
        <v>0.56162154297135303</v>
      </c>
      <c r="D43" s="6">
        <v>0.58709999999999996</v>
      </c>
      <c r="E43" s="6">
        <v>0.59640000000000004</v>
      </c>
      <c r="F43" s="7">
        <f t="shared" si="2"/>
        <v>0.97509323227807065</v>
      </c>
      <c r="G43" s="6">
        <v>1.0061</v>
      </c>
      <c r="H43" s="6">
        <v>1.0298</v>
      </c>
    </row>
    <row r="44" spans="1:8" x14ac:dyDescent="0.35">
      <c r="A44" s="27">
        <v>52</v>
      </c>
      <c r="B44" s="27">
        <v>190</v>
      </c>
      <c r="C44" s="7">
        <f t="shared" si="0"/>
        <v>0.56612861053009278</v>
      </c>
      <c r="D44" s="6">
        <v>0.59150000000000003</v>
      </c>
      <c r="E44" s="6">
        <v>0.60119999999999996</v>
      </c>
      <c r="F44" s="7">
        <f t="shared" si="2"/>
        <v>0.98440729424071394</v>
      </c>
      <c r="G44" s="6">
        <v>1.0154000000000001</v>
      </c>
      <c r="H44" s="6">
        <v>1.0401</v>
      </c>
    </row>
    <row r="45" spans="1:8" x14ac:dyDescent="0.35">
      <c r="A45" s="27">
        <v>53</v>
      </c>
      <c r="B45" s="27">
        <v>183</v>
      </c>
      <c r="C45" s="7">
        <f t="shared" si="0"/>
        <v>0.57082601737715066</v>
      </c>
      <c r="D45" s="6">
        <v>0.59609999999999996</v>
      </c>
      <c r="E45" s="6">
        <v>0.60619999999999996</v>
      </c>
      <c r="F45" s="7">
        <f t="shared" si="2"/>
        <v>0.99411524166088405</v>
      </c>
      <c r="G45" s="6">
        <v>1.0248999999999999</v>
      </c>
      <c r="H45" s="6">
        <v>1.0508</v>
      </c>
    </row>
    <row r="46" spans="1:8" x14ac:dyDescent="0.35">
      <c r="A46" s="27">
        <v>54</v>
      </c>
      <c r="B46" s="27">
        <v>159</v>
      </c>
      <c r="C46" s="7">
        <f t="shared" si="0"/>
        <v>0.57570521633588656</v>
      </c>
      <c r="D46" s="6">
        <v>0.60089999999999999</v>
      </c>
      <c r="E46" s="6">
        <v>0.61140000000000005</v>
      </c>
      <c r="F46" s="7">
        <f t="shared" si="2"/>
        <v>1.0042093039261131</v>
      </c>
      <c r="G46" s="6">
        <v>1.0349999999999999</v>
      </c>
      <c r="H46" s="6">
        <v>1.0619000000000001</v>
      </c>
    </row>
    <row r="47" spans="1:8" x14ac:dyDescent="0.35">
      <c r="A47" s="27">
        <v>55</v>
      </c>
      <c r="B47" s="27">
        <v>149</v>
      </c>
      <c r="C47" s="7">
        <f t="shared" si="0"/>
        <v>0.58075805416873405</v>
      </c>
      <c r="D47" s="6">
        <v>0.60580000000000001</v>
      </c>
      <c r="E47" s="6">
        <v>0.61670000000000003</v>
      </c>
      <c r="F47" s="7">
        <f t="shared" si="2"/>
        <v>1.0146820685711901</v>
      </c>
      <c r="G47" s="6">
        <v>1.0451999999999999</v>
      </c>
      <c r="H47" s="6">
        <v>1.0730999999999999</v>
      </c>
    </row>
    <row r="48" spans="1:8" x14ac:dyDescent="0.35">
      <c r="A48" s="27">
        <v>56</v>
      </c>
      <c r="B48" s="27">
        <v>106</v>
      </c>
      <c r="C48" s="7">
        <f t="shared" si="0"/>
        <v>0.58597674661702837</v>
      </c>
      <c r="D48" s="6">
        <v>0.61109999999999998</v>
      </c>
      <c r="E48" s="6">
        <v>0.62239999999999995</v>
      </c>
      <c r="F48" s="7">
        <f t="shared" si="2"/>
        <v>1.0255264585857788</v>
      </c>
      <c r="G48" s="6">
        <v>1.0558000000000001</v>
      </c>
      <c r="H48" s="6">
        <v>1.0846</v>
      </c>
    </row>
    <row r="49" spans="1:8" x14ac:dyDescent="0.35">
      <c r="A49" s="27">
        <v>57</v>
      </c>
      <c r="B49" s="27">
        <v>99</v>
      </c>
      <c r="C49" s="7">
        <f t="shared" si="0"/>
        <v>0.59135385543810737</v>
      </c>
      <c r="D49" s="6">
        <v>0.61660000000000004</v>
      </c>
      <c r="E49" s="6">
        <v>0.62819999999999998</v>
      </c>
      <c r="F49" s="7">
        <f t="shared" si="2"/>
        <v>1.0367357115378377</v>
      </c>
      <c r="G49" s="6">
        <v>1.0667</v>
      </c>
      <c r="H49" s="6">
        <v>1.0969</v>
      </c>
    </row>
    <row r="50" spans="1:8" x14ac:dyDescent="0.35">
      <c r="A50" s="27">
        <v>58</v>
      </c>
      <c r="B50" s="27">
        <v>121</v>
      </c>
      <c r="C50" s="7">
        <f t="shared" si="0"/>
        <v>0.59688226724774496</v>
      </c>
      <c r="D50" s="6">
        <v>0.62219999999999998</v>
      </c>
      <c r="E50" s="6">
        <v>0.6341</v>
      </c>
      <c r="F50" s="7">
        <f t="shared" si="2"/>
        <v>1.0483033603383516</v>
      </c>
      <c r="G50" s="6">
        <v>1.0781000000000001</v>
      </c>
      <c r="H50" s="6">
        <v>1.1097999999999999</v>
      </c>
    </row>
    <row r="51" spans="1:8" x14ac:dyDescent="0.35">
      <c r="A51" s="27">
        <v>59</v>
      </c>
      <c r="B51" s="27">
        <v>114</v>
      </c>
      <c r="C51" s="7">
        <f t="shared" si="0"/>
        <v>0.60255517399742331</v>
      </c>
      <c r="D51" s="6">
        <v>0.62780000000000002</v>
      </c>
      <c r="E51" s="6">
        <v>0.64029999999999998</v>
      </c>
      <c r="F51" s="7">
        <f t="shared" si="2"/>
        <v>1.0602232154923656</v>
      </c>
      <c r="G51" s="6">
        <v>1.0894999999999999</v>
      </c>
      <c r="H51" s="6">
        <v>1.1228</v>
      </c>
    </row>
    <row r="52" spans="1:8" x14ac:dyDescent="0.35">
      <c r="A52" s="27">
        <v>60</v>
      </c>
      <c r="B52" s="27">
        <v>81</v>
      </c>
      <c r="C52" s="7">
        <f t="shared" si="0"/>
        <v>0.60836605493464035</v>
      </c>
      <c r="D52" s="6">
        <v>0.63360000000000005</v>
      </c>
      <c r="E52" s="6">
        <v>0.64659999999999995</v>
      </c>
      <c r="F52" s="7">
        <f t="shared" si="2"/>
        <v>1.0724893486983094</v>
      </c>
      <c r="G52" s="6">
        <v>1.1011</v>
      </c>
      <c r="H52" s="6">
        <v>1.1365000000000001</v>
      </c>
    </row>
    <row r="53" spans="1:8" x14ac:dyDescent="0.35">
      <c r="A53" s="27">
        <v>61</v>
      </c>
      <c r="B53" s="27">
        <v>44</v>
      </c>
      <c r="C53" s="7">
        <f t="shared" si="0"/>
        <v>0.61430865991085581</v>
      </c>
      <c r="D53" s="6">
        <v>0.63959999999999995</v>
      </c>
      <c r="E53" s="6">
        <v>0.6532</v>
      </c>
      <c r="F53" s="7">
        <f t="shared" si="2"/>
        <v>1.0850960776725211</v>
      </c>
      <c r="G53" s="6">
        <v>1.1128</v>
      </c>
      <c r="H53" s="6">
        <v>1.1507000000000001</v>
      </c>
    </row>
    <row r="54" spans="1:8" x14ac:dyDescent="0.35">
      <c r="A54" s="27">
        <v>62</v>
      </c>
      <c r="B54" s="27">
        <v>35</v>
      </c>
      <c r="C54" s="7">
        <f t="shared" si="0"/>
        <v>0.62037699391601198</v>
      </c>
      <c r="D54" s="6">
        <v>0.64580000000000004</v>
      </c>
      <c r="E54" s="6">
        <v>0.66010000000000002</v>
      </c>
      <c r="F54" s="7">
        <f t="shared" si="2"/>
        <v>1.0980379520889036</v>
      </c>
      <c r="G54" s="6">
        <v>1.1251</v>
      </c>
      <c r="H54" s="6">
        <v>1.1656</v>
      </c>
    </row>
    <row r="55" spans="1:8" x14ac:dyDescent="0.35">
      <c r="A55" s="27">
        <v>63</v>
      </c>
      <c r="B55" s="27">
        <v>44</v>
      </c>
      <c r="C55" s="7">
        <f t="shared" si="0"/>
        <v>0.62656530273126165</v>
      </c>
      <c r="D55" s="6">
        <v>0.65210000000000001</v>
      </c>
      <c r="E55" s="6">
        <v>0.66720000000000002</v>
      </c>
      <c r="F55" s="7">
        <f t="shared" si="2"/>
        <v>1.1113097405351908</v>
      </c>
      <c r="G55" s="6">
        <v>1.1373</v>
      </c>
      <c r="H55" s="6">
        <v>1.1808000000000001</v>
      </c>
    </row>
    <row r="56" spans="1:8" x14ac:dyDescent="0.35">
      <c r="A56" s="27">
        <v>64</v>
      </c>
      <c r="B56" s="27">
        <v>43</v>
      </c>
      <c r="C56" s="7">
        <f t="shared" si="0"/>
        <v>0.63286805960262016</v>
      </c>
      <c r="D56" s="6">
        <v>0.65859999999999996</v>
      </c>
      <c r="E56" s="6">
        <v>0.67459999999999998</v>
      </c>
      <c r="F56" s="7">
        <f t="shared" si="2"/>
        <v>1.12490641839738</v>
      </c>
      <c r="G56" s="6">
        <v>1.1497999999999999</v>
      </c>
      <c r="H56" s="6">
        <v>1.1971000000000001</v>
      </c>
    </row>
    <row r="57" spans="1:8" x14ac:dyDescent="0.35">
      <c r="A57" s="27">
        <v>65</v>
      </c>
      <c r="B57" s="27">
        <v>40</v>
      </c>
      <c r="C57" s="7">
        <f t="shared" si="0"/>
        <v>0.63927995284814854</v>
      </c>
      <c r="D57" s="6">
        <v>0.66510000000000002</v>
      </c>
      <c r="E57" s="6">
        <v>0.68230000000000002</v>
      </c>
      <c r="F57" s="7">
        <f t="shared" si="2"/>
        <v>1.1388231565928824</v>
      </c>
      <c r="G57" s="6">
        <v>1.1625000000000001</v>
      </c>
      <c r="H57" s="6">
        <v>1.2139</v>
      </c>
    </row>
    <row r="58" spans="1:8" x14ac:dyDescent="0.35">
      <c r="A58" s="27">
        <v>66</v>
      </c>
      <c r="B58" s="27">
        <v>44</v>
      </c>
      <c r="C58" s="7">
        <f t="shared" si="0"/>
        <v>0.64579587431995433</v>
      </c>
      <c r="D58" s="6">
        <v>0.67149999999999999</v>
      </c>
      <c r="E58" s="6">
        <v>0.69010000000000005</v>
      </c>
      <c r="F58" s="7">
        <f t="shared" si="2"/>
        <v>1.1530553110808204</v>
      </c>
      <c r="G58" s="6">
        <v>1.1752</v>
      </c>
      <c r="H58" s="6">
        <v>1.2314000000000001</v>
      </c>
    </row>
    <row r="59" spans="1:8" x14ac:dyDescent="0.35">
      <c r="A59" s="27">
        <v>67</v>
      </c>
      <c r="B59" s="27">
        <v>37</v>
      </c>
      <c r="C59" s="7">
        <f t="shared" si="0"/>
        <v>0.65241090865003448</v>
      </c>
      <c r="D59" s="6">
        <v>0.67810000000000004</v>
      </c>
      <c r="E59" s="6">
        <v>0.69840000000000002</v>
      </c>
      <c r="F59" s="7">
        <f t="shared" si="2"/>
        <v>1.1675984130849537</v>
      </c>
      <c r="G59" s="6">
        <v>1.1873</v>
      </c>
      <c r="H59" s="6">
        <v>1.2495000000000001</v>
      </c>
    </row>
    <row r="60" spans="1:8" x14ac:dyDescent="0.35">
      <c r="A60" s="27">
        <v>68</v>
      </c>
      <c r="B60" s="27">
        <v>23</v>
      </c>
      <c r="C60" s="7">
        <f t="shared" si="0"/>
        <v>0.65912032321583935</v>
      </c>
      <c r="D60" s="6">
        <v>0.6845</v>
      </c>
      <c r="E60" s="6">
        <v>0.70679999999999998</v>
      </c>
      <c r="F60" s="7">
        <f t="shared" si="2"/>
        <v>1.1824481599709342</v>
      </c>
      <c r="G60" s="6">
        <v>1.1996</v>
      </c>
      <c r="H60" s="6">
        <v>1.2689999999999999</v>
      </c>
    </row>
    <row r="61" spans="1:8" x14ac:dyDescent="0.35">
      <c r="A61" s="27">
        <v>69</v>
      </c>
      <c r="B61" s="27">
        <v>31</v>
      </c>
      <c r="C61" s="7">
        <f t="shared" si="0"/>
        <v>0.66591955876754616</v>
      </c>
      <c r="D61" s="6">
        <v>0.69120000000000004</v>
      </c>
      <c r="E61" s="6">
        <v>0.71560000000000001</v>
      </c>
      <c r="F61" s="7">
        <f t="shared" si="2"/>
        <v>1.1976004067251498</v>
      </c>
      <c r="G61" s="6">
        <v>1.212</v>
      </c>
      <c r="H61" s="6">
        <v>1.2891999999999999</v>
      </c>
    </row>
    <row r="62" spans="1:8" x14ac:dyDescent="0.35">
      <c r="A62" s="27">
        <v>70</v>
      </c>
      <c r="B62" s="27">
        <v>31</v>
      </c>
      <c r="C62" s="7">
        <f t="shared" si="0"/>
        <v>0.67280422066448731</v>
      </c>
      <c r="D62" s="6">
        <v>0.69779999999999998</v>
      </c>
      <c r="E62" s="6">
        <v>0.72460000000000002</v>
      </c>
      <c r="F62" s="7">
        <f t="shared" si="2"/>
        <v>1.2130511579873777</v>
      </c>
      <c r="G62" s="6">
        <v>1.2244999999999999</v>
      </c>
      <c r="H62" s="6">
        <v>1.3098000000000001</v>
      </c>
    </row>
    <row r="63" spans="1:8" x14ac:dyDescent="0.35">
      <c r="A63" s="27">
        <v>71</v>
      </c>
      <c r="B63" s="27">
        <v>16</v>
      </c>
      <c r="C63" s="7">
        <f t="shared" si="0"/>
        <v>0.67977007067301987</v>
      </c>
      <c r="D63" s="6">
        <v>0.70450000000000002</v>
      </c>
      <c r="E63" s="6">
        <v>0.73409999999999997</v>
      </c>
      <c r="F63" s="7">
        <f t="shared" si="2"/>
        <v>1.2287965605938689</v>
      </c>
      <c r="G63" s="6">
        <v>1.2372000000000001</v>
      </c>
      <c r="H63" s="6">
        <v>1.3322000000000001</v>
      </c>
    </row>
    <row r="64" spans="1:8" x14ac:dyDescent="0.35">
      <c r="A64" s="27">
        <v>72</v>
      </c>
      <c r="B64" s="27">
        <v>12</v>
      </c>
      <c r="C64" s="7">
        <f t="shared" si="0"/>
        <v>0.68681301928250504</v>
      </c>
      <c r="D64" s="6">
        <v>0.71120000000000005</v>
      </c>
      <c r="E64" s="6">
        <v>0.74390000000000001</v>
      </c>
      <c r="F64" s="7">
        <f t="shared" si="2"/>
        <v>1.2448328965914675</v>
      </c>
      <c r="G64" s="6">
        <v>1.25</v>
      </c>
      <c r="H64" s="6">
        <v>1.3559000000000001</v>
      </c>
    </row>
    <row r="65" spans="1:8" x14ac:dyDescent="0.35">
      <c r="A65" s="27">
        <v>73</v>
      </c>
      <c r="B65" s="27">
        <v>16</v>
      </c>
      <c r="C65" s="7">
        <f t="shared" si="0"/>
        <v>0.69392911849993077</v>
      </c>
      <c r="D65" s="6">
        <v>0.71779999999999999</v>
      </c>
      <c r="E65" s="6">
        <v>0.75419999999999998</v>
      </c>
      <c r="F65" s="7">
        <f t="shared" si="2"/>
        <v>1.261156576686888</v>
      </c>
      <c r="G65" s="6">
        <v>1.2628999999999999</v>
      </c>
      <c r="H65" s="6">
        <v>1.3808</v>
      </c>
    </row>
    <row r="66" spans="1:8" x14ac:dyDescent="0.35">
      <c r="A66" s="27">
        <v>74</v>
      </c>
      <c r="B66" s="27">
        <v>15</v>
      </c>
      <c r="C66" s="7">
        <f t="shared" si="0"/>
        <v>0.70111455508725684</v>
      </c>
      <c r="D66" s="6">
        <v>0.72470000000000001</v>
      </c>
      <c r="E66" s="6">
        <v>0.76490000000000002</v>
      </c>
      <c r="F66" s="7">
        <f t="shared" si="2"/>
        <v>1.2777641340984898</v>
      </c>
      <c r="G66" s="6">
        <v>1.2751999999999999</v>
      </c>
      <c r="H66" s="6">
        <v>1.4067000000000001</v>
      </c>
    </row>
    <row r="67" spans="1:8" x14ac:dyDescent="0.35">
      <c r="A67" s="27">
        <v>75</v>
      </c>
      <c r="B67" s="27">
        <v>5</v>
      </c>
      <c r="C67" s="7">
        <f t="shared" si="0"/>
        <v>0.70836564420866277</v>
      </c>
      <c r="D67" s="6">
        <v>0.73129999999999995</v>
      </c>
      <c r="E67" s="6">
        <v>0.77590000000000003</v>
      </c>
      <c r="F67" s="7">
        <f t="shared" si="2"/>
        <v>1.2946522187807108</v>
      </c>
      <c r="G67" s="6">
        <v>1.2868999999999999</v>
      </c>
      <c r="H67" s="6">
        <v>1.4331</v>
      </c>
    </row>
    <row r="68" spans="1:8" x14ac:dyDescent="0.35">
      <c r="A68" s="27">
        <v>76</v>
      </c>
      <c r="B68" s="27">
        <v>10</v>
      </c>
      <c r="C68" s="7">
        <f t="shared" si="0"/>
        <v>0.71567882345774281</v>
      </c>
      <c r="D68" s="6">
        <v>0.73780000000000001</v>
      </c>
      <c r="E68" s="6">
        <v>0.78710000000000002</v>
      </c>
      <c r="F68" s="7">
        <f t="shared" si="2"/>
        <v>1.3118175919939294</v>
      </c>
      <c r="G68" s="6">
        <v>1.2986</v>
      </c>
      <c r="H68" s="6">
        <v>1.4611000000000001</v>
      </c>
    </row>
    <row r="69" spans="1:8" x14ac:dyDescent="0.35">
      <c r="A69" s="27">
        <v>77</v>
      </c>
      <c r="B69" s="27">
        <v>5</v>
      </c>
      <c r="C69" s="7">
        <f t="shared" ref="C69:C82" si="3">POWER((1.977657727-0.434336095*A69^0.5+0.037043595*A69+0.000001252*A69^2)-1.959964*(0.083276503+0.010546148*A69^0.5-0.002544834*A69+0.000029479*A69^2),1/1)</f>
        <v>0.72305064723724</v>
      </c>
      <c r="D69" s="6">
        <v>0.74439999999999995</v>
      </c>
      <c r="E69" s="6">
        <v>0.79920000000000002</v>
      </c>
      <c r="F69" s="7">
        <f t="shared" ref="F69:F82" si="4">POWER((1.977657727-0.434336095*A69^0.5+0.037043595*A69+0.000001252*A69^2)+1.959964*(0.083276503+0.010546148*A69^0.5-0.002544834*A69+0.000029479*A69^2),1/1)</f>
        <v>1.3292571211948365</v>
      </c>
      <c r="G69" s="6">
        <v>1.3102</v>
      </c>
      <c r="H69" s="6">
        <v>1.4908999999999999</v>
      </c>
    </row>
    <row r="70" spans="1:8" x14ac:dyDescent="0.35">
      <c r="A70" s="27">
        <v>78</v>
      </c>
      <c r="B70" s="27">
        <v>3</v>
      </c>
      <c r="C70" s="7">
        <f t="shared" si="3"/>
        <v>0.73047778146620923</v>
      </c>
      <c r="D70" s="6">
        <v>0.751</v>
      </c>
      <c r="E70" s="6">
        <v>0.8115</v>
      </c>
      <c r="F70" s="7">
        <f t="shared" si="4"/>
        <v>1.3469677752244817</v>
      </c>
      <c r="G70" s="6">
        <v>1.3207</v>
      </c>
      <c r="H70" s="6">
        <v>1.5205</v>
      </c>
    </row>
    <row r="71" spans="1:8" x14ac:dyDescent="0.35">
      <c r="A71" s="27">
        <v>79</v>
      </c>
      <c r="B71" s="27">
        <v>2</v>
      </c>
      <c r="C71" s="7">
        <f t="shared" si="3"/>
        <v>0.73795699859160224</v>
      </c>
      <c r="D71" s="6">
        <v>0.75739999999999996</v>
      </c>
      <c r="E71" s="6">
        <v>0.82420000000000004</v>
      </c>
      <c r="F71" s="7">
        <f t="shared" si="4"/>
        <v>1.3649466197730913</v>
      </c>
      <c r="G71" s="6">
        <v>1.3318000000000001</v>
      </c>
      <c r="H71" s="6">
        <v>1.5524</v>
      </c>
    </row>
    <row r="72" spans="1:8" x14ac:dyDescent="0.35">
      <c r="A72" s="27">
        <v>80</v>
      </c>
      <c r="B72" s="27">
        <v>1</v>
      </c>
      <c r="C72" s="7">
        <f t="shared" si="3"/>
        <v>0.74548517288312888</v>
      </c>
      <c r="D72" s="6">
        <v>0.76380000000000003</v>
      </c>
      <c r="E72" s="6">
        <v>0.83779999999999999</v>
      </c>
      <c r="F72" s="7">
        <f t="shared" si="4"/>
        <v>1.383190813102418</v>
      </c>
      <c r="G72" s="6">
        <v>1.3426</v>
      </c>
      <c r="H72" s="6">
        <v>1.5854999999999999</v>
      </c>
    </row>
    <row r="73" spans="1:8" x14ac:dyDescent="0.35">
      <c r="A73" s="27">
        <v>81</v>
      </c>
      <c r="B73" s="27">
        <v>1</v>
      </c>
      <c r="C73" s="7">
        <f t="shared" si="3"/>
        <v>0.75305927599200007</v>
      </c>
      <c r="D73" s="6">
        <v>0.77</v>
      </c>
      <c r="E73" s="6">
        <v>0.85109999999999997</v>
      </c>
      <c r="F73" s="7">
        <f t="shared" si="4"/>
        <v>1.4016976020080001</v>
      </c>
      <c r="G73" s="6">
        <v>1.353</v>
      </c>
      <c r="H73" s="6">
        <v>1.6207</v>
      </c>
    </row>
    <row r="74" spans="1:8" x14ac:dyDescent="0.35">
      <c r="A74" s="27">
        <v>82</v>
      </c>
      <c r="B74" s="27">
        <v>1</v>
      </c>
      <c r="C74" s="7">
        <f t="shared" si="3"/>
        <v>0.76067637275565825</v>
      </c>
      <c r="D74" s="6">
        <v>0.77600000000000002</v>
      </c>
      <c r="E74" s="6">
        <v>0.86509999999999998</v>
      </c>
      <c r="F74" s="7">
        <f t="shared" si="4"/>
        <v>1.4204643180050589</v>
      </c>
      <c r="G74" s="6">
        <v>1.3634999999999999</v>
      </c>
      <c r="H74" s="6">
        <v>1.6592</v>
      </c>
    </row>
    <row r="75" spans="1:8" x14ac:dyDescent="0.35">
      <c r="A75" s="27">
        <v>83</v>
      </c>
      <c r="B75" s="27">
        <v>1</v>
      </c>
      <c r="C75" s="7">
        <f t="shared" si="3"/>
        <v>0.76833361723207716</v>
      </c>
      <c r="D75" s="6">
        <v>0.78200000000000003</v>
      </c>
      <c r="E75" s="6">
        <v>0.87970000000000004</v>
      </c>
      <c r="F75" s="7">
        <f t="shared" si="4"/>
        <v>1.4394883737231066</v>
      </c>
      <c r="G75" s="6">
        <v>1.3738999999999999</v>
      </c>
      <c r="H75" s="6">
        <v>1.6997</v>
      </c>
    </row>
    <row r="76" spans="1:8" x14ac:dyDescent="0.35">
      <c r="A76" s="27">
        <v>84</v>
      </c>
      <c r="B76" s="27">
        <v>1</v>
      </c>
      <c r="C76" s="7">
        <f t="shared" si="3"/>
        <v>0.77602824894843092</v>
      </c>
      <c r="D76" s="6">
        <v>0.78769999999999996</v>
      </c>
      <c r="E76" s="6">
        <v>0.89449999999999996</v>
      </c>
      <c r="F76" s="7">
        <f t="shared" si="4"/>
        <v>1.4587672594954468</v>
      </c>
      <c r="G76" s="6">
        <v>1.3838999999999999</v>
      </c>
      <c r="H76" s="6">
        <v>1.7417</v>
      </c>
    </row>
    <row r="77" spans="1:8" x14ac:dyDescent="0.35">
      <c r="A77" s="27">
        <v>85</v>
      </c>
      <c r="B77" s="27">
        <v>1</v>
      </c>
      <c r="C77" s="7">
        <f t="shared" si="3"/>
        <v>0.78375758935016027</v>
      </c>
      <c r="D77" s="6">
        <v>0.79310000000000003</v>
      </c>
      <c r="E77" s="6">
        <v>0.91</v>
      </c>
      <c r="F77" s="7">
        <f t="shared" si="4"/>
        <v>1.4782985401308664</v>
      </c>
      <c r="G77" s="6">
        <v>1.3931</v>
      </c>
      <c r="H77" s="6">
        <v>1.7865</v>
      </c>
    </row>
    <row r="78" spans="1:8" x14ac:dyDescent="0.35">
      <c r="A78" s="27">
        <v>86</v>
      </c>
      <c r="B78" s="27">
        <v>1</v>
      </c>
      <c r="C78" s="7">
        <f t="shared" si="3"/>
        <v>0.79151903843749349</v>
      </c>
      <c r="D78" s="6">
        <v>0.79849999999999999</v>
      </c>
      <c r="E78" s="6">
        <v>0.92600000000000005</v>
      </c>
      <c r="F78" s="7">
        <f t="shared" si="4"/>
        <v>1.4980798518557481</v>
      </c>
      <c r="G78" s="6">
        <v>1.4017999999999999</v>
      </c>
      <c r="H78" s="6">
        <v>1.8310999999999999</v>
      </c>
    </row>
    <row r="79" spans="1:8" x14ac:dyDescent="0.35">
      <c r="A79" s="27">
        <v>87</v>
      </c>
      <c r="B79" s="27">
        <v>1</v>
      </c>
      <c r="C79" s="7">
        <f t="shared" si="3"/>
        <v>0.79931007157747014</v>
      </c>
      <c r="D79" s="6">
        <v>0.80369999999999997</v>
      </c>
      <c r="E79" s="6">
        <v>0.94230000000000003</v>
      </c>
      <c r="F79" s="7">
        <f t="shared" si="4"/>
        <v>1.5181088994157419</v>
      </c>
      <c r="G79" s="6">
        <v>1.4098999999999999</v>
      </c>
      <c r="H79" s="6">
        <v>1.8798999999999999</v>
      </c>
    </row>
    <row r="80" spans="1:8" x14ac:dyDescent="0.35">
      <c r="A80" s="27">
        <v>88</v>
      </c>
      <c r="B80" s="27">
        <v>1</v>
      </c>
      <c r="C80" s="7">
        <f t="shared" si="3"/>
        <v>0.80712823648040088</v>
      </c>
      <c r="D80" s="6">
        <v>0.80869999999999997</v>
      </c>
      <c r="E80" s="6">
        <v>0.95989999999999998</v>
      </c>
      <c r="F80" s="7">
        <f t="shared" si="4"/>
        <v>1.5383834533269336</v>
      </c>
      <c r="G80" s="6">
        <v>1.417</v>
      </c>
      <c r="H80" s="6">
        <v>1.931</v>
      </c>
    </row>
    <row r="81" spans="1:8" x14ac:dyDescent="0.35">
      <c r="A81" s="27">
        <v>89</v>
      </c>
      <c r="B81" s="27">
        <v>1</v>
      </c>
      <c r="C81" s="7">
        <f t="shared" si="3"/>
        <v>0.81497115033051926</v>
      </c>
      <c r="D81" s="6">
        <v>0.81310000000000004</v>
      </c>
      <c r="E81" s="6">
        <v>0.97740000000000005</v>
      </c>
      <c r="F81" s="7">
        <f t="shared" si="4"/>
        <v>1.5589013472671931</v>
      </c>
      <c r="G81" s="6">
        <v>1.4231</v>
      </c>
      <c r="H81" s="6">
        <v>1.984</v>
      </c>
    </row>
    <row r="82" spans="1:8" x14ac:dyDescent="0.35">
      <c r="A82" s="27">
        <v>90</v>
      </c>
      <c r="B82" s="27">
        <v>1</v>
      </c>
      <c r="C82" s="7">
        <f t="shared" si="3"/>
        <v>0.82283649706131423</v>
      </c>
      <c r="D82" s="6">
        <v>0.81769999999999998</v>
      </c>
      <c r="E82" s="6">
        <v>0.99580000000000002</v>
      </c>
      <c r="F82" s="7">
        <f t="shared" si="4"/>
        <v>1.5796604755990604</v>
      </c>
      <c r="G82" s="6">
        <v>1.4279999999999999</v>
      </c>
      <c r="H82" s="6">
        <v>2.0409000000000002</v>
      </c>
    </row>
    <row r="85" spans="1:8" ht="13.15" x14ac:dyDescent="0.4">
      <c r="A85" s="24" t="s">
        <v>5</v>
      </c>
      <c r="B85" s="24"/>
      <c r="C85" s="2"/>
      <c r="D85" s="2"/>
      <c r="E85" s="2"/>
      <c r="F85" s="2"/>
      <c r="G85" s="2"/>
      <c r="H85" s="2"/>
    </row>
    <row r="86" spans="1:8" ht="26.25" x14ac:dyDescent="0.4">
      <c r="A86" s="25" t="s">
        <v>0</v>
      </c>
      <c r="B86" s="25"/>
      <c r="C86" s="3" t="s">
        <v>6</v>
      </c>
      <c r="D86" s="3"/>
      <c r="E86" s="3"/>
      <c r="F86" s="3"/>
      <c r="G86" s="4"/>
      <c r="H86" s="4"/>
    </row>
    <row r="87" spans="1:8" ht="26.25" x14ac:dyDescent="0.4">
      <c r="A87" s="26" t="s">
        <v>0</v>
      </c>
      <c r="B87" s="29" t="s">
        <v>12</v>
      </c>
      <c r="C87" s="5" t="s">
        <v>2</v>
      </c>
      <c r="D87" s="1" t="s">
        <v>7</v>
      </c>
      <c r="E87" s="1" t="s">
        <v>8</v>
      </c>
      <c r="F87" s="5" t="s">
        <v>3</v>
      </c>
      <c r="G87" s="1" t="s">
        <v>7</v>
      </c>
      <c r="H87" s="1" t="s">
        <v>8</v>
      </c>
    </row>
    <row r="88" spans="1:8" x14ac:dyDescent="0.35">
      <c r="A88" s="27">
        <v>16</v>
      </c>
      <c r="B88" s="27">
        <v>2</v>
      </c>
      <c r="C88" s="7">
        <f t="shared" ref="C88:C119" si="5">POWER((1.380884357-0.18818936*A88^0.5+0.014334673*A88+0.000039434*A88^2)-1.959964*(-0.000917692+0.044350779*A88^0.5-0.006097307*A88+0.000044008*A88^2),1/1)</f>
        <v>0.69079869840415997</v>
      </c>
      <c r="D88" s="6">
        <v>0.67969999999999997</v>
      </c>
      <c r="E88" s="6">
        <v>0.75839999999999996</v>
      </c>
      <c r="F88" s="7">
        <f t="shared" ref="F88:F119" si="6">POWER((1.380884357-0.18818936*A88^0.5+0.014334673*A88+0.000039434*A88^2)+1.959964*(-0.000917692+0.044350779*A88^0.5-0.006097307*A88+0.000044008*A88^2),1/1)</f>
        <v>1.0443548795958399</v>
      </c>
      <c r="G88" s="7">
        <v>0.99919999999999998</v>
      </c>
      <c r="H88" s="7">
        <v>1.1834</v>
      </c>
    </row>
    <row r="89" spans="1:8" x14ac:dyDescent="0.35">
      <c r="A89" s="27">
        <v>17</v>
      </c>
      <c r="B89" s="27">
        <v>1</v>
      </c>
      <c r="C89" s="7">
        <f t="shared" si="5"/>
        <v>0.68167057054408497</v>
      </c>
      <c r="D89" s="6">
        <v>0.67579999999999996</v>
      </c>
      <c r="E89" s="6">
        <v>0.74109999999999998</v>
      </c>
      <c r="F89" s="7">
        <f t="shared" si="6"/>
        <v>1.0384206596611409</v>
      </c>
      <c r="G89" s="7">
        <v>1.0047999999999999</v>
      </c>
      <c r="H89" s="7">
        <v>1.1583000000000001</v>
      </c>
    </row>
    <row r="90" spans="1:8" x14ac:dyDescent="0.35">
      <c r="A90" s="27">
        <v>18</v>
      </c>
      <c r="B90" s="27">
        <v>3</v>
      </c>
      <c r="C90" s="7">
        <f t="shared" si="5"/>
        <v>0.67343111927558941</v>
      </c>
      <c r="D90" s="6">
        <v>0.67230000000000001</v>
      </c>
      <c r="E90" s="6">
        <v>0.72660000000000002</v>
      </c>
      <c r="F90" s="7">
        <f t="shared" si="6"/>
        <v>1.0330993834865334</v>
      </c>
      <c r="G90" s="7">
        <v>1.0095000000000001</v>
      </c>
      <c r="H90" s="7">
        <v>1.1384000000000001</v>
      </c>
    </row>
    <row r="91" spans="1:8" x14ac:dyDescent="0.35">
      <c r="A91" s="27">
        <v>19</v>
      </c>
      <c r="B91" s="27">
        <v>5</v>
      </c>
      <c r="C91" s="7">
        <f t="shared" si="5"/>
        <v>0.66599952699628695</v>
      </c>
      <c r="D91" s="6">
        <v>0.66920000000000002</v>
      </c>
      <c r="E91" s="6">
        <v>0.71409999999999996</v>
      </c>
      <c r="F91" s="7">
        <f t="shared" si="6"/>
        <v>1.0283613040245219</v>
      </c>
      <c r="G91" s="7">
        <v>1.0136000000000001</v>
      </c>
      <c r="H91" s="7">
        <v>1.1204000000000001</v>
      </c>
    </row>
    <row r="92" spans="1:8" x14ac:dyDescent="0.35">
      <c r="A92" s="27">
        <v>20</v>
      </c>
      <c r="B92" s="27">
        <v>9</v>
      </c>
      <c r="C92" s="7">
        <f t="shared" si="5"/>
        <v>0.65930548521021559</v>
      </c>
      <c r="D92" s="6">
        <v>0.66610000000000003</v>
      </c>
      <c r="E92" s="6">
        <v>0.70330000000000004</v>
      </c>
      <c r="F92" s="7">
        <f t="shared" si="6"/>
        <v>1.024180542381065</v>
      </c>
      <c r="G92" s="7">
        <v>1.0170999999999999</v>
      </c>
      <c r="H92" s="7">
        <v>1.1052999999999999</v>
      </c>
    </row>
    <row r="93" spans="1:8" x14ac:dyDescent="0.35">
      <c r="A93" s="27">
        <v>21</v>
      </c>
      <c r="B93" s="27">
        <v>32</v>
      </c>
      <c r="C93" s="7">
        <f t="shared" si="5"/>
        <v>0.65328737539397208</v>
      </c>
      <c r="D93" s="6">
        <v>0.66359999999999997</v>
      </c>
      <c r="E93" s="6">
        <v>0.69410000000000005</v>
      </c>
      <c r="F93" s="7">
        <f t="shared" si="6"/>
        <v>1.0205344182354383</v>
      </c>
      <c r="G93" s="7">
        <v>1.0206999999999999</v>
      </c>
      <c r="H93" s="7">
        <v>1.0935999999999999</v>
      </c>
    </row>
    <row r="94" spans="1:8" x14ac:dyDescent="0.35">
      <c r="A94" s="27">
        <v>22</v>
      </c>
      <c r="B94" s="27">
        <v>48</v>
      </c>
      <c r="C94" s="7">
        <f t="shared" si="5"/>
        <v>0.64789083575278106</v>
      </c>
      <c r="D94" s="6">
        <v>0.66080000000000005</v>
      </c>
      <c r="E94" s="6">
        <v>0.68630000000000002</v>
      </c>
      <c r="F94" s="7">
        <f t="shared" si="6"/>
        <v>1.0174029222970491</v>
      </c>
      <c r="G94" s="7">
        <v>1.0237000000000001</v>
      </c>
      <c r="H94" s="7">
        <v>1.0832999999999999</v>
      </c>
    </row>
    <row r="95" spans="1:8" x14ac:dyDescent="0.35">
      <c r="A95" s="27">
        <v>23</v>
      </c>
      <c r="B95" s="27">
        <v>52</v>
      </c>
      <c r="C95" s="7">
        <f t="shared" si="5"/>
        <v>0.64306761829741821</v>
      </c>
      <c r="D95" s="6">
        <v>0.65839999999999999</v>
      </c>
      <c r="E95" s="6">
        <v>0.67949999999999999</v>
      </c>
      <c r="F95" s="7">
        <f t="shared" si="6"/>
        <v>1.0147682956224904</v>
      </c>
      <c r="G95" s="7">
        <v>1.0266999999999999</v>
      </c>
      <c r="H95" s="7">
        <v>1.0764</v>
      </c>
    </row>
    <row r="96" spans="1:8" x14ac:dyDescent="0.35">
      <c r="A96" s="27">
        <v>24</v>
      </c>
      <c r="B96" s="27">
        <v>73</v>
      </c>
      <c r="C96" s="7">
        <f t="shared" si="5"/>
        <v>0.63877466744572109</v>
      </c>
      <c r="D96" s="6">
        <v>0.65590000000000004</v>
      </c>
      <c r="E96" s="6">
        <v>0.67379999999999995</v>
      </c>
      <c r="F96" s="7">
        <f t="shared" si="6"/>
        <v>1.0126146904705553</v>
      </c>
      <c r="G96" s="7">
        <v>1.0288999999999999</v>
      </c>
      <c r="H96" s="7">
        <v>1.0701000000000001</v>
      </c>
    </row>
    <row r="97" spans="1:8" x14ac:dyDescent="0.35">
      <c r="A97" s="27">
        <v>25</v>
      </c>
      <c r="B97" s="27">
        <v>104</v>
      </c>
      <c r="C97" s="7">
        <f t="shared" si="5"/>
        <v>0.63497336982700792</v>
      </c>
      <c r="D97" s="6">
        <v>0.65349999999999997</v>
      </c>
      <c r="E97" s="6">
        <v>0.66910000000000003</v>
      </c>
      <c r="F97" s="7">
        <f t="shared" si="6"/>
        <v>1.010927894172992</v>
      </c>
      <c r="G97" s="7">
        <v>1.0305</v>
      </c>
      <c r="H97" s="7">
        <v>1.0657000000000001</v>
      </c>
    </row>
    <row r="98" spans="1:8" x14ac:dyDescent="0.35">
      <c r="A98" s="27">
        <v>26</v>
      </c>
      <c r="B98" s="27">
        <v>106</v>
      </c>
      <c r="C98" s="7">
        <f t="shared" si="5"/>
        <v>0.63162893794391828</v>
      </c>
      <c r="D98" s="6">
        <v>0.65139999999999998</v>
      </c>
      <c r="E98" s="6">
        <v>0.66520000000000001</v>
      </c>
      <c r="F98" s="7">
        <f t="shared" si="6"/>
        <v>1.0096951022750067</v>
      </c>
      <c r="G98" s="7">
        <v>1.0316000000000001</v>
      </c>
      <c r="H98" s="7">
        <v>1.0622</v>
      </c>
    </row>
    <row r="99" spans="1:8" x14ac:dyDescent="0.35">
      <c r="A99" s="27">
        <v>27</v>
      </c>
      <c r="B99" s="27">
        <v>137</v>
      </c>
      <c r="C99" s="7">
        <f t="shared" si="5"/>
        <v>0.62870989960814261</v>
      </c>
      <c r="D99" s="6">
        <v>0.64949999999999997</v>
      </c>
      <c r="E99" s="6">
        <v>0.6623</v>
      </c>
      <c r="F99" s="7">
        <f t="shared" si="6"/>
        <v>1.0089047306086363</v>
      </c>
      <c r="G99" s="7">
        <v>1.0328999999999999</v>
      </c>
      <c r="H99" s="7">
        <v>1.0605</v>
      </c>
    </row>
    <row r="100" spans="1:8" x14ac:dyDescent="0.35">
      <c r="A100" s="27">
        <v>28</v>
      </c>
      <c r="B100" s="27">
        <v>149</v>
      </c>
      <c r="C100" s="7">
        <f t="shared" si="5"/>
        <v>0.6261876717750281</v>
      </c>
      <c r="D100" s="6">
        <v>0.64770000000000005</v>
      </c>
      <c r="E100" s="6">
        <v>0.65980000000000005</v>
      </c>
      <c r="F100" s="7">
        <f t="shared" si="6"/>
        <v>1.0085462584313469</v>
      </c>
      <c r="G100" s="7">
        <v>1.0341</v>
      </c>
      <c r="H100" s="7">
        <v>1.06</v>
      </c>
    </row>
    <row r="101" spans="1:8" x14ac:dyDescent="0.35">
      <c r="A101" s="27">
        <v>29</v>
      </c>
      <c r="B101" s="27">
        <v>169</v>
      </c>
      <c r="C101" s="7">
        <f t="shared" si="5"/>
        <v>0.62403620232676682</v>
      </c>
      <c r="D101" s="6">
        <v>0.64610000000000001</v>
      </c>
      <c r="E101" s="6">
        <v>0.65800000000000003</v>
      </c>
      <c r="F101" s="7">
        <f t="shared" si="6"/>
        <v>1.0086100965749016</v>
      </c>
      <c r="G101" s="7">
        <v>1.0353000000000001</v>
      </c>
      <c r="H101" s="7">
        <v>1.0603</v>
      </c>
    </row>
    <row r="102" spans="1:8" x14ac:dyDescent="0.35">
      <c r="A102" s="27">
        <v>30</v>
      </c>
      <c r="B102" s="27">
        <v>157</v>
      </c>
      <c r="C102" s="7">
        <f t="shared" si="5"/>
        <v>0.62223166701404264</v>
      </c>
      <c r="D102" s="6">
        <v>0.64480000000000004</v>
      </c>
      <c r="E102" s="6">
        <v>0.65649999999999997</v>
      </c>
      <c r="F102" s="7">
        <f t="shared" si="6"/>
        <v>1.0090874758967492</v>
      </c>
      <c r="G102" s="7">
        <v>1.0367</v>
      </c>
      <c r="H102" s="7">
        <v>1.0616000000000001</v>
      </c>
    </row>
    <row r="103" spans="1:8" x14ac:dyDescent="0.35">
      <c r="A103" s="27">
        <v>31</v>
      </c>
      <c r="B103" s="27">
        <v>158</v>
      </c>
      <c r="C103" s="7">
        <f t="shared" si="5"/>
        <v>0.62075221151747639</v>
      </c>
      <c r="D103" s="6">
        <v>0.64359999999999995</v>
      </c>
      <c r="E103" s="6">
        <v>0.65549999999999997</v>
      </c>
      <c r="F103" s="7">
        <f t="shared" si="6"/>
        <v>1.0099703523389447</v>
      </c>
      <c r="G103" s="7">
        <v>1.0383</v>
      </c>
      <c r="H103" s="7">
        <v>1.0632999999999999</v>
      </c>
    </row>
    <row r="104" spans="1:8" x14ac:dyDescent="0.35">
      <c r="A104" s="27">
        <v>32</v>
      </c>
      <c r="B104" s="27">
        <v>149</v>
      </c>
      <c r="C104" s="7">
        <f t="shared" si="5"/>
        <v>0.61957773068050315</v>
      </c>
      <c r="D104" s="6">
        <v>0.64280000000000004</v>
      </c>
      <c r="E104" s="6">
        <v>0.65480000000000005</v>
      </c>
      <c r="F104" s="7">
        <f t="shared" si="6"/>
        <v>1.0112513256689941</v>
      </c>
      <c r="G104" s="7">
        <v>1.0406</v>
      </c>
      <c r="H104" s="7">
        <v>1.0656000000000001</v>
      </c>
    </row>
    <row r="105" spans="1:8" x14ac:dyDescent="0.35">
      <c r="A105" s="27">
        <v>33</v>
      </c>
      <c r="B105" s="27">
        <v>136</v>
      </c>
      <c r="C105" s="7">
        <f t="shared" si="5"/>
        <v>0.6186896785689322</v>
      </c>
      <c r="D105" s="6">
        <v>0.64229999999999998</v>
      </c>
      <c r="E105" s="6">
        <v>0.65449999999999997</v>
      </c>
      <c r="F105" s="7">
        <f t="shared" si="6"/>
        <v>1.012923569567272</v>
      </c>
      <c r="G105" s="7">
        <v>1.0428999999999999</v>
      </c>
      <c r="H105" s="7">
        <v>1.0682</v>
      </c>
    </row>
    <row r="106" spans="1:8" x14ac:dyDescent="0.35">
      <c r="A106" s="27">
        <v>34</v>
      </c>
      <c r="B106" s="27">
        <v>159</v>
      </c>
      <c r="C106" s="7">
        <f t="shared" si="5"/>
        <v>0.6180709042539283</v>
      </c>
      <c r="D106" s="6">
        <v>0.64219999999999999</v>
      </c>
      <c r="E106" s="6">
        <v>0.6542</v>
      </c>
      <c r="F106" s="7">
        <f t="shared" si="6"/>
        <v>1.0149807711826229</v>
      </c>
      <c r="G106" s="7">
        <v>1.0454000000000001</v>
      </c>
      <c r="H106" s="7">
        <v>1.0709</v>
      </c>
    </row>
    <row r="107" spans="1:8" x14ac:dyDescent="0.35">
      <c r="A107" s="27">
        <v>35</v>
      </c>
      <c r="B107" s="27">
        <v>176</v>
      </c>
      <c r="C107" s="7">
        <f t="shared" si="5"/>
        <v>0.61770550918453138</v>
      </c>
      <c r="D107" s="6">
        <v>0.64219999999999999</v>
      </c>
      <c r="E107" s="6">
        <v>0.6542</v>
      </c>
      <c r="F107" s="7">
        <f t="shared" si="6"/>
        <v>1.0174170786345573</v>
      </c>
      <c r="G107" s="7">
        <v>1.0486</v>
      </c>
      <c r="H107" s="7">
        <v>1.0739000000000001</v>
      </c>
    </row>
    <row r="108" spans="1:8" x14ac:dyDescent="0.35">
      <c r="A108" s="27">
        <v>36</v>
      </c>
      <c r="B108" s="27">
        <v>123</v>
      </c>
      <c r="C108" s="7">
        <f t="shared" si="5"/>
        <v>0.61757872277872794</v>
      </c>
      <c r="D108" s="6">
        <v>0.64249999999999996</v>
      </c>
      <c r="E108" s="6">
        <v>0.65449999999999997</v>
      </c>
      <c r="F108" s="7">
        <f t="shared" si="6"/>
        <v>1.0202270552212718</v>
      </c>
      <c r="G108" s="7">
        <v>1.0523</v>
      </c>
      <c r="H108" s="7">
        <v>1.0778000000000001</v>
      </c>
    </row>
    <row r="109" spans="1:8" x14ac:dyDescent="0.35">
      <c r="A109" s="27">
        <v>37</v>
      </c>
      <c r="B109" s="27">
        <v>123</v>
      </c>
      <c r="C109" s="7">
        <f t="shared" si="5"/>
        <v>0.61767679346702953</v>
      </c>
      <c r="D109" s="6">
        <v>0.64290000000000003</v>
      </c>
      <c r="E109" s="6">
        <v>0.65480000000000005</v>
      </c>
      <c r="F109" s="7">
        <f t="shared" si="6"/>
        <v>1.0234056393153654</v>
      </c>
      <c r="G109" s="7">
        <v>1.0564</v>
      </c>
      <c r="H109" s="7">
        <v>1.0814999999999999</v>
      </c>
    </row>
    <row r="110" spans="1:8" x14ac:dyDescent="0.35">
      <c r="A110" s="27">
        <v>38</v>
      </c>
      <c r="B110" s="27">
        <v>137</v>
      </c>
      <c r="C110" s="7">
        <f t="shared" si="5"/>
        <v>0.61798689290552877</v>
      </c>
      <c r="D110" s="6">
        <v>0.64359999999999995</v>
      </c>
      <c r="E110" s="6">
        <v>0.65539999999999998</v>
      </c>
      <c r="F110" s="7">
        <f t="shared" si="6"/>
        <v>1.0269481091069319</v>
      </c>
      <c r="G110" s="7">
        <v>1.0608</v>
      </c>
      <c r="H110" s="7">
        <v>1.0860000000000001</v>
      </c>
    </row>
    <row r="111" spans="1:8" x14ac:dyDescent="0.35">
      <c r="A111" s="27">
        <v>39</v>
      </c>
      <c r="B111" s="27">
        <v>135</v>
      </c>
      <c r="C111" s="7">
        <f t="shared" si="5"/>
        <v>0.61849703146364843</v>
      </c>
      <c r="D111" s="6">
        <v>0.64429999999999998</v>
      </c>
      <c r="E111" s="6">
        <v>0.65620000000000001</v>
      </c>
      <c r="F111" s="7">
        <f t="shared" si="6"/>
        <v>1.0308500514966006</v>
      </c>
      <c r="G111" s="7">
        <v>1.0653999999999999</v>
      </c>
      <c r="H111" s="7">
        <v>1.0905</v>
      </c>
    </row>
    <row r="112" spans="1:8" x14ac:dyDescent="0.35">
      <c r="A112" s="27">
        <v>40</v>
      </c>
      <c r="B112" s="27">
        <v>128</v>
      </c>
      <c r="C112" s="7">
        <f t="shared" si="5"/>
        <v>0.61919598340579007</v>
      </c>
      <c r="D112" s="6">
        <v>0.64539999999999997</v>
      </c>
      <c r="E112" s="6">
        <v>0.6573</v>
      </c>
      <c r="F112" s="7">
        <f t="shared" si="6"/>
        <v>1.0351073345566704</v>
      </c>
      <c r="G112" s="7">
        <v>1.0703</v>
      </c>
      <c r="H112" s="7">
        <v>1.0954999999999999</v>
      </c>
    </row>
    <row r="113" spans="1:8" x14ac:dyDescent="0.35">
      <c r="A113" s="27">
        <v>41</v>
      </c>
      <c r="B113" s="27">
        <v>104</v>
      </c>
      <c r="C113" s="7">
        <f t="shared" si="5"/>
        <v>0.62007322044153634</v>
      </c>
      <c r="D113" s="6">
        <v>0.64670000000000005</v>
      </c>
      <c r="E113" s="6">
        <v>0.65849999999999997</v>
      </c>
      <c r="F113" s="7">
        <f t="shared" si="6"/>
        <v>1.0397160830725118</v>
      </c>
      <c r="G113" s="7">
        <v>1.0755999999999999</v>
      </c>
      <c r="H113" s="7">
        <v>1.1012999999999999</v>
      </c>
    </row>
    <row r="114" spans="1:8" x14ac:dyDescent="0.35">
      <c r="A114" s="27">
        <v>42</v>
      </c>
      <c r="B114" s="27">
        <v>103</v>
      </c>
      <c r="C114" s="7">
        <f t="shared" si="5"/>
        <v>0.62111885252802324</v>
      </c>
      <c r="D114" s="6">
        <v>0.6482</v>
      </c>
      <c r="E114" s="6">
        <v>0.65990000000000004</v>
      </c>
      <c r="F114" s="7">
        <f t="shared" si="6"/>
        <v>1.0446726567533204</v>
      </c>
      <c r="G114" s="7">
        <v>1.0809</v>
      </c>
      <c r="H114" s="7">
        <v>1.1073</v>
      </c>
    </row>
    <row r="115" spans="1:8" x14ac:dyDescent="0.35">
      <c r="A115" s="27">
        <v>43</v>
      </c>
      <c r="B115" s="27">
        <v>106</v>
      </c>
      <c r="C115" s="7">
        <f t="shared" si="5"/>
        <v>0.62232357497995872</v>
      </c>
      <c r="D115" s="6">
        <v>0.64980000000000004</v>
      </c>
      <c r="E115" s="6">
        <v>0.66159999999999997</v>
      </c>
      <c r="F115" s="7">
        <f t="shared" si="6"/>
        <v>1.0499736307645655</v>
      </c>
      <c r="G115" s="7">
        <v>1.0864</v>
      </c>
      <c r="H115" s="7">
        <v>1.1137999999999999</v>
      </c>
    </row>
    <row r="116" spans="1:8" x14ac:dyDescent="0.35">
      <c r="A116" s="27">
        <v>44</v>
      </c>
      <c r="B116" s="27">
        <v>91</v>
      </c>
      <c r="C116" s="7">
        <f t="shared" si="5"/>
        <v>0.623678621084781</v>
      </c>
      <c r="D116" s="6">
        <v>0.65159999999999996</v>
      </c>
      <c r="E116" s="6">
        <v>0.66339999999999999</v>
      </c>
      <c r="F116" s="7">
        <f t="shared" si="6"/>
        <v>1.0556157782867517</v>
      </c>
      <c r="G116" s="7">
        <v>1.0923</v>
      </c>
      <c r="H116" s="7">
        <v>1.1208</v>
      </c>
    </row>
    <row r="117" spans="1:8" x14ac:dyDescent="0.35">
      <c r="A117" s="27">
        <v>45</v>
      </c>
      <c r="B117" s="27">
        <v>93</v>
      </c>
      <c r="C117" s="7">
        <f t="shared" si="5"/>
        <v>0.62517571953839957</v>
      </c>
      <c r="D117" s="6">
        <v>0.65349999999999997</v>
      </c>
      <c r="E117" s="6">
        <v>0.66539999999999999</v>
      </c>
      <c r="F117" s="7">
        <f t="shared" si="6"/>
        <v>1.0615960548485213</v>
      </c>
      <c r="G117" s="7">
        <v>1.0982000000000001</v>
      </c>
      <c r="H117" s="7">
        <v>1.1278999999999999</v>
      </c>
    </row>
    <row r="118" spans="1:8" x14ac:dyDescent="0.35">
      <c r="A118" s="27">
        <v>46</v>
      </c>
      <c r="B118" s="27">
        <v>101</v>
      </c>
      <c r="C118" s="7">
        <f t="shared" si="5"/>
        <v>0.62680705611534504</v>
      </c>
      <c r="D118" s="6">
        <v>0.65539999999999998</v>
      </c>
      <c r="E118" s="6">
        <v>0.66759999999999997</v>
      </c>
      <c r="F118" s="7">
        <f t="shared" si="6"/>
        <v>1.0679115842183446</v>
      </c>
      <c r="G118" s="7">
        <v>1.1045</v>
      </c>
      <c r="H118" s="7">
        <v>1.1355</v>
      </c>
    </row>
    <row r="119" spans="1:8" x14ac:dyDescent="0.35">
      <c r="A119" s="27">
        <v>47</v>
      </c>
      <c r="B119" s="27">
        <v>94</v>
      </c>
      <c r="C119" s="7">
        <f t="shared" si="5"/>
        <v>0.6285652390695714</v>
      </c>
      <c r="D119" s="6">
        <v>0.65759999999999996</v>
      </c>
      <c r="E119" s="6">
        <v>0.66990000000000005</v>
      </c>
      <c r="F119" s="7">
        <f t="shared" si="6"/>
        <v>1.074559645669372</v>
      </c>
      <c r="G119" s="7">
        <v>1.111</v>
      </c>
      <c r="H119" s="7">
        <v>1.1439999999999999</v>
      </c>
    </row>
    <row r="120" spans="1:8" x14ac:dyDescent="0.35">
      <c r="A120" s="27">
        <v>48</v>
      </c>
      <c r="B120" s="27">
        <v>112</v>
      </c>
      <c r="C120" s="7">
        <f t="shared" ref="C120:C151" si="7">POWER((1.380884357-0.18818936*A120^0.5+0.014334673*A120+0.000039434*A120^2)-1.959964*(-0.000917692+0.044350779*A120^0.5-0.006097307*A120+0.000044008*A120^2),1/1)</f>
        <v>0.63044326783148641</v>
      </c>
      <c r="D120" s="6">
        <v>0.65980000000000005</v>
      </c>
      <c r="E120" s="6">
        <v>0.6724</v>
      </c>
      <c r="F120" s="7">
        <f t="shared" ref="F120:F151" si="8">POWER((1.380884357-0.18818936*A120^0.5+0.014334673*A120+0.000039434*A120^2)+1.959964*(-0.000917692+0.044350779*A120^0.5-0.006097307*A120+0.000044008*A120^2),1/1)</f>
        <v>1.0815376624575523</v>
      </c>
      <c r="G120" s="7">
        <v>1.1174999999999999</v>
      </c>
      <c r="H120" s="7">
        <v>1.1520999999999999</v>
      </c>
    </row>
    <row r="121" spans="1:8" x14ac:dyDescent="0.35">
      <c r="A121" s="27">
        <v>49</v>
      </c>
      <c r="B121" s="27">
        <v>75</v>
      </c>
      <c r="C121" s="7">
        <f t="shared" si="7"/>
        <v>0.63243450462533601</v>
      </c>
      <c r="D121" s="6">
        <v>0.6623</v>
      </c>
      <c r="E121" s="6">
        <v>0.67520000000000002</v>
      </c>
      <c r="F121" s="7">
        <f t="shared" si="8"/>
        <v>1.0888431913746639</v>
      </c>
      <c r="G121" s="7">
        <v>1.1245000000000001</v>
      </c>
      <c r="H121" s="7">
        <v>1.1608000000000001</v>
      </c>
    </row>
    <row r="122" spans="1:8" x14ac:dyDescent="0.35">
      <c r="A122" s="27">
        <v>50</v>
      </c>
      <c r="B122" s="27">
        <v>79</v>
      </c>
      <c r="C122" s="7">
        <f t="shared" si="7"/>
        <v>0.63453264868069703</v>
      </c>
      <c r="D122" s="6">
        <v>0.66490000000000005</v>
      </c>
      <c r="E122" s="6">
        <v>0.67810000000000004</v>
      </c>
      <c r="F122" s="7">
        <f t="shared" si="8"/>
        <v>1.0964739132561745</v>
      </c>
      <c r="G122" s="7">
        <v>1.1321000000000001</v>
      </c>
      <c r="H122" s="7">
        <v>1.1702999999999999</v>
      </c>
    </row>
    <row r="123" spans="1:8" x14ac:dyDescent="0.35">
      <c r="A123" s="27">
        <v>51</v>
      </c>
      <c r="B123" s="27">
        <v>101</v>
      </c>
      <c r="C123" s="7">
        <f t="shared" si="7"/>
        <v>0.63673171275404461</v>
      </c>
      <c r="D123" s="6">
        <v>0.66769999999999996</v>
      </c>
      <c r="E123" s="6">
        <v>0.68100000000000005</v>
      </c>
      <c r="F123" s="7">
        <f t="shared" si="8"/>
        <v>1.1044276243393856</v>
      </c>
      <c r="G123" s="7">
        <v>1.1397999999999999</v>
      </c>
      <c r="H123" s="7">
        <v>1.1800999999999999</v>
      </c>
    </row>
    <row r="124" spans="1:8" x14ac:dyDescent="0.35">
      <c r="A124" s="27">
        <v>52</v>
      </c>
      <c r="B124" s="27">
        <v>98</v>
      </c>
      <c r="C124" s="7">
        <f t="shared" si="7"/>
        <v>0.63902600171240898</v>
      </c>
      <c r="D124" s="6">
        <v>0.6704</v>
      </c>
      <c r="E124" s="6">
        <v>0.68420000000000003</v>
      </c>
      <c r="F124" s="7">
        <f t="shared" si="8"/>
        <v>1.1127022283805836</v>
      </c>
      <c r="G124" s="7">
        <v>1.1476</v>
      </c>
      <c r="H124" s="7">
        <v>1.19</v>
      </c>
    </row>
    <row r="125" spans="1:8" x14ac:dyDescent="0.35">
      <c r="A125" s="27">
        <v>53</v>
      </c>
      <c r="B125" s="27">
        <v>98</v>
      </c>
      <c r="C125" s="7">
        <f t="shared" si="7"/>
        <v>0.64141009296198326</v>
      </c>
      <c r="D125" s="6">
        <v>0.6734</v>
      </c>
      <c r="E125" s="6">
        <v>0.6875</v>
      </c>
      <c r="F125" s="7">
        <f t="shared" si="8"/>
        <v>1.1212957294512735</v>
      </c>
      <c r="G125" s="7">
        <v>1.1556999999999999</v>
      </c>
      <c r="H125" s="7">
        <v>1.2000999999999999</v>
      </c>
    </row>
    <row r="126" spans="1:8" x14ac:dyDescent="0.35">
      <c r="A126" s="27">
        <v>54</v>
      </c>
      <c r="B126" s="27">
        <v>69</v>
      </c>
      <c r="C126" s="7">
        <f t="shared" si="7"/>
        <v>0.64387881853107742</v>
      </c>
      <c r="D126" s="6">
        <v>0.6764</v>
      </c>
      <c r="E126" s="6">
        <v>0.69089999999999996</v>
      </c>
      <c r="F126" s="7">
        <f t="shared" si="8"/>
        <v>1.1302062253433371</v>
      </c>
      <c r="G126" s="7">
        <v>1.1644000000000001</v>
      </c>
      <c r="H126" s="7">
        <v>1.2107000000000001</v>
      </c>
    </row>
    <row r="127" spans="1:8" x14ac:dyDescent="0.35">
      <c r="A127" s="27">
        <v>55</v>
      </c>
      <c r="B127" s="27">
        <v>66</v>
      </c>
      <c r="C127" s="7">
        <f t="shared" si="7"/>
        <v>0.64642724863963563</v>
      </c>
      <c r="D127" s="6">
        <v>0.67959999999999998</v>
      </c>
      <c r="E127" s="6">
        <v>0.69440000000000002</v>
      </c>
      <c r="F127" s="7">
        <f t="shared" si="8"/>
        <v>1.1394319015213623</v>
      </c>
      <c r="G127" s="7">
        <v>1.1731</v>
      </c>
      <c r="H127" s="7">
        <v>1.2217</v>
      </c>
    </row>
    <row r="128" spans="1:8" x14ac:dyDescent="0.35">
      <c r="A128" s="27">
        <v>56</v>
      </c>
      <c r="B128" s="27">
        <v>84</v>
      </c>
      <c r="C128" s="7">
        <f t="shared" si="7"/>
        <v>0.64905067660730065</v>
      </c>
      <c r="D128" s="6">
        <v>0.68279999999999996</v>
      </c>
      <c r="E128" s="6">
        <v>0.69799999999999995</v>
      </c>
      <c r="F128" s="7">
        <f t="shared" si="8"/>
        <v>1.1489710255676577</v>
      </c>
      <c r="G128" s="7">
        <v>1.1821999999999999</v>
      </c>
      <c r="H128" s="7">
        <v>1.2329000000000001</v>
      </c>
    </row>
    <row r="129" spans="1:8" x14ac:dyDescent="0.35">
      <c r="A129" s="27">
        <v>57</v>
      </c>
      <c r="B129" s="27">
        <v>67</v>
      </c>
      <c r="C129" s="7">
        <f t="shared" si="7"/>
        <v>0.65174460496910469</v>
      </c>
      <c r="D129" s="6">
        <v>0.68630000000000002</v>
      </c>
      <c r="E129" s="6">
        <v>0.70189999999999997</v>
      </c>
      <c r="F129" s="7">
        <f t="shared" si="8"/>
        <v>1.1588219420717676</v>
      </c>
      <c r="G129" s="7">
        <v>1.1916</v>
      </c>
      <c r="H129" s="7">
        <v>1.2444</v>
      </c>
    </row>
    <row r="130" spans="1:8" x14ac:dyDescent="0.35">
      <c r="A130" s="27">
        <v>58</v>
      </c>
      <c r="B130" s="27">
        <v>91</v>
      </c>
      <c r="C130" s="7">
        <f t="shared" si="7"/>
        <v>0.65450473268274523</v>
      </c>
      <c r="D130" s="6">
        <v>0.68989999999999996</v>
      </c>
      <c r="E130" s="6">
        <v>0.70599999999999996</v>
      </c>
      <c r="F130" s="7">
        <f t="shared" si="8"/>
        <v>1.1689830679217721</v>
      </c>
      <c r="G130" s="7">
        <v>1.2016</v>
      </c>
      <c r="H130" s="7">
        <v>1.2562</v>
      </c>
    </row>
    <row r="131" spans="1:8" x14ac:dyDescent="0.35">
      <c r="A131" s="27">
        <v>59</v>
      </c>
      <c r="B131" s="27">
        <v>73</v>
      </c>
      <c r="C131" s="7">
        <f t="shared" si="7"/>
        <v>0.65732694332434427</v>
      </c>
      <c r="D131" s="6">
        <v>0.69359999999999999</v>
      </c>
      <c r="E131" s="6">
        <v>0.71009999999999995</v>
      </c>
      <c r="F131" s="7">
        <f t="shared" si="8"/>
        <v>1.1794528879594264</v>
      </c>
      <c r="G131" s="7">
        <v>1.2118</v>
      </c>
      <c r="H131" s="7">
        <v>1.2687999999999999</v>
      </c>
    </row>
    <row r="132" spans="1:8" x14ac:dyDescent="0.35">
      <c r="A132" s="27">
        <v>60</v>
      </c>
      <c r="B132" s="27">
        <v>67</v>
      </c>
      <c r="C132" s="7">
        <f t="shared" si="7"/>
        <v>0.66020729418091606</v>
      </c>
      <c r="D132" s="6">
        <v>0.69750000000000001</v>
      </c>
      <c r="E132" s="6">
        <v>0.71440000000000003</v>
      </c>
      <c r="F132" s="7">
        <f t="shared" si="8"/>
        <v>1.1902299509653551</v>
      </c>
      <c r="G132" s="7">
        <v>1.2223999999999999</v>
      </c>
      <c r="H132" s="7">
        <v>1.2819</v>
      </c>
    </row>
    <row r="133" spans="1:8" x14ac:dyDescent="0.35">
      <c r="A133" s="27">
        <v>61</v>
      </c>
      <c r="B133" s="27">
        <v>40</v>
      </c>
      <c r="C133" s="7">
        <f t="shared" si="7"/>
        <v>0.66314200615766949</v>
      </c>
      <c r="D133" s="6">
        <v>0.70130000000000003</v>
      </c>
      <c r="E133" s="6">
        <v>0.71889999999999998</v>
      </c>
      <c r="F133" s="7">
        <f t="shared" si="8"/>
        <v>1.201312865944169</v>
      </c>
      <c r="G133" s="7">
        <v>1.2329000000000001</v>
      </c>
      <c r="H133" s="7">
        <v>1.2956000000000001</v>
      </c>
    </row>
    <row r="134" spans="1:8" x14ac:dyDescent="0.35">
      <c r="A134" s="27">
        <v>62</v>
      </c>
      <c r="B134" s="27">
        <v>23</v>
      </c>
      <c r="C134" s="7">
        <f t="shared" si="7"/>
        <v>0.66612745442694998</v>
      </c>
      <c r="D134" s="6">
        <v>0.70520000000000005</v>
      </c>
      <c r="E134" s="6">
        <v>0.72350000000000003</v>
      </c>
      <c r="F134" s="7">
        <f t="shared" si="8"/>
        <v>1.2127002986825632</v>
      </c>
      <c r="G134" s="7">
        <v>1.2439</v>
      </c>
      <c r="H134" s="7">
        <v>1.3103</v>
      </c>
    </row>
    <row r="135" spans="1:8" x14ac:dyDescent="0.35">
      <c r="A135" s="27">
        <v>63</v>
      </c>
      <c r="B135" s="27">
        <v>28</v>
      </c>
      <c r="C135" s="7">
        <f t="shared" si="7"/>
        <v>0.66916015975329013</v>
      </c>
      <c r="D135" s="6">
        <v>0.70930000000000004</v>
      </c>
      <c r="E135" s="6">
        <v>0.72819999999999996</v>
      </c>
      <c r="F135" s="7">
        <f t="shared" si="8"/>
        <v>1.2243909685562724</v>
      </c>
      <c r="G135" s="7">
        <v>1.2555000000000001</v>
      </c>
      <c r="H135" s="7">
        <v>1.3254999999999999</v>
      </c>
    </row>
    <row r="136" spans="1:8" x14ac:dyDescent="0.35">
      <c r="A136" s="27">
        <v>64</v>
      </c>
      <c r="B136" s="27">
        <v>32</v>
      </c>
      <c r="C136" s="7">
        <f t="shared" si="7"/>
        <v>0.67223678043575996</v>
      </c>
      <c r="D136" s="6">
        <v>0.71340000000000003</v>
      </c>
      <c r="E136" s="6">
        <v>0.73319999999999996</v>
      </c>
      <c r="F136" s="7">
        <f t="shared" si="8"/>
        <v>1.2363836455642399</v>
      </c>
      <c r="G136" s="7">
        <v>1.2668999999999999</v>
      </c>
      <c r="H136" s="7">
        <v>1.3412999999999999</v>
      </c>
    </row>
    <row r="137" spans="1:8" x14ac:dyDescent="0.35">
      <c r="A137" s="27">
        <v>65</v>
      </c>
      <c r="B137" s="27">
        <v>46</v>
      </c>
      <c r="C137" s="7">
        <f t="shared" si="7"/>
        <v>0.67535410481476177</v>
      </c>
      <c r="D137" s="6">
        <v>0.71740000000000004</v>
      </c>
      <c r="E137" s="6">
        <v>0.73839999999999995</v>
      </c>
      <c r="F137" s="7">
        <f t="shared" si="8"/>
        <v>1.2486771475705483</v>
      </c>
      <c r="G137" s="7">
        <v>1.278</v>
      </c>
      <c r="H137" s="7">
        <v>1.3580000000000001</v>
      </c>
    </row>
    <row r="138" spans="1:8" x14ac:dyDescent="0.35">
      <c r="A138" s="27">
        <v>66</v>
      </c>
      <c r="B138" s="27">
        <v>27</v>
      </c>
      <c r="C138" s="7">
        <f t="shared" si="7"/>
        <v>0.6785090442956857</v>
      </c>
      <c r="D138" s="6">
        <v>0.72130000000000005</v>
      </c>
      <c r="E138" s="6">
        <v>0.74380000000000002</v>
      </c>
      <c r="F138" s="7">
        <f t="shared" si="8"/>
        <v>1.2612703377365895</v>
      </c>
      <c r="G138" s="7">
        <v>1.2887</v>
      </c>
      <c r="H138" s="7">
        <v>1.3761000000000001</v>
      </c>
    </row>
    <row r="139" spans="1:8" x14ac:dyDescent="0.35">
      <c r="A139" s="27">
        <v>67</v>
      </c>
      <c r="B139" s="27">
        <v>30</v>
      </c>
      <c r="C139" s="7">
        <f t="shared" si="7"/>
        <v>0.68169862684650828</v>
      </c>
      <c r="D139" s="6">
        <v>0.72509999999999997</v>
      </c>
      <c r="E139" s="6">
        <v>0.74960000000000004</v>
      </c>
      <c r="F139" s="7">
        <f t="shared" si="8"/>
        <v>1.2741621221276866</v>
      </c>
      <c r="G139" s="7">
        <v>1.3003</v>
      </c>
      <c r="H139" s="7">
        <v>1.3969</v>
      </c>
    </row>
    <row r="140" spans="1:8" x14ac:dyDescent="0.35">
      <c r="A140" s="27">
        <v>68</v>
      </c>
      <c r="B140" s="27">
        <v>31</v>
      </c>
      <c r="C140" s="7">
        <f t="shared" si="7"/>
        <v>0.68491999093056166</v>
      </c>
      <c r="D140" s="6">
        <v>0.72860000000000003</v>
      </c>
      <c r="E140" s="6">
        <v>0.75549999999999995</v>
      </c>
      <c r="F140" s="7">
        <f t="shared" si="8"/>
        <v>1.2873514474798897</v>
      </c>
      <c r="G140" s="7">
        <v>1.3120000000000001</v>
      </c>
      <c r="H140" s="7">
        <v>1.4184000000000001</v>
      </c>
    </row>
    <row r="141" spans="1:8" x14ac:dyDescent="0.35">
      <c r="A141" s="27">
        <v>69</v>
      </c>
      <c r="B141" s="27">
        <v>22</v>
      </c>
      <c r="C141" s="7">
        <f t="shared" si="7"/>
        <v>0.68817037983940255</v>
      </c>
      <c r="D141" s="6">
        <v>0.73170000000000002</v>
      </c>
      <c r="E141" s="6">
        <v>0.76170000000000004</v>
      </c>
      <c r="F141" s="7">
        <f t="shared" si="8"/>
        <v>1.3008372991140367</v>
      </c>
      <c r="G141" s="7">
        <v>1.3232999999999999</v>
      </c>
      <c r="H141" s="7">
        <v>1.4402999999999999</v>
      </c>
    </row>
    <row r="142" spans="1:8" x14ac:dyDescent="0.35">
      <c r="A142" s="27">
        <v>70</v>
      </c>
      <c r="B142" s="27">
        <v>26</v>
      </c>
      <c r="C142" s="7">
        <f t="shared" si="7"/>
        <v>0.69144713639399769</v>
      </c>
      <c r="D142" s="6">
        <v>0.73540000000000005</v>
      </c>
      <c r="E142" s="6">
        <v>0.76829999999999998</v>
      </c>
      <c r="F142" s="7">
        <f t="shared" si="8"/>
        <v>1.3146186989853881</v>
      </c>
      <c r="G142" s="7">
        <v>1.3342000000000001</v>
      </c>
      <c r="H142" s="7">
        <v>1.4656</v>
      </c>
    </row>
    <row r="143" spans="1:8" x14ac:dyDescent="0.35">
      <c r="A143" s="27">
        <v>71</v>
      </c>
      <c r="B143" s="27">
        <v>17</v>
      </c>
      <c r="C143" s="7">
        <f t="shared" si="7"/>
        <v>0.69474769798538261</v>
      </c>
      <c r="D143" s="6">
        <v>0.73880000000000001</v>
      </c>
      <c r="E143" s="6">
        <v>0.77500000000000002</v>
      </c>
      <c r="F143" s="7">
        <f t="shared" si="8"/>
        <v>1.3286947038582089</v>
      </c>
      <c r="G143" s="7">
        <v>1.3451</v>
      </c>
      <c r="H143" s="7">
        <v>1.4921</v>
      </c>
    </row>
    <row r="144" spans="1:8" x14ac:dyDescent="0.35">
      <c r="A144" s="27">
        <v>72</v>
      </c>
      <c r="B144" s="27">
        <v>13</v>
      </c>
      <c r="C144" s="7">
        <f t="shared" si="7"/>
        <v>0.69806959192858697</v>
      </c>
      <c r="D144" s="6">
        <v>0.74260000000000004</v>
      </c>
      <c r="E144" s="6">
        <v>0.78239999999999998</v>
      </c>
      <c r="F144" s="7">
        <f t="shared" si="8"/>
        <v>1.3430644035956592</v>
      </c>
      <c r="G144" s="7">
        <v>1.3568</v>
      </c>
      <c r="H144" s="7">
        <v>1.5209999999999999</v>
      </c>
    </row>
    <row r="145" spans="1:8" x14ac:dyDescent="0.35">
      <c r="A145" s="27">
        <v>73</v>
      </c>
      <c r="B145" s="27">
        <v>18</v>
      </c>
      <c r="C145" s="7">
        <f t="shared" si="7"/>
        <v>0.70141043110597256</v>
      </c>
      <c r="D145" s="6">
        <v>0.74609999999999999</v>
      </c>
      <c r="E145" s="6">
        <v>0.79020000000000001</v>
      </c>
      <c r="F145" s="7">
        <f t="shared" si="8"/>
        <v>1.3577269195562092</v>
      </c>
      <c r="G145" s="7">
        <v>1.3675999999999999</v>
      </c>
      <c r="H145" s="7">
        <v>1.5513999999999999</v>
      </c>
    </row>
    <row r="146" spans="1:8" x14ac:dyDescent="0.35">
      <c r="A146" s="27">
        <v>74</v>
      </c>
      <c r="B146" s="27">
        <v>9</v>
      </c>
      <c r="C146" s="7">
        <f t="shared" si="7"/>
        <v>0.70476790987825377</v>
      </c>
      <c r="D146" s="6">
        <v>0.74929999999999997</v>
      </c>
      <c r="E146" s="6">
        <v>0.79820000000000002</v>
      </c>
      <c r="F146" s="7">
        <f t="shared" si="8"/>
        <v>1.3726814030885841</v>
      </c>
      <c r="G146" s="7">
        <v>1.3774999999999999</v>
      </c>
      <c r="H146" s="7">
        <v>1.5832999999999999</v>
      </c>
    </row>
    <row r="147" spans="1:8" x14ac:dyDescent="0.35">
      <c r="A147" s="27">
        <v>75</v>
      </c>
      <c r="B147" s="27">
        <v>6</v>
      </c>
      <c r="C147" s="7">
        <f t="shared" si="7"/>
        <v>0.70813980024336565</v>
      </c>
      <c r="D147" s="6">
        <v>0.75229999999999997</v>
      </c>
      <c r="E147" s="6">
        <v>0.80649999999999999</v>
      </c>
      <c r="F147" s="7">
        <f t="shared" si="8"/>
        <v>1.3879270341179322</v>
      </c>
      <c r="G147" s="7">
        <v>1.3867</v>
      </c>
      <c r="H147" s="7">
        <v>1.6177999999999999</v>
      </c>
    </row>
    <row r="148" spans="1:8" x14ac:dyDescent="0.35">
      <c r="A148" s="27">
        <v>76</v>
      </c>
      <c r="B148" s="27">
        <v>6</v>
      </c>
      <c r="C148" s="7">
        <f t="shared" si="7"/>
        <v>0.71152394822506193</v>
      </c>
      <c r="D148" s="6">
        <v>0.75519999999999998</v>
      </c>
      <c r="E148" s="6">
        <v>0.81540000000000001</v>
      </c>
      <c r="F148" s="7">
        <f t="shared" si="8"/>
        <v>1.4034630198165556</v>
      </c>
      <c r="G148" s="7">
        <v>1.3963000000000001</v>
      </c>
      <c r="H148" s="7">
        <v>1.6560999999999999</v>
      </c>
    </row>
    <row r="149" spans="1:8" x14ac:dyDescent="0.35">
      <c r="A149" s="27">
        <v>77</v>
      </c>
      <c r="B149" s="27">
        <v>8</v>
      </c>
      <c r="C149" s="7">
        <f t="shared" si="7"/>
        <v>0.71491827047467349</v>
      </c>
      <c r="D149" s="6">
        <v>0.75829999999999997</v>
      </c>
      <c r="E149" s="6">
        <v>0.82450000000000001</v>
      </c>
      <c r="F149" s="7">
        <f t="shared" si="8"/>
        <v>1.4192885933530952</v>
      </c>
      <c r="G149" s="7">
        <v>1.4053</v>
      </c>
      <c r="H149" s="7">
        <v>1.6962999999999999</v>
      </c>
    </row>
    <row r="150" spans="1:8" x14ac:dyDescent="0.35">
      <c r="A150" s="27">
        <v>78</v>
      </c>
      <c r="B150" s="27">
        <v>5</v>
      </c>
      <c r="C150" s="7">
        <f t="shared" si="7"/>
        <v>0.71832075107084226</v>
      </c>
      <c r="D150" s="6">
        <v>0.76119999999999999</v>
      </c>
      <c r="E150" s="6">
        <v>0.83399999999999996</v>
      </c>
      <c r="F150" s="7">
        <f t="shared" si="8"/>
        <v>1.4354030127145911</v>
      </c>
      <c r="G150" s="7">
        <v>1.4146000000000001</v>
      </c>
      <c r="H150" s="7">
        <v>1.7410000000000001</v>
      </c>
    </row>
    <row r="151" spans="1:8" x14ac:dyDescent="0.35">
      <c r="A151" s="27">
        <v>79</v>
      </c>
      <c r="B151" s="27">
        <v>1</v>
      </c>
      <c r="C151" s="7">
        <f t="shared" si="7"/>
        <v>0.72172943850332261</v>
      </c>
      <c r="D151" s="6">
        <v>0.76359999999999995</v>
      </c>
      <c r="E151" s="6">
        <v>0.84399999999999997</v>
      </c>
      <c r="F151" s="7">
        <f t="shared" si="8"/>
        <v>1.4518055595962902</v>
      </c>
      <c r="G151" s="7">
        <v>1.4228000000000001</v>
      </c>
      <c r="H151" s="7">
        <v>1.7888999999999999</v>
      </c>
    </row>
    <row r="152" spans="1:8" x14ac:dyDescent="0.35">
      <c r="A152" s="27">
        <v>80</v>
      </c>
      <c r="B152" s="27">
        <v>3</v>
      </c>
      <c r="C152" s="7">
        <f t="shared" ref="C152:C159" si="9">POWER((1.380884357-0.18818936*A152^0.5+0.014334673*A152+0.000039434*A152^2)-1.959964*(-0.000917692+0.044350779*A152^0.5-0.006097307*A152+0.000044008*A152^2),1/1)</f>
        <v>0.72514244282806306</v>
      </c>
      <c r="D152" s="6">
        <v>0.76639999999999997</v>
      </c>
      <c r="E152" s="6">
        <v>0.85419999999999996</v>
      </c>
      <c r="F152" s="7">
        <f t="shared" ref="F152:F159" si="10">POWER((1.380884357-0.18818936*A152^0.5+0.014334673*A152+0.000039434*A152^2)+1.959964*(-0.000917692+0.044350779*A152^0.5-0.006097307*A152+0.000044008*A152^2),1/1)</f>
        <v>1.4684955383544978</v>
      </c>
      <c r="G152" s="7">
        <v>1.4311</v>
      </c>
      <c r="H152" s="7">
        <v>1.8383</v>
      </c>
    </row>
    <row r="153" spans="1:8" x14ac:dyDescent="0.35">
      <c r="A153" s="27">
        <v>81</v>
      </c>
      <c r="B153" s="27">
        <v>2</v>
      </c>
      <c r="C153" s="7">
        <f t="shared" si="9"/>
        <v>0.72855793298183968</v>
      </c>
      <c r="D153" s="6">
        <v>0.76859999999999995</v>
      </c>
      <c r="E153" s="6">
        <v>0.86499999999999999</v>
      </c>
      <c r="F153" s="7">
        <f t="shared" si="10"/>
        <v>1.4854722750181599</v>
      </c>
      <c r="G153" s="7">
        <v>1.4388000000000001</v>
      </c>
      <c r="H153" s="7">
        <v>1.8944000000000001</v>
      </c>
    </row>
    <row r="154" spans="1:8" x14ac:dyDescent="0.35">
      <c r="A154" s="27">
        <v>82</v>
      </c>
      <c r="B154" s="27">
        <v>1</v>
      </c>
      <c r="C154" s="7">
        <f t="shared" si="9"/>
        <v>0.73197413424562696</v>
      </c>
      <c r="D154" s="6">
        <v>0.77070000000000005</v>
      </c>
      <c r="E154" s="6">
        <v>0.87660000000000005</v>
      </c>
      <c r="F154" s="7">
        <f t="shared" si="10"/>
        <v>1.5027351163551883</v>
      </c>
      <c r="G154" s="7">
        <v>1.4457</v>
      </c>
      <c r="H154" s="7">
        <v>1.9524999999999999</v>
      </c>
    </row>
    <row r="155" spans="1:8" x14ac:dyDescent="0.35">
      <c r="A155" s="27">
        <v>83</v>
      </c>
      <c r="B155" s="27">
        <v>1</v>
      </c>
      <c r="C155" s="7">
        <f t="shared" si="9"/>
        <v>0.73538932584677108</v>
      </c>
      <c r="D155" s="6">
        <v>0.77239999999999998</v>
      </c>
      <c r="E155" s="6">
        <v>0.88839999999999997</v>
      </c>
      <c r="F155" s="7">
        <f t="shared" si="10"/>
        <v>1.5202834289898788</v>
      </c>
      <c r="G155" s="7">
        <v>1.4531000000000001</v>
      </c>
      <c r="H155" s="7">
        <v>2.0206</v>
      </c>
    </row>
    <row r="156" spans="1:8" x14ac:dyDescent="0.35">
      <c r="A156" s="27">
        <v>84</v>
      </c>
      <c r="B156" s="27">
        <v>1</v>
      </c>
      <c r="C156" s="7">
        <f t="shared" si="9"/>
        <v>0.73880183869078431</v>
      </c>
      <c r="D156" s="6">
        <v>0.77480000000000004</v>
      </c>
      <c r="E156" s="6">
        <v>0.90110000000000001</v>
      </c>
      <c r="F156" s="7">
        <f t="shared" si="10"/>
        <v>1.5381165985680365</v>
      </c>
      <c r="G156" s="7">
        <v>1.4578</v>
      </c>
      <c r="H156" s="7">
        <v>2.0937999999999999</v>
      </c>
    </row>
    <row r="157" spans="1:8" x14ac:dyDescent="0.35">
      <c r="A157" s="27">
        <v>85</v>
      </c>
      <c r="B157" s="27">
        <v>1</v>
      </c>
      <c r="C157" s="7">
        <f t="shared" si="9"/>
        <v>0.74221005321430511</v>
      </c>
      <c r="D157" s="6">
        <v>0.77749999999999997</v>
      </c>
      <c r="E157" s="6">
        <v>0.91449999999999998</v>
      </c>
      <c r="F157" s="7">
        <f t="shared" si="10"/>
        <v>1.5562340289667036</v>
      </c>
      <c r="G157" s="7">
        <v>1.4634</v>
      </c>
      <c r="H157" s="7">
        <v>2.1732</v>
      </c>
    </row>
    <row r="158" spans="1:8" x14ac:dyDescent="0.35">
      <c r="A158" s="27">
        <v>86</v>
      </c>
      <c r="B158" s="27">
        <v>1</v>
      </c>
      <c r="C158" s="7">
        <f t="shared" si="9"/>
        <v>0.7456123973514005</v>
      </c>
      <c r="D158" s="6">
        <v>0.7792</v>
      </c>
      <c r="E158" s="6">
        <v>0.92800000000000005</v>
      </c>
      <c r="F158" s="7">
        <f t="shared" si="10"/>
        <v>1.5746351415456004</v>
      </c>
      <c r="G158" s="7">
        <v>1.4682999999999999</v>
      </c>
      <c r="H158" s="7">
        <v>2.2618</v>
      </c>
    </row>
    <row r="159" spans="1:8" x14ac:dyDescent="0.35">
      <c r="A159" s="27">
        <v>87</v>
      </c>
      <c r="B159" s="27">
        <v>1</v>
      </c>
      <c r="C159" s="7">
        <f t="shared" si="9"/>
        <v>0.74900734460598706</v>
      </c>
      <c r="D159" s="6">
        <v>0.7802</v>
      </c>
      <c r="E159" s="6">
        <v>0.94189999999999996</v>
      </c>
      <c r="F159" s="7">
        <f t="shared" si="10"/>
        <v>1.5933193744376322</v>
      </c>
      <c r="G159" s="7">
        <v>1.4739</v>
      </c>
      <c r="H159" s="7">
        <v>2.3605999999999998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Crea</vt:lpstr>
      <vt:lpstr>Cys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宇航 邓</cp:lastModifiedBy>
  <dcterms:created xsi:type="dcterms:W3CDTF">2024-09-11T11:58:29Z</dcterms:created>
  <dcterms:modified xsi:type="dcterms:W3CDTF">2025-06-27T02:18:17Z</dcterms:modified>
</cp:coreProperties>
</file>