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cki/Documents/Medizin/Studien/AI Fracture/AI_Sex/MedicalImageAnalysis/"/>
    </mc:Choice>
  </mc:AlternateContent>
  <xr:revisionPtr revIDLastSave="0" documentId="8_{2C2177BE-0A86-FD4D-94E6-554ECAE17F32}" xr6:coauthVersionLast="36" xr6:coauthVersionMax="36" xr10:uidLastSave="{00000000-0000-0000-0000-000000000000}"/>
  <bookViews>
    <workbookView xWindow="14860" yWindow="2100" windowWidth="16060" windowHeight="16740" xr2:uid="{85BE8950-595B-B448-9069-D3E20E4E3AB2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  <c r="C37" i="1"/>
  <c r="B37" i="1"/>
  <c r="K36" i="1"/>
  <c r="J36" i="1"/>
  <c r="K35" i="1"/>
  <c r="J35" i="1"/>
  <c r="K34" i="1"/>
  <c r="J34" i="1"/>
  <c r="K33" i="1"/>
  <c r="J33" i="1"/>
  <c r="K32" i="1"/>
  <c r="J32" i="1"/>
  <c r="K31" i="1"/>
  <c r="J31" i="1"/>
  <c r="K30" i="1"/>
  <c r="J30" i="1"/>
  <c r="K29" i="1"/>
  <c r="J29" i="1"/>
  <c r="K28" i="1"/>
  <c r="J28" i="1"/>
  <c r="K27" i="1"/>
  <c r="J27" i="1"/>
  <c r="K26" i="1"/>
  <c r="J26" i="1"/>
  <c r="K25" i="1"/>
  <c r="J25" i="1"/>
  <c r="K24" i="1"/>
  <c r="J24" i="1"/>
  <c r="K23" i="1"/>
  <c r="J23" i="1"/>
  <c r="K22" i="1"/>
  <c r="J22" i="1"/>
  <c r="K21" i="1"/>
  <c r="J21" i="1"/>
  <c r="K20" i="1"/>
  <c r="J20" i="1"/>
  <c r="K19" i="1"/>
  <c r="J19" i="1"/>
  <c r="K18" i="1"/>
  <c r="J18" i="1"/>
  <c r="K17" i="1"/>
  <c r="J17" i="1"/>
  <c r="K16" i="1"/>
  <c r="J16" i="1"/>
  <c r="K15" i="1"/>
  <c r="J15" i="1"/>
  <c r="K14" i="1"/>
  <c r="J14" i="1"/>
  <c r="K13" i="1"/>
  <c r="J13" i="1"/>
  <c r="K12" i="1"/>
  <c r="J12" i="1"/>
  <c r="K11" i="1"/>
  <c r="J11" i="1"/>
  <c r="K10" i="1"/>
  <c r="J10" i="1"/>
  <c r="K9" i="1"/>
  <c r="J9" i="1"/>
  <c r="K8" i="1"/>
  <c r="J8" i="1"/>
  <c r="K7" i="1"/>
  <c r="J7" i="1"/>
  <c r="K6" i="1"/>
  <c r="J6" i="1"/>
  <c r="K5" i="1"/>
  <c r="J5" i="1"/>
  <c r="K4" i="1"/>
  <c r="J4" i="1"/>
  <c r="J37" i="1" s="1"/>
</calcChain>
</file>

<file path=xl/sharedStrings.xml><?xml version="1.0" encoding="utf-8"?>
<sst xmlns="http://schemas.openxmlformats.org/spreadsheetml/2006/main" count="47" uniqueCount="45">
  <si>
    <t>Body region</t>
  </si>
  <si>
    <t>EfficientNet</t>
  </si>
  <si>
    <t>B0</t>
  </si>
  <si>
    <t>B1</t>
  </si>
  <si>
    <t>B2</t>
  </si>
  <si>
    <t>B3</t>
  </si>
  <si>
    <t>B4</t>
  </si>
  <si>
    <t>B5</t>
  </si>
  <si>
    <t>B6</t>
  </si>
  <si>
    <t>B7</t>
  </si>
  <si>
    <t>Mean</t>
  </si>
  <si>
    <t>SD</t>
  </si>
  <si>
    <t>Ankle a.p.</t>
  </si>
  <si>
    <t>Ankle lat.</t>
  </si>
  <si>
    <t>Clavicle a.p.</t>
  </si>
  <si>
    <t>Elbow a.p.</t>
  </si>
  <si>
    <t>Elbow lat.</t>
  </si>
  <si>
    <t>Finger a.p.</t>
  </si>
  <si>
    <t>Finger lat.</t>
  </si>
  <si>
    <t>Forearm a.p.</t>
  </si>
  <si>
    <t>Forearm lat.</t>
  </si>
  <si>
    <t>Foot a.p.</t>
  </si>
  <si>
    <t>Foot lat.</t>
  </si>
  <si>
    <t>Hand a.p.</t>
  </si>
  <si>
    <t>Hand lat.</t>
  </si>
  <si>
    <t>Knee a.p.</t>
  </si>
  <si>
    <t>Knee lat.</t>
  </si>
  <si>
    <t>Lower leg a.p.</t>
  </si>
  <si>
    <t>Lower leg lat.</t>
  </si>
  <si>
    <t>Pelvis a.p.</t>
  </si>
  <si>
    <t>Shoulder a.p.</t>
  </si>
  <si>
    <t>Shoulder lat.</t>
  </si>
  <si>
    <t>Skull a.p.</t>
  </si>
  <si>
    <t>Skull lat.</t>
  </si>
  <si>
    <t>Spine a.p.</t>
  </si>
  <si>
    <t>Spine lat.</t>
  </si>
  <si>
    <t>Thigh a.p.</t>
  </si>
  <si>
    <t>Thigh lat.</t>
  </si>
  <si>
    <t>Toe a.p.</t>
  </si>
  <si>
    <t>Toe lat.</t>
  </si>
  <si>
    <t>Upper arm a.p.</t>
  </si>
  <si>
    <t>Upper arm lat.</t>
  </si>
  <si>
    <t>Wrist a.p.</t>
  </si>
  <si>
    <t>Wrist lat.</t>
  </si>
  <si>
    <t>F1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</si>
</sst>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F1D93-F878-AE49-8D99-DCA18A8B0A25}">
  <dimension ref="A1:K37"/>
  <sheetViews>
    <sheetView tabSelected="1" workbookViewId="0">
      <selection activeCell="A2" sqref="A2:K37"/>
    </sheetView>
  </sheetViews>
  <sheetFormatPr baseColWidth="10" defaultRowHeight="16" x14ac:dyDescent="0.2"/>
  <sheetData>
    <row r="1" spans="1:11" ht="17" thickBot="1" x14ac:dyDescent="0.25"/>
    <row r="2" spans="1:11" x14ac:dyDescent="0.2">
      <c r="A2" s="1" t="s">
        <v>0</v>
      </c>
      <c r="B2" s="2" t="s">
        <v>44</v>
      </c>
      <c r="C2" s="2"/>
      <c r="D2" s="2"/>
      <c r="E2" s="2"/>
      <c r="F2" s="2"/>
      <c r="G2" s="2"/>
      <c r="H2" s="2"/>
      <c r="I2" s="2"/>
      <c r="J2" s="18"/>
      <c r="K2" s="18"/>
    </row>
    <row r="3" spans="1:11" x14ac:dyDescent="0.2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  <c r="K3" s="13" t="s">
        <v>11</v>
      </c>
    </row>
    <row r="4" spans="1:11" x14ac:dyDescent="0.2">
      <c r="A4" s="6" t="s">
        <v>12</v>
      </c>
      <c r="B4" s="7">
        <v>0.64</v>
      </c>
      <c r="C4" s="7">
        <v>0.60526315789473684</v>
      </c>
      <c r="D4" s="7">
        <v>0.68167202572347263</v>
      </c>
      <c r="E4" s="7">
        <v>0.70662460567823349</v>
      </c>
      <c r="F4" s="7">
        <v>0.73619631901840488</v>
      </c>
      <c r="G4" s="7">
        <v>0.8375634517766497</v>
      </c>
      <c r="H4" s="7">
        <v>0.81958762886597936</v>
      </c>
      <c r="I4" s="7">
        <v>0.82178217821782173</v>
      </c>
      <c r="J4" s="8">
        <f>AVERAGE(B4:I4)</f>
        <v>0.73108617089691219</v>
      </c>
      <c r="K4" s="9" t="str">
        <f>CONCATENATE("±",TEXT(ROUND(_xlfn.STDEV.P(B4:I4),3),"0.000"))</f>
        <v>±0.083</v>
      </c>
    </row>
    <row r="5" spans="1:11" x14ac:dyDescent="0.2">
      <c r="A5" s="6" t="s">
        <v>13</v>
      </c>
      <c r="B5" s="7">
        <v>0.5957446808510638</v>
      </c>
      <c r="C5" s="7">
        <v>0.53030303030303028</v>
      </c>
      <c r="D5" s="7">
        <v>0.62633451957295372</v>
      </c>
      <c r="E5" s="7">
        <v>0.63945578231292521</v>
      </c>
      <c r="F5" s="7">
        <v>0.71698113207547165</v>
      </c>
      <c r="G5" s="7">
        <v>0.81842818428184283</v>
      </c>
      <c r="H5" s="7">
        <v>0.84020618556701032</v>
      </c>
      <c r="I5" s="7">
        <v>0.77777777777777779</v>
      </c>
      <c r="J5" s="8">
        <f t="shared" ref="J5:J36" si="0">AVERAGE(B5:I5)</f>
        <v>0.69315391159275941</v>
      </c>
      <c r="K5" s="9" t="str">
        <f t="shared" ref="K5:K36" si="1">CONCATENATE("±",TEXT(ROUND(_xlfn.STDEV.P(B5:I5),3),"0.000"))</f>
        <v>±0.105</v>
      </c>
    </row>
    <row r="6" spans="1:11" x14ac:dyDescent="0.2">
      <c r="A6" s="6" t="s">
        <v>14</v>
      </c>
      <c r="B6" s="7">
        <v>0.70769230769230773</v>
      </c>
      <c r="C6" s="7">
        <v>0.69496021220159154</v>
      </c>
      <c r="D6" s="7">
        <v>0.71875</v>
      </c>
      <c r="E6" s="7">
        <v>0.71195652173913049</v>
      </c>
      <c r="F6" s="7">
        <v>0.77830188679245282</v>
      </c>
      <c r="G6" s="7">
        <v>0.71399594320486814</v>
      </c>
      <c r="H6" s="7">
        <v>0.73289183222958054</v>
      </c>
      <c r="I6" s="7">
        <v>0.68979591836734699</v>
      </c>
      <c r="J6" s="8">
        <f t="shared" si="0"/>
        <v>0.71854307777840976</v>
      </c>
      <c r="K6" s="9" t="str">
        <f t="shared" si="1"/>
        <v>±0.026</v>
      </c>
    </row>
    <row r="7" spans="1:11" x14ac:dyDescent="0.2">
      <c r="A7" s="6" t="s">
        <v>15</v>
      </c>
      <c r="B7" s="7">
        <v>0.68730650154798767</v>
      </c>
      <c r="C7" s="7">
        <v>0.65762711864406775</v>
      </c>
      <c r="D7" s="7">
        <v>0.71241830065359479</v>
      </c>
      <c r="E7" s="7">
        <v>0.73015873015873012</v>
      </c>
      <c r="F7" s="7">
        <v>0.80118694362017806</v>
      </c>
      <c r="G7" s="7">
        <v>0.8</v>
      </c>
      <c r="H7" s="7">
        <v>0.82420749279538907</v>
      </c>
      <c r="I7" s="7">
        <v>0.78663239074550129</v>
      </c>
      <c r="J7" s="8">
        <f t="shared" si="0"/>
        <v>0.74994218477068109</v>
      </c>
      <c r="K7" s="9" t="str">
        <f t="shared" si="1"/>
        <v>±0.057</v>
      </c>
    </row>
    <row r="8" spans="1:11" x14ac:dyDescent="0.2">
      <c r="A8" s="6" t="s">
        <v>16</v>
      </c>
      <c r="B8" s="7">
        <v>0.7138461538461538</v>
      </c>
      <c r="C8" s="7">
        <v>0.67808219178082196</v>
      </c>
      <c r="D8" s="7">
        <v>0.74922600619195046</v>
      </c>
      <c r="E8" s="7">
        <v>0.76073619631901845</v>
      </c>
      <c r="F8" s="7">
        <v>0.7951070336391437</v>
      </c>
      <c r="G8" s="7">
        <v>0.82352941176470584</v>
      </c>
      <c r="H8" s="7">
        <v>0.82253521126760565</v>
      </c>
      <c r="I8" s="7">
        <v>0.80636604774535814</v>
      </c>
      <c r="J8" s="8">
        <f t="shared" si="0"/>
        <v>0.76867853156934474</v>
      </c>
      <c r="K8" s="9" t="str">
        <f t="shared" si="1"/>
        <v>±0.050</v>
      </c>
    </row>
    <row r="9" spans="1:11" x14ac:dyDescent="0.2">
      <c r="A9" s="6" t="s">
        <v>17</v>
      </c>
      <c r="B9" s="7">
        <v>0.70588235294117652</v>
      </c>
      <c r="C9" s="7">
        <v>0.70938215102974833</v>
      </c>
      <c r="D9" s="7">
        <v>0.74004683840749419</v>
      </c>
      <c r="E9" s="7">
        <v>0.77037037037037037</v>
      </c>
      <c r="F9" s="7">
        <v>0.76585365853658538</v>
      </c>
      <c r="G9" s="7">
        <v>0.7822014051522248</v>
      </c>
      <c r="H9" s="7">
        <v>0.76279069767441865</v>
      </c>
      <c r="I9" s="7">
        <v>0.72340425531914898</v>
      </c>
      <c r="J9" s="8">
        <f t="shared" si="0"/>
        <v>0.74499146617889589</v>
      </c>
      <c r="K9" s="9" t="str">
        <f t="shared" si="1"/>
        <v>±0.028</v>
      </c>
    </row>
    <row r="10" spans="1:11" x14ac:dyDescent="0.2">
      <c r="A10" s="6" t="s">
        <v>18</v>
      </c>
      <c r="B10" s="7">
        <v>0.63725490196078427</v>
      </c>
      <c r="C10" s="7">
        <v>0.6424870466321243</v>
      </c>
      <c r="D10" s="7">
        <v>0.71532846715328469</v>
      </c>
      <c r="E10" s="7">
        <v>0.66666666666666663</v>
      </c>
      <c r="F10" s="7">
        <v>0.70731707317073167</v>
      </c>
      <c r="G10" s="7">
        <v>0.71724137931034482</v>
      </c>
      <c r="H10" s="7">
        <v>0.69450549450549448</v>
      </c>
      <c r="I10" s="7">
        <v>0.67659574468085104</v>
      </c>
      <c r="J10" s="8">
        <f t="shared" si="0"/>
        <v>0.68217459676003522</v>
      </c>
      <c r="K10" s="9" t="str">
        <f t="shared" si="1"/>
        <v>±0.030</v>
      </c>
    </row>
    <row r="11" spans="1:11" x14ac:dyDescent="0.2">
      <c r="A11" s="6" t="s">
        <v>19</v>
      </c>
      <c r="B11" s="7">
        <v>0.48727272727272725</v>
      </c>
      <c r="C11" s="7">
        <v>0.34042553191489361</v>
      </c>
      <c r="D11" s="7">
        <v>0.375</v>
      </c>
      <c r="E11" s="7">
        <v>0.52788104089219334</v>
      </c>
      <c r="F11" s="7">
        <v>0.60750853242320824</v>
      </c>
      <c r="G11" s="7">
        <v>0.76164383561643834</v>
      </c>
      <c r="H11" s="7">
        <v>0.74929577464788732</v>
      </c>
      <c r="I11" s="7">
        <v>0.75806451612903225</v>
      </c>
      <c r="J11" s="8">
        <f t="shared" si="0"/>
        <v>0.57588649486204757</v>
      </c>
      <c r="K11" s="9" t="str">
        <f t="shared" si="1"/>
        <v>±0.160</v>
      </c>
    </row>
    <row r="12" spans="1:11" x14ac:dyDescent="0.2">
      <c r="A12" s="6" t="s">
        <v>20</v>
      </c>
      <c r="B12" s="7">
        <v>0.49655172413793103</v>
      </c>
      <c r="C12" s="7">
        <v>0.43983402489626555</v>
      </c>
      <c r="D12" s="7">
        <v>0.44176706827309237</v>
      </c>
      <c r="E12" s="7">
        <v>0.47011952191235062</v>
      </c>
      <c r="F12" s="7">
        <v>0.65529010238907848</v>
      </c>
      <c r="G12" s="7">
        <v>0.74857142857142855</v>
      </c>
      <c r="H12" s="7">
        <v>0.7288629737609329</v>
      </c>
      <c r="I12" s="7">
        <v>0.73282442748091603</v>
      </c>
      <c r="J12" s="8">
        <f t="shared" si="0"/>
        <v>0.58922765892774953</v>
      </c>
      <c r="K12" s="9" t="str">
        <f t="shared" si="1"/>
        <v>±0.131</v>
      </c>
    </row>
    <row r="13" spans="1:11" x14ac:dyDescent="0.2">
      <c r="A13" s="6" t="s">
        <v>21</v>
      </c>
      <c r="B13" s="7">
        <v>0.66272189349112431</v>
      </c>
      <c r="C13" s="7">
        <v>0.68277945619335345</v>
      </c>
      <c r="D13" s="7">
        <v>0.6688102893890675</v>
      </c>
      <c r="E13" s="7">
        <v>0.66874999999999996</v>
      </c>
      <c r="F13" s="7">
        <v>0.7882037533512064</v>
      </c>
      <c r="G13" s="7">
        <v>0.78706199460916437</v>
      </c>
      <c r="H13" s="7">
        <v>0.77486910994764402</v>
      </c>
      <c r="I13" s="7">
        <v>0.75461741424802109</v>
      </c>
      <c r="J13" s="8">
        <f t="shared" si="0"/>
        <v>0.72347673890369768</v>
      </c>
      <c r="K13" s="9" t="str">
        <f t="shared" si="1"/>
        <v>±0.054</v>
      </c>
    </row>
    <row r="14" spans="1:11" x14ac:dyDescent="0.2">
      <c r="A14" s="6" t="s">
        <v>22</v>
      </c>
      <c r="B14" s="7">
        <v>0.61676646706586824</v>
      </c>
      <c r="C14" s="7">
        <v>0.59740259740259738</v>
      </c>
      <c r="D14" s="7">
        <v>0.62420382165605093</v>
      </c>
      <c r="E14" s="7">
        <v>0.65372168284789645</v>
      </c>
      <c r="F14" s="7">
        <v>0.7595628415300546</v>
      </c>
      <c r="G14" s="7">
        <v>0.72826086956521741</v>
      </c>
      <c r="H14" s="7">
        <v>0.75826972010178118</v>
      </c>
      <c r="I14" s="7">
        <v>0.74384236453201968</v>
      </c>
      <c r="J14" s="8">
        <f t="shared" si="0"/>
        <v>0.68525379558768562</v>
      </c>
      <c r="K14" s="9" t="str">
        <f t="shared" si="1"/>
        <v>±0.064</v>
      </c>
    </row>
    <row r="15" spans="1:11" x14ac:dyDescent="0.2">
      <c r="A15" s="6" t="s">
        <v>23</v>
      </c>
      <c r="B15" s="7">
        <v>0.65846153846153843</v>
      </c>
      <c r="C15" s="7">
        <v>0.75213675213675213</v>
      </c>
      <c r="D15" s="7">
        <v>0.7344632768361582</v>
      </c>
      <c r="E15" s="7">
        <v>0.75942028985507248</v>
      </c>
      <c r="F15" s="7">
        <v>0.7944444444444444</v>
      </c>
      <c r="G15" s="7">
        <v>0.86445012787723785</v>
      </c>
      <c r="H15" s="7">
        <v>0.8287841191066998</v>
      </c>
      <c r="I15" s="7">
        <v>0.82352941176470584</v>
      </c>
      <c r="J15" s="8">
        <f t="shared" si="0"/>
        <v>0.77696124506032616</v>
      </c>
      <c r="K15" s="9" t="str">
        <f t="shared" si="1"/>
        <v>±0.061</v>
      </c>
    </row>
    <row r="16" spans="1:11" x14ac:dyDescent="0.2">
      <c r="A16" s="6" t="s">
        <v>24</v>
      </c>
      <c r="B16" s="7">
        <v>0.67073170731707321</v>
      </c>
      <c r="C16" s="7">
        <v>0.66019417475728159</v>
      </c>
      <c r="D16" s="7">
        <v>0.7142857142857143</v>
      </c>
      <c r="E16" s="7">
        <v>0.73650793650793656</v>
      </c>
      <c r="F16" s="7">
        <v>0.76384839650145775</v>
      </c>
      <c r="G16" s="7">
        <v>0.80965147453083108</v>
      </c>
      <c r="H16" s="7">
        <v>0.82849604221635886</v>
      </c>
      <c r="I16" s="7">
        <v>0.81389578163771714</v>
      </c>
      <c r="J16" s="8">
        <f t="shared" si="0"/>
        <v>0.74970140346929626</v>
      </c>
      <c r="K16" s="9" t="str">
        <f t="shared" si="1"/>
        <v>±0.061</v>
      </c>
    </row>
    <row r="17" spans="1:11" x14ac:dyDescent="0.2">
      <c r="A17" s="6" t="s">
        <v>25</v>
      </c>
      <c r="B17" s="7">
        <v>0.63698630136986301</v>
      </c>
      <c r="C17" s="7">
        <v>0.69902912621359226</v>
      </c>
      <c r="D17" s="7">
        <v>0.72312703583061888</v>
      </c>
      <c r="E17" s="7">
        <v>0.79041916167664672</v>
      </c>
      <c r="F17" s="7">
        <v>0.73786407766990292</v>
      </c>
      <c r="G17" s="7">
        <v>0.83109919571045576</v>
      </c>
      <c r="H17" s="7">
        <v>0.83957219251336901</v>
      </c>
      <c r="I17" s="7">
        <v>0.81188118811881194</v>
      </c>
      <c r="J17" s="8">
        <f t="shared" si="0"/>
        <v>0.75874728488790755</v>
      </c>
      <c r="K17" s="9" t="str">
        <f t="shared" si="1"/>
        <v>±0.067</v>
      </c>
    </row>
    <row r="18" spans="1:11" x14ac:dyDescent="0.2">
      <c r="A18" s="6" t="s">
        <v>26</v>
      </c>
      <c r="B18" s="7">
        <v>0.74474474474474472</v>
      </c>
      <c r="C18" s="7">
        <v>0.72839506172839508</v>
      </c>
      <c r="D18" s="7">
        <v>0.69055374592833874</v>
      </c>
      <c r="E18" s="7">
        <v>0.68167202572347263</v>
      </c>
      <c r="F18" s="7">
        <v>0.80691642651296835</v>
      </c>
      <c r="G18" s="7">
        <v>0.82795698924731187</v>
      </c>
      <c r="H18" s="7">
        <v>0.8306878306878307</v>
      </c>
      <c r="I18" s="7">
        <v>0.79493670886075951</v>
      </c>
      <c r="J18" s="8">
        <f t="shared" si="0"/>
        <v>0.76323294167922762</v>
      </c>
      <c r="K18" s="9" t="str">
        <f t="shared" si="1"/>
        <v>±0.056</v>
      </c>
    </row>
    <row r="19" spans="1:11" x14ac:dyDescent="0.2">
      <c r="A19" s="6" t="s">
        <v>27</v>
      </c>
      <c r="B19" s="7">
        <v>0.53374233128834359</v>
      </c>
      <c r="C19" s="7">
        <v>0.48965517241379308</v>
      </c>
      <c r="D19" s="7">
        <v>0.54849498327759194</v>
      </c>
      <c r="E19" s="7">
        <v>0.66666666666666663</v>
      </c>
      <c r="F19" s="7">
        <v>0.70370370370370372</v>
      </c>
      <c r="G19" s="7">
        <v>0.74680306905370841</v>
      </c>
      <c r="H19" s="7">
        <v>0.73521850899742935</v>
      </c>
      <c r="I19" s="7">
        <v>0.74647887323943662</v>
      </c>
      <c r="J19" s="8">
        <f t="shared" si="0"/>
        <v>0.64634541358008424</v>
      </c>
      <c r="K19" s="9" t="str">
        <f t="shared" si="1"/>
        <v>±0.099</v>
      </c>
    </row>
    <row r="20" spans="1:11" x14ac:dyDescent="0.2">
      <c r="A20" s="6" t="s">
        <v>28</v>
      </c>
      <c r="B20" s="7">
        <v>0.48076923076923078</v>
      </c>
      <c r="C20" s="7">
        <v>0.4485294117647059</v>
      </c>
      <c r="D20" s="7">
        <v>0.50859106529209619</v>
      </c>
      <c r="E20" s="7">
        <v>0.46153846153846156</v>
      </c>
      <c r="F20" s="7">
        <v>0.61129568106312293</v>
      </c>
      <c r="G20" s="7">
        <v>0.70408163265306123</v>
      </c>
      <c r="H20" s="7">
        <v>0.72307692307692306</v>
      </c>
      <c r="I20" s="7">
        <v>0.67420814479638014</v>
      </c>
      <c r="J20" s="8">
        <f t="shared" si="0"/>
        <v>0.57651131886924778</v>
      </c>
      <c r="K20" s="9" t="str">
        <f t="shared" si="1"/>
        <v>±0.107</v>
      </c>
    </row>
    <row r="21" spans="1:11" x14ac:dyDescent="0.2">
      <c r="A21" s="6" t="s">
        <v>29</v>
      </c>
      <c r="B21" s="7">
        <v>0.96440129449838186</v>
      </c>
      <c r="C21" s="7">
        <v>0.95394736842105265</v>
      </c>
      <c r="D21" s="7">
        <v>0.96026490066225167</v>
      </c>
      <c r="E21" s="7">
        <v>0.96710526315789469</v>
      </c>
      <c r="F21" s="7">
        <v>0.98051948051948057</v>
      </c>
      <c r="G21" s="7">
        <v>0.98371335504885993</v>
      </c>
      <c r="H21" s="7">
        <v>0.92638036809815949</v>
      </c>
      <c r="I21" s="7">
        <v>0.88046647230320696</v>
      </c>
      <c r="J21" s="8">
        <f t="shared" si="0"/>
        <v>0.95209981283866085</v>
      </c>
      <c r="K21" s="9" t="str">
        <f t="shared" si="1"/>
        <v>±0.032</v>
      </c>
    </row>
    <row r="22" spans="1:11" x14ac:dyDescent="0.2">
      <c r="A22" s="6" t="s">
        <v>30</v>
      </c>
      <c r="B22" s="7">
        <v>0.7052023121387283</v>
      </c>
      <c r="C22" s="7">
        <v>0.7138461538461538</v>
      </c>
      <c r="D22" s="7">
        <v>0.69850746268656716</v>
      </c>
      <c r="E22" s="7">
        <v>0.75690607734806625</v>
      </c>
      <c r="F22" s="7">
        <v>0.77611940298507465</v>
      </c>
      <c r="G22" s="7">
        <v>0.75274725274725274</v>
      </c>
      <c r="H22" s="7">
        <v>0.77248677248677244</v>
      </c>
      <c r="I22" s="7">
        <v>0.73366834170854267</v>
      </c>
      <c r="J22" s="8">
        <f t="shared" si="0"/>
        <v>0.73868547199339474</v>
      </c>
      <c r="K22" s="9" t="str">
        <f t="shared" si="1"/>
        <v>±0.028</v>
      </c>
    </row>
    <row r="23" spans="1:11" x14ac:dyDescent="0.2">
      <c r="A23" s="6" t="s">
        <v>31</v>
      </c>
      <c r="B23" s="7">
        <v>0.69164265129683</v>
      </c>
      <c r="C23" s="7">
        <v>0.65034965034965031</v>
      </c>
      <c r="D23" s="7">
        <v>0.69850746268656716</v>
      </c>
      <c r="E23" s="7">
        <v>0.71633237822349571</v>
      </c>
      <c r="F23" s="7">
        <v>0.72445820433436536</v>
      </c>
      <c r="G23" s="7">
        <v>0.70967741935483875</v>
      </c>
      <c r="H23" s="7">
        <v>0.68138801261829651</v>
      </c>
      <c r="I23" s="7">
        <v>0.660377358490566</v>
      </c>
      <c r="J23" s="8">
        <f t="shared" si="0"/>
        <v>0.69159164216932623</v>
      </c>
      <c r="K23" s="9" t="str">
        <f t="shared" si="1"/>
        <v>±0.025</v>
      </c>
    </row>
    <row r="24" spans="1:11" x14ac:dyDescent="0.2">
      <c r="A24" s="6" t="s">
        <v>32</v>
      </c>
      <c r="B24" s="7">
        <v>0.70631970260223054</v>
      </c>
      <c r="C24" s="7">
        <v>0.66960352422907488</v>
      </c>
      <c r="D24" s="7">
        <v>0.74509803921568629</v>
      </c>
      <c r="E24" s="7">
        <v>0.77647058823529413</v>
      </c>
      <c r="F24" s="7">
        <v>0.79853479853479858</v>
      </c>
      <c r="G24" s="7">
        <v>0.74267100977198697</v>
      </c>
      <c r="H24" s="7">
        <v>0.74452554744525545</v>
      </c>
      <c r="I24" s="7">
        <v>0.72297297297297303</v>
      </c>
      <c r="J24" s="8">
        <f t="shared" si="0"/>
        <v>0.73827452287591255</v>
      </c>
      <c r="K24" s="9" t="str">
        <f t="shared" si="1"/>
        <v>±0.037</v>
      </c>
    </row>
    <row r="25" spans="1:11" x14ac:dyDescent="0.2">
      <c r="A25" s="6" t="s">
        <v>33</v>
      </c>
      <c r="B25" s="7">
        <v>0.75373134328358204</v>
      </c>
      <c r="C25" s="7">
        <v>0.7265625</v>
      </c>
      <c r="D25" s="7">
        <v>0.7661290322580645</v>
      </c>
      <c r="E25" s="7">
        <v>0.77992277992277992</v>
      </c>
      <c r="F25" s="7">
        <v>0.79365079365079361</v>
      </c>
      <c r="G25" s="7">
        <v>0.83216783216783219</v>
      </c>
      <c r="H25" s="7">
        <v>0.85423728813559319</v>
      </c>
      <c r="I25" s="7">
        <v>0.79487179487179482</v>
      </c>
      <c r="J25" s="8">
        <f t="shared" si="0"/>
        <v>0.78765917053630508</v>
      </c>
      <c r="K25" s="9" t="str">
        <f t="shared" si="1"/>
        <v>±0.039</v>
      </c>
    </row>
    <row r="26" spans="1:11" x14ac:dyDescent="0.2">
      <c r="A26" s="6" t="s">
        <v>34</v>
      </c>
      <c r="B26" s="7">
        <v>0.76282051282051277</v>
      </c>
      <c r="C26" s="7">
        <v>0.76767676767676762</v>
      </c>
      <c r="D26" s="7">
        <v>0.77813504823151125</v>
      </c>
      <c r="E26" s="7">
        <v>0.76923076923076927</v>
      </c>
      <c r="F26" s="7">
        <v>0.8</v>
      </c>
      <c r="G26" s="7">
        <v>0.82649842271293372</v>
      </c>
      <c r="H26" s="7">
        <v>0.76677316293929709</v>
      </c>
      <c r="I26" s="7">
        <v>0.73139158576051777</v>
      </c>
      <c r="J26" s="8">
        <f t="shared" si="0"/>
        <v>0.77531578367153875</v>
      </c>
      <c r="K26" s="9" t="str">
        <f t="shared" si="1"/>
        <v>±0.026</v>
      </c>
    </row>
    <row r="27" spans="1:11" x14ac:dyDescent="0.2">
      <c r="A27" s="6" t="s">
        <v>35</v>
      </c>
      <c r="B27" s="7">
        <v>0.75135135135135134</v>
      </c>
      <c r="C27" s="7">
        <v>0.77325581395348841</v>
      </c>
      <c r="D27" s="7">
        <v>0.77746478873239433</v>
      </c>
      <c r="E27" s="7">
        <v>0.80672268907563027</v>
      </c>
      <c r="F27" s="7">
        <v>0.76132930513595165</v>
      </c>
      <c r="G27" s="7">
        <v>0.79265091863517056</v>
      </c>
      <c r="H27" s="7">
        <v>0.77777777777777779</v>
      </c>
      <c r="I27" s="7">
        <v>0.74489795918367352</v>
      </c>
      <c r="J27" s="8">
        <f t="shared" si="0"/>
        <v>0.77318132548067964</v>
      </c>
      <c r="K27" s="9" t="str">
        <f t="shared" si="1"/>
        <v>±0.019</v>
      </c>
    </row>
    <row r="28" spans="1:11" x14ac:dyDescent="0.2">
      <c r="A28" s="6" t="s">
        <v>36</v>
      </c>
      <c r="B28" s="7">
        <v>0.60641399416909625</v>
      </c>
      <c r="C28" s="7">
        <v>0.6347305389221557</v>
      </c>
      <c r="D28" s="7">
        <v>0.62046204620462042</v>
      </c>
      <c r="E28" s="7">
        <v>0.71276595744680848</v>
      </c>
      <c r="F28" s="7">
        <v>0.75616438356164384</v>
      </c>
      <c r="G28" s="7">
        <v>0.79156908665105385</v>
      </c>
      <c r="H28" s="7">
        <v>0.76923076923076927</v>
      </c>
      <c r="I28" s="7">
        <v>0.71457905544147848</v>
      </c>
      <c r="J28" s="8">
        <f t="shared" si="0"/>
        <v>0.70073947895345334</v>
      </c>
      <c r="K28" s="9" t="str">
        <f t="shared" si="1"/>
        <v>±0.067</v>
      </c>
    </row>
    <row r="29" spans="1:11" x14ac:dyDescent="0.2">
      <c r="A29" s="6" t="s">
        <v>37</v>
      </c>
      <c r="B29" s="7">
        <v>0.64457831325301207</v>
      </c>
      <c r="C29" s="7">
        <v>0.58895705521472397</v>
      </c>
      <c r="D29" s="7">
        <v>0.58585858585858586</v>
      </c>
      <c r="E29" s="7">
        <v>0.66473988439306353</v>
      </c>
      <c r="F29" s="7">
        <v>0.72934472934472938</v>
      </c>
      <c r="G29" s="7">
        <v>0.74216867469879522</v>
      </c>
      <c r="H29" s="7">
        <v>0.72901678657074342</v>
      </c>
      <c r="I29" s="7">
        <v>0.68595041322314054</v>
      </c>
      <c r="J29" s="8">
        <f t="shared" si="0"/>
        <v>0.67132680531959921</v>
      </c>
      <c r="K29" s="9" t="str">
        <f t="shared" si="1"/>
        <v>±0.058</v>
      </c>
    </row>
    <row r="30" spans="1:11" x14ac:dyDescent="0.2">
      <c r="A30" s="6" t="s">
        <v>38</v>
      </c>
      <c r="B30" s="7">
        <v>0.75064267352185088</v>
      </c>
      <c r="C30" s="7">
        <v>0.77647058823529413</v>
      </c>
      <c r="D30" s="7">
        <v>0.77906976744186052</v>
      </c>
      <c r="E30" s="7">
        <v>0.75862068965517238</v>
      </c>
      <c r="F30" s="7">
        <v>0.78851174934725854</v>
      </c>
      <c r="G30" s="7">
        <v>0.79500000000000004</v>
      </c>
      <c r="H30" s="7">
        <v>0.8</v>
      </c>
      <c r="I30" s="7">
        <v>0.77647058823529413</v>
      </c>
      <c r="J30" s="8">
        <f t="shared" si="0"/>
        <v>0.77809825705459135</v>
      </c>
      <c r="K30" s="9" t="str">
        <f t="shared" si="1"/>
        <v>±0.016</v>
      </c>
    </row>
    <row r="31" spans="1:11" x14ac:dyDescent="0.2">
      <c r="A31" s="6" t="s">
        <v>39</v>
      </c>
      <c r="B31" s="7">
        <v>0.68</v>
      </c>
      <c r="C31" s="7">
        <v>0.69767441860465118</v>
      </c>
      <c r="D31" s="7">
        <v>0.69486404833836857</v>
      </c>
      <c r="E31" s="7">
        <v>0.75287356321839083</v>
      </c>
      <c r="F31" s="7">
        <v>0.78645833333333337</v>
      </c>
      <c r="G31" s="7">
        <v>0.77284595300261094</v>
      </c>
      <c r="H31" s="7">
        <v>0.76262626262626265</v>
      </c>
      <c r="I31" s="7">
        <v>0.72906403940886699</v>
      </c>
      <c r="J31" s="8">
        <f t="shared" si="0"/>
        <v>0.73455082731656063</v>
      </c>
      <c r="K31" s="9" t="str">
        <f t="shared" si="1"/>
        <v>±0.037</v>
      </c>
    </row>
    <row r="32" spans="1:11" x14ac:dyDescent="0.2">
      <c r="A32" s="6" t="s">
        <v>40</v>
      </c>
      <c r="B32" s="7">
        <v>0.49242424242424243</v>
      </c>
      <c r="C32" s="7">
        <v>0.50950570342205326</v>
      </c>
      <c r="D32" s="7">
        <v>0.53731343283582089</v>
      </c>
      <c r="E32" s="7">
        <v>0.62046204620462042</v>
      </c>
      <c r="F32" s="7">
        <v>0.60207612456747406</v>
      </c>
      <c r="G32" s="7">
        <v>0.72112676056338032</v>
      </c>
      <c r="H32" s="7">
        <v>0.64327485380116955</v>
      </c>
      <c r="I32" s="7">
        <v>0.69252077562326875</v>
      </c>
      <c r="J32" s="8">
        <f t="shared" si="0"/>
        <v>0.60233799243025365</v>
      </c>
      <c r="K32" s="9" t="str">
        <f t="shared" si="1"/>
        <v>±0.078</v>
      </c>
    </row>
    <row r="33" spans="1:11" x14ac:dyDescent="0.2">
      <c r="A33" s="6" t="s">
        <v>41</v>
      </c>
      <c r="B33" s="7">
        <v>0.56164383561643838</v>
      </c>
      <c r="C33" s="7">
        <v>0.42918454935622319</v>
      </c>
      <c r="D33" s="7">
        <v>0.50757575757575757</v>
      </c>
      <c r="E33" s="7">
        <v>0.60200668896321075</v>
      </c>
      <c r="F33" s="7">
        <v>0.64335664335664333</v>
      </c>
      <c r="G33" s="7">
        <v>0.71124620060790278</v>
      </c>
      <c r="H33" s="7">
        <v>0.68693009118541037</v>
      </c>
      <c r="I33" s="7">
        <v>0.68277945619335345</v>
      </c>
      <c r="J33" s="8">
        <f t="shared" si="0"/>
        <v>0.60309040285686744</v>
      </c>
      <c r="K33" s="9" t="str">
        <f t="shared" si="1"/>
        <v>±0.092</v>
      </c>
    </row>
    <row r="34" spans="1:11" x14ac:dyDescent="0.2">
      <c r="A34" s="6" t="s">
        <v>42</v>
      </c>
      <c r="B34" s="7">
        <v>0.68852459016393441</v>
      </c>
      <c r="C34" s="7">
        <v>0.68027210884353739</v>
      </c>
      <c r="D34" s="7">
        <v>0.71069182389937102</v>
      </c>
      <c r="E34" s="7">
        <v>0.75379939209726443</v>
      </c>
      <c r="F34" s="7">
        <v>0.83815028901734101</v>
      </c>
      <c r="G34" s="7">
        <v>0.865979381443299</v>
      </c>
      <c r="H34" s="7">
        <v>0.85933503836317138</v>
      </c>
      <c r="I34" s="7">
        <v>0.82352941176470584</v>
      </c>
      <c r="J34" s="8">
        <f t="shared" si="0"/>
        <v>0.77753525444907789</v>
      </c>
      <c r="K34" s="9" t="str">
        <f t="shared" si="1"/>
        <v>±0.073</v>
      </c>
    </row>
    <row r="35" spans="1:11" x14ac:dyDescent="0.2">
      <c r="A35" s="10" t="s">
        <v>43</v>
      </c>
      <c r="B35" s="11">
        <v>0.56488549618320616</v>
      </c>
      <c r="C35" s="11">
        <v>0.51200000000000001</v>
      </c>
      <c r="D35" s="11">
        <v>0.62411347517730498</v>
      </c>
      <c r="E35" s="11">
        <v>0.67820069204152245</v>
      </c>
      <c r="F35" s="11">
        <v>0.77014925373134324</v>
      </c>
      <c r="G35" s="11">
        <v>0.80758807588075876</v>
      </c>
      <c r="H35" s="11">
        <v>0.835509138381201</v>
      </c>
      <c r="I35" s="11">
        <v>0.78606965174129351</v>
      </c>
      <c r="J35" s="12">
        <f t="shared" si="0"/>
        <v>0.69731447289207871</v>
      </c>
      <c r="K35" s="13" t="str">
        <f t="shared" si="1"/>
        <v>±0.113</v>
      </c>
    </row>
    <row r="36" spans="1:11" x14ac:dyDescent="0.2">
      <c r="A36" s="6" t="s">
        <v>10</v>
      </c>
      <c r="B36" s="7">
        <v>0.66060837956762963</v>
      </c>
      <c r="C36" s="7">
        <v>0.64895363151415675</v>
      </c>
      <c r="D36" s="7">
        <v>0.67753224677532242</v>
      </c>
      <c r="E36" s="7">
        <v>0.70780856423173799</v>
      </c>
      <c r="F36" s="7">
        <v>0.75456578456951173</v>
      </c>
      <c r="G36" s="7">
        <v>0.78403086471525618</v>
      </c>
      <c r="H36" s="7">
        <v>0.77779635512456113</v>
      </c>
      <c r="I36" s="7">
        <v>0.75176970268994814</v>
      </c>
      <c r="J36" s="8">
        <f t="shared" si="0"/>
        <v>0.72038319114851557</v>
      </c>
      <c r="K36" s="9" t="str">
        <f t="shared" si="1"/>
        <v>±0.050</v>
      </c>
    </row>
    <row r="37" spans="1:11" ht="17" thickBot="1" x14ac:dyDescent="0.25">
      <c r="A37" s="14" t="s">
        <v>11</v>
      </c>
      <c r="B37" s="15" t="str">
        <f t="shared" ref="B37:J37" si="2">CONCATENATE("±",TEXT(ROUND(_xlfn.STDEV.P(B4:B35),3),"0.000"))</f>
        <v>±0.099</v>
      </c>
      <c r="C37" s="15" t="str">
        <f t="shared" si="2"/>
        <v>±0.124</v>
      </c>
      <c r="D37" s="15" t="str">
        <f t="shared" si="2"/>
        <v>±0.112</v>
      </c>
      <c r="E37" s="15" t="str">
        <f t="shared" si="2"/>
        <v>±0.097</v>
      </c>
      <c r="F37" s="15" t="str">
        <f t="shared" si="2"/>
        <v>±0.073</v>
      </c>
      <c r="G37" s="15" t="str">
        <f t="shared" si="2"/>
        <v>±0.059</v>
      </c>
      <c r="H37" s="15" t="str">
        <f t="shared" si="2"/>
        <v>±0.061</v>
      </c>
      <c r="I37" s="15" t="str">
        <f t="shared" si="2"/>
        <v>±0.053</v>
      </c>
      <c r="J37" s="16" t="str">
        <f t="shared" si="2"/>
        <v>±0.075</v>
      </c>
      <c r="K37" s="17"/>
    </row>
  </sheetData>
  <mergeCells count="1">
    <mergeCell ref="B2:I2"/>
  </mergeCells>
  <conditionalFormatting sqref="B4:I36">
    <cfRule type="colorScale" priority="2">
      <colorScale>
        <cfvo type="num" val="0.5"/>
        <cfvo type="num" val="1"/>
        <color rgb="FFFCFCFF"/>
        <color rgb="FF8BCF9D"/>
      </colorScale>
    </cfRule>
  </conditionalFormatting>
  <conditionalFormatting sqref="J4:J36">
    <cfRule type="colorScale" priority="1">
      <colorScale>
        <cfvo type="num" val="0.5"/>
        <cfvo type="num" val="1"/>
        <color rgb="FFFCFCFF"/>
        <color rgb="FF8BCF9D"/>
      </colorScale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Janisch</dc:creator>
  <cp:lastModifiedBy>Michael Janisch</cp:lastModifiedBy>
  <dcterms:created xsi:type="dcterms:W3CDTF">2024-11-08T08:52:12Z</dcterms:created>
  <dcterms:modified xsi:type="dcterms:W3CDTF">2024-11-08T08:53:29Z</dcterms:modified>
</cp:coreProperties>
</file>