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ueenomac2/Desktop/Dissertation/Mouse_Chapter/Figures/Supplementary Materials/"/>
    </mc:Choice>
  </mc:AlternateContent>
  <xr:revisionPtr revIDLastSave="0" documentId="13_ncr:1_{E31381E7-4E1C-6047-A26A-022A42251190}" xr6:coauthVersionLast="47" xr6:coauthVersionMax="47" xr10:uidLastSave="{00000000-0000-0000-0000-000000000000}"/>
  <bookViews>
    <workbookView xWindow="780" yWindow="660" windowWidth="27780" windowHeight="17500" xr2:uid="{862A547F-A4EC-BD49-8763-1D0BA8432DA0}"/>
  </bookViews>
  <sheets>
    <sheet name="RNAseq Sample Inf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9" i="1" l="1"/>
  <c r="K47" i="1"/>
  <c r="K46" i="1"/>
  <c r="K45" i="1"/>
  <c r="K44" i="1"/>
  <c r="K43" i="1"/>
</calcChain>
</file>

<file path=xl/sharedStrings.xml><?xml version="1.0" encoding="utf-8"?>
<sst xmlns="http://schemas.openxmlformats.org/spreadsheetml/2006/main" count="518" uniqueCount="203">
  <si>
    <t>Mouse #</t>
  </si>
  <si>
    <t>Sex</t>
  </si>
  <si>
    <t>Age</t>
  </si>
  <si>
    <t>Protocol</t>
  </si>
  <si>
    <t>Muscle</t>
  </si>
  <si>
    <t>Sample ID</t>
  </si>
  <si>
    <t>Library Preparation Method</t>
  </si>
  <si>
    <t>RNA Extraction Date</t>
  </si>
  <si>
    <t>Qubit Concentration (ng/µl)</t>
  </si>
  <si>
    <t>TapeStation Date</t>
  </si>
  <si>
    <t>RIN Score</t>
  </si>
  <si>
    <t>260/280</t>
  </si>
  <si>
    <t>260/230</t>
  </si>
  <si>
    <t>Total RNA (ng)</t>
  </si>
  <si>
    <t>Sequencing Platform</t>
  </si>
  <si>
    <t>Read Type</t>
  </si>
  <si>
    <t>Index</t>
  </si>
  <si>
    <t xml:space="preserve">Sequencing Lane </t>
  </si>
  <si>
    <t>Sequencing Date</t>
  </si>
  <si>
    <t>% Bases &gt;= Q30</t>
  </si>
  <si>
    <t>Description</t>
  </si>
  <si>
    <t>Male</t>
  </si>
  <si>
    <t>E18.5</t>
  </si>
  <si>
    <t>FVB/NJ</t>
  </si>
  <si>
    <t>RNAseq</t>
  </si>
  <si>
    <t>E18.5-P Gastroc 2/28/21 A RNA</t>
  </si>
  <si>
    <t>Kapa mRNA HyperPrep Kit</t>
  </si>
  <si>
    <t xml:space="preserve">Illumina NovaSeq6000 </t>
  </si>
  <si>
    <t>Paired End</t>
  </si>
  <si>
    <t>CCGCGGTT+CTAGCGCT</t>
  </si>
  <si>
    <t>Lane 3</t>
  </si>
  <si>
    <t>RNA-seq on Mouse E18.5 Skeletal Muscle Tissue (Gastrocnemius)</t>
  </si>
  <si>
    <t>E18.5-P Soleus 2/28/21 A RNA</t>
  </si>
  <si>
    <t>CCAAGTCT+TCATCCTT</t>
  </si>
  <si>
    <t>RNA-seq on Mouse E18.5 Skeletal Muscle Tissue (Soleus)</t>
  </si>
  <si>
    <t>E18.5-P Vast Lat 2/28/21 A RNA</t>
  </si>
  <si>
    <t>ACTAAGAT+CCGCGGTT</t>
  </si>
  <si>
    <t>RNA-seq on Mouse E18.5 Skeletal Muscle Tissue (Vastus lateralis)</t>
  </si>
  <si>
    <t>E18.5-P Vast Int 2/28/21 A RNA</t>
  </si>
  <si>
    <t>TCGTAGTG+CCAAGTCT</t>
  </si>
  <si>
    <t>RNA-seq on Mouse E18.5 Skeletal Muscle Tissue (Vastus intermedius)</t>
  </si>
  <si>
    <t>E18.5 Gastroc 7/30/21 B</t>
  </si>
  <si>
    <t>ATATCTCG+ACTAAGAT</t>
  </si>
  <si>
    <t>E18.5 Soleus7/30/21 B</t>
  </si>
  <si>
    <t>CGGAACTG+TCGTAGTG</t>
  </si>
  <si>
    <t>E18.5 Vast Lat 7/30/21 B</t>
  </si>
  <si>
    <t>CAATTAAC+ATATCTCG</t>
  </si>
  <si>
    <t>E18.5 Vast Int 7/30/21 B</t>
  </si>
  <si>
    <t>AGGTTATA+CGGAACTG</t>
  </si>
  <si>
    <t>E18.5 Gastroc 9/14/21 A</t>
  </si>
  <si>
    <t>TTATAACC+TCGATATC</t>
  </si>
  <si>
    <t>E18.5 Soleus 9/14/21 A</t>
  </si>
  <si>
    <t>TTGGACTC+CTGCTTCC</t>
  </si>
  <si>
    <t>E18.5 Vast Lat 9/14/21 A</t>
  </si>
  <si>
    <t>GTCGGAGC+TTATAACC</t>
  </si>
  <si>
    <t>E18.5 Vast Int 9/14/21 A</t>
  </si>
  <si>
    <t>CTACGACA+TTGGACTC</t>
  </si>
  <si>
    <t>E18.5 Gastroc 9/14/21 B</t>
  </si>
  <si>
    <t>GCGCTCTA+GTCGGAGC</t>
  </si>
  <si>
    <t>E18.5 Soleus 9/14/21 B</t>
  </si>
  <si>
    <t>TAAGGTCA+CTACGACA</t>
  </si>
  <si>
    <t>E18.5 Vast Lat 9/14/21 B</t>
  </si>
  <si>
    <t>TGGCCGGT+GCGCTCTA</t>
  </si>
  <si>
    <t>E18.5 Vast Int 9/14/21 B</t>
  </si>
  <si>
    <t>GAACCGCG+TAAGGTCA</t>
  </si>
  <si>
    <t>E18.5 Gastroc 9/14/21 C</t>
  </si>
  <si>
    <t>GGACTTGG+CGTCTGCG</t>
  </si>
  <si>
    <t>E18.5 Soleus 9/14/21 C</t>
  </si>
  <si>
    <t>GGCTTAAG+GGTCACGA</t>
  </si>
  <si>
    <t>E18.5 Vast Lat 9/14/21 C</t>
  </si>
  <si>
    <t>CTTGGTAT+GGACTTGG</t>
  </si>
  <si>
    <t>E18.5 Vast Int 9/14/21 C</t>
  </si>
  <si>
    <t>TAAGTGGT+GGCTTAAG</t>
  </si>
  <si>
    <t>E18.5 Gastroc 9/19/21 B</t>
  </si>
  <si>
    <t>AACAGGTT+CTTGGTAT</t>
  </si>
  <si>
    <t>E18.5 Soleus 9/19/21 B</t>
  </si>
  <si>
    <t>TTGCCTAG+TAAGTGGT</t>
  </si>
  <si>
    <t>E18.5 Vast Lat 9/19/21 B</t>
  </si>
  <si>
    <t>AGTACTCC+AACAGGTT</t>
  </si>
  <si>
    <t>E18.5 Vast Int 9/19/21 B</t>
  </si>
  <si>
    <t>CTCACCAA+TTGCCTAG</t>
  </si>
  <si>
    <t>3 months</t>
  </si>
  <si>
    <t>A Gastroc 7/27/21 RNA</t>
  </si>
  <si>
    <t>AAGTCCAA+TACTCATA</t>
  </si>
  <si>
    <t>RNA-seq on Mouse Adult Skeletal Muscle Tissue (Gastrocnemius)</t>
  </si>
  <si>
    <t>A Soleus 7/27/21 RNA</t>
  </si>
  <si>
    <t>AATCCGGA+AACTGTAG</t>
  </si>
  <si>
    <t>RNA-seq on Mouse Adult Skeletal Muscle Tissue (Soleus)</t>
  </si>
  <si>
    <t>A Vast lat 7/27/21 RNA</t>
  </si>
  <si>
    <t>TCCAACGC+AAGTCCAA</t>
  </si>
  <si>
    <t>RNA-seq on Mouse Adult Skeletal Muscle Tissue (Vastus lateralis)</t>
  </si>
  <si>
    <t>A Vast Int 7/27/21 RNA</t>
  </si>
  <si>
    <t>CGGACAAC+AATCCGGA</t>
  </si>
  <si>
    <t>RNA-seq on Mouse Adult Skeletal Muscle Tissue (Vastus intermedius)</t>
  </si>
  <si>
    <t>A Gastroc 7/28/21 RNA</t>
  </si>
  <si>
    <t>GGTGAACC+TCCAACGC</t>
  </si>
  <si>
    <t>A Soleus 7/28/21 RNA</t>
  </si>
  <si>
    <t>CCATTCGA+CGGACAAC</t>
  </si>
  <si>
    <t>A Vast lat 7/28/21 RNA</t>
  </si>
  <si>
    <t>GACGTCTT+GGTGAACC</t>
  </si>
  <si>
    <t>A Vast Int 7/28/21 RNA</t>
  </si>
  <si>
    <t>TCTGTTGG+CCATTCGA</t>
  </si>
  <si>
    <t>Adult Gastroc 8/17/21 RNA</t>
  </si>
  <si>
    <t>ATCCACTG+ACGCACCT</t>
  </si>
  <si>
    <t>Adult Soleus 8/17/21 RNA</t>
  </si>
  <si>
    <t>TAATACAG+GTGAATAT</t>
  </si>
  <si>
    <t>Adult Vast lat 8/17/21 RNA</t>
  </si>
  <si>
    <t>CCGTGAAG+ATCCACTG</t>
  </si>
  <si>
    <t>A Vast Int 8/17/21 RNA</t>
  </si>
  <si>
    <t>ATATGGAT+TAATACAG</t>
  </si>
  <si>
    <t>Adult gastroc 7/20/21 RNA</t>
  </si>
  <si>
    <t>CAACAATG+CCGTGAAG</t>
  </si>
  <si>
    <t>Adult soleus 7/20/21 RNA</t>
  </si>
  <si>
    <t>ACACTAAG+ATATGGAT</t>
  </si>
  <si>
    <t>Adult Vast lat 7/20/21 RNA</t>
  </si>
  <si>
    <t>TGCGAGAC+CAACAATG</t>
  </si>
  <si>
    <t>Adult Vast Int 7/20/21 RNA</t>
  </si>
  <si>
    <t>TATCGCAC+ACACTAAG</t>
  </si>
  <si>
    <t>Adult Gastroc 8/14/21 A RNA</t>
  </si>
  <si>
    <t>GCTTGTCA+GTATGTTC</t>
  </si>
  <si>
    <t>Adult Soleus 8/14/21 A RNA</t>
  </si>
  <si>
    <t>CGGCGTGA+ACAGGCGC</t>
  </si>
  <si>
    <t>Adult Vast Lat 8/14/21 A RNA</t>
  </si>
  <si>
    <t>TTACAGGA+GCTTGTCA</t>
  </si>
  <si>
    <t>Adult Vast Int 8/14/21 A RNA</t>
  </si>
  <si>
    <t>GCGCAAGC+CGGCGTGA</t>
  </si>
  <si>
    <t>Adult Gastroc 8/14/21 B RNA</t>
  </si>
  <si>
    <t>TGGTGGCA+TTACAGGA</t>
  </si>
  <si>
    <t>Adult Soleus 8/14/21 B RNA</t>
  </si>
  <si>
    <t>GTGTCGGA+GCGCAAGC</t>
  </si>
  <si>
    <t>Adult Vast Lat 8/14/21 B RNA</t>
  </si>
  <si>
    <t>CATAGAGT+TGGTGGCA</t>
  </si>
  <si>
    <t>Adult Vast Int 8/14/21 B RNA</t>
  </si>
  <si>
    <t>CGCTATGT+GTGTCGGA</t>
  </si>
  <si>
    <r>
      <rPr>
        <b/>
        <sz val="10"/>
        <color theme="1"/>
        <rFont val="Arial"/>
        <family val="2"/>
      </rPr>
      <t>L -</t>
    </r>
    <r>
      <rPr>
        <sz val="10"/>
        <color theme="1"/>
        <rFont val="Arial"/>
        <family val="2"/>
      </rPr>
      <t xml:space="preserve"> Gastrocnemius</t>
    </r>
  </si>
  <si>
    <r>
      <rPr>
        <b/>
        <sz val="10"/>
        <color theme="1"/>
        <rFont val="Arial"/>
        <family val="2"/>
      </rPr>
      <t>L -</t>
    </r>
    <r>
      <rPr>
        <sz val="10"/>
        <color theme="1"/>
        <rFont val="Arial"/>
        <family val="2"/>
      </rPr>
      <t xml:space="preserve"> Soleus</t>
    </r>
  </si>
  <si>
    <r>
      <rPr>
        <b/>
        <sz val="10"/>
        <color theme="1"/>
        <rFont val="Arial"/>
        <family val="2"/>
      </rPr>
      <t xml:space="preserve">L - </t>
    </r>
    <r>
      <rPr>
        <sz val="10"/>
        <color theme="1"/>
        <rFont val="Arial"/>
        <family val="2"/>
      </rPr>
      <t>Vastus lateralis</t>
    </r>
  </si>
  <si>
    <r>
      <rPr>
        <b/>
        <sz val="10"/>
        <color theme="1"/>
        <rFont val="Arial"/>
        <family val="2"/>
      </rPr>
      <t xml:space="preserve">L - </t>
    </r>
    <r>
      <rPr>
        <sz val="10"/>
        <color theme="1"/>
        <rFont val="Arial"/>
        <family val="2"/>
      </rPr>
      <t xml:space="preserve">Vastus intermedius </t>
    </r>
  </si>
  <si>
    <t>Strain</t>
  </si>
  <si>
    <t>Embryo 1</t>
  </si>
  <si>
    <t>Embryo 2</t>
  </si>
  <si>
    <t>Embryo 3</t>
  </si>
  <si>
    <t>Embryo 4</t>
  </si>
  <si>
    <t>Embryo 5</t>
  </si>
  <si>
    <t>Embryo 6</t>
  </si>
  <si>
    <t>Adult 4</t>
  </si>
  <si>
    <t>Adult 5</t>
  </si>
  <si>
    <t>Adult 6</t>
  </si>
  <si>
    <t>Adult 7</t>
  </si>
  <si>
    <t>Adult 8</t>
  </si>
  <si>
    <t>Adult 9</t>
  </si>
  <si>
    <t>Dissection Date</t>
  </si>
  <si>
    <t>Clusters</t>
  </si>
  <si>
    <r>
      <rPr>
        <b/>
        <sz val="10"/>
        <color theme="1"/>
        <rFont val="Arial"/>
        <family val="2"/>
      </rPr>
      <t xml:space="preserve">Table S1. </t>
    </r>
    <r>
      <rPr>
        <sz val="10"/>
        <color theme="1"/>
        <rFont val="Arial"/>
        <family val="2"/>
      </rPr>
      <t>Summary of RNA-seq samples and sequencing information.</t>
    </r>
  </si>
  <si>
    <t>E18.5_Gastrocnemius_RNA_embryo1</t>
  </si>
  <si>
    <t>E18.5_Soleus_RNA_embryo1</t>
  </si>
  <si>
    <t>E18.5_VastusLateralis_RNA_embryo1</t>
  </si>
  <si>
    <t>E18.5_VastusIntermedius_RNA_embryo1</t>
  </si>
  <si>
    <t>E18.5_Gastrocnemius_RNA_embryo2</t>
  </si>
  <si>
    <t>E18.5_Soleus_RNA_embryo2</t>
  </si>
  <si>
    <t>E18.5_VastusLateralis_RNA_embryo2</t>
  </si>
  <si>
    <t>E18.5_VastusIntermedius_RNA_embryo2</t>
  </si>
  <si>
    <t>E18.5_Gastrocnemius_RNA_embryo3</t>
  </si>
  <si>
    <t>E18.5_Soleus_RNA_embryo3</t>
  </si>
  <si>
    <t>E18.5_VastusLateralis_RNA_embryo3</t>
  </si>
  <si>
    <t>E18.5_VastusIntermedius_RNA_embryo3</t>
  </si>
  <si>
    <t>E18.5_Gastrocnemius_RNA_embryo4</t>
  </si>
  <si>
    <t>E18.5_Soleus_RNA_embryo4</t>
  </si>
  <si>
    <t>E18.5_VastusLateralis_RNA_embryo4</t>
  </si>
  <si>
    <t>E18.5_VastusIntermedius_RNA_embryo4</t>
  </si>
  <si>
    <t>E18.5_Gastrocnemius_RNA_embryo5</t>
  </si>
  <si>
    <t>E18.5_Soleus_RNA_embryo5</t>
  </si>
  <si>
    <t>E18.5_VastusLateralis_RNA_embryo5</t>
  </si>
  <si>
    <t>E18.5_VastusIntermedius_RNA_embryo5</t>
  </si>
  <si>
    <t>E18.5_Gastrocnemius_RNA_embryo6</t>
  </si>
  <si>
    <t>E18.5_Soleus_RNA_embryo6</t>
  </si>
  <si>
    <t>E18.5_VastusLateralis_RNA_embryo6</t>
  </si>
  <si>
    <t>E18.5_VastusIntermedius_RNA_embryo6</t>
  </si>
  <si>
    <t>Adult_Gastrocnemius_RNA_adult4</t>
  </si>
  <si>
    <t>Adult_Soleus_RNA_adult4</t>
  </si>
  <si>
    <t>Adult_VastusLateralis_RNA_adult4</t>
  </si>
  <si>
    <t>Adult_VastusIntermedius_RNA_adult4</t>
  </si>
  <si>
    <t>Adult_Gastrocnemius_RNA_adult5</t>
  </si>
  <si>
    <t>Adult_Soleus_RNA_adult5</t>
  </si>
  <si>
    <t>Adult_VastusLateralis_RNA_adult5</t>
  </si>
  <si>
    <t>Adult_VastusIntermedius_RNA_adult5</t>
  </si>
  <si>
    <t>Adult_Gastrocnemius_RNA_adult6</t>
  </si>
  <si>
    <t>Adult_Soleus_RNA_adult6</t>
  </si>
  <si>
    <t>Adult_VastusLateralis_RNA_adult6</t>
  </si>
  <si>
    <t>Adult_VastusIntermedius_RNA_adult6</t>
  </si>
  <si>
    <t>Adult_Gastrocnemius_RNA_adult7</t>
  </si>
  <si>
    <t>Adult_Soleus_RNA_adult7</t>
  </si>
  <si>
    <t>Adult_VastusLateralis_RNA_adult7</t>
  </si>
  <si>
    <t>Adult_VastusIntermedius_RNA_adult7</t>
  </si>
  <si>
    <t>Adult_Gastrocnemius_RNA_adult8</t>
  </si>
  <si>
    <t>Adult_Soleus_RNA_adult8</t>
  </si>
  <si>
    <t>Adult_VastusLateralis_RNA_adult8</t>
  </si>
  <si>
    <t>Adult_VastusIntermedius_RNA_adult8</t>
  </si>
  <si>
    <t>Adult_Gastrocnemius_RNA_adult9</t>
  </si>
  <si>
    <t>Adult_Soleus_RNA_adult9</t>
  </si>
  <si>
    <t>Adult_VastusLateralis_RNA_adult9</t>
  </si>
  <si>
    <t>Adult_VastusIntermedius_RNA_adult9</t>
  </si>
  <si>
    <t>Library Name (GEO)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</si>
</sst>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DC0BF"/>
        <bgColor rgb="FFBDC0BF"/>
      </patternFill>
    </fill>
    <fill>
      <patternFill patternType="solid">
        <fgColor rgb="FFDBDBDB"/>
        <bgColor rgb="FFDBDBDB"/>
      </patternFill>
    </fill>
    <fill>
      <patternFill patternType="solid">
        <fgColor rgb="FFFFD2C8"/>
        <bgColor rgb="FFFFD2C8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2" fillId="5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5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14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47FAE-5114-C849-B528-B70BB4380B92}">
  <dimension ref="A1:Y54"/>
  <sheetViews>
    <sheetView tabSelected="1" workbookViewId="0">
      <selection activeCell="D23" sqref="D23:D26"/>
    </sheetView>
  </sheetViews>
  <sheetFormatPr baseColWidth="10" defaultRowHeight="16" x14ac:dyDescent="0.2"/>
  <cols>
    <col min="5" max="5" width="13.83203125" customWidth="1"/>
    <col min="7" max="7" width="19.5" customWidth="1"/>
    <col min="8" max="8" width="27.33203125" customWidth="1"/>
    <col min="9" max="9" width="27.83203125" customWidth="1"/>
    <col min="10" max="10" width="18.83203125" customWidth="1"/>
    <col min="11" max="11" width="23.5" customWidth="1"/>
    <col min="12" max="12" width="15.83203125" customWidth="1"/>
    <col min="16" max="16" width="13.6640625" customWidth="1"/>
    <col min="17" max="17" width="20.6640625" customWidth="1"/>
    <col min="19" max="19" width="22.83203125" customWidth="1"/>
    <col min="20" max="20" width="15.33203125" customWidth="1"/>
    <col min="21" max="21" width="16" customWidth="1"/>
    <col min="22" max="22" width="12.33203125" customWidth="1"/>
    <col min="23" max="23" width="16.1640625" customWidth="1"/>
    <col min="24" max="24" width="34" customWidth="1"/>
    <col min="25" max="25" width="35.1640625" customWidth="1"/>
  </cols>
  <sheetData>
    <row r="1" spans="1:25" s="2" customFormat="1" ht="22" customHeight="1" x14ac:dyDescent="0.2">
      <c r="A1" s="26" t="s">
        <v>153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s="1" customFormat="1" ht="18" customHeight="1" x14ac:dyDescent="0.2">
      <c r="A2" s="3" t="s">
        <v>0</v>
      </c>
      <c r="B2" s="3" t="s">
        <v>1</v>
      </c>
      <c r="C2" s="3" t="s">
        <v>2</v>
      </c>
      <c r="D2" s="3" t="s">
        <v>138</v>
      </c>
      <c r="E2" s="3" t="s">
        <v>151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3" t="s">
        <v>12</v>
      </c>
      <c r="P2" s="3" t="s">
        <v>13</v>
      </c>
      <c r="Q2" s="3" t="s">
        <v>14</v>
      </c>
      <c r="R2" s="3" t="s">
        <v>15</v>
      </c>
      <c r="S2" s="3" t="s">
        <v>16</v>
      </c>
      <c r="T2" s="3" t="s">
        <v>17</v>
      </c>
      <c r="U2" s="3" t="s">
        <v>18</v>
      </c>
      <c r="V2" s="3" t="s">
        <v>152</v>
      </c>
      <c r="W2" s="3" t="s">
        <v>19</v>
      </c>
      <c r="X2" s="3" t="s">
        <v>202</v>
      </c>
      <c r="Y2" s="3" t="s">
        <v>20</v>
      </c>
    </row>
    <row r="3" spans="1:25" s="1" customFormat="1" ht="15" customHeight="1" x14ac:dyDescent="0.2">
      <c r="A3" s="21" t="s">
        <v>139</v>
      </c>
      <c r="B3" s="23" t="s">
        <v>21</v>
      </c>
      <c r="C3" s="23" t="s">
        <v>22</v>
      </c>
      <c r="D3" s="23" t="s">
        <v>23</v>
      </c>
      <c r="E3" s="18">
        <v>44255</v>
      </c>
      <c r="F3" s="25" t="s">
        <v>24</v>
      </c>
      <c r="G3" s="4" t="s">
        <v>134</v>
      </c>
      <c r="H3" s="5" t="s">
        <v>25</v>
      </c>
      <c r="I3" s="6" t="s">
        <v>26</v>
      </c>
      <c r="J3" s="18">
        <v>44393</v>
      </c>
      <c r="K3" s="6">
        <v>168</v>
      </c>
      <c r="L3" s="18">
        <v>44393</v>
      </c>
      <c r="M3" s="6">
        <v>7.9</v>
      </c>
      <c r="N3" s="6">
        <v>2.04</v>
      </c>
      <c r="O3" s="6">
        <v>1.91</v>
      </c>
      <c r="P3" s="6">
        <v>1680</v>
      </c>
      <c r="Q3" s="6" t="s">
        <v>27</v>
      </c>
      <c r="R3" s="6" t="s">
        <v>28</v>
      </c>
      <c r="S3" s="7" t="s">
        <v>29</v>
      </c>
      <c r="T3" s="6" t="s">
        <v>30</v>
      </c>
      <c r="U3" s="8">
        <v>44503</v>
      </c>
      <c r="V3" s="9">
        <v>53291346</v>
      </c>
      <c r="W3" s="10">
        <v>89.2</v>
      </c>
      <c r="X3" s="16" t="s">
        <v>154</v>
      </c>
      <c r="Y3" s="7" t="s">
        <v>31</v>
      </c>
    </row>
    <row r="4" spans="1:25" s="1" customFormat="1" ht="15" customHeight="1" x14ac:dyDescent="0.2">
      <c r="A4" s="22"/>
      <c r="B4" s="22"/>
      <c r="C4" s="22"/>
      <c r="D4" s="22"/>
      <c r="E4" s="22"/>
      <c r="F4" s="22"/>
      <c r="G4" s="4" t="s">
        <v>135</v>
      </c>
      <c r="H4" s="5" t="s">
        <v>32</v>
      </c>
      <c r="I4" s="6" t="s">
        <v>26</v>
      </c>
      <c r="J4" s="22"/>
      <c r="K4" s="6">
        <v>8.56</v>
      </c>
      <c r="L4" s="20"/>
      <c r="M4" s="6">
        <v>8.9</v>
      </c>
      <c r="N4" s="6">
        <v>1.76</v>
      </c>
      <c r="O4" s="6">
        <v>0.89</v>
      </c>
      <c r="P4" s="6">
        <v>85.600000000000009</v>
      </c>
      <c r="Q4" s="6" t="s">
        <v>27</v>
      </c>
      <c r="R4" s="6" t="s">
        <v>28</v>
      </c>
      <c r="S4" s="7" t="s">
        <v>33</v>
      </c>
      <c r="T4" s="6" t="s">
        <v>30</v>
      </c>
      <c r="U4" s="8">
        <v>44503</v>
      </c>
      <c r="V4" s="9">
        <v>62036704</v>
      </c>
      <c r="W4" s="10">
        <v>87.78</v>
      </c>
      <c r="X4" s="16" t="s">
        <v>155</v>
      </c>
      <c r="Y4" s="7" t="s">
        <v>34</v>
      </c>
    </row>
    <row r="5" spans="1:25" s="1" customFormat="1" ht="15" customHeight="1" x14ac:dyDescent="0.2">
      <c r="A5" s="22"/>
      <c r="B5" s="22"/>
      <c r="C5" s="22"/>
      <c r="D5" s="22"/>
      <c r="E5" s="22"/>
      <c r="F5" s="22"/>
      <c r="G5" s="4" t="s">
        <v>136</v>
      </c>
      <c r="H5" s="5" t="s">
        <v>35</v>
      </c>
      <c r="I5" s="6" t="s">
        <v>26</v>
      </c>
      <c r="J5" s="22"/>
      <c r="K5" s="6">
        <v>55</v>
      </c>
      <c r="L5" s="20"/>
      <c r="M5" s="6">
        <v>8.5</v>
      </c>
      <c r="N5" s="6">
        <v>2.02</v>
      </c>
      <c r="O5" s="6">
        <v>1.77</v>
      </c>
      <c r="P5" s="6">
        <v>550</v>
      </c>
      <c r="Q5" s="6" t="s">
        <v>27</v>
      </c>
      <c r="R5" s="6" t="s">
        <v>28</v>
      </c>
      <c r="S5" s="7" t="s">
        <v>36</v>
      </c>
      <c r="T5" s="6" t="s">
        <v>30</v>
      </c>
      <c r="U5" s="8">
        <v>44503</v>
      </c>
      <c r="V5" s="9">
        <v>69600669</v>
      </c>
      <c r="W5" s="10">
        <v>89.4</v>
      </c>
      <c r="X5" s="16" t="s">
        <v>156</v>
      </c>
      <c r="Y5" s="7" t="s">
        <v>37</v>
      </c>
    </row>
    <row r="6" spans="1:25" s="1" customFormat="1" ht="15" customHeight="1" x14ac:dyDescent="0.2">
      <c r="A6" s="22"/>
      <c r="B6" s="22"/>
      <c r="C6" s="22"/>
      <c r="D6" s="22"/>
      <c r="E6" s="22"/>
      <c r="F6" s="22"/>
      <c r="G6" s="4" t="s">
        <v>137</v>
      </c>
      <c r="H6" s="5" t="s">
        <v>38</v>
      </c>
      <c r="I6" s="6" t="s">
        <v>26</v>
      </c>
      <c r="J6" s="22"/>
      <c r="K6" s="6">
        <v>54</v>
      </c>
      <c r="L6" s="20"/>
      <c r="M6" s="6">
        <v>8.6999999999999993</v>
      </c>
      <c r="N6" s="6">
        <v>1.74</v>
      </c>
      <c r="O6" s="6">
        <v>0.99</v>
      </c>
      <c r="P6" s="6">
        <v>540</v>
      </c>
      <c r="Q6" s="6" t="s">
        <v>27</v>
      </c>
      <c r="R6" s="6" t="s">
        <v>28</v>
      </c>
      <c r="S6" s="7" t="s">
        <v>39</v>
      </c>
      <c r="T6" s="6" t="s">
        <v>30</v>
      </c>
      <c r="U6" s="8">
        <v>44503</v>
      </c>
      <c r="V6" s="9">
        <v>64634525</v>
      </c>
      <c r="W6" s="10">
        <v>87.82</v>
      </c>
      <c r="X6" s="16" t="s">
        <v>157</v>
      </c>
      <c r="Y6" s="7" t="s">
        <v>40</v>
      </c>
    </row>
    <row r="7" spans="1:25" s="1" customFormat="1" ht="15" customHeight="1" x14ac:dyDescent="0.2">
      <c r="A7" s="21" t="s">
        <v>140</v>
      </c>
      <c r="B7" s="23" t="s">
        <v>21</v>
      </c>
      <c r="C7" s="23" t="s">
        <v>22</v>
      </c>
      <c r="D7" s="23" t="s">
        <v>23</v>
      </c>
      <c r="E7" s="18">
        <v>44407</v>
      </c>
      <c r="F7" s="25" t="s">
        <v>24</v>
      </c>
      <c r="G7" s="4" t="s">
        <v>134</v>
      </c>
      <c r="H7" s="5" t="s">
        <v>41</v>
      </c>
      <c r="I7" s="6" t="s">
        <v>26</v>
      </c>
      <c r="J7" s="18">
        <v>44421</v>
      </c>
      <c r="K7" s="6">
        <v>66.400000000000006</v>
      </c>
      <c r="L7" s="18">
        <v>44463</v>
      </c>
      <c r="M7" s="6">
        <v>8.4</v>
      </c>
      <c r="N7" s="6">
        <v>2.04</v>
      </c>
      <c r="O7" s="6">
        <v>1.89</v>
      </c>
      <c r="P7" s="6">
        <v>664</v>
      </c>
      <c r="Q7" s="6" t="s">
        <v>27</v>
      </c>
      <c r="R7" s="6" t="s">
        <v>28</v>
      </c>
      <c r="S7" s="11" t="s">
        <v>42</v>
      </c>
      <c r="T7" s="6" t="s">
        <v>30</v>
      </c>
      <c r="U7" s="8">
        <v>44503</v>
      </c>
      <c r="V7" s="9">
        <v>51160259</v>
      </c>
      <c r="W7" s="10">
        <v>89.28</v>
      </c>
      <c r="X7" s="16" t="s">
        <v>158</v>
      </c>
      <c r="Y7" s="7" t="s">
        <v>31</v>
      </c>
    </row>
    <row r="8" spans="1:25" s="1" customFormat="1" ht="15" customHeight="1" x14ac:dyDescent="0.2">
      <c r="A8" s="22"/>
      <c r="B8" s="22"/>
      <c r="C8" s="22"/>
      <c r="D8" s="22"/>
      <c r="E8" s="22"/>
      <c r="F8" s="22"/>
      <c r="G8" s="4" t="s">
        <v>135</v>
      </c>
      <c r="H8" s="5" t="s">
        <v>43</v>
      </c>
      <c r="I8" s="6" t="s">
        <v>26</v>
      </c>
      <c r="J8" s="22"/>
      <c r="K8" s="6">
        <v>17.5</v>
      </c>
      <c r="L8" s="20"/>
      <c r="M8" s="6">
        <v>8.1</v>
      </c>
      <c r="N8" s="6">
        <v>2.04</v>
      </c>
      <c r="O8" s="6">
        <v>1.1499999999999999</v>
      </c>
      <c r="P8" s="6">
        <v>175</v>
      </c>
      <c r="Q8" s="6" t="s">
        <v>27</v>
      </c>
      <c r="R8" s="6" t="s">
        <v>28</v>
      </c>
      <c r="S8" s="11" t="s">
        <v>44</v>
      </c>
      <c r="T8" s="6" t="s">
        <v>30</v>
      </c>
      <c r="U8" s="8">
        <v>44503</v>
      </c>
      <c r="V8" s="9">
        <v>54888411</v>
      </c>
      <c r="W8" s="10">
        <v>87.47</v>
      </c>
      <c r="X8" s="16" t="s">
        <v>159</v>
      </c>
      <c r="Y8" s="7" t="s">
        <v>34</v>
      </c>
    </row>
    <row r="9" spans="1:25" s="1" customFormat="1" ht="15" customHeight="1" x14ac:dyDescent="0.2">
      <c r="A9" s="22"/>
      <c r="B9" s="22"/>
      <c r="C9" s="22"/>
      <c r="D9" s="22"/>
      <c r="E9" s="22"/>
      <c r="F9" s="22"/>
      <c r="G9" s="4" t="s">
        <v>136</v>
      </c>
      <c r="H9" s="5" t="s">
        <v>45</v>
      </c>
      <c r="I9" s="6" t="s">
        <v>26</v>
      </c>
      <c r="J9" s="22"/>
      <c r="K9" s="6">
        <v>43.4</v>
      </c>
      <c r="L9" s="20"/>
      <c r="M9" s="6">
        <v>8.8000000000000007</v>
      </c>
      <c r="N9" s="6">
        <v>2.06</v>
      </c>
      <c r="O9" s="6">
        <v>1.85</v>
      </c>
      <c r="P9" s="6">
        <v>434</v>
      </c>
      <c r="Q9" s="6" t="s">
        <v>27</v>
      </c>
      <c r="R9" s="6" t="s">
        <v>28</v>
      </c>
      <c r="S9" s="11" t="s">
        <v>46</v>
      </c>
      <c r="T9" s="6" t="s">
        <v>30</v>
      </c>
      <c r="U9" s="8">
        <v>44503</v>
      </c>
      <c r="V9" s="9">
        <v>55244314</v>
      </c>
      <c r="W9" s="10">
        <v>88.89</v>
      </c>
      <c r="X9" s="16" t="s">
        <v>160</v>
      </c>
      <c r="Y9" s="7" t="s">
        <v>37</v>
      </c>
    </row>
    <row r="10" spans="1:25" s="1" customFormat="1" ht="15" customHeight="1" x14ac:dyDescent="0.2">
      <c r="A10" s="22"/>
      <c r="B10" s="22"/>
      <c r="C10" s="22"/>
      <c r="D10" s="22"/>
      <c r="E10" s="22"/>
      <c r="F10" s="22"/>
      <c r="G10" s="4" t="s">
        <v>137</v>
      </c>
      <c r="H10" s="5" t="s">
        <v>47</v>
      </c>
      <c r="I10" s="6" t="s">
        <v>26</v>
      </c>
      <c r="J10" s="22"/>
      <c r="K10" s="6">
        <v>24.2</v>
      </c>
      <c r="L10" s="20"/>
      <c r="M10" s="6">
        <v>8.6999999999999993</v>
      </c>
      <c r="N10" s="6">
        <v>2.04</v>
      </c>
      <c r="O10" s="6">
        <v>1.66</v>
      </c>
      <c r="P10" s="6">
        <v>242</v>
      </c>
      <c r="Q10" s="6" t="s">
        <v>27</v>
      </c>
      <c r="R10" s="6" t="s">
        <v>28</v>
      </c>
      <c r="S10" s="11" t="s">
        <v>48</v>
      </c>
      <c r="T10" s="6" t="s">
        <v>30</v>
      </c>
      <c r="U10" s="8">
        <v>44503</v>
      </c>
      <c r="V10" s="9">
        <v>50063504</v>
      </c>
      <c r="W10" s="10">
        <v>89.24</v>
      </c>
      <c r="X10" s="16" t="s">
        <v>161</v>
      </c>
      <c r="Y10" s="7" t="s">
        <v>40</v>
      </c>
    </row>
    <row r="11" spans="1:25" s="1" customFormat="1" ht="15" customHeight="1" x14ac:dyDescent="0.2">
      <c r="A11" s="21" t="s">
        <v>141</v>
      </c>
      <c r="B11" s="23" t="s">
        <v>21</v>
      </c>
      <c r="C11" s="23" t="s">
        <v>22</v>
      </c>
      <c r="D11" s="23" t="s">
        <v>23</v>
      </c>
      <c r="E11" s="18">
        <v>44453</v>
      </c>
      <c r="F11" s="25" t="s">
        <v>24</v>
      </c>
      <c r="G11" s="4" t="s">
        <v>134</v>
      </c>
      <c r="H11" s="5" t="s">
        <v>49</v>
      </c>
      <c r="I11" s="6" t="s">
        <v>26</v>
      </c>
      <c r="J11" s="18">
        <v>44454</v>
      </c>
      <c r="K11" s="6">
        <v>42.2</v>
      </c>
      <c r="L11" s="18">
        <v>44462</v>
      </c>
      <c r="M11" s="6">
        <v>8.4</v>
      </c>
      <c r="N11" s="6">
        <v>2.14</v>
      </c>
      <c r="O11" s="6">
        <v>1.76</v>
      </c>
      <c r="P11" s="6">
        <v>422</v>
      </c>
      <c r="Q11" s="6" t="s">
        <v>27</v>
      </c>
      <c r="R11" s="6" t="s">
        <v>28</v>
      </c>
      <c r="S11" s="11" t="s">
        <v>50</v>
      </c>
      <c r="T11" s="6" t="s">
        <v>30</v>
      </c>
      <c r="U11" s="8">
        <v>44503</v>
      </c>
      <c r="V11" s="9">
        <v>52335306</v>
      </c>
      <c r="W11" s="10">
        <v>89.59</v>
      </c>
      <c r="X11" s="16" t="s">
        <v>162</v>
      </c>
      <c r="Y11" s="7" t="s">
        <v>31</v>
      </c>
    </row>
    <row r="12" spans="1:25" s="1" customFormat="1" ht="15" customHeight="1" x14ac:dyDescent="0.2">
      <c r="A12" s="22"/>
      <c r="B12" s="22"/>
      <c r="C12" s="22"/>
      <c r="D12" s="22"/>
      <c r="E12" s="22"/>
      <c r="F12" s="22"/>
      <c r="G12" s="4" t="s">
        <v>135</v>
      </c>
      <c r="H12" s="5" t="s">
        <v>51</v>
      </c>
      <c r="I12" s="6" t="s">
        <v>26</v>
      </c>
      <c r="J12" s="22"/>
      <c r="K12" s="6">
        <v>5.52</v>
      </c>
      <c r="L12" s="20"/>
      <c r="M12" s="6">
        <v>7.7</v>
      </c>
      <c r="N12" s="6">
        <v>6.34</v>
      </c>
      <c r="O12" s="6">
        <v>1.38</v>
      </c>
      <c r="P12" s="6">
        <v>55.199999999999996</v>
      </c>
      <c r="Q12" s="6" t="s">
        <v>27</v>
      </c>
      <c r="R12" s="6" t="s">
        <v>28</v>
      </c>
      <c r="S12" s="11" t="s">
        <v>52</v>
      </c>
      <c r="T12" s="6" t="s">
        <v>30</v>
      </c>
      <c r="U12" s="8">
        <v>44503</v>
      </c>
      <c r="V12" s="9">
        <v>46149791</v>
      </c>
      <c r="W12" s="10">
        <v>91.04</v>
      </c>
      <c r="X12" s="16" t="s">
        <v>163</v>
      </c>
      <c r="Y12" s="7" t="s">
        <v>34</v>
      </c>
    </row>
    <row r="13" spans="1:25" s="1" customFormat="1" ht="15" customHeight="1" x14ac:dyDescent="0.2">
      <c r="A13" s="22"/>
      <c r="B13" s="22"/>
      <c r="C13" s="22"/>
      <c r="D13" s="22"/>
      <c r="E13" s="22"/>
      <c r="F13" s="22"/>
      <c r="G13" s="4" t="s">
        <v>136</v>
      </c>
      <c r="H13" s="5" t="s">
        <v>53</v>
      </c>
      <c r="I13" s="6" t="s">
        <v>26</v>
      </c>
      <c r="J13" s="22"/>
      <c r="K13" s="6">
        <v>12.2</v>
      </c>
      <c r="L13" s="20"/>
      <c r="M13" s="6">
        <v>9</v>
      </c>
      <c r="N13" s="6">
        <v>2.2799999999999998</v>
      </c>
      <c r="O13" s="6">
        <v>1.33</v>
      </c>
      <c r="P13" s="6">
        <v>122</v>
      </c>
      <c r="Q13" s="6" t="s">
        <v>27</v>
      </c>
      <c r="R13" s="6" t="s">
        <v>28</v>
      </c>
      <c r="S13" s="11" t="s">
        <v>54</v>
      </c>
      <c r="T13" s="6" t="s">
        <v>30</v>
      </c>
      <c r="U13" s="8">
        <v>44503</v>
      </c>
      <c r="V13" s="9">
        <v>49604504</v>
      </c>
      <c r="W13" s="10">
        <v>89.89</v>
      </c>
      <c r="X13" s="16" t="s">
        <v>164</v>
      </c>
      <c r="Y13" s="7" t="s">
        <v>37</v>
      </c>
    </row>
    <row r="14" spans="1:25" s="1" customFormat="1" ht="15" customHeight="1" x14ac:dyDescent="0.2">
      <c r="A14" s="22"/>
      <c r="B14" s="22"/>
      <c r="C14" s="22"/>
      <c r="D14" s="22"/>
      <c r="E14" s="22"/>
      <c r="F14" s="22"/>
      <c r="G14" s="4" t="s">
        <v>137</v>
      </c>
      <c r="H14" s="5" t="s">
        <v>55</v>
      </c>
      <c r="I14" s="6" t="s">
        <v>26</v>
      </c>
      <c r="J14" s="22"/>
      <c r="K14" s="6">
        <v>5.12</v>
      </c>
      <c r="L14" s="20"/>
      <c r="M14" s="6">
        <v>8.5</v>
      </c>
      <c r="N14" s="6">
        <v>2.4</v>
      </c>
      <c r="O14" s="6">
        <v>1.71</v>
      </c>
      <c r="P14" s="6">
        <v>51.2</v>
      </c>
      <c r="Q14" s="6" t="s">
        <v>27</v>
      </c>
      <c r="R14" s="6" t="s">
        <v>28</v>
      </c>
      <c r="S14" s="11" t="s">
        <v>56</v>
      </c>
      <c r="T14" s="6" t="s">
        <v>30</v>
      </c>
      <c r="U14" s="8">
        <v>44503</v>
      </c>
      <c r="V14" s="9">
        <v>52461678</v>
      </c>
      <c r="W14" s="10">
        <v>90.14</v>
      </c>
      <c r="X14" s="16" t="s">
        <v>165</v>
      </c>
      <c r="Y14" s="7" t="s">
        <v>40</v>
      </c>
    </row>
    <row r="15" spans="1:25" s="1" customFormat="1" ht="15" customHeight="1" x14ac:dyDescent="0.2">
      <c r="A15" s="21" t="s">
        <v>142</v>
      </c>
      <c r="B15" s="23" t="s">
        <v>21</v>
      </c>
      <c r="C15" s="23" t="s">
        <v>22</v>
      </c>
      <c r="D15" s="23" t="s">
        <v>23</v>
      </c>
      <c r="E15" s="18">
        <v>44453</v>
      </c>
      <c r="F15" s="25" t="s">
        <v>24</v>
      </c>
      <c r="G15" s="4" t="s">
        <v>134</v>
      </c>
      <c r="H15" s="5" t="s">
        <v>57</v>
      </c>
      <c r="I15" s="6" t="s">
        <v>26</v>
      </c>
      <c r="J15" s="18">
        <v>44456</v>
      </c>
      <c r="K15" s="6">
        <v>98</v>
      </c>
      <c r="L15" s="18">
        <v>44458</v>
      </c>
      <c r="M15" s="6">
        <v>8</v>
      </c>
      <c r="N15" s="6">
        <v>2.0499999999999998</v>
      </c>
      <c r="O15" s="6">
        <v>2.0099999999999998</v>
      </c>
      <c r="P15" s="6">
        <v>980</v>
      </c>
      <c r="Q15" s="6" t="s">
        <v>27</v>
      </c>
      <c r="R15" s="6" t="s">
        <v>28</v>
      </c>
      <c r="S15" s="11" t="s">
        <v>58</v>
      </c>
      <c r="T15" s="6" t="s">
        <v>30</v>
      </c>
      <c r="U15" s="8">
        <v>44503</v>
      </c>
      <c r="V15" s="9">
        <v>56879384</v>
      </c>
      <c r="W15" s="10">
        <v>89.21</v>
      </c>
      <c r="X15" s="16" t="s">
        <v>166</v>
      </c>
      <c r="Y15" s="7" t="s">
        <v>31</v>
      </c>
    </row>
    <row r="16" spans="1:25" s="1" customFormat="1" ht="15" customHeight="1" x14ac:dyDescent="0.2">
      <c r="A16" s="22"/>
      <c r="B16" s="22"/>
      <c r="C16" s="22"/>
      <c r="D16" s="22"/>
      <c r="E16" s="22"/>
      <c r="F16" s="22"/>
      <c r="G16" s="4" t="s">
        <v>135</v>
      </c>
      <c r="H16" s="5" t="s">
        <v>59</v>
      </c>
      <c r="I16" s="6" t="s">
        <v>26</v>
      </c>
      <c r="J16" s="22"/>
      <c r="K16" s="6">
        <v>12.1</v>
      </c>
      <c r="L16" s="20"/>
      <c r="M16" s="6">
        <v>8.3000000000000007</v>
      </c>
      <c r="N16" s="6">
        <v>2.09</v>
      </c>
      <c r="O16" s="6">
        <v>1.23</v>
      </c>
      <c r="P16" s="6">
        <v>121</v>
      </c>
      <c r="Q16" s="6" t="s">
        <v>27</v>
      </c>
      <c r="R16" s="6" t="s">
        <v>28</v>
      </c>
      <c r="S16" s="11" t="s">
        <v>60</v>
      </c>
      <c r="T16" s="6" t="s">
        <v>30</v>
      </c>
      <c r="U16" s="8">
        <v>44503</v>
      </c>
      <c r="V16" s="9">
        <v>58894592</v>
      </c>
      <c r="W16" s="10">
        <v>88.48</v>
      </c>
      <c r="X16" s="16" t="s">
        <v>167</v>
      </c>
      <c r="Y16" s="7" t="s">
        <v>34</v>
      </c>
    </row>
    <row r="17" spans="1:25" s="1" customFormat="1" ht="15" customHeight="1" x14ac:dyDescent="0.2">
      <c r="A17" s="22"/>
      <c r="B17" s="22"/>
      <c r="C17" s="22"/>
      <c r="D17" s="22"/>
      <c r="E17" s="22"/>
      <c r="F17" s="22"/>
      <c r="G17" s="4" t="s">
        <v>136</v>
      </c>
      <c r="H17" s="5" t="s">
        <v>61</v>
      </c>
      <c r="I17" s="6" t="s">
        <v>26</v>
      </c>
      <c r="J17" s="22"/>
      <c r="K17" s="6">
        <v>51.4</v>
      </c>
      <c r="L17" s="20"/>
      <c r="M17" s="6">
        <v>8.6</v>
      </c>
      <c r="N17" s="6">
        <v>2.04</v>
      </c>
      <c r="O17" s="6">
        <v>1.97</v>
      </c>
      <c r="P17" s="6">
        <v>514</v>
      </c>
      <c r="Q17" s="6" t="s">
        <v>27</v>
      </c>
      <c r="R17" s="6" t="s">
        <v>28</v>
      </c>
      <c r="S17" s="11" t="s">
        <v>62</v>
      </c>
      <c r="T17" s="6" t="s">
        <v>30</v>
      </c>
      <c r="U17" s="8">
        <v>44503</v>
      </c>
      <c r="V17" s="9">
        <v>60199258</v>
      </c>
      <c r="W17" s="10">
        <v>90.09</v>
      </c>
      <c r="X17" s="16" t="s">
        <v>168</v>
      </c>
      <c r="Y17" s="7" t="s">
        <v>37</v>
      </c>
    </row>
    <row r="18" spans="1:25" s="1" customFormat="1" ht="15" customHeight="1" x14ac:dyDescent="0.2">
      <c r="A18" s="22"/>
      <c r="B18" s="22"/>
      <c r="C18" s="22"/>
      <c r="D18" s="22"/>
      <c r="E18" s="22"/>
      <c r="F18" s="22"/>
      <c r="G18" s="4" t="s">
        <v>137</v>
      </c>
      <c r="H18" s="5" t="s">
        <v>63</v>
      </c>
      <c r="I18" s="6" t="s">
        <v>26</v>
      </c>
      <c r="J18" s="22"/>
      <c r="K18" s="6">
        <v>15.4</v>
      </c>
      <c r="L18" s="20"/>
      <c r="M18" s="6">
        <v>8.4</v>
      </c>
      <c r="N18" s="6">
        <v>2.02</v>
      </c>
      <c r="O18" s="6">
        <v>1.91</v>
      </c>
      <c r="P18" s="6">
        <v>154</v>
      </c>
      <c r="Q18" s="6" t="s">
        <v>27</v>
      </c>
      <c r="R18" s="6" t="s">
        <v>28</v>
      </c>
      <c r="S18" s="11" t="s">
        <v>64</v>
      </c>
      <c r="T18" s="6" t="s">
        <v>30</v>
      </c>
      <c r="U18" s="8">
        <v>44503</v>
      </c>
      <c r="V18" s="9">
        <v>64715003</v>
      </c>
      <c r="W18" s="10">
        <v>85.75</v>
      </c>
      <c r="X18" s="16" t="s">
        <v>169</v>
      </c>
      <c r="Y18" s="7" t="s">
        <v>40</v>
      </c>
    </row>
    <row r="19" spans="1:25" s="1" customFormat="1" ht="15" customHeight="1" x14ac:dyDescent="0.2">
      <c r="A19" s="21" t="s">
        <v>143</v>
      </c>
      <c r="B19" s="23" t="s">
        <v>21</v>
      </c>
      <c r="C19" s="23" t="s">
        <v>22</v>
      </c>
      <c r="D19" s="23" t="s">
        <v>23</v>
      </c>
      <c r="E19" s="18">
        <v>44453</v>
      </c>
      <c r="F19" s="25" t="s">
        <v>24</v>
      </c>
      <c r="G19" s="4" t="s">
        <v>134</v>
      </c>
      <c r="H19" s="5" t="s">
        <v>65</v>
      </c>
      <c r="I19" s="6" t="s">
        <v>26</v>
      </c>
      <c r="J19" s="18">
        <v>44456</v>
      </c>
      <c r="K19" s="6">
        <v>23.6</v>
      </c>
      <c r="L19" s="18">
        <v>44458</v>
      </c>
      <c r="M19" s="6">
        <v>8.1</v>
      </c>
      <c r="N19" s="6">
        <v>2.0299999999999998</v>
      </c>
      <c r="O19" s="6">
        <v>1.94</v>
      </c>
      <c r="P19" s="6">
        <v>236</v>
      </c>
      <c r="Q19" s="6" t="s">
        <v>27</v>
      </c>
      <c r="R19" s="6" t="s">
        <v>28</v>
      </c>
      <c r="S19" s="11" t="s">
        <v>66</v>
      </c>
      <c r="T19" s="6" t="s">
        <v>30</v>
      </c>
      <c r="U19" s="8">
        <v>44503</v>
      </c>
      <c r="V19" s="9">
        <v>46319574</v>
      </c>
      <c r="W19" s="10">
        <v>90.31</v>
      </c>
      <c r="X19" s="16" t="s">
        <v>170</v>
      </c>
      <c r="Y19" s="7" t="s">
        <v>31</v>
      </c>
    </row>
    <row r="20" spans="1:25" s="1" customFormat="1" ht="15" customHeight="1" x14ac:dyDescent="0.2">
      <c r="A20" s="22"/>
      <c r="B20" s="22"/>
      <c r="C20" s="22"/>
      <c r="D20" s="22"/>
      <c r="E20" s="22"/>
      <c r="F20" s="22"/>
      <c r="G20" s="4" t="s">
        <v>135</v>
      </c>
      <c r="H20" s="5" t="s">
        <v>67</v>
      </c>
      <c r="I20" s="6" t="s">
        <v>26</v>
      </c>
      <c r="J20" s="22"/>
      <c r="K20" s="6">
        <v>8.82</v>
      </c>
      <c r="L20" s="20"/>
      <c r="M20" s="6">
        <v>8.6999999999999993</v>
      </c>
      <c r="N20" s="6">
        <v>2.13</v>
      </c>
      <c r="O20" s="6">
        <v>1.6</v>
      </c>
      <c r="P20" s="6">
        <v>88.2</v>
      </c>
      <c r="Q20" s="6" t="s">
        <v>27</v>
      </c>
      <c r="R20" s="6" t="s">
        <v>28</v>
      </c>
      <c r="S20" s="11" t="s">
        <v>68</v>
      </c>
      <c r="T20" s="6" t="s">
        <v>30</v>
      </c>
      <c r="U20" s="8">
        <v>44503</v>
      </c>
      <c r="V20" s="9">
        <v>53323831</v>
      </c>
      <c r="W20" s="10">
        <v>89.69</v>
      </c>
      <c r="X20" s="16" t="s">
        <v>171</v>
      </c>
      <c r="Y20" s="7" t="s">
        <v>34</v>
      </c>
    </row>
    <row r="21" spans="1:25" s="1" customFormat="1" ht="15" customHeight="1" x14ac:dyDescent="0.2">
      <c r="A21" s="22"/>
      <c r="B21" s="22"/>
      <c r="C21" s="22"/>
      <c r="D21" s="22"/>
      <c r="E21" s="22"/>
      <c r="F21" s="22"/>
      <c r="G21" s="4" t="s">
        <v>136</v>
      </c>
      <c r="H21" s="5" t="s">
        <v>69</v>
      </c>
      <c r="I21" s="6" t="s">
        <v>26</v>
      </c>
      <c r="J21" s="22"/>
      <c r="K21" s="6">
        <v>57.2</v>
      </c>
      <c r="L21" s="20"/>
      <c r="M21" s="6">
        <v>8.4</v>
      </c>
      <c r="N21" s="6">
        <v>2.0499999999999998</v>
      </c>
      <c r="O21" s="6">
        <v>1.99</v>
      </c>
      <c r="P21" s="6">
        <v>572</v>
      </c>
      <c r="Q21" s="6" t="s">
        <v>27</v>
      </c>
      <c r="R21" s="6" t="s">
        <v>28</v>
      </c>
      <c r="S21" s="11" t="s">
        <v>70</v>
      </c>
      <c r="T21" s="6" t="s">
        <v>30</v>
      </c>
      <c r="U21" s="8">
        <v>44503</v>
      </c>
      <c r="V21" s="9">
        <v>65197342</v>
      </c>
      <c r="W21" s="10">
        <v>89.5</v>
      </c>
      <c r="X21" s="16" t="s">
        <v>172</v>
      </c>
      <c r="Y21" s="7" t="s">
        <v>37</v>
      </c>
    </row>
    <row r="22" spans="1:25" s="1" customFormat="1" ht="15" customHeight="1" x14ac:dyDescent="0.2">
      <c r="A22" s="22"/>
      <c r="B22" s="22"/>
      <c r="C22" s="22"/>
      <c r="D22" s="22"/>
      <c r="E22" s="22"/>
      <c r="F22" s="22"/>
      <c r="G22" s="4" t="s">
        <v>137</v>
      </c>
      <c r="H22" s="5" t="s">
        <v>71</v>
      </c>
      <c r="I22" s="6" t="s">
        <v>26</v>
      </c>
      <c r="J22" s="22"/>
      <c r="K22" s="6">
        <v>69.2</v>
      </c>
      <c r="L22" s="20"/>
      <c r="M22" s="6">
        <v>8.4</v>
      </c>
      <c r="N22" s="6">
        <v>2.06</v>
      </c>
      <c r="O22" s="6">
        <v>2.04</v>
      </c>
      <c r="P22" s="6">
        <v>692</v>
      </c>
      <c r="Q22" s="6" t="s">
        <v>27</v>
      </c>
      <c r="R22" s="6" t="s">
        <v>28</v>
      </c>
      <c r="S22" s="11" t="s">
        <v>72</v>
      </c>
      <c r="T22" s="6" t="s">
        <v>30</v>
      </c>
      <c r="U22" s="8">
        <v>44503</v>
      </c>
      <c r="V22" s="9">
        <v>58685231</v>
      </c>
      <c r="W22" s="10">
        <v>88.31</v>
      </c>
      <c r="X22" s="16" t="s">
        <v>173</v>
      </c>
      <c r="Y22" s="7" t="s">
        <v>40</v>
      </c>
    </row>
    <row r="23" spans="1:25" s="1" customFormat="1" ht="15" customHeight="1" x14ac:dyDescent="0.2">
      <c r="A23" s="21" t="s">
        <v>144</v>
      </c>
      <c r="B23" s="23" t="s">
        <v>21</v>
      </c>
      <c r="C23" s="23" t="s">
        <v>22</v>
      </c>
      <c r="D23" s="23" t="s">
        <v>23</v>
      </c>
      <c r="E23" s="18">
        <v>44458</v>
      </c>
      <c r="F23" s="25" t="s">
        <v>24</v>
      </c>
      <c r="G23" s="4" t="s">
        <v>134</v>
      </c>
      <c r="H23" s="5" t="s">
        <v>73</v>
      </c>
      <c r="I23" s="6" t="s">
        <v>26</v>
      </c>
      <c r="J23" s="18">
        <v>44460</v>
      </c>
      <c r="K23" s="6">
        <v>22.8</v>
      </c>
      <c r="L23" s="18">
        <v>44462</v>
      </c>
      <c r="M23" s="6">
        <v>8.6999999999999993</v>
      </c>
      <c r="N23" s="6">
        <v>2.0099999999999998</v>
      </c>
      <c r="O23" s="6">
        <v>1.82</v>
      </c>
      <c r="P23" s="6">
        <v>228</v>
      </c>
      <c r="Q23" s="6" t="s">
        <v>27</v>
      </c>
      <c r="R23" s="6" t="s">
        <v>28</v>
      </c>
      <c r="S23" s="11" t="s">
        <v>74</v>
      </c>
      <c r="T23" s="6" t="s">
        <v>30</v>
      </c>
      <c r="U23" s="8">
        <v>44503</v>
      </c>
      <c r="V23" s="9">
        <v>75810163</v>
      </c>
      <c r="W23" s="10">
        <v>87.83</v>
      </c>
      <c r="X23" s="16" t="s">
        <v>174</v>
      </c>
      <c r="Y23" s="7" t="s">
        <v>31</v>
      </c>
    </row>
    <row r="24" spans="1:25" s="1" customFormat="1" ht="15" customHeight="1" x14ac:dyDescent="0.2">
      <c r="A24" s="22"/>
      <c r="B24" s="22"/>
      <c r="C24" s="22"/>
      <c r="D24" s="22"/>
      <c r="E24" s="22"/>
      <c r="F24" s="22"/>
      <c r="G24" s="4" t="s">
        <v>135</v>
      </c>
      <c r="H24" s="5" t="s">
        <v>75</v>
      </c>
      <c r="I24" s="6" t="s">
        <v>26</v>
      </c>
      <c r="J24" s="22"/>
      <c r="K24" s="12">
        <v>4.8</v>
      </c>
      <c r="L24" s="20"/>
      <c r="M24" s="6">
        <v>8.9</v>
      </c>
      <c r="N24" s="6">
        <v>2.15</v>
      </c>
      <c r="O24" s="6">
        <v>1.55</v>
      </c>
      <c r="P24" s="6">
        <v>48</v>
      </c>
      <c r="Q24" s="6" t="s">
        <v>27</v>
      </c>
      <c r="R24" s="6" t="s">
        <v>28</v>
      </c>
      <c r="S24" s="11" t="s">
        <v>76</v>
      </c>
      <c r="T24" s="6" t="s">
        <v>30</v>
      </c>
      <c r="U24" s="8">
        <v>44503</v>
      </c>
      <c r="V24" s="9">
        <v>56227037</v>
      </c>
      <c r="W24" s="10">
        <v>89.17</v>
      </c>
      <c r="X24" s="16" t="s">
        <v>175</v>
      </c>
      <c r="Y24" s="7" t="s">
        <v>34</v>
      </c>
    </row>
    <row r="25" spans="1:25" s="1" customFormat="1" ht="15" customHeight="1" x14ac:dyDescent="0.2">
      <c r="A25" s="22"/>
      <c r="B25" s="22"/>
      <c r="C25" s="22"/>
      <c r="D25" s="22"/>
      <c r="E25" s="22"/>
      <c r="F25" s="22"/>
      <c r="G25" s="4" t="s">
        <v>136</v>
      </c>
      <c r="H25" s="5" t="s">
        <v>77</v>
      </c>
      <c r="I25" s="6" t="s">
        <v>26</v>
      </c>
      <c r="J25" s="22"/>
      <c r="K25" s="6">
        <v>36.200000000000003</v>
      </c>
      <c r="L25" s="20"/>
      <c r="M25" s="6">
        <v>8.6999999999999993</v>
      </c>
      <c r="N25" s="6">
        <v>2.04</v>
      </c>
      <c r="O25" s="6">
        <v>1.94</v>
      </c>
      <c r="P25" s="6">
        <v>362</v>
      </c>
      <c r="Q25" s="6" t="s">
        <v>27</v>
      </c>
      <c r="R25" s="6" t="s">
        <v>28</v>
      </c>
      <c r="S25" s="11" t="s">
        <v>78</v>
      </c>
      <c r="T25" s="6" t="s">
        <v>30</v>
      </c>
      <c r="U25" s="8">
        <v>44503</v>
      </c>
      <c r="V25" s="9">
        <v>58608342</v>
      </c>
      <c r="W25" s="10">
        <v>89.05</v>
      </c>
      <c r="X25" s="16" t="s">
        <v>176</v>
      </c>
      <c r="Y25" s="7" t="s">
        <v>37</v>
      </c>
    </row>
    <row r="26" spans="1:25" s="1" customFormat="1" ht="15" customHeight="1" x14ac:dyDescent="0.2">
      <c r="A26" s="22"/>
      <c r="B26" s="22"/>
      <c r="C26" s="22"/>
      <c r="D26" s="22"/>
      <c r="E26" s="22"/>
      <c r="F26" s="22"/>
      <c r="G26" s="4" t="s">
        <v>137</v>
      </c>
      <c r="H26" s="5" t="s">
        <v>79</v>
      </c>
      <c r="I26" s="6" t="s">
        <v>26</v>
      </c>
      <c r="J26" s="22"/>
      <c r="K26" s="6">
        <v>6.38</v>
      </c>
      <c r="L26" s="20"/>
      <c r="M26" s="6">
        <v>8.8000000000000007</v>
      </c>
      <c r="N26" s="6">
        <v>2.0499999999999998</v>
      </c>
      <c r="O26" s="6">
        <v>1.53</v>
      </c>
      <c r="P26" s="6">
        <v>63.8</v>
      </c>
      <c r="Q26" s="6" t="s">
        <v>27</v>
      </c>
      <c r="R26" s="6" t="s">
        <v>28</v>
      </c>
      <c r="S26" s="11" t="s">
        <v>80</v>
      </c>
      <c r="T26" s="6" t="s">
        <v>30</v>
      </c>
      <c r="U26" s="8">
        <v>44503</v>
      </c>
      <c r="V26" s="9">
        <v>52487213</v>
      </c>
      <c r="W26" s="10">
        <v>88.73</v>
      </c>
      <c r="X26" s="16" t="s">
        <v>177</v>
      </c>
      <c r="Y26" s="7" t="s">
        <v>40</v>
      </c>
    </row>
    <row r="27" spans="1:25" s="1" customFormat="1" ht="15" customHeight="1" x14ac:dyDescent="0.2">
      <c r="A27" s="21" t="s">
        <v>145</v>
      </c>
      <c r="B27" s="23" t="s">
        <v>21</v>
      </c>
      <c r="C27" s="23" t="s">
        <v>81</v>
      </c>
      <c r="D27" s="23" t="s">
        <v>23</v>
      </c>
      <c r="E27" s="24">
        <v>44404</v>
      </c>
      <c r="F27" s="25" t="s">
        <v>24</v>
      </c>
      <c r="G27" s="4" t="s">
        <v>134</v>
      </c>
      <c r="H27" s="13" t="s">
        <v>82</v>
      </c>
      <c r="I27" s="6" t="s">
        <v>26</v>
      </c>
      <c r="J27" s="24">
        <v>44421</v>
      </c>
      <c r="K27" s="14">
        <v>189.6</v>
      </c>
      <c r="L27" s="18">
        <v>11589</v>
      </c>
      <c r="M27" s="6">
        <v>7.2</v>
      </c>
      <c r="N27" s="6">
        <v>2.06</v>
      </c>
      <c r="O27" s="6">
        <v>2.02</v>
      </c>
      <c r="P27" s="6">
        <v>1896</v>
      </c>
      <c r="Q27" s="6" t="s">
        <v>27</v>
      </c>
      <c r="R27" s="6" t="s">
        <v>28</v>
      </c>
      <c r="S27" s="7" t="s">
        <v>83</v>
      </c>
      <c r="T27" s="6" t="s">
        <v>30</v>
      </c>
      <c r="U27" s="8">
        <v>44503</v>
      </c>
      <c r="V27" s="9">
        <v>51919498</v>
      </c>
      <c r="W27" s="10">
        <v>89.14</v>
      </c>
      <c r="X27" s="16" t="s">
        <v>178</v>
      </c>
      <c r="Y27" s="7" t="s">
        <v>84</v>
      </c>
    </row>
    <row r="28" spans="1:25" s="1" customFormat="1" ht="15" customHeight="1" x14ac:dyDescent="0.2">
      <c r="A28" s="22"/>
      <c r="B28" s="22"/>
      <c r="C28" s="22"/>
      <c r="D28" s="22"/>
      <c r="E28" s="19"/>
      <c r="F28" s="22"/>
      <c r="G28" s="4" t="s">
        <v>135</v>
      </c>
      <c r="H28" s="13" t="s">
        <v>85</v>
      </c>
      <c r="I28" s="6" t="s">
        <v>26</v>
      </c>
      <c r="J28" s="19"/>
      <c r="K28" s="14">
        <v>54</v>
      </c>
      <c r="L28" s="20"/>
      <c r="M28" s="6">
        <v>7.5</v>
      </c>
      <c r="N28" s="6">
        <v>2.0499999999999998</v>
      </c>
      <c r="O28" s="6">
        <v>2.14</v>
      </c>
      <c r="P28" s="6">
        <v>540</v>
      </c>
      <c r="Q28" s="6" t="s">
        <v>27</v>
      </c>
      <c r="R28" s="6" t="s">
        <v>28</v>
      </c>
      <c r="S28" s="7" t="s">
        <v>86</v>
      </c>
      <c r="T28" s="6" t="s">
        <v>30</v>
      </c>
      <c r="U28" s="8">
        <v>44503</v>
      </c>
      <c r="V28" s="9">
        <v>49320041</v>
      </c>
      <c r="W28" s="10">
        <v>89.51</v>
      </c>
      <c r="X28" s="16" t="s">
        <v>179</v>
      </c>
      <c r="Y28" s="7" t="s">
        <v>87</v>
      </c>
    </row>
    <row r="29" spans="1:25" s="1" customFormat="1" ht="15" customHeight="1" x14ac:dyDescent="0.2">
      <c r="A29" s="22"/>
      <c r="B29" s="22"/>
      <c r="C29" s="22"/>
      <c r="D29" s="22"/>
      <c r="E29" s="19"/>
      <c r="F29" s="22"/>
      <c r="G29" s="4" t="s">
        <v>136</v>
      </c>
      <c r="H29" s="13" t="s">
        <v>88</v>
      </c>
      <c r="I29" s="6" t="s">
        <v>26</v>
      </c>
      <c r="J29" s="19"/>
      <c r="K29" s="14">
        <v>274.2</v>
      </c>
      <c r="L29" s="20"/>
      <c r="M29" s="6">
        <v>7.5</v>
      </c>
      <c r="N29" s="6">
        <v>2.0299999999999998</v>
      </c>
      <c r="O29" s="6">
        <v>2.14</v>
      </c>
      <c r="P29" s="6">
        <v>2742</v>
      </c>
      <c r="Q29" s="6" t="s">
        <v>27</v>
      </c>
      <c r="R29" s="6" t="s">
        <v>28</v>
      </c>
      <c r="S29" s="7" t="s">
        <v>89</v>
      </c>
      <c r="T29" s="6" t="s">
        <v>30</v>
      </c>
      <c r="U29" s="8">
        <v>44503</v>
      </c>
      <c r="V29" s="9">
        <v>72237732</v>
      </c>
      <c r="W29" s="10">
        <v>88.94</v>
      </c>
      <c r="X29" s="16" t="s">
        <v>180</v>
      </c>
      <c r="Y29" s="7" t="s">
        <v>90</v>
      </c>
    </row>
    <row r="30" spans="1:25" s="1" customFormat="1" ht="15" customHeight="1" x14ac:dyDescent="0.2">
      <c r="A30" s="22"/>
      <c r="B30" s="22"/>
      <c r="C30" s="22"/>
      <c r="D30" s="22"/>
      <c r="E30" s="19"/>
      <c r="F30" s="22"/>
      <c r="G30" s="4" t="s">
        <v>137</v>
      </c>
      <c r="H30" s="13" t="s">
        <v>91</v>
      </c>
      <c r="I30" s="6" t="s">
        <v>26</v>
      </c>
      <c r="J30" s="19"/>
      <c r="K30" s="14">
        <v>82.2</v>
      </c>
      <c r="L30" s="20"/>
      <c r="M30" s="6">
        <v>7.6</v>
      </c>
      <c r="N30" s="6">
        <v>2.06</v>
      </c>
      <c r="O30" s="6">
        <v>2.09</v>
      </c>
      <c r="P30" s="6">
        <v>822</v>
      </c>
      <c r="Q30" s="6" t="s">
        <v>27</v>
      </c>
      <c r="R30" s="6" t="s">
        <v>28</v>
      </c>
      <c r="S30" s="7" t="s">
        <v>92</v>
      </c>
      <c r="T30" s="6" t="s">
        <v>30</v>
      </c>
      <c r="U30" s="8">
        <v>44503</v>
      </c>
      <c r="V30" s="9">
        <v>47018428</v>
      </c>
      <c r="W30" s="10">
        <v>90.47</v>
      </c>
      <c r="X30" s="16" t="s">
        <v>181</v>
      </c>
      <c r="Y30" s="7" t="s">
        <v>93</v>
      </c>
    </row>
    <row r="31" spans="1:25" s="1" customFormat="1" ht="15" customHeight="1" x14ac:dyDescent="0.2">
      <c r="A31" s="21" t="s">
        <v>146</v>
      </c>
      <c r="B31" s="23" t="s">
        <v>21</v>
      </c>
      <c r="C31" s="23" t="s">
        <v>81</v>
      </c>
      <c r="D31" s="23" t="s">
        <v>23</v>
      </c>
      <c r="E31" s="24">
        <v>44405</v>
      </c>
      <c r="F31" s="25" t="s">
        <v>24</v>
      </c>
      <c r="G31" s="4" t="s">
        <v>134</v>
      </c>
      <c r="H31" s="13" t="s">
        <v>94</v>
      </c>
      <c r="I31" s="6" t="s">
        <v>26</v>
      </c>
      <c r="J31" s="24">
        <v>44413</v>
      </c>
      <c r="K31" s="14">
        <v>81.2</v>
      </c>
      <c r="L31" s="18">
        <v>44413</v>
      </c>
      <c r="M31" s="6">
        <v>7.5</v>
      </c>
      <c r="N31" s="6">
        <v>2.0699999999999998</v>
      </c>
      <c r="O31" s="6">
        <v>2.0299999999999998</v>
      </c>
      <c r="P31" s="6">
        <v>812</v>
      </c>
      <c r="Q31" s="6" t="s">
        <v>27</v>
      </c>
      <c r="R31" s="6" t="s">
        <v>28</v>
      </c>
      <c r="S31" s="11" t="s">
        <v>95</v>
      </c>
      <c r="T31" s="6" t="s">
        <v>30</v>
      </c>
      <c r="U31" s="8">
        <v>44503</v>
      </c>
      <c r="V31" s="9">
        <v>41056221</v>
      </c>
      <c r="W31" s="10">
        <v>91.39</v>
      </c>
      <c r="X31" s="16" t="s">
        <v>182</v>
      </c>
      <c r="Y31" s="7" t="s">
        <v>84</v>
      </c>
    </row>
    <row r="32" spans="1:25" s="1" customFormat="1" ht="15" customHeight="1" x14ac:dyDescent="0.2">
      <c r="A32" s="22"/>
      <c r="B32" s="22"/>
      <c r="C32" s="22"/>
      <c r="D32" s="22"/>
      <c r="E32" s="19"/>
      <c r="F32" s="22"/>
      <c r="G32" s="4" t="s">
        <v>135</v>
      </c>
      <c r="H32" s="13" t="s">
        <v>96</v>
      </c>
      <c r="I32" s="6" t="s">
        <v>26</v>
      </c>
      <c r="J32" s="19"/>
      <c r="K32" s="14">
        <v>22.8</v>
      </c>
      <c r="L32" s="20"/>
      <c r="M32" s="6">
        <v>7.2</v>
      </c>
      <c r="N32" s="6">
        <v>2.0699999999999998</v>
      </c>
      <c r="O32" s="6">
        <v>2.08</v>
      </c>
      <c r="P32" s="6">
        <v>228</v>
      </c>
      <c r="Q32" s="6" t="s">
        <v>27</v>
      </c>
      <c r="R32" s="6" t="s">
        <v>28</v>
      </c>
      <c r="S32" s="11" t="s">
        <v>97</v>
      </c>
      <c r="T32" s="6" t="s">
        <v>30</v>
      </c>
      <c r="U32" s="8">
        <v>44503</v>
      </c>
      <c r="V32" s="9">
        <v>48994958</v>
      </c>
      <c r="W32" s="10">
        <v>90.31</v>
      </c>
      <c r="X32" s="16" t="s">
        <v>183</v>
      </c>
      <c r="Y32" s="7" t="s">
        <v>87</v>
      </c>
    </row>
    <row r="33" spans="1:25" s="1" customFormat="1" ht="15" customHeight="1" x14ac:dyDescent="0.2">
      <c r="A33" s="22"/>
      <c r="B33" s="22"/>
      <c r="C33" s="22"/>
      <c r="D33" s="22"/>
      <c r="E33" s="19"/>
      <c r="F33" s="22"/>
      <c r="G33" s="4" t="s">
        <v>136</v>
      </c>
      <c r="H33" s="13" t="s">
        <v>98</v>
      </c>
      <c r="I33" s="6" t="s">
        <v>26</v>
      </c>
      <c r="J33" s="19"/>
      <c r="K33" s="14">
        <v>31.4</v>
      </c>
      <c r="L33" s="20"/>
      <c r="M33" s="6">
        <v>7</v>
      </c>
      <c r="N33" s="6">
        <v>2.02</v>
      </c>
      <c r="O33" s="6">
        <v>2.0699999999999998</v>
      </c>
      <c r="P33" s="6">
        <v>314</v>
      </c>
      <c r="Q33" s="6" t="s">
        <v>27</v>
      </c>
      <c r="R33" s="6" t="s">
        <v>28</v>
      </c>
      <c r="S33" s="11" t="s">
        <v>99</v>
      </c>
      <c r="T33" s="6" t="s">
        <v>30</v>
      </c>
      <c r="U33" s="8">
        <v>44503</v>
      </c>
      <c r="V33" s="9">
        <v>65300343</v>
      </c>
      <c r="W33" s="10">
        <v>91.06</v>
      </c>
      <c r="X33" s="16" t="s">
        <v>184</v>
      </c>
      <c r="Y33" s="7" t="s">
        <v>90</v>
      </c>
    </row>
    <row r="34" spans="1:25" s="1" customFormat="1" ht="15" customHeight="1" x14ac:dyDescent="0.2">
      <c r="A34" s="22"/>
      <c r="B34" s="22"/>
      <c r="C34" s="22"/>
      <c r="D34" s="22"/>
      <c r="E34" s="19"/>
      <c r="F34" s="22"/>
      <c r="G34" s="4" t="s">
        <v>137</v>
      </c>
      <c r="H34" s="13" t="s">
        <v>100</v>
      </c>
      <c r="I34" s="6" t="s">
        <v>26</v>
      </c>
      <c r="J34" s="19"/>
      <c r="K34" s="14">
        <v>145.19999999999999</v>
      </c>
      <c r="L34" s="20"/>
      <c r="M34" s="6">
        <v>7.5</v>
      </c>
      <c r="N34" s="6">
        <v>2.06</v>
      </c>
      <c r="O34" s="6">
        <v>2.13</v>
      </c>
      <c r="P34" s="6">
        <v>1452</v>
      </c>
      <c r="Q34" s="6" t="s">
        <v>27</v>
      </c>
      <c r="R34" s="6" t="s">
        <v>28</v>
      </c>
      <c r="S34" s="11" t="s">
        <v>101</v>
      </c>
      <c r="T34" s="6" t="s">
        <v>30</v>
      </c>
      <c r="U34" s="8">
        <v>44503</v>
      </c>
      <c r="V34" s="9">
        <v>58216537</v>
      </c>
      <c r="W34" s="10">
        <v>89.66</v>
      </c>
      <c r="X34" s="16" t="s">
        <v>185</v>
      </c>
      <c r="Y34" s="7" t="s">
        <v>93</v>
      </c>
    </row>
    <row r="35" spans="1:25" s="1" customFormat="1" ht="15" customHeight="1" x14ac:dyDescent="0.2">
      <c r="A35" s="21" t="s">
        <v>147</v>
      </c>
      <c r="B35" s="23" t="s">
        <v>21</v>
      </c>
      <c r="C35" s="23" t="s">
        <v>81</v>
      </c>
      <c r="D35" s="23" t="s">
        <v>23</v>
      </c>
      <c r="E35" s="24">
        <v>44425</v>
      </c>
      <c r="F35" s="25" t="s">
        <v>24</v>
      </c>
      <c r="G35" s="4" t="s">
        <v>134</v>
      </c>
      <c r="H35" s="13" t="s">
        <v>102</v>
      </c>
      <c r="I35" s="6" t="s">
        <v>26</v>
      </c>
      <c r="J35" s="24">
        <v>44426</v>
      </c>
      <c r="K35" s="14">
        <v>440</v>
      </c>
      <c r="L35" s="18">
        <v>44442</v>
      </c>
      <c r="M35" s="6">
        <v>7.3</v>
      </c>
      <c r="N35" s="6">
        <v>2.0299999999999998</v>
      </c>
      <c r="O35" s="6">
        <v>2.16</v>
      </c>
      <c r="P35" s="6">
        <v>4400</v>
      </c>
      <c r="Q35" s="6" t="s">
        <v>27</v>
      </c>
      <c r="R35" s="6" t="s">
        <v>28</v>
      </c>
      <c r="S35" s="11" t="s">
        <v>103</v>
      </c>
      <c r="T35" s="6" t="s">
        <v>30</v>
      </c>
      <c r="U35" s="8">
        <v>44503</v>
      </c>
      <c r="V35" s="9">
        <v>60642539</v>
      </c>
      <c r="W35" s="10">
        <v>89.41</v>
      </c>
      <c r="X35" s="16" t="s">
        <v>186</v>
      </c>
      <c r="Y35" s="7" t="s">
        <v>84</v>
      </c>
    </row>
    <row r="36" spans="1:25" s="1" customFormat="1" ht="15" customHeight="1" x14ac:dyDescent="0.2">
      <c r="A36" s="22"/>
      <c r="B36" s="22"/>
      <c r="C36" s="22"/>
      <c r="D36" s="22"/>
      <c r="E36" s="19"/>
      <c r="F36" s="22"/>
      <c r="G36" s="4" t="s">
        <v>135</v>
      </c>
      <c r="H36" s="13" t="s">
        <v>104</v>
      </c>
      <c r="I36" s="6" t="s">
        <v>26</v>
      </c>
      <c r="J36" s="19"/>
      <c r="K36" s="14">
        <v>89.4</v>
      </c>
      <c r="L36" s="20"/>
      <c r="M36" s="6">
        <v>7.6</v>
      </c>
      <c r="N36" s="6">
        <v>2.06</v>
      </c>
      <c r="O36" s="6">
        <v>2.11</v>
      </c>
      <c r="P36" s="6">
        <v>894</v>
      </c>
      <c r="Q36" s="6" t="s">
        <v>27</v>
      </c>
      <c r="R36" s="6" t="s">
        <v>28</v>
      </c>
      <c r="S36" s="11" t="s">
        <v>105</v>
      </c>
      <c r="T36" s="6" t="s">
        <v>30</v>
      </c>
      <c r="U36" s="8">
        <v>44503</v>
      </c>
      <c r="V36" s="9">
        <v>59461927</v>
      </c>
      <c r="W36" s="10">
        <v>89.5</v>
      </c>
      <c r="X36" s="16" t="s">
        <v>187</v>
      </c>
      <c r="Y36" s="7" t="s">
        <v>87</v>
      </c>
    </row>
    <row r="37" spans="1:25" s="1" customFormat="1" ht="15" customHeight="1" x14ac:dyDescent="0.2">
      <c r="A37" s="22"/>
      <c r="B37" s="22"/>
      <c r="C37" s="22"/>
      <c r="D37" s="22"/>
      <c r="E37" s="19"/>
      <c r="F37" s="22"/>
      <c r="G37" s="4" t="s">
        <v>136</v>
      </c>
      <c r="H37" s="13" t="s">
        <v>106</v>
      </c>
      <c r="I37" s="6" t="s">
        <v>26</v>
      </c>
      <c r="J37" s="19"/>
      <c r="K37" s="14">
        <v>66.8</v>
      </c>
      <c r="L37" s="20"/>
      <c r="M37" s="6">
        <v>7.3</v>
      </c>
      <c r="N37" s="6">
        <v>2.06</v>
      </c>
      <c r="O37" s="6">
        <v>2.14</v>
      </c>
      <c r="P37" s="6">
        <v>668</v>
      </c>
      <c r="Q37" s="6" t="s">
        <v>27</v>
      </c>
      <c r="R37" s="6" t="s">
        <v>28</v>
      </c>
      <c r="S37" s="11" t="s">
        <v>107</v>
      </c>
      <c r="T37" s="6" t="s">
        <v>30</v>
      </c>
      <c r="U37" s="8">
        <v>44503</v>
      </c>
      <c r="V37" s="9">
        <v>52620129</v>
      </c>
      <c r="W37" s="10">
        <v>90.37</v>
      </c>
      <c r="X37" s="16" t="s">
        <v>188</v>
      </c>
      <c r="Y37" s="7" t="s">
        <v>90</v>
      </c>
    </row>
    <row r="38" spans="1:25" s="1" customFormat="1" ht="15" customHeight="1" x14ac:dyDescent="0.2">
      <c r="A38" s="22"/>
      <c r="B38" s="22"/>
      <c r="C38" s="22"/>
      <c r="D38" s="22"/>
      <c r="E38" s="19"/>
      <c r="F38" s="22"/>
      <c r="G38" s="4" t="s">
        <v>137</v>
      </c>
      <c r="H38" s="13" t="s">
        <v>108</v>
      </c>
      <c r="I38" s="6" t="s">
        <v>26</v>
      </c>
      <c r="J38" s="19"/>
      <c r="K38" s="14">
        <v>118.8</v>
      </c>
      <c r="L38" s="20"/>
      <c r="M38" s="6">
        <v>7.7</v>
      </c>
      <c r="N38" s="6">
        <v>2.08</v>
      </c>
      <c r="O38" s="6">
        <v>2.09</v>
      </c>
      <c r="P38" s="6">
        <v>1188</v>
      </c>
      <c r="Q38" s="6" t="s">
        <v>27</v>
      </c>
      <c r="R38" s="6" t="s">
        <v>28</v>
      </c>
      <c r="S38" s="11" t="s">
        <v>109</v>
      </c>
      <c r="T38" s="6" t="s">
        <v>30</v>
      </c>
      <c r="U38" s="8">
        <v>44503</v>
      </c>
      <c r="V38" s="9">
        <v>55046904</v>
      </c>
      <c r="W38" s="10">
        <v>90.34</v>
      </c>
      <c r="X38" s="16" t="s">
        <v>189</v>
      </c>
      <c r="Y38" s="7" t="s">
        <v>93</v>
      </c>
    </row>
    <row r="39" spans="1:25" s="1" customFormat="1" ht="15" customHeight="1" x14ac:dyDescent="0.2">
      <c r="A39" s="21" t="s">
        <v>148</v>
      </c>
      <c r="B39" s="23" t="s">
        <v>21</v>
      </c>
      <c r="C39" s="23" t="s">
        <v>81</v>
      </c>
      <c r="D39" s="23" t="s">
        <v>23</v>
      </c>
      <c r="E39" s="24">
        <v>44397</v>
      </c>
      <c r="F39" s="25" t="s">
        <v>24</v>
      </c>
      <c r="G39" s="4" t="s">
        <v>134</v>
      </c>
      <c r="H39" s="15" t="s">
        <v>110</v>
      </c>
      <c r="I39" s="6" t="s">
        <v>26</v>
      </c>
      <c r="J39" s="18">
        <v>44421</v>
      </c>
      <c r="K39" s="14">
        <v>142</v>
      </c>
      <c r="L39" s="18">
        <v>44462</v>
      </c>
      <c r="M39" s="6">
        <v>7.4</v>
      </c>
      <c r="N39" s="6">
        <v>2.0499999999999998</v>
      </c>
      <c r="O39" s="6">
        <v>1.96</v>
      </c>
      <c r="P39" s="6">
        <v>1420</v>
      </c>
      <c r="Q39" s="6" t="s">
        <v>27</v>
      </c>
      <c r="R39" s="6" t="s">
        <v>28</v>
      </c>
      <c r="S39" s="11" t="s">
        <v>111</v>
      </c>
      <c r="T39" s="6" t="s">
        <v>30</v>
      </c>
      <c r="U39" s="8">
        <v>44503</v>
      </c>
      <c r="V39" s="9">
        <v>55565615</v>
      </c>
      <c r="W39" s="10">
        <v>90.34</v>
      </c>
      <c r="X39" s="16" t="s">
        <v>190</v>
      </c>
      <c r="Y39" s="7" t="s">
        <v>84</v>
      </c>
    </row>
    <row r="40" spans="1:25" s="1" customFormat="1" ht="15" customHeight="1" x14ac:dyDescent="0.2">
      <c r="A40" s="22"/>
      <c r="B40" s="22"/>
      <c r="C40" s="22"/>
      <c r="D40" s="22"/>
      <c r="E40" s="19"/>
      <c r="F40" s="22"/>
      <c r="G40" s="4" t="s">
        <v>135</v>
      </c>
      <c r="H40" s="15" t="s">
        <v>112</v>
      </c>
      <c r="I40" s="6" t="s">
        <v>26</v>
      </c>
      <c r="J40" s="19"/>
      <c r="K40" s="14">
        <v>53.2</v>
      </c>
      <c r="L40" s="20"/>
      <c r="M40" s="6">
        <v>7.3</v>
      </c>
      <c r="N40" s="6">
        <v>2.0099999999999998</v>
      </c>
      <c r="O40" s="6">
        <v>1.97</v>
      </c>
      <c r="P40" s="6">
        <v>532</v>
      </c>
      <c r="Q40" s="6" t="s">
        <v>27</v>
      </c>
      <c r="R40" s="6" t="s">
        <v>28</v>
      </c>
      <c r="S40" s="11" t="s">
        <v>113</v>
      </c>
      <c r="T40" s="6" t="s">
        <v>30</v>
      </c>
      <c r="U40" s="8">
        <v>44503</v>
      </c>
      <c r="V40" s="9">
        <v>54233603</v>
      </c>
      <c r="W40" s="10">
        <v>88.69</v>
      </c>
      <c r="X40" s="16" t="s">
        <v>191</v>
      </c>
      <c r="Y40" s="7" t="s">
        <v>87</v>
      </c>
    </row>
    <row r="41" spans="1:25" s="1" customFormat="1" ht="15" customHeight="1" x14ac:dyDescent="0.2">
      <c r="A41" s="22"/>
      <c r="B41" s="22"/>
      <c r="C41" s="22"/>
      <c r="D41" s="22"/>
      <c r="E41" s="19"/>
      <c r="F41" s="22"/>
      <c r="G41" s="4" t="s">
        <v>136</v>
      </c>
      <c r="H41" s="15" t="s">
        <v>114</v>
      </c>
      <c r="I41" s="6" t="s">
        <v>26</v>
      </c>
      <c r="J41" s="19"/>
      <c r="K41" s="14">
        <v>624</v>
      </c>
      <c r="L41" s="20"/>
      <c r="M41" s="6">
        <v>7.1</v>
      </c>
      <c r="N41" s="6">
        <v>2.06</v>
      </c>
      <c r="O41" s="6">
        <v>2.0699999999999998</v>
      </c>
      <c r="P41" s="6">
        <v>6240</v>
      </c>
      <c r="Q41" s="6" t="s">
        <v>27</v>
      </c>
      <c r="R41" s="6" t="s">
        <v>28</v>
      </c>
      <c r="S41" s="11" t="s">
        <v>115</v>
      </c>
      <c r="T41" s="6" t="s">
        <v>30</v>
      </c>
      <c r="U41" s="8">
        <v>44503</v>
      </c>
      <c r="V41" s="9">
        <v>66209582</v>
      </c>
      <c r="W41" s="10">
        <v>88.9</v>
      </c>
      <c r="X41" s="16" t="s">
        <v>192</v>
      </c>
      <c r="Y41" s="7" t="s">
        <v>90</v>
      </c>
    </row>
    <row r="42" spans="1:25" s="1" customFormat="1" ht="15" customHeight="1" x14ac:dyDescent="0.2">
      <c r="A42" s="22"/>
      <c r="B42" s="22"/>
      <c r="C42" s="22"/>
      <c r="D42" s="22"/>
      <c r="E42" s="19"/>
      <c r="F42" s="22"/>
      <c r="G42" s="4" t="s">
        <v>137</v>
      </c>
      <c r="H42" s="13" t="s">
        <v>116</v>
      </c>
      <c r="I42" s="6" t="s">
        <v>26</v>
      </c>
      <c r="J42" s="19"/>
      <c r="K42" s="14">
        <v>213.6</v>
      </c>
      <c r="L42" s="20"/>
      <c r="M42" s="6">
        <v>7.6</v>
      </c>
      <c r="N42" s="6">
        <v>2.0499999999999998</v>
      </c>
      <c r="O42" s="6">
        <v>2.09</v>
      </c>
      <c r="P42" s="6">
        <v>2136</v>
      </c>
      <c r="Q42" s="6" t="s">
        <v>27</v>
      </c>
      <c r="R42" s="6" t="s">
        <v>28</v>
      </c>
      <c r="S42" s="11" t="s">
        <v>117</v>
      </c>
      <c r="T42" s="6" t="s">
        <v>30</v>
      </c>
      <c r="U42" s="8">
        <v>44503</v>
      </c>
      <c r="V42" s="9">
        <v>65740092</v>
      </c>
      <c r="W42" s="10">
        <v>88.75</v>
      </c>
      <c r="X42" s="16" t="s">
        <v>193</v>
      </c>
      <c r="Y42" s="7" t="s">
        <v>93</v>
      </c>
    </row>
    <row r="43" spans="1:25" s="1" customFormat="1" ht="15" customHeight="1" x14ac:dyDescent="0.2">
      <c r="A43" s="21" t="s">
        <v>149</v>
      </c>
      <c r="B43" s="23" t="s">
        <v>21</v>
      </c>
      <c r="C43" s="23" t="s">
        <v>81</v>
      </c>
      <c r="D43" s="23" t="s">
        <v>23</v>
      </c>
      <c r="E43" s="24">
        <v>44422</v>
      </c>
      <c r="F43" s="25" t="s">
        <v>24</v>
      </c>
      <c r="G43" s="4" t="s">
        <v>134</v>
      </c>
      <c r="H43" s="13" t="s">
        <v>118</v>
      </c>
      <c r="I43" s="6" t="s">
        <v>26</v>
      </c>
      <c r="J43" s="18">
        <v>44425</v>
      </c>
      <c r="K43" s="14">
        <f>3*19.9</f>
        <v>59.699999999999996</v>
      </c>
      <c r="L43" s="18">
        <v>44442</v>
      </c>
      <c r="M43" s="6">
        <v>7.3</v>
      </c>
      <c r="N43" s="6">
        <v>2.04</v>
      </c>
      <c r="O43" s="6">
        <v>2.0699999999999998</v>
      </c>
      <c r="P43" s="6">
        <v>597</v>
      </c>
      <c r="Q43" s="6" t="s">
        <v>27</v>
      </c>
      <c r="R43" s="6" t="s">
        <v>28</v>
      </c>
      <c r="S43" s="11" t="s">
        <v>119</v>
      </c>
      <c r="T43" s="6" t="s">
        <v>30</v>
      </c>
      <c r="U43" s="8">
        <v>44503</v>
      </c>
      <c r="V43" s="9">
        <v>47599490</v>
      </c>
      <c r="W43" s="10">
        <v>90.17</v>
      </c>
      <c r="X43" s="16" t="s">
        <v>194</v>
      </c>
      <c r="Y43" s="7" t="s">
        <v>84</v>
      </c>
    </row>
    <row r="44" spans="1:25" s="1" customFormat="1" ht="15" customHeight="1" x14ac:dyDescent="0.2">
      <c r="A44" s="22"/>
      <c r="B44" s="22"/>
      <c r="C44" s="22"/>
      <c r="D44" s="22"/>
      <c r="E44" s="19"/>
      <c r="F44" s="22"/>
      <c r="G44" s="4" t="s">
        <v>135</v>
      </c>
      <c r="H44" s="13" t="s">
        <v>120</v>
      </c>
      <c r="I44" s="6" t="s">
        <v>26</v>
      </c>
      <c r="J44" s="19"/>
      <c r="K44" s="14">
        <f>44.2*2</f>
        <v>88.4</v>
      </c>
      <c r="L44" s="20"/>
      <c r="M44" s="6">
        <v>7.9</v>
      </c>
      <c r="N44" s="6">
        <v>2.0499999999999998</v>
      </c>
      <c r="O44" s="6">
        <v>2.09</v>
      </c>
      <c r="P44" s="6">
        <v>884</v>
      </c>
      <c r="Q44" s="6" t="s">
        <v>27</v>
      </c>
      <c r="R44" s="6" t="s">
        <v>28</v>
      </c>
      <c r="S44" s="11" t="s">
        <v>121</v>
      </c>
      <c r="T44" s="6" t="s">
        <v>30</v>
      </c>
      <c r="U44" s="8">
        <v>44503</v>
      </c>
      <c r="V44" s="9">
        <v>54274734</v>
      </c>
      <c r="W44" s="10">
        <v>88.11</v>
      </c>
      <c r="X44" s="16" t="s">
        <v>195</v>
      </c>
      <c r="Y44" s="7" t="s">
        <v>87</v>
      </c>
    </row>
    <row r="45" spans="1:25" s="1" customFormat="1" ht="15" customHeight="1" x14ac:dyDescent="0.2">
      <c r="A45" s="22"/>
      <c r="B45" s="22"/>
      <c r="C45" s="22"/>
      <c r="D45" s="22"/>
      <c r="E45" s="19"/>
      <c r="F45" s="22"/>
      <c r="G45" s="4" t="s">
        <v>136</v>
      </c>
      <c r="H45" s="13" t="s">
        <v>122</v>
      </c>
      <c r="I45" s="6" t="s">
        <v>26</v>
      </c>
      <c r="J45" s="19"/>
      <c r="K45" s="14">
        <f>85.4*3</f>
        <v>256.20000000000005</v>
      </c>
      <c r="L45" s="20"/>
      <c r="M45" s="6">
        <v>7.1</v>
      </c>
      <c r="N45" s="6">
        <v>2.0499999999999998</v>
      </c>
      <c r="O45" s="6">
        <v>2.09</v>
      </c>
      <c r="P45" s="6">
        <v>2562.0000000000005</v>
      </c>
      <c r="Q45" s="6" t="s">
        <v>27</v>
      </c>
      <c r="R45" s="6" t="s">
        <v>28</v>
      </c>
      <c r="S45" s="11" t="s">
        <v>123</v>
      </c>
      <c r="T45" s="6" t="s">
        <v>30</v>
      </c>
      <c r="U45" s="8">
        <v>44503</v>
      </c>
      <c r="V45" s="9">
        <v>46733704</v>
      </c>
      <c r="W45" s="10">
        <v>83.43</v>
      </c>
      <c r="X45" s="16" t="s">
        <v>196</v>
      </c>
      <c r="Y45" s="7" t="s">
        <v>90</v>
      </c>
    </row>
    <row r="46" spans="1:25" s="1" customFormat="1" ht="15" customHeight="1" x14ac:dyDescent="0.2">
      <c r="A46" s="22"/>
      <c r="B46" s="22"/>
      <c r="C46" s="22"/>
      <c r="D46" s="22"/>
      <c r="E46" s="19"/>
      <c r="F46" s="22"/>
      <c r="G46" s="4" t="s">
        <v>137</v>
      </c>
      <c r="H46" s="13" t="s">
        <v>124</v>
      </c>
      <c r="I46" s="6" t="s">
        <v>26</v>
      </c>
      <c r="J46" s="19"/>
      <c r="K46" s="14">
        <f>34*3</f>
        <v>102</v>
      </c>
      <c r="L46" s="20"/>
      <c r="M46" s="6">
        <v>7.4</v>
      </c>
      <c r="N46" s="6">
        <v>2.06</v>
      </c>
      <c r="O46" s="6">
        <v>2.14</v>
      </c>
      <c r="P46" s="6">
        <v>1020</v>
      </c>
      <c r="Q46" s="6" t="s">
        <v>27</v>
      </c>
      <c r="R46" s="6" t="s">
        <v>28</v>
      </c>
      <c r="S46" s="11" t="s">
        <v>125</v>
      </c>
      <c r="T46" s="6" t="s">
        <v>30</v>
      </c>
      <c r="U46" s="8">
        <v>44503</v>
      </c>
      <c r="V46" s="9">
        <v>47043726</v>
      </c>
      <c r="W46" s="10">
        <v>91.14</v>
      </c>
      <c r="X46" s="16" t="s">
        <v>197</v>
      </c>
      <c r="Y46" s="7" t="s">
        <v>93</v>
      </c>
    </row>
    <row r="47" spans="1:25" s="1" customFormat="1" ht="15" customHeight="1" x14ac:dyDescent="0.2">
      <c r="A47" s="21" t="s">
        <v>150</v>
      </c>
      <c r="B47" s="23" t="s">
        <v>21</v>
      </c>
      <c r="C47" s="23" t="s">
        <v>81</v>
      </c>
      <c r="D47" s="23" t="s">
        <v>23</v>
      </c>
      <c r="E47" s="24">
        <v>44422</v>
      </c>
      <c r="F47" s="25" t="s">
        <v>24</v>
      </c>
      <c r="G47" s="4" t="s">
        <v>134</v>
      </c>
      <c r="H47" s="13" t="s">
        <v>126</v>
      </c>
      <c r="I47" s="6" t="s">
        <v>26</v>
      </c>
      <c r="J47" s="18">
        <v>44425</v>
      </c>
      <c r="K47" s="14">
        <f>95.2*3</f>
        <v>285.60000000000002</v>
      </c>
      <c r="L47" s="18">
        <v>44442</v>
      </c>
      <c r="M47" s="6">
        <v>7.3</v>
      </c>
      <c r="N47" s="6">
        <v>2.0299999999999998</v>
      </c>
      <c r="O47" s="6">
        <v>2.14</v>
      </c>
      <c r="P47" s="6">
        <v>2856</v>
      </c>
      <c r="Q47" s="6" t="s">
        <v>27</v>
      </c>
      <c r="R47" s="6" t="s">
        <v>28</v>
      </c>
      <c r="S47" s="11" t="s">
        <v>127</v>
      </c>
      <c r="T47" s="6" t="s">
        <v>30</v>
      </c>
      <c r="U47" s="8">
        <v>44503</v>
      </c>
      <c r="V47" s="9">
        <v>43101406</v>
      </c>
      <c r="W47" s="10">
        <v>89.82</v>
      </c>
      <c r="X47" s="16" t="s">
        <v>198</v>
      </c>
      <c r="Y47" s="7" t="s">
        <v>84</v>
      </c>
    </row>
    <row r="48" spans="1:25" s="1" customFormat="1" ht="15" customHeight="1" x14ac:dyDescent="0.2">
      <c r="A48" s="22"/>
      <c r="B48" s="22"/>
      <c r="C48" s="22"/>
      <c r="D48" s="22"/>
      <c r="E48" s="19"/>
      <c r="F48" s="22"/>
      <c r="G48" s="4" t="s">
        <v>135</v>
      </c>
      <c r="H48" s="13" t="s">
        <v>128</v>
      </c>
      <c r="I48" s="6" t="s">
        <v>26</v>
      </c>
      <c r="J48" s="19"/>
      <c r="K48" s="14">
        <v>47.2</v>
      </c>
      <c r="L48" s="20"/>
      <c r="M48" s="6">
        <v>7.8</v>
      </c>
      <c r="N48" s="6">
        <v>2.0499999999999998</v>
      </c>
      <c r="O48" s="6">
        <v>2.15</v>
      </c>
      <c r="P48" s="6">
        <v>472</v>
      </c>
      <c r="Q48" s="6" t="s">
        <v>27</v>
      </c>
      <c r="R48" s="6" t="s">
        <v>28</v>
      </c>
      <c r="S48" s="11" t="s">
        <v>129</v>
      </c>
      <c r="T48" s="6" t="s">
        <v>30</v>
      </c>
      <c r="U48" s="8">
        <v>44503</v>
      </c>
      <c r="V48" s="9">
        <v>49746484</v>
      </c>
      <c r="W48" s="10">
        <v>88.89</v>
      </c>
      <c r="X48" s="16" t="s">
        <v>199</v>
      </c>
      <c r="Y48" s="7" t="s">
        <v>87</v>
      </c>
    </row>
    <row r="49" spans="1:25" s="1" customFormat="1" ht="15" customHeight="1" x14ac:dyDescent="0.2">
      <c r="A49" s="22"/>
      <c r="B49" s="22"/>
      <c r="C49" s="22"/>
      <c r="D49" s="22"/>
      <c r="E49" s="19"/>
      <c r="F49" s="22"/>
      <c r="G49" s="4" t="s">
        <v>136</v>
      </c>
      <c r="H49" s="13" t="s">
        <v>130</v>
      </c>
      <c r="I49" s="6" t="s">
        <v>26</v>
      </c>
      <c r="J49" s="19"/>
      <c r="K49" s="14">
        <f>37.8*3</f>
        <v>113.39999999999999</v>
      </c>
      <c r="L49" s="20"/>
      <c r="M49" s="6">
        <v>7.4</v>
      </c>
      <c r="N49" s="6">
        <v>2.0499999999999998</v>
      </c>
      <c r="O49" s="6">
        <v>2.08</v>
      </c>
      <c r="P49" s="6">
        <v>1134</v>
      </c>
      <c r="Q49" s="6" t="s">
        <v>27</v>
      </c>
      <c r="R49" s="6" t="s">
        <v>28</v>
      </c>
      <c r="S49" s="11" t="s">
        <v>131</v>
      </c>
      <c r="T49" s="6" t="s">
        <v>30</v>
      </c>
      <c r="U49" s="8">
        <v>44503</v>
      </c>
      <c r="V49" s="9">
        <v>63352430</v>
      </c>
      <c r="W49" s="10">
        <v>89.72</v>
      </c>
      <c r="X49" s="16" t="s">
        <v>200</v>
      </c>
      <c r="Y49" s="7" t="s">
        <v>90</v>
      </c>
    </row>
    <row r="50" spans="1:25" s="1" customFormat="1" ht="15" customHeight="1" x14ac:dyDescent="0.2">
      <c r="A50" s="22"/>
      <c r="B50" s="22"/>
      <c r="C50" s="22"/>
      <c r="D50" s="22"/>
      <c r="E50" s="19"/>
      <c r="F50" s="22"/>
      <c r="G50" s="4" t="s">
        <v>137</v>
      </c>
      <c r="H50" s="13" t="s">
        <v>132</v>
      </c>
      <c r="I50" s="6" t="s">
        <v>26</v>
      </c>
      <c r="J50" s="19"/>
      <c r="K50" s="14">
        <v>18.12</v>
      </c>
      <c r="L50" s="20"/>
      <c r="M50" s="6">
        <v>7.7</v>
      </c>
      <c r="N50" s="6">
        <v>2.04</v>
      </c>
      <c r="O50" s="6">
        <v>2.16</v>
      </c>
      <c r="P50" s="6">
        <v>181.20000000000002</v>
      </c>
      <c r="Q50" s="6" t="s">
        <v>27</v>
      </c>
      <c r="R50" s="6" t="s">
        <v>28</v>
      </c>
      <c r="S50" s="11" t="s">
        <v>133</v>
      </c>
      <c r="T50" s="6" t="s">
        <v>30</v>
      </c>
      <c r="U50" s="8">
        <v>44503</v>
      </c>
      <c r="V50" s="9">
        <v>48594438</v>
      </c>
      <c r="W50" s="10">
        <v>90.13</v>
      </c>
      <c r="X50" s="16" t="s">
        <v>201</v>
      </c>
      <c r="Y50" s="7" t="s">
        <v>93</v>
      </c>
    </row>
    <row r="51" spans="1:25" x14ac:dyDescent="0.2">
      <c r="X51" s="17"/>
    </row>
    <row r="52" spans="1:25" x14ac:dyDescent="0.2">
      <c r="X52" s="17"/>
    </row>
    <row r="53" spans="1:25" x14ac:dyDescent="0.2">
      <c r="X53" s="17"/>
    </row>
    <row r="54" spans="1:25" x14ac:dyDescent="0.2">
      <c r="X54" s="17"/>
    </row>
  </sheetData>
  <mergeCells count="97">
    <mergeCell ref="A1:Y1"/>
    <mergeCell ref="A3:A6"/>
    <mergeCell ref="B3:B6"/>
    <mergeCell ref="C3:C6"/>
    <mergeCell ref="D3:D6"/>
    <mergeCell ref="E3:E6"/>
    <mergeCell ref="F3:F6"/>
    <mergeCell ref="J3:J6"/>
    <mergeCell ref="L3:L6"/>
    <mergeCell ref="J7:J10"/>
    <mergeCell ref="L7:L10"/>
    <mergeCell ref="A11:A14"/>
    <mergeCell ref="B11:B14"/>
    <mergeCell ref="C11:C14"/>
    <mergeCell ref="D11:D14"/>
    <mergeCell ref="E11:E14"/>
    <mergeCell ref="F11:F14"/>
    <mergeCell ref="J11:J14"/>
    <mergeCell ref="L11:L14"/>
    <mergeCell ref="A7:A10"/>
    <mergeCell ref="B7:B10"/>
    <mergeCell ref="C7:C10"/>
    <mergeCell ref="D7:D10"/>
    <mergeCell ref="E7:E10"/>
    <mergeCell ref="F7:F10"/>
    <mergeCell ref="J15:J18"/>
    <mergeCell ref="L15:L18"/>
    <mergeCell ref="A19:A22"/>
    <mergeCell ref="B19:B22"/>
    <mergeCell ref="C19:C22"/>
    <mergeCell ref="D19:D22"/>
    <mergeCell ref="E19:E22"/>
    <mergeCell ref="F19:F22"/>
    <mergeCell ref="J19:J22"/>
    <mergeCell ref="L19:L22"/>
    <mergeCell ref="A15:A18"/>
    <mergeCell ref="B15:B18"/>
    <mergeCell ref="C15:C18"/>
    <mergeCell ref="D15:D18"/>
    <mergeCell ref="E15:E18"/>
    <mergeCell ref="F15:F18"/>
    <mergeCell ref="J23:J26"/>
    <mergeCell ref="L23:L26"/>
    <mergeCell ref="A27:A30"/>
    <mergeCell ref="B27:B30"/>
    <mergeCell ref="C27:C30"/>
    <mergeCell ref="D27:D30"/>
    <mergeCell ref="E27:E30"/>
    <mergeCell ref="F27:F30"/>
    <mergeCell ref="J27:J30"/>
    <mergeCell ref="L27:L30"/>
    <mergeCell ref="A23:A26"/>
    <mergeCell ref="B23:B26"/>
    <mergeCell ref="C23:C26"/>
    <mergeCell ref="D23:D26"/>
    <mergeCell ref="E23:E26"/>
    <mergeCell ref="F23:F26"/>
    <mergeCell ref="J31:J34"/>
    <mergeCell ref="L31:L34"/>
    <mergeCell ref="A35:A38"/>
    <mergeCell ref="B35:B38"/>
    <mergeCell ref="C35:C38"/>
    <mergeCell ref="D35:D38"/>
    <mergeCell ref="E35:E38"/>
    <mergeCell ref="F35:F38"/>
    <mergeCell ref="J35:J38"/>
    <mergeCell ref="L35:L38"/>
    <mergeCell ref="A31:A34"/>
    <mergeCell ref="B31:B34"/>
    <mergeCell ref="C31:C34"/>
    <mergeCell ref="D31:D34"/>
    <mergeCell ref="E31:E34"/>
    <mergeCell ref="F31:F34"/>
    <mergeCell ref="J39:J42"/>
    <mergeCell ref="L39:L42"/>
    <mergeCell ref="A43:A46"/>
    <mergeCell ref="B43:B46"/>
    <mergeCell ref="C43:C46"/>
    <mergeCell ref="D43:D46"/>
    <mergeCell ref="E43:E46"/>
    <mergeCell ref="F43:F46"/>
    <mergeCell ref="J43:J46"/>
    <mergeCell ref="L43:L46"/>
    <mergeCell ref="A39:A42"/>
    <mergeCell ref="B39:B42"/>
    <mergeCell ref="C39:C42"/>
    <mergeCell ref="D39:D42"/>
    <mergeCell ref="E39:E42"/>
    <mergeCell ref="F39:F42"/>
    <mergeCell ref="J47:J50"/>
    <mergeCell ref="L47:L50"/>
    <mergeCell ref="A47:A50"/>
    <mergeCell ref="B47:B50"/>
    <mergeCell ref="C47:C50"/>
    <mergeCell ref="D47:D50"/>
    <mergeCell ref="E47:E50"/>
    <mergeCell ref="F47:F50"/>
  </mergeCells>
  <phoneticPr fontId="8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RNAseq Sample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Queeno</dc:creator>
  <cp:lastModifiedBy>Samantha Queeno</cp:lastModifiedBy>
  <dcterms:created xsi:type="dcterms:W3CDTF">2023-12-13T09:12:47Z</dcterms:created>
  <dcterms:modified xsi:type="dcterms:W3CDTF">2025-06-25T21:35:31Z</dcterms:modified>
</cp:coreProperties>
</file>