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work\课题组资料\文章1\李永胜文章\返修\"/>
    </mc:Choice>
  </mc:AlternateContent>
  <xr:revisionPtr revIDLastSave="0" documentId="13_ncr:1_{0A047059-82FB-46C3-9696-D5214FD72215}" xr6:coauthVersionLast="47" xr6:coauthVersionMax="47" xr10:uidLastSave="{00000000-0000-0000-0000-000000000000}"/>
  <bookViews>
    <workbookView xWindow="-110" yWindow="-110" windowWidth="25820" windowHeight="15500" xr2:uid="{0862A75B-0F44-494A-A4DE-99727166F6D3}"/>
  </bookViews>
  <sheets>
    <sheet name="percentage" sheetId="1" r:id="rId1"/>
    <sheet name="cou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H6" i="2"/>
  <c r="B6" i="1" s="1"/>
  <c r="H5" i="2"/>
  <c r="G5" i="1" s="1"/>
  <c r="H4" i="2"/>
  <c r="H3" i="2"/>
  <c r="C4" i="1"/>
  <c r="B7" i="2"/>
  <c r="C7" i="2"/>
  <c r="D7" i="2"/>
  <c r="E7" i="2"/>
  <c r="F7" i="2"/>
  <c r="G7" i="2"/>
  <c r="G6" i="1" l="1"/>
  <c r="F6" i="1"/>
  <c r="E6" i="1"/>
  <c r="D6" i="1"/>
  <c r="H6" i="1" s="1"/>
  <c r="C6" i="1"/>
  <c r="D4" i="1"/>
  <c r="E4" i="1"/>
  <c r="F5" i="1"/>
  <c r="E5" i="1"/>
  <c r="D5" i="1"/>
  <c r="C5" i="1"/>
  <c r="B5" i="1"/>
  <c r="H5" i="1" s="1"/>
  <c r="H7" i="2"/>
  <c r="D3" i="1"/>
  <c r="F3" i="1"/>
  <c r="E3" i="1"/>
  <c r="B3" i="1"/>
  <c r="H3" i="1" s="1"/>
  <c r="B4" i="1"/>
  <c r="H4" i="1" s="1"/>
  <c r="G3" i="1"/>
  <c r="G4" i="1"/>
  <c r="F4" i="1"/>
</calcChain>
</file>

<file path=xl/sharedStrings.xml><?xml version="1.0" encoding="utf-8"?>
<sst xmlns="http://schemas.openxmlformats.org/spreadsheetml/2006/main" count="25" uniqueCount="14">
  <si>
    <t>Total</t>
  </si>
  <si>
    <t>PDAC I</t>
  </si>
  <si>
    <t>PDAC II</t>
  </si>
  <si>
    <t>PDAC III</t>
  </si>
  <si>
    <t>PDAC IV</t>
    <phoneticPr fontId="2" type="noConversion"/>
  </si>
  <si>
    <t>T Cell</t>
    <phoneticPr fontId="2" type="noConversion"/>
  </si>
  <si>
    <t>Ductal Cell</t>
    <phoneticPr fontId="2" type="noConversion"/>
  </si>
  <si>
    <t>Macrophage</t>
    <phoneticPr fontId="2" type="noConversion"/>
  </si>
  <si>
    <t>B Cell</t>
    <phoneticPr fontId="2" type="noConversion"/>
  </si>
  <si>
    <t>Endothelial Cell</t>
    <phoneticPr fontId="2" type="noConversion"/>
  </si>
  <si>
    <t>Fibroblast</t>
    <phoneticPr fontId="2" type="noConversion"/>
  </si>
  <si>
    <t>Table S3. The percentage of each cell type during different stages of PDAC, Related to Figure 2I.</t>
    <phoneticPr fontId="2" type="noConversion"/>
  </si>
  <si>
    <t>Table S3. The count of each cell type during different stages of PDAC, Related to Figure 2I.</t>
    <phoneticPr fontId="2" type="noConversion"/>
  </si>
  <si>
    <t>Immune cells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</si>
</sst>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4" fillId="0" borderId="1" xfId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ADA85AB1-E55C-4794-9D09-837ACF6BB0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7F45-1545-4B36-9D93-7FAEB26CCD1F}">
  <dimension ref="A1:H11"/>
  <sheetViews>
    <sheetView tabSelected="1" workbookViewId="0">
      <selection activeCell="H9" sqref="H9"/>
    </sheetView>
  </sheetViews>
  <sheetFormatPr defaultRowHeight="14" x14ac:dyDescent="0.3"/>
  <cols>
    <col min="1" max="8" width="15.58203125" customWidth="1"/>
  </cols>
  <sheetData>
    <row r="1" spans="1:8" ht="20" customHeight="1" x14ac:dyDescent="0.3">
      <c r="A1" s="6" t="s">
        <v>11</v>
      </c>
      <c r="B1" s="7"/>
      <c r="C1" s="7"/>
      <c r="D1" s="7"/>
      <c r="E1" s="7"/>
      <c r="F1" s="7"/>
      <c r="G1" s="7"/>
      <c r="H1" s="8"/>
    </row>
    <row r="2" spans="1:8" ht="20" customHeight="1" x14ac:dyDescent="0.3">
      <c r="A2" s="2"/>
      <c r="B2" s="2" t="s">
        <v>5</v>
      </c>
      <c r="C2" s="2" t="s">
        <v>6</v>
      </c>
      <c r="D2" s="2" t="s">
        <v>7</v>
      </c>
      <c r="E2" s="2" t="s">
        <v>8</v>
      </c>
      <c r="F2" s="2" t="s">
        <v>10</v>
      </c>
      <c r="G2" s="2" t="s">
        <v>9</v>
      </c>
      <c r="H2" s="2" t="s">
        <v>13</v>
      </c>
    </row>
    <row r="3" spans="1:8" ht="20" customHeight="1" x14ac:dyDescent="0.3">
      <c r="A3" s="2" t="s">
        <v>1</v>
      </c>
      <c r="B3" s="3">
        <f>count!B3/count!$H3</f>
        <v>0.23348017621145375</v>
      </c>
      <c r="C3" s="3">
        <f>count!C3/count!$H3</f>
        <v>0.58999370673379481</v>
      </c>
      <c r="D3" s="3">
        <f>count!D3/count!$H3</f>
        <v>0.10037759597230964</v>
      </c>
      <c r="E3" s="3">
        <f>count!E3/count!$H3</f>
        <v>2.485840151038389E-2</v>
      </c>
      <c r="F3" s="3">
        <f>count!F3/count!$H3</f>
        <v>4.0591567023285084E-2</v>
      </c>
      <c r="G3" s="3">
        <f>count!G3/count!$H3</f>
        <v>1.0698552548772814E-2</v>
      </c>
      <c r="H3" s="3">
        <f>B3+D3+E3</f>
        <v>0.35871617369414727</v>
      </c>
    </row>
    <row r="4" spans="1:8" ht="20" customHeight="1" x14ac:dyDescent="0.3">
      <c r="A4" s="2" t="s">
        <v>2</v>
      </c>
      <c r="B4" s="3">
        <f>count!B4/count!$H4</f>
        <v>0.44340187662208025</v>
      </c>
      <c r="C4" s="3">
        <f>count!C4/count!$H4</f>
        <v>0.19544819325214613</v>
      </c>
      <c r="D4" s="3">
        <f>count!D4/count!$H4</f>
        <v>0.29746456378518665</v>
      </c>
      <c r="E4" s="3">
        <f>count!E4/count!$H4</f>
        <v>4.3322020363345974E-2</v>
      </c>
      <c r="F4" s="3">
        <f>count!F4/count!$H4</f>
        <v>1.3575563984827311E-2</v>
      </c>
      <c r="G4" s="3">
        <f>count!G4/count!$H4</f>
        <v>6.7877819924136553E-3</v>
      </c>
      <c r="H4" s="3">
        <f t="shared" ref="H4:H6" si="0">B4+D4+E4</f>
        <v>0.78418846077061288</v>
      </c>
    </row>
    <row r="5" spans="1:8" ht="20" customHeight="1" x14ac:dyDescent="0.3">
      <c r="A5" s="2" t="s">
        <v>3</v>
      </c>
      <c r="B5" s="3">
        <f>count!B5/count!$H5</f>
        <v>0.58913473646339265</v>
      </c>
      <c r="C5" s="3">
        <f>count!C5/count!$H5</f>
        <v>0.12808059003417882</v>
      </c>
      <c r="D5" s="3">
        <f>count!D5/count!$H5</f>
        <v>0.18564490016189963</v>
      </c>
      <c r="E5" s="3">
        <f>count!E5/count!$H5</f>
        <v>6.5479402770282427E-2</v>
      </c>
      <c r="F5" s="3">
        <f>count!F5/count!$H5</f>
        <v>2.5903939557474366E-2</v>
      </c>
      <c r="G5" s="3">
        <f>count!G5/count!$H5</f>
        <v>5.7564310127720814E-3</v>
      </c>
      <c r="H5" s="3">
        <f t="shared" si="0"/>
        <v>0.84025903939557467</v>
      </c>
    </row>
    <row r="6" spans="1:8" ht="20" customHeight="1" x14ac:dyDescent="0.3">
      <c r="A6" s="2" t="s">
        <v>4</v>
      </c>
      <c r="B6" s="3">
        <f>count!B6/count!$H6</f>
        <v>0.36666948937251248</v>
      </c>
      <c r="C6" s="3">
        <f>count!C6/count!$H6</f>
        <v>0.40901007705986958</v>
      </c>
      <c r="D6" s="3">
        <f>count!D6/count!$H6</f>
        <v>0.18236091116944703</v>
      </c>
      <c r="E6" s="3">
        <f>count!E6/count!$H6</f>
        <v>1.1474299263273775E-2</v>
      </c>
      <c r="F6" s="3">
        <f>count!F6/count!$H6</f>
        <v>1.9730713862308409E-2</v>
      </c>
      <c r="G6" s="3">
        <f>count!G6/count!$H6</f>
        <v>1.0754509272588704E-2</v>
      </c>
      <c r="H6" s="3">
        <f t="shared" si="0"/>
        <v>0.56050469980523332</v>
      </c>
    </row>
    <row r="7" spans="1:8" ht="20" customHeight="1" x14ac:dyDescent="0.3"/>
    <row r="11" spans="1:8" x14ac:dyDescent="0.3">
      <c r="C11" s="1"/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BA98-1B28-4CC6-A53A-774C1EE37160}">
  <dimension ref="A1:H7"/>
  <sheetViews>
    <sheetView workbookViewId="0">
      <selection activeCell="F17" sqref="F17"/>
    </sheetView>
  </sheetViews>
  <sheetFormatPr defaultRowHeight="14" x14ac:dyDescent="0.3"/>
  <cols>
    <col min="1" max="8" width="15.58203125" style="4" customWidth="1"/>
    <col min="9" max="16384" width="8.6640625" style="4"/>
  </cols>
  <sheetData>
    <row r="1" spans="1:8" ht="20" customHeight="1" x14ac:dyDescent="0.3">
      <c r="A1" s="9" t="s">
        <v>12</v>
      </c>
      <c r="B1" s="9"/>
      <c r="C1" s="9"/>
      <c r="D1" s="9"/>
      <c r="E1" s="9"/>
      <c r="F1" s="9"/>
      <c r="G1" s="9"/>
      <c r="H1" s="9"/>
    </row>
    <row r="2" spans="1:8" ht="20" customHeight="1" x14ac:dyDescent="0.3">
      <c r="A2" s="2"/>
      <c r="B2" s="2" t="s">
        <v>5</v>
      </c>
      <c r="C2" s="2" t="s">
        <v>6</v>
      </c>
      <c r="D2" s="2" t="s">
        <v>7</v>
      </c>
      <c r="E2" s="2" t="s">
        <v>8</v>
      </c>
      <c r="F2" s="2" t="s">
        <v>10</v>
      </c>
      <c r="G2" s="2" t="s">
        <v>9</v>
      </c>
      <c r="H2" s="2" t="s">
        <v>0</v>
      </c>
    </row>
    <row r="3" spans="1:8" ht="20" customHeight="1" x14ac:dyDescent="0.3">
      <c r="A3" s="2" t="s">
        <v>1</v>
      </c>
      <c r="B3" s="5">
        <v>1484</v>
      </c>
      <c r="C3" s="5">
        <v>3750</v>
      </c>
      <c r="D3" s="5">
        <v>638</v>
      </c>
      <c r="E3" s="5">
        <v>158</v>
      </c>
      <c r="F3" s="5">
        <v>258</v>
      </c>
      <c r="G3" s="5">
        <v>68</v>
      </c>
      <c r="H3" s="5">
        <f>B3+C3+D3+E3+F3+G3</f>
        <v>6356</v>
      </c>
    </row>
    <row r="4" spans="1:8" ht="20" customHeight="1" x14ac:dyDescent="0.3">
      <c r="A4" s="2" t="s">
        <v>2</v>
      </c>
      <c r="B4" s="5">
        <v>2221</v>
      </c>
      <c r="C4" s="5">
        <v>979</v>
      </c>
      <c r="D4" s="5">
        <v>1490</v>
      </c>
      <c r="E4" s="5">
        <v>217</v>
      </c>
      <c r="F4" s="5">
        <v>68</v>
      </c>
      <c r="G4" s="5">
        <v>34</v>
      </c>
      <c r="H4" s="5">
        <f>B4+C4+D4+E4+F4+G4</f>
        <v>5009</v>
      </c>
    </row>
    <row r="5" spans="1:8" ht="20" customHeight="1" x14ac:dyDescent="0.3">
      <c r="A5" s="2" t="s">
        <v>3</v>
      </c>
      <c r="B5" s="5">
        <v>3275</v>
      </c>
      <c r="C5" s="5">
        <v>712</v>
      </c>
      <c r="D5" s="5">
        <v>1032</v>
      </c>
      <c r="E5" s="5">
        <v>364</v>
      </c>
      <c r="F5" s="5">
        <v>144</v>
      </c>
      <c r="G5" s="5">
        <v>32</v>
      </c>
      <c r="H5" s="5">
        <f>B5+C5+D5+E5+F5+G5</f>
        <v>5559</v>
      </c>
    </row>
    <row r="6" spans="1:8" ht="20" customHeight="1" x14ac:dyDescent="0.3">
      <c r="A6" s="2" t="s">
        <v>4</v>
      </c>
      <c r="B6" s="5">
        <v>8660</v>
      </c>
      <c r="C6" s="5">
        <v>9660</v>
      </c>
      <c r="D6" s="5">
        <v>4307</v>
      </c>
      <c r="E6" s="5">
        <v>271</v>
      </c>
      <c r="F6" s="5">
        <v>466</v>
      </c>
      <c r="G6" s="5">
        <v>254</v>
      </c>
      <c r="H6" s="5">
        <f>B6+C6+D6+E6+F6+G6</f>
        <v>23618</v>
      </c>
    </row>
    <row r="7" spans="1:8" ht="20" customHeight="1" x14ac:dyDescent="0.3">
      <c r="A7" s="2" t="s">
        <v>0</v>
      </c>
      <c r="B7" s="5">
        <f t="shared" ref="B7:H7" si="0">B3+B4+B5+B6</f>
        <v>15640</v>
      </c>
      <c r="C7" s="5">
        <f t="shared" si="0"/>
        <v>15101</v>
      </c>
      <c r="D7" s="5">
        <f t="shared" si="0"/>
        <v>7467</v>
      </c>
      <c r="E7" s="5">
        <f t="shared" si="0"/>
        <v>1010</v>
      </c>
      <c r="F7" s="5">
        <f t="shared" si="0"/>
        <v>936</v>
      </c>
      <c r="G7" s="5">
        <f t="shared" si="0"/>
        <v>388</v>
      </c>
      <c r="H7" s="5">
        <f t="shared" si="0"/>
        <v>40542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percentage</vt:lpstr>
      <vt:lpstr>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永胜 李</dc:creator>
  <cp:lastModifiedBy>永胜 李</cp:lastModifiedBy>
  <dcterms:created xsi:type="dcterms:W3CDTF">2024-05-20T16:59:13Z</dcterms:created>
  <dcterms:modified xsi:type="dcterms:W3CDTF">2024-11-25T08:32:50Z</dcterms:modified>
</cp:coreProperties>
</file>