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G:\My Drive\UBC Docs\Manuscripts\Cells\SciRep_submission\Revisions\"/>
    </mc:Choice>
  </mc:AlternateContent>
  <xr:revisionPtr revIDLastSave="0" documentId="13_ncr:1_{D24AE793-9E75-4E23-9539-D8675455B0E1}" xr6:coauthVersionLast="47" xr6:coauthVersionMax="47" xr10:uidLastSave="{00000000-0000-0000-0000-000000000000}"/>
  <bookViews>
    <workbookView xWindow="-120" yWindow="-120" windowWidth="21840" windowHeight="13290" xr2:uid="{2BCB8D99-1A1F-BB42-8987-EDEC8319158D}"/>
  </bookViews>
  <sheets>
    <sheet name="ST1" sheetId="1" r:id="rId1"/>
    <sheet name="ST2" sheetId="2" r:id="rId2"/>
    <sheet name="ST3" sheetId="3" r:id="rId3"/>
    <sheet name="ST4" sheetId="4" r:id="rId4"/>
    <sheet name="ST5" sheetId="5" r:id="rId5"/>
    <sheet name="ST6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" i="1" l="1"/>
  <c r="K6" i="1"/>
  <c r="K8" i="1"/>
  <c r="K9" i="1"/>
  <c r="K10" i="1"/>
  <c r="K11" i="1"/>
  <c r="K12" i="1"/>
  <c r="K16" i="1"/>
  <c r="K17" i="1"/>
  <c r="K18" i="1"/>
  <c r="K19" i="1"/>
  <c r="K20" i="1"/>
  <c r="K21" i="1"/>
  <c r="K22" i="1"/>
  <c r="K23" i="1"/>
  <c r="K25" i="1"/>
  <c r="K26" i="1"/>
  <c r="K27" i="1"/>
  <c r="K28" i="1"/>
  <c r="K29" i="1"/>
  <c r="K30" i="1"/>
  <c r="K31" i="1"/>
  <c r="K32" i="1"/>
  <c r="K33" i="1"/>
  <c r="K35" i="1"/>
  <c r="K36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I3" i="1"/>
  <c r="G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3" i="1"/>
</calcChain>
</file>

<file path=xl/sharedStrings.xml><?xml version="1.0" encoding="utf-8"?>
<sst xmlns="http://schemas.openxmlformats.org/spreadsheetml/2006/main" count="1370" uniqueCount="623">
  <si>
    <t>Sample</t>
  </si>
  <si>
    <t>Case ID</t>
  </si>
  <si>
    <t>Gestational age</t>
  </si>
  <si>
    <t xml:space="preserve">Valid reads </t>
  </si>
  <si>
    <t>Total reads mapped to genome</t>
  </si>
  <si>
    <t>Sample quality flag</t>
  </si>
  <si>
    <t>PL289_endo</t>
  </si>
  <si>
    <t>PL289</t>
  </si>
  <si>
    <t>Excluded after QC</t>
  </si>
  <si>
    <t>green</t>
  </si>
  <si>
    <t>PL289_strom</t>
  </si>
  <si>
    <t>yellow</t>
  </si>
  <si>
    <t>PL289_v</t>
  </si>
  <si>
    <t>red</t>
  </si>
  <si>
    <t>PM367_endo</t>
  </si>
  <si>
    <t>PM367</t>
  </si>
  <si>
    <t>PM367_troph</t>
  </si>
  <si>
    <t>PM367_strom</t>
  </si>
  <si>
    <t>PM367_hofb</t>
  </si>
  <si>
    <t>PM367_vc</t>
  </si>
  <si>
    <t>PL292_strom</t>
  </si>
  <si>
    <t>PL292</t>
  </si>
  <si>
    <t>PL292_v</t>
  </si>
  <si>
    <t>PL281_hofb</t>
  </si>
  <si>
    <t>PL281</t>
  </si>
  <si>
    <t>PL281_strom</t>
  </si>
  <si>
    <t>PL281_v</t>
  </si>
  <si>
    <t>PL290_endo</t>
  </si>
  <si>
    <t>PL290</t>
  </si>
  <si>
    <t>PL290_troph</t>
  </si>
  <si>
    <t>PL290_strom</t>
  </si>
  <si>
    <t>PL290_v</t>
  </si>
  <si>
    <t>PL294_endo</t>
  </si>
  <si>
    <t>PL294</t>
  </si>
  <si>
    <t>PL294_hofb</t>
  </si>
  <si>
    <t>PL294_strom</t>
  </si>
  <si>
    <t>PL294_v</t>
  </si>
  <si>
    <t>PL295_endo</t>
  </si>
  <si>
    <t>PL295</t>
  </si>
  <si>
    <t>PL295_hofb</t>
  </si>
  <si>
    <t>PL295_troph</t>
  </si>
  <si>
    <t>PL295_strom</t>
  </si>
  <si>
    <t>PL295_vc</t>
  </si>
  <si>
    <t>PL296_strom</t>
  </si>
  <si>
    <t>PL296</t>
  </si>
  <si>
    <t>PL296_v</t>
  </si>
  <si>
    <t>P128_endo</t>
  </si>
  <si>
    <t>P128</t>
  </si>
  <si>
    <t>P128_troph</t>
  </si>
  <si>
    <t>P128_strom</t>
  </si>
  <si>
    <t>P131_strom</t>
  </si>
  <si>
    <t>P131</t>
  </si>
  <si>
    <t>P131_troph</t>
  </si>
  <si>
    <t>PM359_hofb</t>
  </si>
  <si>
    <t>PM359</t>
  </si>
  <si>
    <t>PM359_troph</t>
  </si>
  <si>
    <t>PM359_strom</t>
  </si>
  <si>
    <t>PM359_vc</t>
  </si>
  <si>
    <t>PM364_endo</t>
  </si>
  <si>
    <t>PM364</t>
  </si>
  <si>
    <t>PM364_troph</t>
  </si>
  <si>
    <t>PM364_strom</t>
  </si>
  <si>
    <t>PM364_vc</t>
  </si>
  <si>
    <t>PM366_endo</t>
  </si>
  <si>
    <t>PM366</t>
  </si>
  <si>
    <t>PM366_hofb</t>
  </si>
  <si>
    <t>PM366_troph</t>
  </si>
  <si>
    <t>PM366_strom</t>
  </si>
  <si>
    <t>PM366_vc</t>
  </si>
  <si>
    <t>PM368_endo</t>
  </si>
  <si>
    <t>PM368</t>
  </si>
  <si>
    <t>PM368_troph</t>
  </si>
  <si>
    <t>PM368_strom</t>
  </si>
  <si>
    <t>PM368_vc</t>
  </si>
  <si>
    <t>PM369_strom</t>
  </si>
  <si>
    <t>PM369</t>
  </si>
  <si>
    <t>PM369_vc</t>
  </si>
  <si>
    <t>PM370_endo</t>
  </si>
  <si>
    <t>PM370</t>
  </si>
  <si>
    <t>PM370_hofb</t>
  </si>
  <si>
    <t>PM370_troph</t>
  </si>
  <si>
    <t>PM370_strom</t>
  </si>
  <si>
    <t>PM370_vc</t>
  </si>
  <si>
    <t>PM371_endo</t>
  </si>
  <si>
    <t>PM371</t>
  </si>
  <si>
    <t>PM371_hofb</t>
  </si>
  <si>
    <t>PM371_troph</t>
  </si>
  <si>
    <t>PM371_strom</t>
  </si>
  <si>
    <t>PM371_vc</t>
  </si>
  <si>
    <t>PM372_endo</t>
  </si>
  <si>
    <t>PM372</t>
  </si>
  <si>
    <t>PM372_hofb</t>
  </si>
  <si>
    <t>PM372_troph</t>
  </si>
  <si>
    <t>PM372_strom</t>
  </si>
  <si>
    <t>PM372_vc</t>
  </si>
  <si>
    <t>PM373_endo</t>
  </si>
  <si>
    <t>PM373</t>
  </si>
  <si>
    <t>PM373_hofb</t>
  </si>
  <si>
    <t>PM373_troph</t>
  </si>
  <si>
    <t>PM373_strom</t>
  </si>
  <si>
    <t>PM373_vc</t>
  </si>
  <si>
    <t>PM374_endo</t>
  </si>
  <si>
    <t>PM374</t>
  </si>
  <si>
    <t>PM374_hofb</t>
  </si>
  <si>
    <t>PM374_troph</t>
  </si>
  <si>
    <t>PM374_strom</t>
  </si>
  <si>
    <t>PM374_vc</t>
  </si>
  <si>
    <t>PM375_endo</t>
  </si>
  <si>
    <t>PM375</t>
  </si>
  <si>
    <t>PM375_hofb</t>
  </si>
  <si>
    <t>PM375_troph</t>
  </si>
  <si>
    <t>PM375_strom</t>
  </si>
  <si>
    <t>PM375_vc</t>
  </si>
  <si>
    <t>PM376_endo</t>
  </si>
  <si>
    <t>PM376</t>
  </si>
  <si>
    <t>PM376_hofb</t>
  </si>
  <si>
    <t>PM376_troph</t>
  </si>
  <si>
    <t>PM376_strom</t>
  </si>
  <si>
    <t>PM376_vc</t>
  </si>
  <si>
    <t>PM377_hofb</t>
  </si>
  <si>
    <t>PM377</t>
  </si>
  <si>
    <t>PM377_troph</t>
  </si>
  <si>
    <t>PM377_strom</t>
  </si>
  <si>
    <t>PM377_vc</t>
  </si>
  <si>
    <t>PM378_endo</t>
  </si>
  <si>
    <t>PM378</t>
  </si>
  <si>
    <t>PM378_hofb</t>
  </si>
  <si>
    <t>PM378_strom</t>
  </si>
  <si>
    <t>PM378_vc</t>
  </si>
  <si>
    <t>PM379_hofb</t>
  </si>
  <si>
    <t>PM379</t>
  </si>
  <si>
    <t>PM379_strom</t>
  </si>
  <si>
    <t>PM379_vc</t>
  </si>
  <si>
    <t>PM381_hofb</t>
  </si>
  <si>
    <t>PM381</t>
  </si>
  <si>
    <t>PM381_troph</t>
  </si>
  <si>
    <t>PM381_strom</t>
  </si>
  <si>
    <t>PM381_vc</t>
  </si>
  <si>
    <t>ST1: Sample characteristics and sequencing metrics of all samples (n = 102) that were selected for sequencing. Valid reads = reads which had a length of more than 17 nucleotides.  Mapped reads = Valid reads which aligned to the genome based on the alignement critera (described in Methods). Normalized Reads = Adjusted number of reads (increased or decreased) corrected for by the normalization technique.</t>
  </si>
  <si>
    <t>Normalized reads</t>
  </si>
  <si>
    <t>sncRNA</t>
  </si>
  <si>
    <t>type</t>
  </si>
  <si>
    <t>hsa-miR-125a-5p</t>
  </si>
  <si>
    <t>miRNA</t>
  </si>
  <si>
    <t>hsa-miR-1323</t>
  </si>
  <si>
    <t>hsa-miR-16-5p</t>
  </si>
  <si>
    <t>hsa-miR-181a-5p</t>
  </si>
  <si>
    <t>hsa-miR-191-5p</t>
  </si>
  <si>
    <t>hsa-miR-23a-3p</t>
  </si>
  <si>
    <t>hsa-miR-23b-3p</t>
  </si>
  <si>
    <t>hsa-miR-24-3p</t>
  </si>
  <si>
    <t>hsa-miR-26a-5p</t>
  </si>
  <si>
    <t>hsa-miR-27a-3p</t>
  </si>
  <si>
    <t>hsa-miR-27b-3p</t>
  </si>
  <si>
    <t>hsa-miR-30d-5p</t>
  </si>
  <si>
    <t>hsa-miR-320a-3p</t>
  </si>
  <si>
    <t>hsa-miR-518b</t>
  </si>
  <si>
    <t>hsa-miR-519a-3p</t>
  </si>
  <si>
    <t>hsa-miR-517a-3p</t>
  </si>
  <si>
    <t>piR-36743</t>
  </si>
  <si>
    <t>piRNA</t>
  </si>
  <si>
    <t>piR-35413</t>
  </si>
  <si>
    <t>piR-34531</t>
  </si>
  <si>
    <t>piR-36742</t>
  </si>
  <si>
    <t>piR-35284</t>
  </si>
  <si>
    <t>piR-61648</t>
  </si>
  <si>
    <t>piR-31103</t>
  </si>
  <si>
    <t>piR-61646</t>
  </si>
  <si>
    <t>piR-57498</t>
  </si>
  <si>
    <t>piR-35410</t>
  </si>
  <si>
    <t>piR-34534</t>
  </si>
  <si>
    <t>piR-30456</t>
  </si>
  <si>
    <t>piR-61647</t>
  </si>
  <si>
    <t>piR-35412</t>
  </si>
  <si>
    <t>piR-60565</t>
  </si>
  <si>
    <t>piR-35407</t>
  </si>
  <si>
    <t>piR-35411</t>
  </si>
  <si>
    <t>piR-34532</t>
  </si>
  <si>
    <t>piR-35221</t>
  </si>
  <si>
    <t>piR-31068</t>
  </si>
  <si>
    <t>piR-33065</t>
  </si>
  <si>
    <t>piR-36225</t>
  </si>
  <si>
    <t>piR-31925</t>
  </si>
  <si>
    <t>piR-34533</t>
  </si>
  <si>
    <t>piR-34535</t>
  </si>
  <si>
    <t>piR-43772</t>
  </si>
  <si>
    <t>piR-34536</t>
  </si>
  <si>
    <t>piR-31143</t>
  </si>
  <si>
    <t>piR-43771</t>
  </si>
  <si>
    <t>piR-33151</t>
  </si>
  <si>
    <t>piR-35982</t>
  </si>
  <si>
    <t>piR-31104</t>
  </si>
  <si>
    <t>RNA5S12</t>
  </si>
  <si>
    <t>rRNA</t>
  </si>
  <si>
    <t>FP671120.4</t>
  </si>
  <si>
    <t>RNA5SP150</t>
  </si>
  <si>
    <t>RNA5SP463</t>
  </si>
  <si>
    <t>RNA5S9</t>
  </si>
  <si>
    <t>RNA5SP506</t>
  </si>
  <si>
    <t>AC245369.1</t>
  </si>
  <si>
    <t>SCARNA2</t>
  </si>
  <si>
    <t>scaRNA</t>
  </si>
  <si>
    <t>SCARNA16</t>
  </si>
  <si>
    <t>SCARNA11</t>
  </si>
  <si>
    <t>AC090227.1</t>
  </si>
  <si>
    <t>SCARNA13</t>
  </si>
  <si>
    <t>SCARNA15</t>
  </si>
  <si>
    <t>SCARNA3</t>
  </si>
  <si>
    <t>SCARNA1</t>
  </si>
  <si>
    <t>SCARNA6</t>
  </si>
  <si>
    <t>SCARNA5</t>
  </si>
  <si>
    <t>SNORD104</t>
  </si>
  <si>
    <t>snoRNA</t>
  </si>
  <si>
    <t>AC092807.1</t>
  </si>
  <si>
    <t>SNORD27</t>
  </si>
  <si>
    <t>SNORD3B-2</t>
  </si>
  <si>
    <t>SNORA73A</t>
  </si>
  <si>
    <t>SNORD82</t>
  </si>
  <si>
    <t>SNORD26</t>
  </si>
  <si>
    <t>SNORD15A</t>
  </si>
  <si>
    <t>SNORD63</t>
  </si>
  <si>
    <t>SNORD38B</t>
  </si>
  <si>
    <t>SNORD30</t>
  </si>
  <si>
    <t>SNORD66</t>
  </si>
  <si>
    <t>SNORD69</t>
  </si>
  <si>
    <t>SNORD100</t>
  </si>
  <si>
    <t>SNORD93</t>
  </si>
  <si>
    <t>SNORD2</t>
  </si>
  <si>
    <t>SNORD36C</t>
  </si>
  <si>
    <t>SNORD3B-1</t>
  </si>
  <si>
    <t>SNORD95</t>
  </si>
  <si>
    <t>SNORD3C</t>
  </si>
  <si>
    <t>SNORD43</t>
  </si>
  <si>
    <t>SNORD3A</t>
  </si>
  <si>
    <t>SNORD3D</t>
  </si>
  <si>
    <t>SNORD62B</t>
  </si>
  <si>
    <t>RNU12</t>
  </si>
  <si>
    <t>snRNA</t>
  </si>
  <si>
    <t>RNU1-18P</t>
  </si>
  <si>
    <t>RNU4-2</t>
  </si>
  <si>
    <t>RNVU1-7</t>
  </si>
  <si>
    <t>RNU1-11P</t>
  </si>
  <si>
    <t>RNU1-67P</t>
  </si>
  <si>
    <t>RNVU1-15</t>
  </si>
  <si>
    <t>RNVU1-2</t>
  </si>
  <si>
    <t>RNU1-89P</t>
  </si>
  <si>
    <t>RNVU1-1</t>
  </si>
  <si>
    <t>RNVU1-17</t>
  </si>
  <si>
    <t>RNU2-2P</t>
  </si>
  <si>
    <t>RNU2-48P</t>
  </si>
  <si>
    <t>RNU2-61P</t>
  </si>
  <si>
    <t>RNU2-6P</t>
  </si>
  <si>
    <t>RNVU1-31</t>
  </si>
  <si>
    <t>RNVU1-19</t>
  </si>
  <si>
    <t>AC024051.12</t>
  </si>
  <si>
    <t>AC024051.4</t>
  </si>
  <si>
    <t>RNVU1-27</t>
  </si>
  <si>
    <t>RN7SK</t>
  </si>
  <si>
    <t>RNVU1-28</t>
  </si>
  <si>
    <t>RNU1-28P</t>
  </si>
  <si>
    <t>AC024051.9</t>
  </si>
  <si>
    <t>tRNA-Asp-GTC-3-1</t>
  </si>
  <si>
    <t>tRNA</t>
  </si>
  <si>
    <t>tRNA-Glu-CTC-2-1</t>
  </si>
  <si>
    <t>tRNA-Glu-TTC-14-1</t>
  </si>
  <si>
    <t>tRNA-Gly-GCC-3-1</t>
  </si>
  <si>
    <t>tRNA-Gly-GCC-5-1</t>
  </si>
  <si>
    <t>tRNA-Lys-CTT-3-1</t>
  </si>
  <si>
    <t>tRNA-Lys-CTT-4-1</t>
  </si>
  <si>
    <t>tRNA-Lys-TTT-5-1</t>
  </si>
  <si>
    <t>tRNA-SeC-TCA-1-1</t>
  </si>
  <si>
    <t>tRNA-Val-AAC-2-1</t>
  </si>
  <si>
    <t>tRNA-Glu-TTC-4-1</t>
  </si>
  <si>
    <t>tRNA-Lys-CTT-2-1</t>
  </si>
  <si>
    <t>tRNA-Gly-GCC-1-1</t>
  </si>
  <si>
    <t>tRNA-Lys-CTT-1-1</t>
  </si>
  <si>
    <t>tRNA-Gly-CCC-2-1</t>
  </si>
  <si>
    <t>tRNA-Gly-CCC-1-1</t>
  </si>
  <si>
    <t>tRNA-Asp-GTC-2-1</t>
  </si>
  <si>
    <t>tRNA-Gly-GCC-2-1</t>
  </si>
  <si>
    <t>tRNA-Lys-TTT-3-1</t>
  </si>
  <si>
    <t>tRNA-Glu-CTC-1-1</t>
  </si>
  <si>
    <r>
      <t>ST2: Placental highly-expressed sncRNAs (RPM &gt;= 1000) in all cell types and whole chorionic villi (</t>
    </r>
    <r>
      <rPr>
        <b/>
        <i/>
        <sz val="11"/>
        <color theme="1"/>
        <rFont val="Arial"/>
        <family val="2"/>
      </rPr>
      <t>n</t>
    </r>
    <r>
      <rPr>
        <b/>
        <sz val="11"/>
        <color theme="1"/>
        <rFont val="Arial"/>
        <family val="2"/>
      </rPr>
      <t xml:space="preserve"> = 133)</t>
    </r>
  </si>
  <si>
    <t>KEGG pathway</t>
  </si>
  <si>
    <t>BH p-value</t>
  </si>
  <si>
    <t>miRNAs</t>
  </si>
  <si>
    <t>Fatty acid biosynthesis</t>
  </si>
  <si>
    <t>Proteoglycans in cancer</t>
  </si>
  <si>
    <t>Hippo signaling pathway</t>
  </si>
  <si>
    <t>Pathways in cancer</t>
  </si>
  <si>
    <t>Axon guidance</t>
  </si>
  <si>
    <t>Glioma</t>
  </si>
  <si>
    <t>Rap1 signaling pathway</t>
  </si>
  <si>
    <t>Signaling pathways regulating pluripotency of stem cells</t>
  </si>
  <si>
    <t>ErbB signaling pathway</t>
  </si>
  <si>
    <t>Neurotrophin signaling pathway</t>
  </si>
  <si>
    <t>Ras signaling pathway</t>
  </si>
  <si>
    <t>Wnt signaling pathway</t>
  </si>
  <si>
    <t>Focal adhesion</t>
  </si>
  <si>
    <t>PI3K-Akt signaling pathway</t>
  </si>
  <si>
    <t>Prostate cancer</t>
  </si>
  <si>
    <t>Adrenergic signaling in cardiomyocytes</t>
  </si>
  <si>
    <t>Glutamatergic synapse</t>
  </si>
  <si>
    <t>MAPK signaling pathway</t>
  </si>
  <si>
    <t>Long-term potentiation</t>
  </si>
  <si>
    <t>Long-term depression</t>
  </si>
  <si>
    <t>Endocytosis</t>
  </si>
  <si>
    <t>Regulation of actin cytoskeleton</t>
  </si>
  <si>
    <t>Transcriptional misregulation in cancer</t>
  </si>
  <si>
    <t>TGF-beta signaling pathway</t>
  </si>
  <si>
    <t>Glycosaminoglycan biosynthesis - keratan sulfate</t>
  </si>
  <si>
    <t>N-Glycan biosynthesis</t>
  </si>
  <si>
    <t>Platelet activation</t>
  </si>
  <si>
    <t>Gap junction</t>
  </si>
  <si>
    <t>mTOR signaling pathway</t>
  </si>
  <si>
    <t>Pancreatic cancer</t>
  </si>
  <si>
    <t>Lysine degradation</t>
  </si>
  <si>
    <t>Melanoma</t>
  </si>
  <si>
    <t>Oocyte meiosis</t>
  </si>
  <si>
    <t>cAMP signaling pathway</t>
  </si>
  <si>
    <t>FoxO signaling pathway</t>
  </si>
  <si>
    <t>Non-small cell lung cancer</t>
  </si>
  <si>
    <t>Oxytocin signaling pathway</t>
  </si>
  <si>
    <t>Viral carcinogenesis</t>
  </si>
  <si>
    <t>Estrogen signaling pathway</t>
  </si>
  <si>
    <t>Thyroid hormone signaling pathway</t>
  </si>
  <si>
    <t>Acute myeloid leukemia</t>
  </si>
  <si>
    <t>Choline metabolism in cancer</t>
  </si>
  <si>
    <t>Hepatitis B</t>
  </si>
  <si>
    <t>Chronic myeloid leukemia</t>
  </si>
  <si>
    <t>Dorso-ventral axis formation</t>
  </si>
  <si>
    <t>Vascular smooth muscle contraction</t>
  </si>
  <si>
    <t>cGMP-PKG signaling pathway</t>
  </si>
  <si>
    <t>Sphingolipid signaling pathway</t>
  </si>
  <si>
    <t>Adherens junction</t>
  </si>
  <si>
    <t>B cell receptor signaling pathway</t>
  </si>
  <si>
    <t>Fc epsilon RI signaling pathway</t>
  </si>
  <si>
    <t>Colorectal cancer</t>
  </si>
  <si>
    <t>T cell receptor signaling pathway</t>
  </si>
  <si>
    <t>Renal cell carcinoma</t>
  </si>
  <si>
    <t>Prolactin signaling pathway</t>
  </si>
  <si>
    <t>Osteoclast differentiation</t>
  </si>
  <si>
    <t>ECM-receptor interaction</t>
  </si>
  <si>
    <t>Small cell lung cancer</t>
  </si>
  <si>
    <t>mRNA surveillance pathway</t>
  </si>
  <si>
    <r>
      <t xml:space="preserve">ST3: Pathways predicted for the 16 consistently highly-expressed miRNAs in all cell types. </t>
    </r>
    <r>
      <rPr>
        <sz val="11"/>
        <color theme="1"/>
        <rFont val="Arial"/>
        <family val="2"/>
      </rPr>
      <t>miRNAs with RPM &gt;= 1000 in all cell types.</t>
    </r>
  </si>
  <si>
    <t xml:space="preserve">ST4: List of the 115 placental cell type-associated sncRNAs. </t>
  </si>
  <si>
    <t>Species</t>
  </si>
  <si>
    <t>Associated in cell type</t>
  </si>
  <si>
    <t>Chromosome</t>
  </si>
  <si>
    <t>Previously Published?</t>
  </si>
  <si>
    <t>hsa-miR-149-3p</t>
  </si>
  <si>
    <t>Cytotrophoblast</t>
  </si>
  <si>
    <t>Yes</t>
  </si>
  <si>
    <t>hsa-miR-183-3p</t>
  </si>
  <si>
    <t>hsa-miR-200c-5p</t>
  </si>
  <si>
    <t>hsa-miR-205-3p</t>
  </si>
  <si>
    <t>hsa-miR-34c-3p</t>
  </si>
  <si>
    <t>hsa-miR-365a-5p</t>
  </si>
  <si>
    <t>hsa-miR-449a</t>
  </si>
  <si>
    <t>hsa-miR-4775</t>
  </si>
  <si>
    <t>No</t>
  </si>
  <si>
    <t>hsa-miR-548b-5p</t>
  </si>
  <si>
    <t>hsa-miR-944</t>
  </si>
  <si>
    <t>hsa-miR-150-3p</t>
  </si>
  <si>
    <t>Endothelial</t>
  </si>
  <si>
    <t>AC093523.1</t>
  </si>
  <si>
    <t>RNU2-18P</t>
  </si>
  <si>
    <t>RNU6-144P</t>
  </si>
  <si>
    <t>RNU6-169P</t>
  </si>
  <si>
    <t>RNU6-552P</t>
  </si>
  <si>
    <t>hsa-let-7f-1-3p</t>
  </si>
  <si>
    <t>Hofbauer</t>
  </si>
  <si>
    <t>hsa-miR-1249-5p</t>
  </si>
  <si>
    <t>hsa-miR-1273h-3p</t>
  </si>
  <si>
    <t>hsa-miR-1273h-5p</t>
  </si>
  <si>
    <t>hsa-miR-1277-5p</t>
  </si>
  <si>
    <t>X</t>
  </si>
  <si>
    <t>hsa-miR-1304-3p</t>
  </si>
  <si>
    <t>hsa-miR-1306-3p</t>
  </si>
  <si>
    <t>hsa-miR-1468-5p</t>
  </si>
  <si>
    <t>hsa-miR-146b-3p</t>
  </si>
  <si>
    <t>hsa-miR-190b-5p</t>
  </si>
  <si>
    <t>hsa-miR-197-5p</t>
  </si>
  <si>
    <t>hsa-miR-1976</t>
  </si>
  <si>
    <t>hsa-miR-20b-3p</t>
  </si>
  <si>
    <t>hsa-miR-210-5p</t>
  </si>
  <si>
    <t>hsa-miR-212-5p</t>
  </si>
  <si>
    <t>hsa-miR-3074-5p</t>
  </si>
  <si>
    <t>hsa-miR-3127-5p</t>
  </si>
  <si>
    <t>hsa-miR-3130-3p</t>
  </si>
  <si>
    <t>hsa-miR-3177-3p</t>
  </si>
  <si>
    <t>hsa-miR-33b-3p</t>
  </si>
  <si>
    <t>hsa-miR-340-3p</t>
  </si>
  <si>
    <t>hsa-miR-3614-5p</t>
  </si>
  <si>
    <t>hsa-miR-363-5p</t>
  </si>
  <si>
    <t>hsa-miR-371b-3p</t>
  </si>
  <si>
    <t>hsa-miR-371b-5p</t>
  </si>
  <si>
    <t>hsa-miR-378e</t>
  </si>
  <si>
    <t>hsa-miR-378g</t>
  </si>
  <si>
    <t>hsa-miR-4662b</t>
  </si>
  <si>
    <t>hsa-miR-4677-3p</t>
  </si>
  <si>
    <t>hsa-miR-4683</t>
  </si>
  <si>
    <t>hsa-miR-4687-5p</t>
  </si>
  <si>
    <t>hsa-miR-4787-3p</t>
  </si>
  <si>
    <t>hsa-miR-486-3p</t>
  </si>
  <si>
    <t>hsa-miR-489-3p</t>
  </si>
  <si>
    <t>hsa-miR-511-3p</t>
  </si>
  <si>
    <t>hsa-miR-511-5p</t>
  </si>
  <si>
    <t>hsa-miR-5187-5p</t>
  </si>
  <si>
    <t>hsa-miR-548at-5p</t>
  </si>
  <si>
    <t>hsa-miR-548ax</t>
  </si>
  <si>
    <t>hsa-miR-548j-5p</t>
  </si>
  <si>
    <t>hsa-miR-550a-3-5p</t>
  </si>
  <si>
    <t>hsa-miR-550a-5p</t>
  </si>
  <si>
    <t>hsa-miR-5586-3p</t>
  </si>
  <si>
    <t>hsa-miR-589-3p</t>
  </si>
  <si>
    <t>hsa-miR-628-5p</t>
  </si>
  <si>
    <t>hsa-miR-6501-3p</t>
  </si>
  <si>
    <t>hsa-miR-6503-3p</t>
  </si>
  <si>
    <t>hsa-miR-6503-5p</t>
  </si>
  <si>
    <t>hsa-miR-651-5p</t>
  </si>
  <si>
    <t>hsa-miR-652-5p</t>
  </si>
  <si>
    <t>hsa-miR-653-3p</t>
  </si>
  <si>
    <t>hsa-miR-653-5p</t>
  </si>
  <si>
    <t>hsa-miR-6718-5p</t>
  </si>
  <si>
    <t>hsa-miR-6735-5p</t>
  </si>
  <si>
    <t>hsa-miR-676-3p</t>
  </si>
  <si>
    <t>hsa-miR-6763-5p</t>
  </si>
  <si>
    <t>hsa-miR-6780a-5p</t>
  </si>
  <si>
    <t>hsa-miR-6780b-5p</t>
  </si>
  <si>
    <t>hsa-miR-6810-3p</t>
  </si>
  <si>
    <t>hsa-miR-6810-5p</t>
  </si>
  <si>
    <t>hsa-miR-6813-3p</t>
  </si>
  <si>
    <t>hsa-miR-6813-5p</t>
  </si>
  <si>
    <t>hsa-miR-6837-5p</t>
  </si>
  <si>
    <t>hsa-miR-6842-3p</t>
  </si>
  <si>
    <t>hsa-miR-6885-5p</t>
  </si>
  <si>
    <t>hsa-miR-760</t>
  </si>
  <si>
    <t>hsa-miR-766-5p</t>
  </si>
  <si>
    <t>hsa-miR-95-3p</t>
  </si>
  <si>
    <t>hsa-miR-10396a-5p</t>
  </si>
  <si>
    <t>hsa-miR-10396b-5p</t>
  </si>
  <si>
    <t>hsa-miR-10399-3p</t>
  </si>
  <si>
    <t>hsa-miR-10399-5p</t>
  </si>
  <si>
    <t>hsa-miR-9901</t>
  </si>
  <si>
    <t>piR-30281</t>
  </si>
  <si>
    <t>piR-32619</t>
  </si>
  <si>
    <t>piR-58555</t>
  </si>
  <si>
    <t>SNORA80B</t>
  </si>
  <si>
    <t>SNORD115-30</t>
  </si>
  <si>
    <t>hsa-let-7e-3p</t>
  </si>
  <si>
    <t>Stromal</t>
  </si>
  <si>
    <t>hsa-miR-202-3p</t>
  </si>
  <si>
    <t>hsa-miR-204-3p</t>
  </si>
  <si>
    <t>hsa-miR-214-5p</t>
  </si>
  <si>
    <t>hsa-miR-323b-5p</t>
  </si>
  <si>
    <t>hsa-miR-329-5p</t>
  </si>
  <si>
    <t>hsa-miR-346</t>
  </si>
  <si>
    <t>hsa-miR-381-5p</t>
  </si>
  <si>
    <t>hsa-miR-382-3p</t>
  </si>
  <si>
    <t>hsa-miR-433-5p</t>
  </si>
  <si>
    <t>hsa-miR-487b-5p</t>
  </si>
  <si>
    <t>hsa-miR-494-5p</t>
  </si>
  <si>
    <t>hsa-miR-541-3p</t>
  </si>
  <si>
    <t>hsa-miR-6511b-5p</t>
  </si>
  <si>
    <t>hsa-miR-655-5p</t>
  </si>
  <si>
    <t>hsa-miR-6756-3p</t>
  </si>
  <si>
    <t>hsa-miR-6770-5p</t>
  </si>
  <si>
    <t>hsa-miR-758-5p</t>
  </si>
  <si>
    <t>hsa-miR-887-5p</t>
  </si>
  <si>
    <t>piR-31264</t>
  </si>
  <si>
    <t>piR-33372</t>
  </si>
  <si>
    <t>miRNA precursor</t>
  </si>
  <si>
    <t>PubMed ID (PMID)</t>
  </si>
  <si>
    <t>hsa-let-7e</t>
  </si>
  <si>
    <t>34233591, 32117280, 31215730, 25747134</t>
  </si>
  <si>
    <t>hsa-let-7f-1</t>
  </si>
  <si>
    <t>34534911, 29953638</t>
  </si>
  <si>
    <t>hsa-miR-146b</t>
  </si>
  <si>
    <t>35751569, 34727826, 34517910, 33897883, 33409877, 33310299, 33059199, 32090966, 31588496, 31264164, 29678844, 28748483, 27636999, 27029214, 26345457, 20647767, 20417706, 34953275, 26699100</t>
  </si>
  <si>
    <t>hsa-miR-149</t>
  </si>
  <si>
    <t>36206604, 34051087, 32250737, 31148230, 30713088, 23639576, 33819864, 28785370, 28463968, 25738738, 18218722</t>
  </si>
  <si>
    <t>hsa-miR-150</t>
  </si>
  <si>
    <t>37156185, 32250744, 34696694, 26406295</t>
  </si>
  <si>
    <t>hsa-miR-183</t>
  </si>
  <si>
    <t>36988055, 33164209, 33139493, 32342983, 30730971, 25269776, 24853279, 22911744</t>
  </si>
  <si>
    <t>hsa-miR-190b</t>
  </si>
  <si>
    <t>hsa-miR-197</t>
  </si>
  <si>
    <t>33228451, 28758828, 23830491</t>
  </si>
  <si>
    <t>hsa-miR-200c</t>
  </si>
  <si>
    <t>26992682, 21079238</t>
  </si>
  <si>
    <t>hsa-miR-202</t>
  </si>
  <si>
    <t>29153693, 35361385, 26507872</t>
  </si>
  <si>
    <t>hsa-miR-204</t>
  </si>
  <si>
    <t>34867824, 32798766, 31582211, 26003727, 30575983</t>
  </si>
  <si>
    <t>hsa-miR-205</t>
  </si>
  <si>
    <t>34101306, 20065103</t>
  </si>
  <si>
    <t>hsa-miR-20b</t>
  </si>
  <si>
    <t>33176419, 31966433, 26394310, 24405935, 24282500, 22438230</t>
  </si>
  <si>
    <t>hsa-miR-210</t>
  </si>
  <si>
    <t>34365964, 32014817, 36910147, 35644449, 35543206, 34920271, 34611295, 34360981, 33990028, 33921262, 33669156, 33516697, 32337535, 32092293, 31616934, 31115130, 30993882, 30659946, 30569125, 29301980, 36538649, 35954272, 34741137, 34368147, 34255065, 33778218, 33734019, 32873364</t>
  </si>
  <si>
    <t>hsa-miR-212</t>
  </si>
  <si>
    <t>34470571, 33153492, 30388265</t>
  </si>
  <si>
    <t>hsa-miR-214</t>
  </si>
  <si>
    <t>34652251, 34606403, 32113857, 31885100, 36524356, 35905790, 25931214, 25876995, 32878300, 28368446</t>
  </si>
  <si>
    <t>hsa-miR-3074</t>
  </si>
  <si>
    <t>35964709, 34044364, 28826362</t>
  </si>
  <si>
    <t>hsa-miR-3127</t>
  </si>
  <si>
    <t>hsa-miR-323b</t>
  </si>
  <si>
    <t>hsa-miR-329</t>
  </si>
  <si>
    <t>hsa-miR-33b</t>
  </si>
  <si>
    <t>36531251, 35325806</t>
  </si>
  <si>
    <t>hsa-miR-340</t>
  </si>
  <si>
    <t>35809813, 31523056, 29686286</t>
  </si>
  <si>
    <t>35032791, 35032791, 28753968, 28753968, 27619846, 27619846, 32319541, 32319541</t>
  </si>
  <si>
    <t>hsa-miR-34c</t>
  </si>
  <si>
    <t>37008948, 26735129, 21513988, 21093846, 20731307</t>
  </si>
  <si>
    <t>hsa-miR-363</t>
  </si>
  <si>
    <t>36368448, 25499681, 23438603</t>
  </si>
  <si>
    <t>hsa-miR-365a</t>
  </si>
  <si>
    <t>hsa-miR-382</t>
  </si>
  <si>
    <t>hsa-miR-433</t>
  </si>
  <si>
    <t>35812382, 35812382</t>
  </si>
  <si>
    <t>hsa-miR-486</t>
  </si>
  <si>
    <t>35477045, 33977502, 28531338, 29973278</t>
  </si>
  <si>
    <t>hsa-miR-487b</t>
  </si>
  <si>
    <t>28785370, 36360255</t>
  </si>
  <si>
    <t>hsa-miR-494</t>
  </si>
  <si>
    <t>37278055, 36478207, 32587240, 32353660, 27149081, 25660325, 31058973</t>
  </si>
  <si>
    <t>hsa-miR-628</t>
  </si>
  <si>
    <t>hsa-miR-651</t>
  </si>
  <si>
    <t>hsa-miR-652</t>
  </si>
  <si>
    <t>36437340, 30839116</t>
  </si>
  <si>
    <t>hsa-miR-655</t>
  </si>
  <si>
    <t>36123601, 33155190</t>
  </si>
  <si>
    <t>hsa-miR-758</t>
  </si>
  <si>
    <t>36281935, 36281935, 35121166, 35121166</t>
  </si>
  <si>
    <t>hsa-miR-95</t>
  </si>
  <si>
    <t>37030589, 32924237</t>
  </si>
  <si>
    <r>
      <t xml:space="preserve">ST5: PubMedIDs of the cell type associated sncRNAs that have been previoulsy reported to be associated with the human placenta. </t>
    </r>
    <r>
      <rPr>
        <sz val="11"/>
        <color theme="1"/>
        <rFont val="Arial"/>
        <family val="2"/>
      </rPr>
      <t>39 of the 115 cell type-associated sncRNAs (all miRNAs) which have been previously published in placental studies.</t>
    </r>
  </si>
  <si>
    <t>CpG</t>
  </si>
  <si>
    <t>Spearman Correlation</t>
  </si>
  <si>
    <t>Cluster</t>
  </si>
  <si>
    <t>cg13894444</t>
  </si>
  <si>
    <t>cg08876403</t>
  </si>
  <si>
    <t>cg11883418</t>
  </si>
  <si>
    <t>cg15919924</t>
  </si>
  <si>
    <t>cg05034169</t>
  </si>
  <si>
    <t>cg05512735</t>
  </si>
  <si>
    <t>cg16128363</t>
  </si>
  <si>
    <t>cg03832227</t>
  </si>
  <si>
    <t>cg10355455</t>
  </si>
  <si>
    <t>cg12957814</t>
  </si>
  <si>
    <t>hsa-miR-376a-2-5p</t>
  </si>
  <si>
    <t>cg01803704</t>
  </si>
  <si>
    <t>C14MC</t>
  </si>
  <si>
    <t>hsa-miR-539-5p</t>
  </si>
  <si>
    <t>cg15321108</t>
  </si>
  <si>
    <t>hsa-miR-377-5p</t>
  </si>
  <si>
    <t>cg20547131</t>
  </si>
  <si>
    <t>hsa-miR-299-5p</t>
  </si>
  <si>
    <t>cg07505932</t>
  </si>
  <si>
    <t>hsa-miR-654-5p</t>
  </si>
  <si>
    <t>cg14219236</t>
  </si>
  <si>
    <t>hsa-miR-409-3p</t>
  </si>
  <si>
    <t>cg03153765</t>
  </si>
  <si>
    <t>hsa-miR-654-3p</t>
  </si>
  <si>
    <t>cg18186343</t>
  </si>
  <si>
    <t>cg19883293</t>
  </si>
  <si>
    <t>cg02174748</t>
  </si>
  <si>
    <t>cg03663955</t>
  </si>
  <si>
    <t>hsa-miR-380-5p</t>
  </si>
  <si>
    <t>cg06963672</t>
  </si>
  <si>
    <t>hsa-miR-323b-3p</t>
  </si>
  <si>
    <t>cg10516465</t>
  </si>
  <si>
    <t>hsa-miR-136-3p</t>
  </si>
  <si>
    <t>cg10931901</t>
  </si>
  <si>
    <t>cg12782201</t>
  </si>
  <si>
    <t>hsa-miR-665</t>
  </si>
  <si>
    <t>cg12837173</t>
  </si>
  <si>
    <t>cg16204357</t>
  </si>
  <si>
    <t>cg19628497</t>
  </si>
  <si>
    <t>cg22977139</t>
  </si>
  <si>
    <t>hsa-miR-495-3p</t>
  </si>
  <si>
    <t>cg01066494</t>
  </si>
  <si>
    <t>hsa-miR-656-3p</t>
  </si>
  <si>
    <t>cg04545835</t>
  </si>
  <si>
    <t>cg19478371</t>
  </si>
  <si>
    <t>hsa-miR-431-3p</t>
  </si>
  <si>
    <t>cg19700955</t>
  </si>
  <si>
    <t>hsa-miR-543</t>
  </si>
  <si>
    <t>cg05100846</t>
  </si>
  <si>
    <t>hsa-miR-323a-3p</t>
  </si>
  <si>
    <t>cg08051604</t>
  </si>
  <si>
    <t>hsa-miR-1185-2-3p</t>
  </si>
  <si>
    <t>hsa-miR-494-3p</t>
  </si>
  <si>
    <t>cg08253808</t>
  </si>
  <si>
    <t>hsa-miR-518a-3p</t>
  </si>
  <si>
    <t>cg22025854</t>
  </si>
  <si>
    <t>C19MC</t>
  </si>
  <si>
    <t>hsa-miR-520g-3p</t>
  </si>
  <si>
    <t>cg27369447</t>
  </si>
  <si>
    <t>hsa-miR-524-3p</t>
  </si>
  <si>
    <t>hsa-miR-519d-5p</t>
  </si>
  <si>
    <t>cg04421162</t>
  </si>
  <si>
    <t>hsa-miR-526a-3p</t>
  </si>
  <si>
    <t>cg18403970</t>
  </si>
  <si>
    <t>hsa-miR-519c-3p</t>
  </si>
  <si>
    <t>cg26633373</t>
  </si>
  <si>
    <t>hsa-miR-512-3p</t>
  </si>
  <si>
    <t>hsa-miR-519e-5p</t>
  </si>
  <si>
    <t>cg01434523</t>
  </si>
  <si>
    <t>cg09503045</t>
  </si>
  <si>
    <t>hsa-miR-523-3p</t>
  </si>
  <si>
    <t>cg24815529</t>
  </si>
  <si>
    <t>ST6: miRNA-CpG pairs that showed high expression-methylation correlation (statistically significant and non-significant) in term sorted-cell samples and in term villi samples for specifically within C14MC/C19MC</t>
  </si>
  <si>
    <t>Valid reads (RPM)</t>
  </si>
  <si>
    <t>Normalized reads (RPM)</t>
  </si>
  <si>
    <t>Total reads mapped to genome (RPM)</t>
  </si>
  <si>
    <t>NA</t>
  </si>
  <si>
    <t>Raw reads (RPM)</t>
  </si>
  <si>
    <t>Raw reads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</si>
</sst>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ArialMT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MT"/>
      <family val="2"/>
    </font>
    <font>
      <b/>
      <sz val="11"/>
      <color rgb="FF000000"/>
      <name val="Arial"/>
      <family val="2"/>
    </font>
    <font>
      <b/>
      <i/>
      <sz val="11"/>
      <color theme="1"/>
      <name val="Arial"/>
      <family val="2"/>
    </font>
    <font>
      <b/>
      <sz val="11"/>
      <color theme="1"/>
      <name val="ArialMT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/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center" vertical="center"/>
    </xf>
    <xf numFmtId="2" fontId="4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6" fillId="0" borderId="0" xfId="0" applyFont="1" applyAlignment="1">
      <alignment vertical="center"/>
    </xf>
    <xf numFmtId="2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2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30833-1E6A-384B-8541-F31B686B79C8}">
  <dimension ref="A1:L104"/>
  <sheetViews>
    <sheetView tabSelected="1" zoomScale="70" zoomScaleNormal="70" workbookViewId="0">
      <selection activeCell="E8" sqref="E8"/>
    </sheetView>
  </sheetViews>
  <sheetFormatPr defaultColWidth="11.5546875" defaultRowHeight="15"/>
  <cols>
    <col min="3" max="3" width="15.5546875" bestFit="1" customWidth="1"/>
    <col min="4" max="4" width="13.77734375" bestFit="1" customWidth="1"/>
    <col min="5" max="5" width="19.6640625" bestFit="1" customWidth="1"/>
    <col min="6" max="6" width="10.88671875" bestFit="1" customWidth="1"/>
    <col min="7" max="7" width="17.21875" bestFit="1" customWidth="1"/>
    <col min="8" max="8" width="29.109375" bestFit="1" customWidth="1"/>
    <col min="9" max="9" width="35" bestFit="1" customWidth="1"/>
    <col min="10" max="10" width="16.77734375" bestFit="1" customWidth="1"/>
    <col min="11" max="11" width="22.6640625" bestFit="1" customWidth="1"/>
    <col min="12" max="12" width="18.33203125" bestFit="1" customWidth="1"/>
  </cols>
  <sheetData>
    <row r="1" spans="1:12" ht="15.75">
      <c r="A1" s="1" t="s">
        <v>138</v>
      </c>
      <c r="B1" s="2"/>
      <c r="C1" s="2"/>
      <c r="D1" s="3"/>
      <c r="E1" s="3"/>
      <c r="F1" s="2"/>
      <c r="G1" s="2"/>
      <c r="H1" s="3"/>
      <c r="I1" s="3"/>
      <c r="J1" s="3"/>
      <c r="K1" s="3"/>
      <c r="L1" s="5"/>
    </row>
    <row r="2" spans="1:12" ht="15.75" customHeight="1">
      <c r="A2" s="6" t="s">
        <v>0</v>
      </c>
      <c r="B2" s="6" t="s">
        <v>1</v>
      </c>
      <c r="C2" s="6" t="s">
        <v>2</v>
      </c>
      <c r="D2" s="6" t="s">
        <v>622</v>
      </c>
      <c r="E2" s="6" t="s">
        <v>621</v>
      </c>
      <c r="F2" s="6" t="s">
        <v>3</v>
      </c>
      <c r="G2" s="6" t="s">
        <v>617</v>
      </c>
      <c r="H2" s="6" t="s">
        <v>4</v>
      </c>
      <c r="I2" s="6" t="s">
        <v>619</v>
      </c>
      <c r="J2" s="6" t="s">
        <v>139</v>
      </c>
      <c r="K2" s="6" t="s">
        <v>618</v>
      </c>
      <c r="L2" s="6" t="s">
        <v>5</v>
      </c>
    </row>
    <row r="3" spans="1:12">
      <c r="A3" s="4" t="s">
        <v>6</v>
      </c>
      <c r="B3" s="2" t="s">
        <v>7</v>
      </c>
      <c r="C3" s="2">
        <v>6.6</v>
      </c>
      <c r="D3" s="3">
        <v>7310442</v>
      </c>
      <c r="E3" s="3">
        <f>(D3/828183781)*1000000</f>
        <v>8827.0769939166439</v>
      </c>
      <c r="F3" s="3">
        <v>4602488</v>
      </c>
      <c r="G3" s="3">
        <f>(F3/594336228)*1000000</f>
        <v>7743.9129286932848</v>
      </c>
      <c r="H3" s="3">
        <v>4259142.3952000001</v>
      </c>
      <c r="I3" s="3">
        <f>(H3/548305210)*1000000</f>
        <v>7767.8313419637216</v>
      </c>
      <c r="J3" s="3" t="s">
        <v>8</v>
      </c>
      <c r="K3" s="3" t="s">
        <v>620</v>
      </c>
      <c r="L3" s="2" t="s">
        <v>9</v>
      </c>
    </row>
    <row r="4" spans="1:12">
      <c r="A4" s="4" t="s">
        <v>10</v>
      </c>
      <c r="B4" s="2" t="s">
        <v>7</v>
      </c>
      <c r="C4" s="2">
        <v>6.6</v>
      </c>
      <c r="D4" s="3">
        <v>12475813</v>
      </c>
      <c r="E4" s="3">
        <f t="shared" ref="E4:E67" si="0">(D4/828183781)*1000000</f>
        <v>15064.063419517752</v>
      </c>
      <c r="F4" s="3">
        <v>6386959</v>
      </c>
      <c r="G4" s="3">
        <f t="shared" ref="G4:G67" si="1">(F4/594336228)*1000000</f>
        <v>10746.373347444673</v>
      </c>
      <c r="H4" s="3">
        <v>4371873.4354999997</v>
      </c>
      <c r="I4" s="3">
        <f t="shared" ref="I4:I67" si="2">(H4/548305210)*1000000</f>
        <v>7973.430410227179</v>
      </c>
      <c r="J4" s="3">
        <v>4356187</v>
      </c>
      <c r="K4" s="3">
        <f t="shared" ref="K4:K67" si="3">(J4/788754169)*1000000</f>
        <v>5522.870332999787</v>
      </c>
      <c r="L4" s="2" t="s">
        <v>11</v>
      </c>
    </row>
    <row r="5" spans="1:12">
      <c r="A5" s="4" t="s">
        <v>12</v>
      </c>
      <c r="B5" s="2" t="s">
        <v>7</v>
      </c>
      <c r="C5" s="2">
        <v>6.6</v>
      </c>
      <c r="D5" s="3">
        <v>17299822</v>
      </c>
      <c r="E5" s="3">
        <f t="shared" si="0"/>
        <v>20888.868385119946</v>
      </c>
      <c r="F5" s="3">
        <v>15717785</v>
      </c>
      <c r="G5" s="3">
        <f t="shared" si="1"/>
        <v>26445.948033307504</v>
      </c>
      <c r="H5" s="3">
        <v>11018167.285</v>
      </c>
      <c r="I5" s="3">
        <f t="shared" si="2"/>
        <v>20094.95274538792</v>
      </c>
      <c r="J5" s="3" t="s">
        <v>8</v>
      </c>
      <c r="K5" s="3" t="s">
        <v>620</v>
      </c>
      <c r="L5" s="2" t="s">
        <v>13</v>
      </c>
    </row>
    <row r="6" spans="1:12">
      <c r="A6" s="4" t="s">
        <v>14</v>
      </c>
      <c r="B6" s="2" t="s">
        <v>15</v>
      </c>
      <c r="C6" s="2">
        <v>39.1</v>
      </c>
      <c r="D6" s="3">
        <v>10150676</v>
      </c>
      <c r="E6" s="3">
        <f t="shared" si="0"/>
        <v>12256.55009537068</v>
      </c>
      <c r="F6" s="3">
        <v>5254189</v>
      </c>
      <c r="G6" s="3">
        <f t="shared" si="1"/>
        <v>8840.4319852432072</v>
      </c>
      <c r="H6" s="3">
        <v>4594262.8615999995</v>
      </c>
      <c r="I6" s="3">
        <f t="shared" si="2"/>
        <v>8379.0246341084367</v>
      </c>
      <c r="J6" s="3">
        <v>4520029</v>
      </c>
      <c r="K6" s="3">
        <f t="shared" si="3"/>
        <v>5730.5928483783391</v>
      </c>
      <c r="L6" s="2" t="s">
        <v>11</v>
      </c>
    </row>
    <row r="7" spans="1:12">
      <c r="A7" s="4" t="s">
        <v>16</v>
      </c>
      <c r="B7" s="2" t="s">
        <v>15</v>
      </c>
      <c r="C7" s="2">
        <v>39.1</v>
      </c>
      <c r="D7" s="3">
        <v>11513839</v>
      </c>
      <c r="E7" s="3">
        <f t="shared" si="0"/>
        <v>13902.516885922932</v>
      </c>
      <c r="F7" s="3">
        <v>7728913</v>
      </c>
      <c r="G7" s="3">
        <f t="shared" si="1"/>
        <v>13004.277100873614</v>
      </c>
      <c r="H7" s="3">
        <v>6094247.9004999995</v>
      </c>
      <c r="I7" s="3">
        <f t="shared" si="2"/>
        <v>11114.6999688367</v>
      </c>
      <c r="J7" s="3" t="s">
        <v>8</v>
      </c>
      <c r="K7" s="3" t="s">
        <v>620</v>
      </c>
      <c r="L7" s="2" t="s">
        <v>13</v>
      </c>
    </row>
    <row r="8" spans="1:12">
      <c r="A8" s="4" t="s">
        <v>17</v>
      </c>
      <c r="B8" s="2" t="s">
        <v>15</v>
      </c>
      <c r="C8" s="2">
        <v>39.1</v>
      </c>
      <c r="D8" s="3">
        <v>5789625</v>
      </c>
      <c r="E8" s="3">
        <f t="shared" si="0"/>
        <v>6990.7490738459655</v>
      </c>
      <c r="F8" s="3">
        <v>3346094</v>
      </c>
      <c r="G8" s="3">
        <f t="shared" si="1"/>
        <v>5629.9680927409318</v>
      </c>
      <c r="H8" s="3">
        <v>3187489.1444000001</v>
      </c>
      <c r="I8" s="3">
        <f t="shared" si="2"/>
        <v>5813.3482707559897</v>
      </c>
      <c r="J8" s="3">
        <v>5360729</v>
      </c>
      <c r="K8" s="3">
        <f t="shared" si="3"/>
        <v>6796.4509231012389</v>
      </c>
      <c r="L8" s="2" t="s">
        <v>9</v>
      </c>
    </row>
    <row r="9" spans="1:12">
      <c r="A9" s="4" t="s">
        <v>18</v>
      </c>
      <c r="B9" s="2" t="s">
        <v>15</v>
      </c>
      <c r="C9" s="2">
        <v>39.1</v>
      </c>
      <c r="D9" s="3">
        <v>11652924</v>
      </c>
      <c r="E9" s="3">
        <f t="shared" si="0"/>
        <v>14070.456663531304</v>
      </c>
      <c r="F9" s="3">
        <v>6370755</v>
      </c>
      <c r="G9" s="3">
        <f t="shared" si="1"/>
        <v>10719.109318707053</v>
      </c>
      <c r="H9" s="3">
        <v>5836248.6554999994</v>
      </c>
      <c r="I9" s="3">
        <f t="shared" si="2"/>
        <v>10644.160495027942</v>
      </c>
      <c r="J9" s="3">
        <v>6483768</v>
      </c>
      <c r="K9" s="3">
        <f t="shared" si="3"/>
        <v>8220.2646335553</v>
      </c>
      <c r="L9" s="2" t="s">
        <v>11</v>
      </c>
    </row>
    <row r="10" spans="1:12">
      <c r="A10" s="4" t="s">
        <v>19</v>
      </c>
      <c r="B10" s="2" t="s">
        <v>15</v>
      </c>
      <c r="C10" s="2">
        <v>39.1</v>
      </c>
      <c r="D10" s="3">
        <v>17805397</v>
      </c>
      <c r="E10" s="3">
        <f t="shared" si="0"/>
        <v>21499.330714374373</v>
      </c>
      <c r="F10" s="3">
        <v>12347937</v>
      </c>
      <c r="G10" s="3">
        <f t="shared" si="1"/>
        <v>20776.01266466967</v>
      </c>
      <c r="H10" s="3">
        <v>12129378.5151</v>
      </c>
      <c r="I10" s="3">
        <f t="shared" si="2"/>
        <v>22121.58172835892</v>
      </c>
      <c r="J10" s="3">
        <v>6218236</v>
      </c>
      <c r="K10" s="3">
        <f t="shared" si="3"/>
        <v>7883.6172845636011</v>
      </c>
      <c r="L10" s="2" t="s">
        <v>9</v>
      </c>
    </row>
    <row r="11" spans="1:12">
      <c r="A11" s="4" t="s">
        <v>20</v>
      </c>
      <c r="B11" s="2" t="s">
        <v>21</v>
      </c>
      <c r="C11" s="2">
        <v>7.1</v>
      </c>
      <c r="D11" s="3">
        <v>9381539</v>
      </c>
      <c r="E11" s="3">
        <f t="shared" si="0"/>
        <v>11327.846807953849</v>
      </c>
      <c r="F11" s="3">
        <v>4913735</v>
      </c>
      <c r="G11" s="3">
        <f t="shared" si="1"/>
        <v>8267.601348373466</v>
      </c>
      <c r="H11" s="3">
        <v>4314259.33</v>
      </c>
      <c r="I11" s="3">
        <f t="shared" si="2"/>
        <v>7868.3537039525854</v>
      </c>
      <c r="J11" s="3">
        <v>5322644</v>
      </c>
      <c r="K11" s="3">
        <f t="shared" si="3"/>
        <v>6748.1659168257274</v>
      </c>
      <c r="L11" s="2" t="s">
        <v>11</v>
      </c>
    </row>
    <row r="12" spans="1:12">
      <c r="A12" s="4" t="s">
        <v>22</v>
      </c>
      <c r="B12" s="2" t="s">
        <v>21</v>
      </c>
      <c r="C12" s="2">
        <v>7.1</v>
      </c>
      <c r="D12" s="3">
        <v>15252678</v>
      </c>
      <c r="E12" s="3">
        <f t="shared" si="0"/>
        <v>18417.020895510632</v>
      </c>
      <c r="F12" s="3">
        <v>7940964</v>
      </c>
      <c r="G12" s="3">
        <f t="shared" si="1"/>
        <v>13361.063360923035</v>
      </c>
      <c r="H12" s="3">
        <v>7724969.7791999998</v>
      </c>
      <c r="I12" s="3">
        <f t="shared" si="2"/>
        <v>14088.813380416355</v>
      </c>
      <c r="J12" s="3">
        <v>5682366</v>
      </c>
      <c r="K12" s="3">
        <f t="shared" si="3"/>
        <v>7204.2294333660757</v>
      </c>
      <c r="L12" s="2" t="s">
        <v>9</v>
      </c>
    </row>
    <row r="13" spans="1:12">
      <c r="A13" s="4" t="s">
        <v>23</v>
      </c>
      <c r="B13" s="2" t="s">
        <v>24</v>
      </c>
      <c r="C13" s="2">
        <v>9</v>
      </c>
      <c r="D13" s="3">
        <v>7981703</v>
      </c>
      <c r="E13" s="3">
        <f t="shared" si="0"/>
        <v>9637.598783161875</v>
      </c>
      <c r="F13" s="3">
        <v>5129029</v>
      </c>
      <c r="G13" s="3">
        <f t="shared" si="1"/>
        <v>8629.8441157788548</v>
      </c>
      <c r="H13" s="3">
        <v>4622793.8377</v>
      </c>
      <c r="I13" s="3">
        <f t="shared" si="2"/>
        <v>8431.0594781691034</v>
      </c>
      <c r="J13" s="3" t="s">
        <v>8</v>
      </c>
      <c r="K13" s="3" t="s">
        <v>620</v>
      </c>
      <c r="L13" s="2" t="s">
        <v>9</v>
      </c>
    </row>
    <row r="14" spans="1:12">
      <c r="A14" s="4" t="s">
        <v>25</v>
      </c>
      <c r="B14" s="2" t="s">
        <v>24</v>
      </c>
      <c r="C14" s="2">
        <v>9</v>
      </c>
      <c r="D14" s="3">
        <v>6152121</v>
      </c>
      <c r="E14" s="3">
        <f t="shared" si="0"/>
        <v>7428.4490244080262</v>
      </c>
      <c r="F14" s="3">
        <v>3580982</v>
      </c>
      <c r="G14" s="3">
        <f t="shared" si="1"/>
        <v>6025.1787309859228</v>
      </c>
      <c r="H14" s="3">
        <v>2278220.7483999999</v>
      </c>
      <c r="I14" s="3">
        <f t="shared" si="2"/>
        <v>4155.0229814522463</v>
      </c>
      <c r="J14" s="3" t="s">
        <v>8</v>
      </c>
      <c r="K14" s="3" t="s">
        <v>620</v>
      </c>
      <c r="L14" s="2" t="s">
        <v>11</v>
      </c>
    </row>
    <row r="15" spans="1:12">
      <c r="A15" s="4" t="s">
        <v>26</v>
      </c>
      <c r="B15" s="2" t="s">
        <v>24</v>
      </c>
      <c r="C15" s="2">
        <v>9</v>
      </c>
      <c r="D15" s="3">
        <v>8859396</v>
      </c>
      <c r="E15" s="3">
        <f t="shared" si="0"/>
        <v>10697.379257177219</v>
      </c>
      <c r="F15" s="3">
        <v>1859447</v>
      </c>
      <c r="G15" s="3">
        <f t="shared" si="1"/>
        <v>3128.6112345148849</v>
      </c>
      <c r="H15" s="3">
        <v>1798643.0830999999</v>
      </c>
      <c r="I15" s="3">
        <f t="shared" si="2"/>
        <v>3280.3683975572653</v>
      </c>
      <c r="J15" s="3" t="s">
        <v>8</v>
      </c>
      <c r="K15" s="3" t="s">
        <v>620</v>
      </c>
      <c r="L15" s="2" t="s">
        <v>9</v>
      </c>
    </row>
    <row r="16" spans="1:12">
      <c r="A16" s="4" t="s">
        <v>27</v>
      </c>
      <c r="B16" s="2" t="s">
        <v>28</v>
      </c>
      <c r="C16" s="2">
        <v>10.7</v>
      </c>
      <c r="D16" s="3">
        <v>2944820</v>
      </c>
      <c r="E16" s="3">
        <f t="shared" si="0"/>
        <v>3555.7566660436687</v>
      </c>
      <c r="F16" s="3">
        <v>2039875</v>
      </c>
      <c r="G16" s="3">
        <f t="shared" si="1"/>
        <v>3432.1902382837748</v>
      </c>
      <c r="H16" s="3">
        <v>1159260.9624999999</v>
      </c>
      <c r="I16" s="3">
        <f t="shared" si="2"/>
        <v>2114.2621688748864</v>
      </c>
      <c r="J16" s="3">
        <v>4404379</v>
      </c>
      <c r="K16" s="3">
        <f t="shared" si="3"/>
        <v>5583.9692176638118</v>
      </c>
      <c r="L16" s="2" t="s">
        <v>11</v>
      </c>
    </row>
    <row r="17" spans="1:12">
      <c r="A17" s="4" t="s">
        <v>29</v>
      </c>
      <c r="B17" s="2" t="s">
        <v>28</v>
      </c>
      <c r="C17" s="2">
        <v>10.7</v>
      </c>
      <c r="D17" s="3">
        <v>5386050</v>
      </c>
      <c r="E17" s="3">
        <f t="shared" si="0"/>
        <v>6503.4478138373488</v>
      </c>
      <c r="F17" s="3">
        <v>3409661</v>
      </c>
      <c r="G17" s="3">
        <f t="shared" si="1"/>
        <v>5736.9227036249249</v>
      </c>
      <c r="H17" s="3">
        <v>3185987.2383999997</v>
      </c>
      <c r="I17" s="3">
        <f t="shared" si="2"/>
        <v>5810.6090919690505</v>
      </c>
      <c r="J17" s="3">
        <v>5366662</v>
      </c>
      <c r="K17" s="3">
        <f t="shared" si="3"/>
        <v>6803.9729118693249</v>
      </c>
      <c r="L17" s="2" t="s">
        <v>11</v>
      </c>
    </row>
    <row r="18" spans="1:12">
      <c r="A18" s="4" t="s">
        <v>30</v>
      </c>
      <c r="B18" s="2" t="s">
        <v>28</v>
      </c>
      <c r="C18" s="2">
        <v>10.7</v>
      </c>
      <c r="D18" s="3">
        <v>5699330</v>
      </c>
      <c r="E18" s="3">
        <f t="shared" si="0"/>
        <v>6881.7213410268414</v>
      </c>
      <c r="F18" s="3">
        <v>3873989</v>
      </c>
      <c r="G18" s="3">
        <f t="shared" si="1"/>
        <v>6518.1774515687102</v>
      </c>
      <c r="H18" s="3">
        <v>2881473.0181999998</v>
      </c>
      <c r="I18" s="3">
        <f t="shared" si="2"/>
        <v>5255.2355251193039</v>
      </c>
      <c r="J18" s="3">
        <v>5618481</v>
      </c>
      <c r="K18" s="3">
        <f t="shared" si="3"/>
        <v>7123.2346158287</v>
      </c>
      <c r="L18" s="2" t="s">
        <v>11</v>
      </c>
    </row>
    <row r="19" spans="1:12">
      <c r="A19" s="4" t="s">
        <v>31</v>
      </c>
      <c r="B19" s="2" t="s">
        <v>28</v>
      </c>
      <c r="C19" s="2">
        <v>10.7</v>
      </c>
      <c r="D19" s="3">
        <v>13289913</v>
      </c>
      <c r="E19" s="3">
        <f t="shared" si="0"/>
        <v>16047.057796704181</v>
      </c>
      <c r="F19" s="3">
        <v>6458828</v>
      </c>
      <c r="G19" s="3">
        <f t="shared" si="1"/>
        <v>10867.296482555999</v>
      </c>
      <c r="H19" s="3">
        <v>6343214.9787999997</v>
      </c>
      <c r="I19" s="3">
        <f t="shared" si="2"/>
        <v>11568.766561236944</v>
      </c>
      <c r="J19" s="3">
        <v>9549301</v>
      </c>
      <c r="K19" s="3">
        <f t="shared" si="3"/>
        <v>12106.815247780958</v>
      </c>
      <c r="L19" s="2" t="s">
        <v>9</v>
      </c>
    </row>
    <row r="20" spans="1:12">
      <c r="A20" s="4" t="s">
        <v>32</v>
      </c>
      <c r="B20" s="2" t="s">
        <v>33</v>
      </c>
      <c r="C20" s="2">
        <v>11.9</v>
      </c>
      <c r="D20" s="3">
        <v>5123044</v>
      </c>
      <c r="E20" s="3">
        <f t="shared" si="0"/>
        <v>6185.8782042484845</v>
      </c>
      <c r="F20" s="3">
        <v>4105779</v>
      </c>
      <c r="G20" s="3">
        <f t="shared" si="1"/>
        <v>6908.1755521051628</v>
      </c>
      <c r="H20" s="3">
        <v>3725173.2867000001</v>
      </c>
      <c r="I20" s="3">
        <f t="shared" si="2"/>
        <v>6793.9775489275398</v>
      </c>
      <c r="J20" s="3">
        <v>5503336</v>
      </c>
      <c r="K20" s="3">
        <f t="shared" si="3"/>
        <v>6977.2512352958483</v>
      </c>
      <c r="L20" s="2" t="s">
        <v>9</v>
      </c>
    </row>
    <row r="21" spans="1:12">
      <c r="A21" s="4" t="s">
        <v>34</v>
      </c>
      <c r="B21" s="2" t="s">
        <v>33</v>
      </c>
      <c r="C21" s="2">
        <v>11.9</v>
      </c>
      <c r="D21" s="3">
        <v>8881679</v>
      </c>
      <c r="E21" s="3">
        <f t="shared" si="0"/>
        <v>10724.285120961576</v>
      </c>
      <c r="F21" s="3">
        <v>6294789</v>
      </c>
      <c r="G21" s="3">
        <f t="shared" si="1"/>
        <v>10591.292779143863</v>
      </c>
      <c r="H21" s="3">
        <v>5967459.9719999991</v>
      </c>
      <c r="I21" s="3">
        <f t="shared" si="2"/>
        <v>10883.463923313804</v>
      </c>
      <c r="J21" s="3">
        <v>6042503</v>
      </c>
      <c r="K21" s="3">
        <f t="shared" si="3"/>
        <v>7660.8190960953261</v>
      </c>
      <c r="L21" s="2" t="s">
        <v>11</v>
      </c>
    </row>
    <row r="22" spans="1:12">
      <c r="A22" s="4" t="s">
        <v>35</v>
      </c>
      <c r="B22" s="2" t="s">
        <v>33</v>
      </c>
      <c r="C22" s="2">
        <v>11.9</v>
      </c>
      <c r="D22" s="3">
        <v>9957207</v>
      </c>
      <c r="E22" s="3">
        <f t="shared" si="0"/>
        <v>12022.943733547952</v>
      </c>
      <c r="F22" s="3">
        <v>7457374</v>
      </c>
      <c r="G22" s="3">
        <f t="shared" si="1"/>
        <v>12547.399348504799</v>
      </c>
      <c r="H22" s="3">
        <v>6948035.3558</v>
      </c>
      <c r="I22" s="3">
        <f t="shared" si="2"/>
        <v>12671.839021555166</v>
      </c>
      <c r="J22" s="3">
        <v>5080046</v>
      </c>
      <c r="K22" s="3">
        <f t="shared" si="3"/>
        <v>6440.5948008371161</v>
      </c>
      <c r="L22" s="2" t="s">
        <v>11</v>
      </c>
    </row>
    <row r="23" spans="1:12">
      <c r="A23" s="4" t="s">
        <v>36</v>
      </c>
      <c r="B23" s="2" t="s">
        <v>33</v>
      </c>
      <c r="C23" s="2">
        <v>11.9</v>
      </c>
      <c r="D23" s="3">
        <v>7935918</v>
      </c>
      <c r="E23" s="3">
        <f t="shared" si="0"/>
        <v>9582.3151600695255</v>
      </c>
      <c r="F23" s="3">
        <v>6629296</v>
      </c>
      <c r="G23" s="3">
        <f t="shared" si="1"/>
        <v>11154.117295370392</v>
      </c>
      <c r="H23" s="3">
        <v>6533834.1376</v>
      </c>
      <c r="I23" s="3">
        <f t="shared" si="2"/>
        <v>11916.418116107268</v>
      </c>
      <c r="J23" s="3">
        <v>10104011</v>
      </c>
      <c r="K23" s="3">
        <f t="shared" si="3"/>
        <v>12810.0888681325</v>
      </c>
      <c r="L23" s="2" t="s">
        <v>9</v>
      </c>
    </row>
    <row r="24" spans="1:12">
      <c r="A24" s="4" t="s">
        <v>37</v>
      </c>
      <c r="B24" s="2" t="s">
        <v>38</v>
      </c>
      <c r="C24" s="2">
        <v>11.9</v>
      </c>
      <c r="D24" s="3">
        <v>6805750</v>
      </c>
      <c r="E24" s="3">
        <f t="shared" si="0"/>
        <v>8217.6808531342158</v>
      </c>
      <c r="F24" s="3">
        <v>5018217</v>
      </c>
      <c r="G24" s="3">
        <f t="shared" si="1"/>
        <v>8443.3974635650175</v>
      </c>
      <c r="H24" s="3">
        <v>4726658.5922999997</v>
      </c>
      <c r="I24" s="3">
        <f t="shared" si="2"/>
        <v>8620.4881990816757</v>
      </c>
      <c r="J24" s="3" t="s">
        <v>8</v>
      </c>
      <c r="K24" s="3" t="s">
        <v>620</v>
      </c>
      <c r="L24" s="2" t="s">
        <v>11</v>
      </c>
    </row>
    <row r="25" spans="1:12">
      <c r="A25" s="4" t="s">
        <v>39</v>
      </c>
      <c r="B25" s="2" t="s">
        <v>38</v>
      </c>
      <c r="C25" s="2">
        <v>11.9</v>
      </c>
      <c r="D25" s="3">
        <v>9615382</v>
      </c>
      <c r="E25" s="3">
        <f t="shared" si="0"/>
        <v>11610.203218891582</v>
      </c>
      <c r="F25" s="3">
        <v>6952994</v>
      </c>
      <c r="G25" s="3">
        <f t="shared" si="1"/>
        <v>11698.755136292988</v>
      </c>
      <c r="H25" s="3">
        <v>6591438.311999999</v>
      </c>
      <c r="I25" s="3">
        <f t="shared" si="2"/>
        <v>12021.47671002433</v>
      </c>
      <c r="J25" s="3">
        <v>8533360</v>
      </c>
      <c r="K25" s="3">
        <f t="shared" si="3"/>
        <v>10818.782753083617</v>
      </c>
      <c r="L25" s="2" t="s">
        <v>11</v>
      </c>
    </row>
    <row r="26" spans="1:12">
      <c r="A26" s="4" t="s">
        <v>40</v>
      </c>
      <c r="B26" s="2" t="s">
        <v>38</v>
      </c>
      <c r="C26" s="2">
        <v>11.9</v>
      </c>
      <c r="D26" s="3">
        <v>4465211</v>
      </c>
      <c r="E26" s="3">
        <f t="shared" si="0"/>
        <v>5391.5702075310264</v>
      </c>
      <c r="F26" s="3">
        <v>3163081</v>
      </c>
      <c r="G26" s="3">
        <f t="shared" si="1"/>
        <v>5322.0396990506197</v>
      </c>
      <c r="H26" s="3">
        <v>3051424.2407</v>
      </c>
      <c r="I26" s="3">
        <f t="shared" si="2"/>
        <v>5565.192861654552</v>
      </c>
      <c r="J26" s="3">
        <v>9474538</v>
      </c>
      <c r="K26" s="3">
        <f t="shared" si="3"/>
        <v>12012.029060983639</v>
      </c>
      <c r="L26" s="2" t="s">
        <v>9</v>
      </c>
    </row>
    <row r="27" spans="1:12">
      <c r="A27" s="4" t="s">
        <v>41</v>
      </c>
      <c r="B27" s="2" t="s">
        <v>38</v>
      </c>
      <c r="C27" s="2">
        <v>11.9</v>
      </c>
      <c r="D27" s="3">
        <v>7006115</v>
      </c>
      <c r="E27" s="3">
        <f t="shared" si="0"/>
        <v>8459.613869207129</v>
      </c>
      <c r="F27" s="3">
        <v>4533009</v>
      </c>
      <c r="G27" s="3">
        <f t="shared" si="1"/>
        <v>7627.0110863913214</v>
      </c>
      <c r="H27" s="3">
        <v>4232017.2023999998</v>
      </c>
      <c r="I27" s="3">
        <f t="shared" si="2"/>
        <v>7718.3603679417884</v>
      </c>
      <c r="J27" s="3">
        <v>8120028</v>
      </c>
      <c r="K27" s="3">
        <f t="shared" si="3"/>
        <v>10294.751291514251</v>
      </c>
      <c r="L27" s="2" t="s">
        <v>11</v>
      </c>
    </row>
    <row r="28" spans="1:12">
      <c r="A28" s="4" t="s">
        <v>42</v>
      </c>
      <c r="B28" s="2" t="s">
        <v>38</v>
      </c>
      <c r="C28" s="2">
        <v>11.9</v>
      </c>
      <c r="D28" s="3">
        <v>6881621</v>
      </c>
      <c r="E28" s="3">
        <f t="shared" si="0"/>
        <v>8309.2921618082255</v>
      </c>
      <c r="F28" s="3">
        <v>6161227</v>
      </c>
      <c r="G28" s="3">
        <f t="shared" si="1"/>
        <v>10366.568130522914</v>
      </c>
      <c r="H28" s="3">
        <v>6083595.5398000004</v>
      </c>
      <c r="I28" s="3">
        <f t="shared" si="2"/>
        <v>11095.272174780175</v>
      </c>
      <c r="J28" s="3">
        <v>10352538</v>
      </c>
      <c r="K28" s="3">
        <f t="shared" si="3"/>
        <v>13125.176901600629</v>
      </c>
      <c r="L28" s="2" t="s">
        <v>9</v>
      </c>
    </row>
    <row r="29" spans="1:12">
      <c r="A29" s="4" t="s">
        <v>43</v>
      </c>
      <c r="B29" s="2" t="s">
        <v>44</v>
      </c>
      <c r="C29" s="2">
        <v>11.5</v>
      </c>
      <c r="D29" s="3">
        <v>6539043</v>
      </c>
      <c r="E29" s="3">
        <f t="shared" si="0"/>
        <v>7895.6424286700676</v>
      </c>
      <c r="F29" s="3">
        <v>5233594</v>
      </c>
      <c r="G29" s="3">
        <f t="shared" si="1"/>
        <v>8805.7798825616937</v>
      </c>
      <c r="H29" s="3">
        <v>4865148.9823999992</v>
      </c>
      <c r="I29" s="3">
        <f t="shared" si="2"/>
        <v>8873.0672145172557</v>
      </c>
      <c r="J29" s="3">
        <v>6447332</v>
      </c>
      <c r="K29" s="3">
        <f t="shared" si="3"/>
        <v>8174.0702659918361</v>
      </c>
      <c r="L29" s="2" t="s">
        <v>11</v>
      </c>
    </row>
    <row r="30" spans="1:12">
      <c r="A30" s="4" t="s">
        <v>45</v>
      </c>
      <c r="B30" s="2" t="s">
        <v>44</v>
      </c>
      <c r="C30" s="2">
        <v>11.5</v>
      </c>
      <c r="D30" s="3">
        <v>12197705</v>
      </c>
      <c r="E30" s="3">
        <f t="shared" si="0"/>
        <v>14728.258726911727</v>
      </c>
      <c r="F30" s="3">
        <v>10111209</v>
      </c>
      <c r="G30" s="3">
        <f t="shared" si="1"/>
        <v>17012.607550485714</v>
      </c>
      <c r="H30" s="3">
        <v>9976729.9202999994</v>
      </c>
      <c r="I30" s="3">
        <f t="shared" si="2"/>
        <v>18195.577460042736</v>
      </c>
      <c r="J30" s="3">
        <v>9779851</v>
      </c>
      <c r="K30" s="3">
        <f t="shared" si="3"/>
        <v>12399.111642603564</v>
      </c>
      <c r="L30" s="2" t="s">
        <v>9</v>
      </c>
    </row>
    <row r="31" spans="1:12">
      <c r="A31" s="4" t="s">
        <v>46</v>
      </c>
      <c r="B31" s="2" t="s">
        <v>47</v>
      </c>
      <c r="C31" s="2">
        <v>12.3</v>
      </c>
      <c r="D31" s="3">
        <v>8493656</v>
      </c>
      <c r="E31" s="3">
        <f t="shared" si="0"/>
        <v>10255.762301628556</v>
      </c>
      <c r="F31" s="3">
        <v>5094075</v>
      </c>
      <c r="G31" s="3">
        <f t="shared" si="1"/>
        <v>8571.0322878046063</v>
      </c>
      <c r="H31" s="3">
        <v>4013621.6925000008</v>
      </c>
      <c r="I31" s="3">
        <f t="shared" si="2"/>
        <v>7320.050255404286</v>
      </c>
      <c r="J31" s="3">
        <v>5938388</v>
      </c>
      <c r="K31" s="3">
        <f t="shared" si="3"/>
        <v>7528.8197937879941</v>
      </c>
      <c r="L31" s="2" t="s">
        <v>11</v>
      </c>
    </row>
    <row r="32" spans="1:12">
      <c r="A32" s="4" t="s">
        <v>48</v>
      </c>
      <c r="B32" s="2" t="s">
        <v>47</v>
      </c>
      <c r="C32" s="2">
        <v>12.3</v>
      </c>
      <c r="D32" s="3">
        <v>6451585</v>
      </c>
      <c r="E32" s="3">
        <f t="shared" si="0"/>
        <v>7790.0402640220263</v>
      </c>
      <c r="F32" s="3">
        <v>4637884</v>
      </c>
      <c r="G32" s="3">
        <f t="shared" si="1"/>
        <v>7803.4684434548717</v>
      </c>
      <c r="H32" s="3">
        <v>4086903.3808000004</v>
      </c>
      <c r="I32" s="3">
        <f t="shared" si="2"/>
        <v>7453.7015265640102</v>
      </c>
      <c r="J32" s="3">
        <v>6490982</v>
      </c>
      <c r="K32" s="3">
        <f t="shared" si="3"/>
        <v>8229.4107024872028</v>
      </c>
      <c r="L32" s="2" t="s">
        <v>9</v>
      </c>
    </row>
    <row r="33" spans="1:12">
      <c r="A33" s="4" t="s">
        <v>49</v>
      </c>
      <c r="B33" s="2" t="s">
        <v>47</v>
      </c>
      <c r="C33" s="2">
        <v>12.3</v>
      </c>
      <c r="D33" s="3">
        <v>8411518</v>
      </c>
      <c r="E33" s="3">
        <f t="shared" si="0"/>
        <v>10156.583831964708</v>
      </c>
      <c r="F33" s="3">
        <v>6040633</v>
      </c>
      <c r="G33" s="3">
        <f t="shared" si="1"/>
        <v>10163.662781128663</v>
      </c>
      <c r="H33" s="3">
        <v>5583961.1452000001</v>
      </c>
      <c r="I33" s="3">
        <f t="shared" si="2"/>
        <v>10184.038092944622</v>
      </c>
      <c r="J33" s="3">
        <v>7179924</v>
      </c>
      <c r="K33" s="3">
        <f t="shared" si="3"/>
        <v>9102.8666245946661</v>
      </c>
      <c r="L33" s="2" t="s">
        <v>9</v>
      </c>
    </row>
    <row r="34" spans="1:12">
      <c r="A34" s="4" t="s">
        <v>50</v>
      </c>
      <c r="B34" s="2" t="s">
        <v>51</v>
      </c>
      <c r="C34" s="2">
        <v>13</v>
      </c>
      <c r="D34" s="3">
        <v>16172</v>
      </c>
      <c r="E34" s="3">
        <f t="shared" si="0"/>
        <v>19.527066782777286</v>
      </c>
      <c r="F34" s="3">
        <v>9253</v>
      </c>
      <c r="G34" s="3">
        <f t="shared" si="1"/>
        <v>15.568628604615366</v>
      </c>
      <c r="H34" s="3">
        <v>7770.6694000000007</v>
      </c>
      <c r="I34" s="3">
        <f t="shared" si="2"/>
        <v>14.172160428678037</v>
      </c>
      <c r="J34" s="3" t="s">
        <v>8</v>
      </c>
      <c r="K34" s="3" t="s">
        <v>620</v>
      </c>
      <c r="L34" s="2" t="s">
        <v>13</v>
      </c>
    </row>
    <row r="35" spans="1:12">
      <c r="A35" s="4" t="s">
        <v>52</v>
      </c>
      <c r="B35" s="2" t="s">
        <v>51</v>
      </c>
      <c r="C35" s="2">
        <v>13</v>
      </c>
      <c r="D35" s="3">
        <v>6658774</v>
      </c>
      <c r="E35" s="3">
        <f t="shared" si="0"/>
        <v>8040.2129971197792</v>
      </c>
      <c r="F35" s="3">
        <v>4332187</v>
      </c>
      <c r="G35" s="3">
        <f t="shared" si="1"/>
        <v>7289.1181723487334</v>
      </c>
      <c r="H35" s="3">
        <v>3995142.8514</v>
      </c>
      <c r="I35" s="3">
        <f t="shared" si="2"/>
        <v>7286.3485127197682</v>
      </c>
      <c r="J35" s="3">
        <v>8639881</v>
      </c>
      <c r="K35" s="3">
        <f t="shared" si="3"/>
        <v>10953.832435464439</v>
      </c>
      <c r="L35" s="2" t="s">
        <v>11</v>
      </c>
    </row>
    <row r="36" spans="1:12">
      <c r="A36" s="4" t="s">
        <v>53</v>
      </c>
      <c r="B36" s="2" t="s">
        <v>54</v>
      </c>
      <c r="C36" s="2">
        <v>39.9</v>
      </c>
      <c r="D36" s="3">
        <v>4025590</v>
      </c>
      <c r="E36" s="3">
        <f t="shared" si="0"/>
        <v>4860.7447916201099</v>
      </c>
      <c r="F36" s="3">
        <v>3034275</v>
      </c>
      <c r="G36" s="3">
        <f t="shared" si="1"/>
        <v>5105.3172548653729</v>
      </c>
      <c r="H36" s="3">
        <v>2412552.0525000002</v>
      </c>
      <c r="I36" s="3">
        <f t="shared" si="2"/>
        <v>4400.0166485742493</v>
      </c>
      <c r="J36" s="3">
        <v>5541321</v>
      </c>
      <c r="K36" s="3">
        <f t="shared" si="3"/>
        <v>7025.4094593571654</v>
      </c>
      <c r="L36" s="2" t="s">
        <v>11</v>
      </c>
    </row>
    <row r="37" spans="1:12">
      <c r="A37" s="4" t="s">
        <v>55</v>
      </c>
      <c r="B37" s="2" t="s">
        <v>54</v>
      </c>
      <c r="C37" s="2">
        <v>39.9</v>
      </c>
      <c r="D37" s="3">
        <v>2003028</v>
      </c>
      <c r="E37" s="3">
        <f t="shared" si="0"/>
        <v>2418.5791196990367</v>
      </c>
      <c r="F37" s="3">
        <v>1380950</v>
      </c>
      <c r="G37" s="3">
        <f t="shared" si="1"/>
        <v>2323.5164456439629</v>
      </c>
      <c r="H37" s="3">
        <v>562184.745</v>
      </c>
      <c r="I37" s="3">
        <f t="shared" si="2"/>
        <v>1025.3135201834029</v>
      </c>
      <c r="J37" s="3" t="s">
        <v>8</v>
      </c>
      <c r="K37" s="3" t="s">
        <v>620</v>
      </c>
      <c r="L37" s="2" t="s">
        <v>13</v>
      </c>
    </row>
    <row r="38" spans="1:12">
      <c r="A38" s="4" t="s">
        <v>56</v>
      </c>
      <c r="B38" s="2" t="s">
        <v>54</v>
      </c>
      <c r="C38" s="2">
        <v>39.9</v>
      </c>
      <c r="D38" s="3">
        <v>6436908</v>
      </c>
      <c r="E38" s="3">
        <f t="shared" si="0"/>
        <v>7772.3183521267247</v>
      </c>
      <c r="F38" s="3">
        <v>4437147</v>
      </c>
      <c r="G38" s="3">
        <f t="shared" si="1"/>
        <v>7465.7185461021572</v>
      </c>
      <c r="H38" s="3">
        <v>3642897.6869999999</v>
      </c>
      <c r="I38" s="3">
        <f t="shared" si="2"/>
        <v>6643.9231664422814</v>
      </c>
      <c r="J38" s="3">
        <v>5659992</v>
      </c>
      <c r="K38" s="3">
        <f t="shared" si="3"/>
        <v>7175.8631807624715</v>
      </c>
      <c r="L38" s="2" t="s">
        <v>11</v>
      </c>
    </row>
    <row r="39" spans="1:12">
      <c r="A39" s="4" t="s">
        <v>57</v>
      </c>
      <c r="B39" s="2" t="s">
        <v>54</v>
      </c>
      <c r="C39" s="2">
        <v>39.9</v>
      </c>
      <c r="D39" s="3">
        <v>18331501</v>
      </c>
      <c r="E39" s="3">
        <f t="shared" si="0"/>
        <v>22134.581020006717</v>
      </c>
      <c r="F39" s="3">
        <v>7318903</v>
      </c>
      <c r="G39" s="3">
        <f t="shared" si="1"/>
        <v>12314.415065406378</v>
      </c>
      <c r="H39" s="3">
        <v>7179111.9527000003</v>
      </c>
      <c r="I39" s="3">
        <f t="shared" si="2"/>
        <v>13093.276922719739</v>
      </c>
      <c r="J39" s="3">
        <v>6933433</v>
      </c>
      <c r="K39" s="3">
        <f t="shared" si="3"/>
        <v>8790.3598770075096</v>
      </c>
      <c r="L39" s="2" t="s">
        <v>9</v>
      </c>
    </row>
    <row r="40" spans="1:12">
      <c r="A40" s="4" t="s">
        <v>58</v>
      </c>
      <c r="B40" s="2" t="s">
        <v>59</v>
      </c>
      <c r="C40" s="2">
        <v>39.299999999999997</v>
      </c>
      <c r="D40" s="3">
        <v>6927834</v>
      </c>
      <c r="E40" s="3">
        <f t="shared" si="0"/>
        <v>8365.0925784068222</v>
      </c>
      <c r="F40" s="3">
        <v>5303712</v>
      </c>
      <c r="G40" s="3">
        <f t="shared" si="1"/>
        <v>8923.7568738616428</v>
      </c>
      <c r="H40" s="3">
        <v>4930330.6751999995</v>
      </c>
      <c r="I40" s="3">
        <f t="shared" si="2"/>
        <v>8991.9456997317229</v>
      </c>
      <c r="J40" s="3">
        <v>4851748</v>
      </c>
      <c r="K40" s="3">
        <f t="shared" si="3"/>
        <v>6151.1535414781429</v>
      </c>
      <c r="L40" s="2" t="s">
        <v>11</v>
      </c>
    </row>
    <row r="41" spans="1:12">
      <c r="A41" s="4" t="s">
        <v>60</v>
      </c>
      <c r="B41" s="2" t="s">
        <v>59</v>
      </c>
      <c r="C41" s="2">
        <v>39.299999999999997</v>
      </c>
      <c r="D41" s="3">
        <v>4269979</v>
      </c>
      <c r="E41" s="3">
        <f t="shared" si="0"/>
        <v>5155.8350911486878</v>
      </c>
      <c r="F41" s="3">
        <v>3087536</v>
      </c>
      <c r="G41" s="3">
        <f t="shared" si="1"/>
        <v>5194.9315127396203</v>
      </c>
      <c r="H41" s="3">
        <v>2210675.7760000001</v>
      </c>
      <c r="I41" s="3">
        <f t="shared" si="2"/>
        <v>4031.8343427741638</v>
      </c>
      <c r="J41" s="3">
        <v>4977494</v>
      </c>
      <c r="K41" s="3">
        <f t="shared" si="3"/>
        <v>6310.577104537625</v>
      </c>
      <c r="L41" s="2" t="s">
        <v>11</v>
      </c>
    </row>
    <row r="42" spans="1:12">
      <c r="A42" s="4" t="s">
        <v>61</v>
      </c>
      <c r="B42" s="2" t="s">
        <v>59</v>
      </c>
      <c r="C42" s="2">
        <v>39.299999999999997</v>
      </c>
      <c r="D42" s="3">
        <v>4871489</v>
      </c>
      <c r="E42" s="3">
        <f t="shared" si="0"/>
        <v>5882.1352358746572</v>
      </c>
      <c r="F42" s="3">
        <v>3879050</v>
      </c>
      <c r="G42" s="3">
        <f t="shared" si="1"/>
        <v>6526.692833538661</v>
      </c>
      <c r="H42" s="3">
        <v>3671520.8250000002</v>
      </c>
      <c r="I42" s="3">
        <f t="shared" si="2"/>
        <v>6696.1260955371918</v>
      </c>
      <c r="J42" s="3">
        <v>4939998</v>
      </c>
      <c r="K42" s="3">
        <f t="shared" si="3"/>
        <v>6263.0388455037128</v>
      </c>
      <c r="L42" s="2" t="s">
        <v>11</v>
      </c>
    </row>
    <row r="43" spans="1:12">
      <c r="A43" s="4" t="s">
        <v>62</v>
      </c>
      <c r="B43" s="2" t="s">
        <v>59</v>
      </c>
      <c r="C43" s="2">
        <v>39.299999999999997</v>
      </c>
      <c r="D43" s="3">
        <v>12523737</v>
      </c>
      <c r="E43" s="3">
        <f t="shared" si="0"/>
        <v>15121.929802679872</v>
      </c>
      <c r="F43" s="3">
        <v>7340460</v>
      </c>
      <c r="G43" s="3">
        <f t="shared" si="1"/>
        <v>12350.685780507392</v>
      </c>
      <c r="H43" s="3">
        <v>7268523.4919999996</v>
      </c>
      <c r="I43" s="3">
        <f t="shared" si="2"/>
        <v>13256.34584431543</v>
      </c>
      <c r="J43" s="3">
        <v>6751345</v>
      </c>
      <c r="K43" s="3">
        <f t="shared" si="3"/>
        <v>8559.5046788272502</v>
      </c>
      <c r="L43" s="2" t="s">
        <v>9</v>
      </c>
    </row>
    <row r="44" spans="1:12">
      <c r="A44" s="4" t="s">
        <v>63</v>
      </c>
      <c r="B44" s="2" t="s">
        <v>64</v>
      </c>
      <c r="C44" s="2">
        <v>39</v>
      </c>
      <c r="D44" s="3">
        <v>5313724</v>
      </c>
      <c r="E44" s="3">
        <f t="shared" si="0"/>
        <v>6416.1169560503622</v>
      </c>
      <c r="F44" s="3">
        <v>4090259</v>
      </c>
      <c r="G44" s="3">
        <f t="shared" si="1"/>
        <v>6882.0623870836962</v>
      </c>
      <c r="H44" s="3">
        <v>3637058.3028000002</v>
      </c>
      <c r="I44" s="3">
        <f t="shared" si="2"/>
        <v>6633.2732873357163</v>
      </c>
      <c r="J44" s="3">
        <v>5346974</v>
      </c>
      <c r="K44" s="3">
        <f t="shared" si="3"/>
        <v>6779.0120295389534</v>
      </c>
      <c r="L44" s="2" t="s">
        <v>11</v>
      </c>
    </row>
    <row r="45" spans="1:12">
      <c r="A45" s="4" t="s">
        <v>65</v>
      </c>
      <c r="B45" s="2" t="s">
        <v>64</v>
      </c>
      <c r="C45" s="2">
        <v>39</v>
      </c>
      <c r="D45" s="3">
        <v>10334298</v>
      </c>
      <c r="E45" s="3">
        <f t="shared" si="0"/>
        <v>12478.266584165332</v>
      </c>
      <c r="F45" s="3">
        <v>6528740</v>
      </c>
      <c r="G45" s="3">
        <f t="shared" si="1"/>
        <v>10984.926868701667</v>
      </c>
      <c r="H45" s="3">
        <v>6058670.7199999997</v>
      </c>
      <c r="I45" s="3">
        <f t="shared" si="2"/>
        <v>11049.814244880146</v>
      </c>
      <c r="J45" s="3">
        <v>5017060</v>
      </c>
      <c r="K45" s="3">
        <f t="shared" si="3"/>
        <v>6360.7397554053368</v>
      </c>
      <c r="L45" s="2" t="s">
        <v>11</v>
      </c>
    </row>
    <row r="46" spans="1:12">
      <c r="A46" s="4" t="s">
        <v>66</v>
      </c>
      <c r="B46" s="2" t="s">
        <v>64</v>
      </c>
      <c r="C46" s="2">
        <v>39</v>
      </c>
      <c r="D46" s="3">
        <v>9091839</v>
      </c>
      <c r="E46" s="3">
        <f t="shared" si="0"/>
        <v>10978.045222066477</v>
      </c>
      <c r="F46" s="3">
        <v>6593851</v>
      </c>
      <c r="G46" s="3">
        <f t="shared" si="1"/>
        <v>11094.479335693466</v>
      </c>
      <c r="H46" s="3">
        <v>5839514.4456000002</v>
      </c>
      <c r="I46" s="3">
        <f t="shared" si="2"/>
        <v>10650.116648718331</v>
      </c>
      <c r="J46" s="3">
        <v>5005449</v>
      </c>
      <c r="K46" s="3">
        <f t="shared" si="3"/>
        <v>6346.0190725153552</v>
      </c>
      <c r="L46" s="2" t="s">
        <v>11</v>
      </c>
    </row>
    <row r="47" spans="1:12">
      <c r="A47" s="4" t="s">
        <v>67</v>
      </c>
      <c r="B47" s="2" t="s">
        <v>64</v>
      </c>
      <c r="C47" s="2">
        <v>39</v>
      </c>
      <c r="D47" s="3">
        <v>4979070</v>
      </c>
      <c r="E47" s="3">
        <f t="shared" si="0"/>
        <v>6012.0351475465559</v>
      </c>
      <c r="F47" s="3">
        <v>3845149</v>
      </c>
      <c r="G47" s="3">
        <f t="shared" si="1"/>
        <v>6469.6527299695417</v>
      </c>
      <c r="H47" s="3">
        <v>3734408.7088000001</v>
      </c>
      <c r="I47" s="3">
        <f t="shared" si="2"/>
        <v>6810.8211278897024</v>
      </c>
      <c r="J47" s="3">
        <v>5823129</v>
      </c>
      <c r="K47" s="3">
        <f t="shared" si="3"/>
        <v>7382.6918815309609</v>
      </c>
      <c r="L47" s="2" t="s">
        <v>11</v>
      </c>
    </row>
    <row r="48" spans="1:12">
      <c r="A48" s="4" t="s">
        <v>68</v>
      </c>
      <c r="B48" s="2" t="s">
        <v>64</v>
      </c>
      <c r="C48" s="2">
        <v>39</v>
      </c>
      <c r="D48" s="3">
        <v>16534580</v>
      </c>
      <c r="E48" s="3">
        <f t="shared" si="0"/>
        <v>19964.868160102258</v>
      </c>
      <c r="F48" s="3">
        <v>8326473</v>
      </c>
      <c r="G48" s="3">
        <f t="shared" si="1"/>
        <v>14009.701256171784</v>
      </c>
      <c r="H48" s="3">
        <v>8225722.6767000007</v>
      </c>
      <c r="I48" s="3">
        <f t="shared" si="2"/>
        <v>15002.087389795184</v>
      </c>
      <c r="J48" s="3">
        <v>6944638</v>
      </c>
      <c r="K48" s="3">
        <f t="shared" si="3"/>
        <v>8804.5658241078654</v>
      </c>
      <c r="L48" s="2" t="s">
        <v>9</v>
      </c>
    </row>
    <row r="49" spans="1:12">
      <c r="A49" s="4" t="s">
        <v>69</v>
      </c>
      <c r="B49" s="2" t="s">
        <v>70</v>
      </c>
      <c r="C49" s="2">
        <v>38.700000000000003</v>
      </c>
      <c r="D49" s="3">
        <v>7173553</v>
      </c>
      <c r="E49" s="3">
        <f t="shared" si="0"/>
        <v>8661.7888016814468</v>
      </c>
      <c r="F49" s="3">
        <v>5585657</v>
      </c>
      <c r="G49" s="3">
        <f t="shared" si="1"/>
        <v>9398.1432341694654</v>
      </c>
      <c r="H49" s="3">
        <v>5359996.4572000001</v>
      </c>
      <c r="I49" s="3">
        <f t="shared" si="2"/>
        <v>9775.5709036578373</v>
      </c>
      <c r="J49" s="3">
        <v>8492282</v>
      </c>
      <c r="K49" s="3">
        <f t="shared" si="3"/>
        <v>10766.703155137302</v>
      </c>
      <c r="L49" s="2" t="s">
        <v>9</v>
      </c>
    </row>
    <row r="50" spans="1:12">
      <c r="A50" s="4" t="s">
        <v>71</v>
      </c>
      <c r="B50" s="2" t="s">
        <v>70</v>
      </c>
      <c r="C50" s="2">
        <v>38.700000000000003</v>
      </c>
      <c r="D50" s="3">
        <v>3789263</v>
      </c>
      <c r="E50" s="3">
        <f t="shared" si="0"/>
        <v>4575.3890464078049</v>
      </c>
      <c r="F50" s="3">
        <v>2642338</v>
      </c>
      <c r="G50" s="3">
        <f t="shared" si="1"/>
        <v>4445.8639327636611</v>
      </c>
      <c r="H50" s="3">
        <v>2446012.2865999998</v>
      </c>
      <c r="I50" s="3">
        <f t="shared" si="2"/>
        <v>4461.0414819877415</v>
      </c>
      <c r="J50" s="3">
        <v>11293075</v>
      </c>
      <c r="K50" s="3">
        <f t="shared" si="3"/>
        <v>14317.610535507672</v>
      </c>
      <c r="L50" s="2" t="s">
        <v>11</v>
      </c>
    </row>
    <row r="51" spans="1:12">
      <c r="A51" s="4" t="s">
        <v>72</v>
      </c>
      <c r="B51" s="2" t="s">
        <v>70</v>
      </c>
      <c r="C51" s="2">
        <v>38.700000000000003</v>
      </c>
      <c r="D51" s="3">
        <v>8843</v>
      </c>
      <c r="E51" s="3">
        <f t="shared" si="0"/>
        <v>10.677581719026685</v>
      </c>
      <c r="F51" s="3">
        <v>4412</v>
      </c>
      <c r="G51" s="3">
        <f t="shared" si="1"/>
        <v>7.4234074790406348</v>
      </c>
      <c r="H51" s="3">
        <v>3410.0348000000004</v>
      </c>
      <c r="I51" s="3">
        <f t="shared" si="2"/>
        <v>6.2192274262723135</v>
      </c>
      <c r="J51" s="3" t="s">
        <v>8</v>
      </c>
      <c r="K51" s="3" t="s">
        <v>620</v>
      </c>
      <c r="L51" s="2" t="s">
        <v>13</v>
      </c>
    </row>
    <row r="52" spans="1:12">
      <c r="A52" s="4" t="s">
        <v>73</v>
      </c>
      <c r="B52" s="2" t="s">
        <v>70</v>
      </c>
      <c r="C52" s="2">
        <v>38.700000000000003</v>
      </c>
      <c r="D52" s="3">
        <v>8564839</v>
      </c>
      <c r="E52" s="3">
        <f t="shared" si="0"/>
        <v>10341.713030963112</v>
      </c>
      <c r="F52" s="3">
        <v>7815155</v>
      </c>
      <c r="G52" s="3">
        <f t="shared" si="1"/>
        <v>13149.383516967773</v>
      </c>
      <c r="H52" s="3">
        <v>7772953.1629999997</v>
      </c>
      <c r="I52" s="3">
        <f t="shared" si="2"/>
        <v>14176.325559627638</v>
      </c>
      <c r="J52" s="3">
        <v>8479146</v>
      </c>
      <c r="K52" s="3">
        <f t="shared" si="3"/>
        <v>10750.049043480873</v>
      </c>
      <c r="L52" s="2" t="s">
        <v>9</v>
      </c>
    </row>
    <row r="53" spans="1:12">
      <c r="A53" s="4" t="s">
        <v>74</v>
      </c>
      <c r="B53" s="2" t="s">
        <v>75</v>
      </c>
      <c r="C53" s="2">
        <v>39.6</v>
      </c>
      <c r="D53" s="3">
        <v>6989066</v>
      </c>
      <c r="E53" s="3">
        <f t="shared" si="0"/>
        <v>8439.0278587211305</v>
      </c>
      <c r="F53" s="3">
        <v>5123693</v>
      </c>
      <c r="G53" s="3">
        <f t="shared" si="1"/>
        <v>8620.8660327534326</v>
      </c>
      <c r="H53" s="3">
        <v>4610298.9614000004</v>
      </c>
      <c r="I53" s="3">
        <f t="shared" si="2"/>
        <v>8408.271300942044</v>
      </c>
      <c r="J53" s="3">
        <v>4830327</v>
      </c>
      <c r="K53" s="3">
        <f t="shared" si="3"/>
        <v>6123.995523375801</v>
      </c>
      <c r="L53" s="2" t="s">
        <v>11</v>
      </c>
    </row>
    <row r="54" spans="1:12">
      <c r="A54" s="4" t="s">
        <v>76</v>
      </c>
      <c r="B54" s="2" t="s">
        <v>75</v>
      </c>
      <c r="C54" s="2">
        <v>39.6</v>
      </c>
      <c r="D54" s="3">
        <v>11370019</v>
      </c>
      <c r="E54" s="3">
        <f t="shared" si="0"/>
        <v>13728.859778286336</v>
      </c>
      <c r="F54" s="3">
        <v>9362410</v>
      </c>
      <c r="G54" s="3">
        <f t="shared" si="1"/>
        <v>15752.716322720951</v>
      </c>
      <c r="H54" s="3">
        <v>9275339.5869999994</v>
      </c>
      <c r="I54" s="3">
        <f t="shared" si="2"/>
        <v>16916.380544696993</v>
      </c>
      <c r="J54" s="3">
        <v>9123476</v>
      </c>
      <c r="K54" s="3">
        <f t="shared" si="3"/>
        <v>11566.944884192428</v>
      </c>
      <c r="L54" s="2" t="s">
        <v>9</v>
      </c>
    </row>
    <row r="55" spans="1:12">
      <c r="A55" s="4" t="s">
        <v>77</v>
      </c>
      <c r="B55" s="2" t="s">
        <v>78</v>
      </c>
      <c r="C55" s="2">
        <v>39</v>
      </c>
      <c r="D55" s="3">
        <v>5032466</v>
      </c>
      <c r="E55" s="3">
        <f t="shared" si="0"/>
        <v>6076.5087598352757</v>
      </c>
      <c r="F55" s="3">
        <v>3600628</v>
      </c>
      <c r="G55" s="3">
        <f t="shared" si="1"/>
        <v>6058.2340943887411</v>
      </c>
      <c r="H55" s="3">
        <v>2796967.8304000003</v>
      </c>
      <c r="I55" s="3">
        <f t="shared" si="2"/>
        <v>5101.1148159617169</v>
      </c>
      <c r="J55" s="3">
        <v>21401994</v>
      </c>
      <c r="K55" s="3">
        <f t="shared" si="3"/>
        <v>27133.921874712778</v>
      </c>
      <c r="L55" s="2" t="s">
        <v>11</v>
      </c>
    </row>
    <row r="56" spans="1:12">
      <c r="A56" s="4" t="s">
        <v>79</v>
      </c>
      <c r="B56" s="2" t="s">
        <v>78</v>
      </c>
      <c r="C56" s="2">
        <v>39</v>
      </c>
      <c r="D56" s="3">
        <v>5614050</v>
      </c>
      <c r="E56" s="3">
        <f t="shared" si="0"/>
        <v>6778.7490274456368</v>
      </c>
      <c r="F56" s="3">
        <v>3901888</v>
      </c>
      <c r="G56" s="3">
        <f t="shared" si="1"/>
        <v>6565.1188942835233</v>
      </c>
      <c r="H56" s="3">
        <v>3543304.4928000001</v>
      </c>
      <c r="I56" s="3">
        <f t="shared" si="2"/>
        <v>6462.2849248505227</v>
      </c>
      <c r="J56" s="3">
        <v>40558748</v>
      </c>
      <c r="K56" s="3">
        <f t="shared" si="3"/>
        <v>51421.278763472379</v>
      </c>
      <c r="L56" s="2" t="s">
        <v>11</v>
      </c>
    </row>
    <row r="57" spans="1:12">
      <c r="A57" s="4" t="s">
        <v>80</v>
      </c>
      <c r="B57" s="2" t="s">
        <v>78</v>
      </c>
      <c r="C57" s="2">
        <v>39</v>
      </c>
      <c r="D57" s="3">
        <v>8745640</v>
      </c>
      <c r="E57" s="3">
        <f t="shared" si="0"/>
        <v>10560.023270970094</v>
      </c>
      <c r="F57" s="3">
        <v>6550601</v>
      </c>
      <c r="G57" s="3">
        <f t="shared" si="1"/>
        <v>11021.709078787639</v>
      </c>
      <c r="H57" s="3">
        <v>6100574.7112999996</v>
      </c>
      <c r="I57" s="3">
        <f t="shared" si="2"/>
        <v>11126.23881742798</v>
      </c>
      <c r="J57" s="3">
        <v>8172723</v>
      </c>
      <c r="K57" s="3">
        <f t="shared" si="3"/>
        <v>10361.5591792834</v>
      </c>
      <c r="L57" s="2" t="s">
        <v>9</v>
      </c>
    </row>
    <row r="58" spans="1:12">
      <c r="A58" s="4" t="s">
        <v>81</v>
      </c>
      <c r="B58" s="2" t="s">
        <v>78</v>
      </c>
      <c r="C58" s="2">
        <v>39</v>
      </c>
      <c r="D58" s="3">
        <v>6909645</v>
      </c>
      <c r="E58" s="3">
        <f t="shared" si="0"/>
        <v>8343.1300618527803</v>
      </c>
      <c r="F58" s="3">
        <v>4933872</v>
      </c>
      <c r="G58" s="3">
        <f t="shared" si="1"/>
        <v>8301.4828434789615</v>
      </c>
      <c r="H58" s="3">
        <v>4523867.2368000001</v>
      </c>
      <c r="I58" s="3">
        <f t="shared" si="2"/>
        <v>8250.636970602558</v>
      </c>
      <c r="J58" s="3">
        <v>10628811</v>
      </c>
      <c r="K58" s="3">
        <f t="shared" si="3"/>
        <v>13475.44192821883</v>
      </c>
      <c r="L58" s="2" t="s">
        <v>11</v>
      </c>
    </row>
    <row r="59" spans="1:12">
      <c r="A59" s="4" t="s">
        <v>82</v>
      </c>
      <c r="B59" s="2" t="s">
        <v>78</v>
      </c>
      <c r="C59" s="2">
        <v>39</v>
      </c>
      <c r="D59" s="3">
        <v>10477925</v>
      </c>
      <c r="E59" s="3">
        <f t="shared" si="0"/>
        <v>12651.690651739533</v>
      </c>
      <c r="F59" s="3">
        <v>8715471</v>
      </c>
      <c r="G59" s="3">
        <f t="shared" si="1"/>
        <v>14664.209565902484</v>
      </c>
      <c r="H59" s="3">
        <v>8604784.5183000006</v>
      </c>
      <c r="I59" s="3">
        <f t="shared" si="2"/>
        <v>15693.421038804281</v>
      </c>
      <c r="J59" s="3">
        <v>9094391</v>
      </c>
      <c r="K59" s="3">
        <f t="shared" si="3"/>
        <v>11530.070277194312</v>
      </c>
      <c r="L59" s="2" t="s">
        <v>9</v>
      </c>
    </row>
    <row r="60" spans="1:12">
      <c r="A60" s="4" t="s">
        <v>83</v>
      </c>
      <c r="B60" s="2" t="s">
        <v>84</v>
      </c>
      <c r="C60" s="2">
        <v>36.4</v>
      </c>
      <c r="D60" s="3">
        <v>4609941</v>
      </c>
      <c r="E60" s="3">
        <f t="shared" si="0"/>
        <v>5566.3261050991287</v>
      </c>
      <c r="F60" s="3">
        <v>3367823</v>
      </c>
      <c r="G60" s="3">
        <f t="shared" si="1"/>
        <v>5666.5282063202785</v>
      </c>
      <c r="H60" s="3">
        <v>3005108.4629000002</v>
      </c>
      <c r="I60" s="3">
        <f t="shared" si="2"/>
        <v>5480.7220651797206</v>
      </c>
      <c r="J60" s="3">
        <v>9551838</v>
      </c>
      <c r="K60" s="3">
        <f t="shared" si="3"/>
        <v>12110.031712555043</v>
      </c>
      <c r="L60" s="2" t="s">
        <v>11</v>
      </c>
    </row>
    <row r="61" spans="1:12">
      <c r="A61" s="4" t="s">
        <v>85</v>
      </c>
      <c r="B61" s="2" t="s">
        <v>84</v>
      </c>
      <c r="C61" s="2">
        <v>36.4</v>
      </c>
      <c r="D61" s="3">
        <v>5964830</v>
      </c>
      <c r="E61" s="3">
        <f t="shared" si="0"/>
        <v>7202.3023595049126</v>
      </c>
      <c r="F61" s="3">
        <v>5194297</v>
      </c>
      <c r="G61" s="3">
        <f t="shared" si="1"/>
        <v>8739.6607430095937</v>
      </c>
      <c r="H61" s="3">
        <v>4837448.7960999999</v>
      </c>
      <c r="I61" s="3">
        <f t="shared" si="2"/>
        <v>8822.5475663453944</v>
      </c>
      <c r="J61" s="3">
        <v>8694422</v>
      </c>
      <c r="K61" s="3">
        <f t="shared" si="3"/>
        <v>11022.980722907596</v>
      </c>
      <c r="L61" s="2" t="s">
        <v>11</v>
      </c>
    </row>
    <row r="62" spans="1:12">
      <c r="A62" s="4" t="s">
        <v>86</v>
      </c>
      <c r="B62" s="2" t="s">
        <v>84</v>
      </c>
      <c r="C62" s="2">
        <v>36.4</v>
      </c>
      <c r="D62" s="3">
        <v>11057665</v>
      </c>
      <c r="E62" s="3">
        <f t="shared" si="0"/>
        <v>13351.704360411763</v>
      </c>
      <c r="F62" s="3">
        <v>8304190</v>
      </c>
      <c r="G62" s="3">
        <f t="shared" si="1"/>
        <v>13972.209010284327</v>
      </c>
      <c r="H62" s="3">
        <v>7629059.3530000011</v>
      </c>
      <c r="I62" s="3">
        <f t="shared" si="2"/>
        <v>13913.891777537552</v>
      </c>
      <c r="J62" s="3">
        <v>9223922</v>
      </c>
      <c r="K62" s="3">
        <f t="shared" si="3"/>
        <v>11694.29254706101</v>
      </c>
      <c r="L62" s="2" t="s">
        <v>9</v>
      </c>
    </row>
    <row r="63" spans="1:12">
      <c r="A63" s="4" t="s">
        <v>87</v>
      </c>
      <c r="B63" s="2" t="s">
        <v>84</v>
      </c>
      <c r="C63" s="2">
        <v>36.4</v>
      </c>
      <c r="D63" s="3">
        <v>2378385</v>
      </c>
      <c r="E63" s="3">
        <f t="shared" si="0"/>
        <v>2871.8082321392385</v>
      </c>
      <c r="F63" s="3">
        <v>1476979</v>
      </c>
      <c r="G63" s="3">
        <f t="shared" si="1"/>
        <v>2485.0899716649947</v>
      </c>
      <c r="H63" s="3">
        <v>1153372.9010999999</v>
      </c>
      <c r="I63" s="3">
        <f t="shared" si="2"/>
        <v>2103.5235122059116</v>
      </c>
      <c r="J63" s="3">
        <v>12696265</v>
      </c>
      <c r="K63" s="3">
        <f t="shared" si="3"/>
        <v>16096.60588684635</v>
      </c>
      <c r="L63" s="2" t="s">
        <v>11</v>
      </c>
    </row>
    <row r="64" spans="1:12">
      <c r="A64" s="4" t="s">
        <v>88</v>
      </c>
      <c r="B64" s="2" t="s">
        <v>84</v>
      </c>
      <c r="C64" s="2">
        <v>36.4</v>
      </c>
      <c r="D64" s="3">
        <v>13835413</v>
      </c>
      <c r="E64" s="3">
        <f t="shared" si="0"/>
        <v>16705.728024876644</v>
      </c>
      <c r="F64" s="3">
        <v>10789711</v>
      </c>
      <c r="G64" s="3">
        <f t="shared" si="1"/>
        <v>18154.220610627155</v>
      </c>
      <c r="H64" s="3">
        <v>10688287.716599999</v>
      </c>
      <c r="I64" s="3">
        <f t="shared" si="2"/>
        <v>19493.317812172529</v>
      </c>
      <c r="J64" s="3">
        <v>7631261</v>
      </c>
      <c r="K64" s="3">
        <f t="shared" si="3"/>
        <v>9675.0816666681858</v>
      </c>
      <c r="L64" s="2" t="s">
        <v>9</v>
      </c>
    </row>
    <row r="65" spans="1:12">
      <c r="A65" s="4" t="s">
        <v>89</v>
      </c>
      <c r="B65" s="2" t="s">
        <v>90</v>
      </c>
      <c r="C65" s="2">
        <v>39.6</v>
      </c>
      <c r="D65" s="3">
        <v>8546252</v>
      </c>
      <c r="E65" s="3">
        <f t="shared" si="0"/>
        <v>10319.26994474672</v>
      </c>
      <c r="F65" s="3">
        <v>5171925</v>
      </c>
      <c r="G65" s="3">
        <f t="shared" si="1"/>
        <v>8702.0187502350927</v>
      </c>
      <c r="H65" s="3">
        <v>4427684.9924999997</v>
      </c>
      <c r="I65" s="3">
        <f t="shared" si="2"/>
        <v>8075.219625398051</v>
      </c>
      <c r="J65" s="3">
        <v>5849557</v>
      </c>
      <c r="K65" s="3">
        <f t="shared" si="3"/>
        <v>7416.1978850979613</v>
      </c>
      <c r="L65" s="2" t="s">
        <v>11</v>
      </c>
    </row>
    <row r="66" spans="1:12">
      <c r="A66" s="4" t="s">
        <v>91</v>
      </c>
      <c r="B66" s="2" t="s">
        <v>90</v>
      </c>
      <c r="C66" s="2">
        <v>39.6</v>
      </c>
      <c r="D66" s="3">
        <v>6112215</v>
      </c>
      <c r="E66" s="3">
        <f t="shared" si="0"/>
        <v>7380.2640672577963</v>
      </c>
      <c r="F66" s="3">
        <v>5177853</v>
      </c>
      <c r="G66" s="3">
        <f t="shared" si="1"/>
        <v>8711.992902441747</v>
      </c>
      <c r="H66" s="3">
        <v>4959347.6034000004</v>
      </c>
      <c r="I66" s="3">
        <f t="shared" si="2"/>
        <v>9044.8668240814277</v>
      </c>
      <c r="J66" s="3">
        <v>6505362</v>
      </c>
      <c r="K66" s="3">
        <f t="shared" si="3"/>
        <v>8247.6419848881978</v>
      </c>
      <c r="L66" s="2" t="s">
        <v>11</v>
      </c>
    </row>
    <row r="67" spans="1:12">
      <c r="A67" s="4" t="s">
        <v>92</v>
      </c>
      <c r="B67" s="2" t="s">
        <v>90</v>
      </c>
      <c r="C67" s="2">
        <v>39.6</v>
      </c>
      <c r="D67" s="3">
        <v>5535731</v>
      </c>
      <c r="E67" s="3">
        <f t="shared" si="0"/>
        <v>6684.1818531097269</v>
      </c>
      <c r="F67" s="3">
        <v>3843271</v>
      </c>
      <c r="G67" s="3">
        <f t="shared" si="1"/>
        <v>6466.4929023980012</v>
      </c>
      <c r="H67" s="3">
        <v>3241030.4342999998</v>
      </c>
      <c r="I67" s="3">
        <f t="shared" si="2"/>
        <v>5910.9969688232577</v>
      </c>
      <c r="J67" s="3">
        <v>6955929</v>
      </c>
      <c r="K67" s="3">
        <f t="shared" si="3"/>
        <v>8818.8808039124287</v>
      </c>
      <c r="L67" s="2" t="s">
        <v>11</v>
      </c>
    </row>
    <row r="68" spans="1:12">
      <c r="A68" s="4" t="s">
        <v>93</v>
      </c>
      <c r="B68" s="2" t="s">
        <v>90</v>
      </c>
      <c r="C68" s="2">
        <v>39.6</v>
      </c>
      <c r="D68" s="3">
        <v>6688313</v>
      </c>
      <c r="E68" s="3">
        <f t="shared" ref="E68:E104" si="4">(D68/828183781)*1000000</f>
        <v>8075.880201281072</v>
      </c>
      <c r="F68" s="3">
        <v>5615325</v>
      </c>
      <c r="G68" s="3">
        <f t="shared" ref="G68:G104" si="5">(F68/594336228)*1000000</f>
        <v>9448.0611065829216</v>
      </c>
      <c r="H68" s="3">
        <v>5410365.6375000002</v>
      </c>
      <c r="I68" s="3">
        <f t="shared" ref="I68:I104" si="6">(H68/548305210)*1000000</f>
        <v>9867.4343026942988</v>
      </c>
      <c r="J68" s="3">
        <v>10383118</v>
      </c>
      <c r="K68" s="3">
        <f t="shared" ref="K68:K104" si="7">(J68/788754169)*1000000</f>
        <v>13163.946902700936</v>
      </c>
      <c r="L68" s="2" t="s">
        <v>9</v>
      </c>
    </row>
    <row r="69" spans="1:12">
      <c r="A69" s="4" t="s">
        <v>94</v>
      </c>
      <c r="B69" s="2" t="s">
        <v>90</v>
      </c>
      <c r="C69" s="2">
        <v>39.6</v>
      </c>
      <c r="D69" s="3">
        <v>9150153</v>
      </c>
      <c r="E69" s="3">
        <f t="shared" si="4"/>
        <v>11048.457129831188</v>
      </c>
      <c r="F69" s="3">
        <v>7487433</v>
      </c>
      <c r="G69" s="3">
        <f t="shared" si="5"/>
        <v>12597.975097691671</v>
      </c>
      <c r="H69" s="3">
        <v>7424538.5627999995</v>
      </c>
      <c r="I69" s="3">
        <f t="shared" si="6"/>
        <v>13540.886403030896</v>
      </c>
      <c r="J69" s="3">
        <v>8994745</v>
      </c>
      <c r="K69" s="3">
        <f t="shared" si="7"/>
        <v>11403.736872039279</v>
      </c>
      <c r="L69" s="2" t="s">
        <v>9</v>
      </c>
    </row>
    <row r="70" spans="1:12">
      <c r="A70" s="4" t="s">
        <v>95</v>
      </c>
      <c r="B70" s="2" t="s">
        <v>96</v>
      </c>
      <c r="C70" s="2">
        <v>39.299999999999997</v>
      </c>
      <c r="D70" s="3">
        <v>9481361</v>
      </c>
      <c r="E70" s="3">
        <f t="shared" si="4"/>
        <v>11448.378026132825</v>
      </c>
      <c r="F70" s="3">
        <v>6670238</v>
      </c>
      <c r="G70" s="3">
        <f t="shared" si="5"/>
        <v>11223.004228508851</v>
      </c>
      <c r="H70" s="3">
        <v>5760417.5367999999</v>
      </c>
      <c r="I70" s="3">
        <f t="shared" si="6"/>
        <v>10505.859568250318</v>
      </c>
      <c r="J70" s="3">
        <v>5553997</v>
      </c>
      <c r="K70" s="3">
        <f t="shared" si="7"/>
        <v>7041.480372828305</v>
      </c>
      <c r="L70" s="2" t="s">
        <v>11</v>
      </c>
    </row>
    <row r="71" spans="1:12">
      <c r="A71" s="4" t="s">
        <v>97</v>
      </c>
      <c r="B71" s="2" t="s">
        <v>96</v>
      </c>
      <c r="C71" s="2">
        <v>39.299999999999997</v>
      </c>
      <c r="D71" s="3">
        <v>7165309</v>
      </c>
      <c r="E71" s="3">
        <f t="shared" si="4"/>
        <v>8651.8344893788726</v>
      </c>
      <c r="F71" s="3">
        <v>4849249</v>
      </c>
      <c r="G71" s="3">
        <f t="shared" si="5"/>
        <v>8159.100474689556</v>
      </c>
      <c r="H71" s="3">
        <v>4311952.2107999995</v>
      </c>
      <c r="I71" s="3">
        <f t="shared" si="6"/>
        <v>7864.1459759246136</v>
      </c>
      <c r="J71" s="3">
        <v>6077210</v>
      </c>
      <c r="K71" s="3">
        <f t="shared" si="7"/>
        <v>7704.8213991753873</v>
      </c>
      <c r="L71" s="2" t="s">
        <v>11</v>
      </c>
    </row>
    <row r="72" spans="1:12">
      <c r="A72" s="4" t="s">
        <v>98</v>
      </c>
      <c r="B72" s="2" t="s">
        <v>96</v>
      </c>
      <c r="C72" s="2">
        <v>39.299999999999997</v>
      </c>
      <c r="D72" s="3">
        <v>10450756</v>
      </c>
      <c r="E72" s="3">
        <f t="shared" si="4"/>
        <v>12618.885131246008</v>
      </c>
      <c r="F72" s="3">
        <v>7883386</v>
      </c>
      <c r="G72" s="3">
        <f t="shared" si="5"/>
        <v>13264.185537752546</v>
      </c>
      <c r="H72" s="3">
        <v>7405652.8084000004</v>
      </c>
      <c r="I72" s="3">
        <f t="shared" si="6"/>
        <v>13506.442531158878</v>
      </c>
      <c r="J72" s="3">
        <v>6468183</v>
      </c>
      <c r="K72" s="3">
        <f t="shared" si="7"/>
        <v>8200.5056254732772</v>
      </c>
      <c r="L72" s="2" t="s">
        <v>11</v>
      </c>
    </row>
    <row r="73" spans="1:12">
      <c r="A73" s="4" t="s">
        <v>99</v>
      </c>
      <c r="B73" s="2" t="s">
        <v>96</v>
      </c>
      <c r="C73" s="2">
        <v>39.299999999999997</v>
      </c>
      <c r="D73" s="3">
        <v>7701305</v>
      </c>
      <c r="E73" s="3">
        <f t="shared" si="4"/>
        <v>9299.0290038051353</v>
      </c>
      <c r="F73" s="3">
        <v>6583156</v>
      </c>
      <c r="G73" s="3">
        <f t="shared" si="5"/>
        <v>11076.484471008891</v>
      </c>
      <c r="H73" s="3">
        <v>6338920.9123999998</v>
      </c>
      <c r="I73" s="3">
        <f t="shared" si="6"/>
        <v>11560.935035434006</v>
      </c>
      <c r="J73" s="3">
        <v>8172071</v>
      </c>
      <c r="K73" s="3">
        <f t="shared" si="7"/>
        <v>10360.732559246861</v>
      </c>
      <c r="L73" s="2" t="s">
        <v>9</v>
      </c>
    </row>
    <row r="74" spans="1:12">
      <c r="A74" s="4" t="s">
        <v>100</v>
      </c>
      <c r="B74" s="2" t="s">
        <v>96</v>
      </c>
      <c r="C74" s="2">
        <v>39.299999999999997</v>
      </c>
      <c r="D74" s="3">
        <v>14135443</v>
      </c>
      <c r="E74" s="3">
        <f t="shared" si="4"/>
        <v>17068.002687678811</v>
      </c>
      <c r="F74" s="3">
        <v>10557633</v>
      </c>
      <c r="G74" s="3">
        <f t="shared" si="5"/>
        <v>17763.737935894427</v>
      </c>
      <c r="H74" s="3">
        <v>10476339.2259</v>
      </c>
      <c r="I74" s="3">
        <f t="shared" si="6"/>
        <v>19106.765784516254</v>
      </c>
      <c r="J74" s="3">
        <v>8865716</v>
      </c>
      <c r="K74" s="3">
        <f t="shared" si="7"/>
        <v>11240.151048887832</v>
      </c>
      <c r="L74" s="2" t="s">
        <v>9</v>
      </c>
    </row>
    <row r="75" spans="1:12">
      <c r="A75" s="4" t="s">
        <v>101</v>
      </c>
      <c r="B75" s="2" t="s">
        <v>102</v>
      </c>
      <c r="C75" s="2">
        <v>39.299999999999997</v>
      </c>
      <c r="D75" s="3">
        <v>7516286</v>
      </c>
      <c r="E75" s="3">
        <f t="shared" si="4"/>
        <v>9075.6256913463985</v>
      </c>
      <c r="F75" s="3">
        <v>5111033</v>
      </c>
      <c r="G75" s="3">
        <f t="shared" si="5"/>
        <v>8599.564958708861</v>
      </c>
      <c r="H75" s="3">
        <v>4526330.8248000005</v>
      </c>
      <c r="I75" s="3">
        <f t="shared" si="6"/>
        <v>8255.1300667013566</v>
      </c>
      <c r="J75" s="3">
        <v>7836284</v>
      </c>
      <c r="K75" s="3">
        <f t="shared" si="7"/>
        <v>9935.0143656736727</v>
      </c>
      <c r="L75" s="2" t="s">
        <v>11</v>
      </c>
    </row>
    <row r="76" spans="1:12">
      <c r="A76" s="4" t="s">
        <v>103</v>
      </c>
      <c r="B76" s="2" t="s">
        <v>102</v>
      </c>
      <c r="C76" s="2">
        <v>39.299999999999997</v>
      </c>
      <c r="D76" s="3">
        <v>5166485</v>
      </c>
      <c r="E76" s="3">
        <f t="shared" si="4"/>
        <v>6238.3315376711053</v>
      </c>
      <c r="F76" s="3">
        <v>3549132</v>
      </c>
      <c r="G76" s="3">
        <f t="shared" si="5"/>
        <v>5971.5895360159675</v>
      </c>
      <c r="H76" s="3">
        <v>3016407.2867999999</v>
      </c>
      <c r="I76" s="3">
        <f t="shared" si="6"/>
        <v>5501.3288799499096</v>
      </c>
      <c r="J76" s="3">
        <v>22388924</v>
      </c>
      <c r="K76" s="3">
        <f t="shared" si="7"/>
        <v>28385.17358125051</v>
      </c>
      <c r="L76" s="2" t="s">
        <v>11</v>
      </c>
    </row>
    <row r="77" spans="1:12">
      <c r="A77" s="4" t="s">
        <v>104</v>
      </c>
      <c r="B77" s="2" t="s">
        <v>102</v>
      </c>
      <c r="C77" s="2">
        <v>39.299999999999997</v>
      </c>
      <c r="D77" s="3">
        <v>5884808</v>
      </c>
      <c r="E77" s="3">
        <f t="shared" si="4"/>
        <v>7105.6788782971835</v>
      </c>
      <c r="F77" s="3">
        <v>4470155</v>
      </c>
      <c r="G77" s="3">
        <f t="shared" si="5"/>
        <v>7521.2561331529669</v>
      </c>
      <c r="H77" s="3">
        <v>4045937.2905000001</v>
      </c>
      <c r="I77" s="3">
        <f t="shared" si="6"/>
        <v>7378.9874994986831</v>
      </c>
      <c r="J77" s="3">
        <v>7180186</v>
      </c>
      <c r="K77" s="3">
        <f t="shared" si="7"/>
        <v>9103.1987939958508</v>
      </c>
      <c r="L77" s="2" t="s">
        <v>11</v>
      </c>
    </row>
    <row r="78" spans="1:12">
      <c r="A78" s="4" t="s">
        <v>105</v>
      </c>
      <c r="B78" s="2" t="s">
        <v>102</v>
      </c>
      <c r="C78" s="2">
        <v>39.299999999999997</v>
      </c>
      <c r="D78" s="3">
        <v>8678909</v>
      </c>
      <c r="E78" s="3">
        <f t="shared" si="4"/>
        <v>10479.448160069678</v>
      </c>
      <c r="F78" s="3">
        <v>6626347</v>
      </c>
      <c r="G78" s="3">
        <f t="shared" si="5"/>
        <v>11149.155457506453</v>
      </c>
      <c r="H78" s="3">
        <v>6220151.9288999997</v>
      </c>
      <c r="I78" s="3">
        <f t="shared" si="6"/>
        <v>11344.323955812857</v>
      </c>
      <c r="J78" s="3">
        <v>10921949</v>
      </c>
      <c r="K78" s="3">
        <f t="shared" si="7"/>
        <v>13847.088775260725</v>
      </c>
      <c r="L78" s="2" t="s">
        <v>9</v>
      </c>
    </row>
    <row r="79" spans="1:12">
      <c r="A79" s="4" t="s">
        <v>106</v>
      </c>
      <c r="B79" s="2" t="s">
        <v>102</v>
      </c>
      <c r="C79" s="2">
        <v>39.299999999999997</v>
      </c>
      <c r="D79" s="3">
        <v>15421805</v>
      </c>
      <c r="E79" s="3">
        <f t="shared" si="4"/>
        <v>18621.235230396283</v>
      </c>
      <c r="F79" s="3">
        <v>13004515</v>
      </c>
      <c r="G79" s="3">
        <f t="shared" si="5"/>
        <v>21880.737514119701</v>
      </c>
      <c r="H79" s="3">
        <v>12880972.1075</v>
      </c>
      <c r="I79" s="3">
        <f t="shared" si="6"/>
        <v>23492.339435366663</v>
      </c>
      <c r="J79" s="3">
        <v>8226840</v>
      </c>
      <c r="K79" s="3">
        <f t="shared" si="7"/>
        <v>10430.169910138377</v>
      </c>
      <c r="L79" s="2" t="s">
        <v>9</v>
      </c>
    </row>
    <row r="80" spans="1:12">
      <c r="A80" s="4" t="s">
        <v>107</v>
      </c>
      <c r="B80" s="2" t="s">
        <v>108</v>
      </c>
      <c r="C80" s="2">
        <v>39.299999999999997</v>
      </c>
      <c r="D80" s="3">
        <v>7316546</v>
      </c>
      <c r="E80" s="3">
        <f t="shared" si="4"/>
        <v>8834.4473386879818</v>
      </c>
      <c r="F80" s="3">
        <v>5592700</v>
      </c>
      <c r="G80" s="3">
        <f t="shared" si="5"/>
        <v>9409.9934288373897</v>
      </c>
      <c r="H80" s="3">
        <v>5168773.34</v>
      </c>
      <c r="I80" s="3">
        <f t="shared" si="6"/>
        <v>9426.817848402352</v>
      </c>
      <c r="J80" s="3">
        <v>6631397</v>
      </c>
      <c r="K80" s="3">
        <f t="shared" si="7"/>
        <v>8407.4319485466967</v>
      </c>
      <c r="L80" s="2" t="s">
        <v>11</v>
      </c>
    </row>
    <row r="81" spans="1:12">
      <c r="A81" s="4" t="s">
        <v>109</v>
      </c>
      <c r="B81" s="2" t="s">
        <v>108</v>
      </c>
      <c r="C81" s="2">
        <v>39.299999999999997</v>
      </c>
      <c r="D81" s="3">
        <v>6530707</v>
      </c>
      <c r="E81" s="3">
        <f t="shared" si="4"/>
        <v>7885.5770299128808</v>
      </c>
      <c r="F81" s="3">
        <v>5354164</v>
      </c>
      <c r="G81" s="3">
        <f t="shared" si="5"/>
        <v>9008.6448507729201</v>
      </c>
      <c r="H81" s="3">
        <v>4843912.1707999995</v>
      </c>
      <c r="I81" s="3">
        <f t="shared" si="6"/>
        <v>8834.3354804160972</v>
      </c>
      <c r="J81" s="3">
        <v>5021846</v>
      </c>
      <c r="K81" s="3">
        <f t="shared" si="7"/>
        <v>6366.8075521766277</v>
      </c>
      <c r="L81" s="2" t="s">
        <v>11</v>
      </c>
    </row>
    <row r="82" spans="1:12">
      <c r="A82" s="4" t="s">
        <v>110</v>
      </c>
      <c r="B82" s="2" t="s">
        <v>108</v>
      </c>
      <c r="C82" s="2">
        <v>39.299999999999997</v>
      </c>
      <c r="D82" s="3">
        <v>8325037</v>
      </c>
      <c r="E82" s="3">
        <f t="shared" si="4"/>
        <v>10052.161357166207</v>
      </c>
      <c r="F82" s="3">
        <v>6361001</v>
      </c>
      <c r="G82" s="3">
        <f t="shared" si="5"/>
        <v>10702.697732906834</v>
      </c>
      <c r="H82" s="3">
        <v>6021959.6466999995</v>
      </c>
      <c r="I82" s="3">
        <f t="shared" si="6"/>
        <v>10982.860525253807</v>
      </c>
      <c r="J82" s="3">
        <v>8951016</v>
      </c>
      <c r="K82" s="3">
        <f t="shared" si="7"/>
        <v>11348.296277594698</v>
      </c>
      <c r="L82" s="2" t="s">
        <v>11</v>
      </c>
    </row>
    <row r="83" spans="1:12">
      <c r="A83" s="4" t="s">
        <v>111</v>
      </c>
      <c r="B83" s="2" t="s">
        <v>108</v>
      </c>
      <c r="C83" s="2">
        <v>39.299999999999997</v>
      </c>
      <c r="D83" s="3">
        <v>10209722</v>
      </c>
      <c r="E83" s="3">
        <f t="shared" si="4"/>
        <v>12327.845864926447</v>
      </c>
      <c r="F83" s="3">
        <v>7008512</v>
      </c>
      <c r="G83" s="3">
        <f t="shared" si="5"/>
        <v>11792.166907920679</v>
      </c>
      <c r="H83" s="3">
        <v>6605522.5599999996</v>
      </c>
      <c r="I83" s="3">
        <f t="shared" si="6"/>
        <v>12047.16358613481</v>
      </c>
      <c r="J83" s="3">
        <v>8647628</v>
      </c>
      <c r="K83" s="3">
        <f t="shared" si="7"/>
        <v>10963.654253597993</v>
      </c>
      <c r="L83" s="2" t="s">
        <v>11</v>
      </c>
    </row>
    <row r="84" spans="1:12">
      <c r="A84" s="4" t="s">
        <v>112</v>
      </c>
      <c r="B84" s="2" t="s">
        <v>108</v>
      </c>
      <c r="C84" s="2">
        <v>39.299999999999997</v>
      </c>
      <c r="D84" s="3">
        <v>11154673</v>
      </c>
      <c r="E84" s="3">
        <f t="shared" si="4"/>
        <v>13468.837782033308</v>
      </c>
      <c r="F84" s="3">
        <v>9606888</v>
      </c>
      <c r="G84" s="3">
        <f t="shared" si="5"/>
        <v>16164.062608682167</v>
      </c>
      <c r="H84" s="3">
        <v>9540600.4727999996</v>
      </c>
      <c r="I84" s="3">
        <f t="shared" si="6"/>
        <v>17400.163811684371</v>
      </c>
      <c r="J84" s="3">
        <v>8493949</v>
      </c>
      <c r="K84" s="3">
        <f t="shared" si="7"/>
        <v>10768.816614647903</v>
      </c>
      <c r="L84" s="2" t="s">
        <v>9</v>
      </c>
    </row>
    <row r="85" spans="1:12">
      <c r="A85" s="4" t="s">
        <v>113</v>
      </c>
      <c r="B85" s="2" t="s">
        <v>114</v>
      </c>
      <c r="C85" s="2">
        <v>39.1</v>
      </c>
      <c r="D85" s="3">
        <v>3978482</v>
      </c>
      <c r="E85" s="3">
        <f t="shared" si="4"/>
        <v>4803.863697011956</v>
      </c>
      <c r="F85" s="3">
        <v>2829920</v>
      </c>
      <c r="G85" s="3">
        <f t="shared" si="5"/>
        <v>4761.4798941719564</v>
      </c>
      <c r="H85" s="3">
        <v>2628429.696</v>
      </c>
      <c r="I85" s="3">
        <f t="shared" si="6"/>
        <v>4793.7346719722036</v>
      </c>
      <c r="J85" s="3">
        <v>19119192</v>
      </c>
      <c r="K85" s="3">
        <f t="shared" si="7"/>
        <v>24239.734953464318</v>
      </c>
      <c r="L85" s="2" t="s">
        <v>11</v>
      </c>
    </row>
    <row r="86" spans="1:12">
      <c r="A86" s="4" t="s">
        <v>115</v>
      </c>
      <c r="B86" s="2" t="s">
        <v>114</v>
      </c>
      <c r="C86" s="2">
        <v>39.1</v>
      </c>
      <c r="D86" s="3">
        <v>6815165</v>
      </c>
      <c r="E86" s="3">
        <f t="shared" si="4"/>
        <v>8229.0491028101897</v>
      </c>
      <c r="F86" s="3">
        <v>4941789</v>
      </c>
      <c r="G86" s="3">
        <f t="shared" si="5"/>
        <v>8314.803586228636</v>
      </c>
      <c r="H86" s="3">
        <v>3900554.0577000002</v>
      </c>
      <c r="I86" s="3">
        <f t="shared" si="6"/>
        <v>7113.8373055036272</v>
      </c>
      <c r="J86" s="3">
        <v>10269915</v>
      </c>
      <c r="K86" s="3">
        <f t="shared" si="7"/>
        <v>13020.425632767718</v>
      </c>
      <c r="L86" s="2" t="s">
        <v>11</v>
      </c>
    </row>
    <row r="87" spans="1:12">
      <c r="A87" s="4" t="s">
        <v>116</v>
      </c>
      <c r="B87" s="2" t="s">
        <v>114</v>
      </c>
      <c r="C87" s="2">
        <v>39.1</v>
      </c>
      <c r="D87" s="3">
        <v>7648664</v>
      </c>
      <c r="E87" s="3">
        <f t="shared" si="4"/>
        <v>9235.4670249211267</v>
      </c>
      <c r="F87" s="3">
        <v>5772369</v>
      </c>
      <c r="G87" s="3">
        <f t="shared" si="5"/>
        <v>9712.295377693179</v>
      </c>
      <c r="H87" s="3">
        <v>5361953.5641000001</v>
      </c>
      <c r="I87" s="3">
        <f t="shared" si="6"/>
        <v>9779.1402786415256</v>
      </c>
      <c r="J87" s="3">
        <v>5977325</v>
      </c>
      <c r="K87" s="3">
        <f t="shared" si="7"/>
        <v>7578.1849845284305</v>
      </c>
      <c r="L87" s="2" t="s">
        <v>11</v>
      </c>
    </row>
    <row r="88" spans="1:12">
      <c r="A88" s="4" t="s">
        <v>117</v>
      </c>
      <c r="B88" s="2" t="s">
        <v>114</v>
      </c>
      <c r="C88" s="2">
        <v>39.1</v>
      </c>
      <c r="D88" s="3">
        <v>3810950</v>
      </c>
      <c r="E88" s="3">
        <f t="shared" si="4"/>
        <v>4601.5752631600981</v>
      </c>
      <c r="F88" s="3">
        <v>2534158</v>
      </c>
      <c r="G88" s="3">
        <f t="shared" si="5"/>
        <v>4263.845750288001</v>
      </c>
      <c r="H88" s="3">
        <v>2172026.8217999996</v>
      </c>
      <c r="I88" s="3">
        <f t="shared" si="6"/>
        <v>3961.3463125765288</v>
      </c>
      <c r="J88" s="3">
        <v>9046877</v>
      </c>
      <c r="K88" s="3">
        <f t="shared" si="7"/>
        <v>11469.830975942517</v>
      </c>
      <c r="L88" s="2" t="s">
        <v>11</v>
      </c>
    </row>
    <row r="89" spans="1:12">
      <c r="A89" s="4" t="s">
        <v>118</v>
      </c>
      <c r="B89" s="2" t="s">
        <v>114</v>
      </c>
      <c r="C89" s="2">
        <v>39.1</v>
      </c>
      <c r="D89" s="3">
        <v>11722277</v>
      </c>
      <c r="E89" s="3">
        <f t="shared" si="4"/>
        <v>14154.197738388213</v>
      </c>
      <c r="F89" s="3">
        <v>9654090</v>
      </c>
      <c r="G89" s="3">
        <f t="shared" si="5"/>
        <v>16243.48230039243</v>
      </c>
      <c r="H89" s="3">
        <v>9582649.7340000011</v>
      </c>
      <c r="I89" s="3">
        <f t="shared" si="6"/>
        <v>17476.853327729641</v>
      </c>
      <c r="J89" s="3">
        <v>9396202</v>
      </c>
      <c r="K89" s="3">
        <f t="shared" si="7"/>
        <v>11912.712945673191</v>
      </c>
      <c r="L89" s="2" t="s">
        <v>9</v>
      </c>
    </row>
    <row r="90" spans="1:12">
      <c r="A90" s="4" t="s">
        <v>119</v>
      </c>
      <c r="B90" s="2" t="s">
        <v>120</v>
      </c>
      <c r="C90" s="2">
        <v>39.6</v>
      </c>
      <c r="D90" s="3">
        <v>8237808</v>
      </c>
      <c r="E90" s="3">
        <f t="shared" si="4"/>
        <v>9946.8357011932349</v>
      </c>
      <c r="F90" s="3">
        <v>6187672</v>
      </c>
      <c r="G90" s="3">
        <f t="shared" si="5"/>
        <v>10411.063146566255</v>
      </c>
      <c r="H90" s="3">
        <v>5722359.0656000003</v>
      </c>
      <c r="I90" s="3">
        <f t="shared" si="6"/>
        <v>10436.44846197978</v>
      </c>
      <c r="J90" s="3">
        <v>6791315</v>
      </c>
      <c r="K90" s="3">
        <f t="shared" si="7"/>
        <v>8610.1795298403049</v>
      </c>
      <c r="L90" s="2" t="s">
        <v>11</v>
      </c>
    </row>
    <row r="91" spans="1:12">
      <c r="A91" s="4" t="s">
        <v>121</v>
      </c>
      <c r="B91" s="2" t="s">
        <v>120</v>
      </c>
      <c r="C91" s="2">
        <v>39.6</v>
      </c>
      <c r="D91" s="3">
        <v>5775116</v>
      </c>
      <c r="E91" s="3">
        <f t="shared" si="4"/>
        <v>6973.2300154764807</v>
      </c>
      <c r="F91" s="3">
        <v>4983467</v>
      </c>
      <c r="G91" s="3">
        <f t="shared" si="5"/>
        <v>8384.928875646463</v>
      </c>
      <c r="H91" s="3">
        <v>4620670.6024000002</v>
      </c>
      <c r="I91" s="3">
        <f t="shared" si="6"/>
        <v>8427.1871179192349</v>
      </c>
      <c r="J91" s="3">
        <v>6912233</v>
      </c>
      <c r="K91" s="3">
        <f t="shared" si="7"/>
        <v>8763.4820475985343</v>
      </c>
      <c r="L91" s="2" t="s">
        <v>11</v>
      </c>
    </row>
    <row r="92" spans="1:12">
      <c r="A92" s="4" t="s">
        <v>122</v>
      </c>
      <c r="B92" s="2" t="s">
        <v>120</v>
      </c>
      <c r="C92" s="2">
        <v>39.6</v>
      </c>
      <c r="D92" s="3">
        <v>5673384</v>
      </c>
      <c r="E92" s="3">
        <f t="shared" si="4"/>
        <v>6850.3925459028032</v>
      </c>
      <c r="F92" s="3">
        <v>4589807</v>
      </c>
      <c r="G92" s="3">
        <f t="shared" si="5"/>
        <v>7722.5765211135677</v>
      </c>
      <c r="H92" s="3">
        <v>4189116.8488999996</v>
      </c>
      <c r="I92" s="3">
        <f t="shared" si="6"/>
        <v>7640.1186282727449</v>
      </c>
      <c r="J92" s="3">
        <v>5358957</v>
      </c>
      <c r="K92" s="3">
        <f t="shared" si="7"/>
        <v>6794.2043422657334</v>
      </c>
      <c r="L92" s="2" t="s">
        <v>11</v>
      </c>
    </row>
    <row r="93" spans="1:12">
      <c r="A93" s="4" t="s">
        <v>123</v>
      </c>
      <c r="B93" s="2" t="s">
        <v>120</v>
      </c>
      <c r="C93" s="2">
        <v>39.6</v>
      </c>
      <c r="D93" s="3">
        <v>11975444</v>
      </c>
      <c r="E93" s="3">
        <f t="shared" si="4"/>
        <v>14459.88713464071</v>
      </c>
      <c r="F93" s="3">
        <v>9998681</v>
      </c>
      <c r="G93" s="3">
        <f t="shared" si="5"/>
        <v>16823.273643685745</v>
      </c>
      <c r="H93" s="3">
        <v>9917691.6839000005</v>
      </c>
      <c r="I93" s="3">
        <f t="shared" si="6"/>
        <v>18087.903421344476</v>
      </c>
      <c r="J93" s="3">
        <v>9869151</v>
      </c>
      <c r="K93" s="3">
        <f t="shared" si="7"/>
        <v>12512.328159878165</v>
      </c>
      <c r="L93" s="2" t="s">
        <v>9</v>
      </c>
    </row>
    <row r="94" spans="1:12">
      <c r="A94" s="4" t="s">
        <v>124</v>
      </c>
      <c r="B94" s="2" t="s">
        <v>125</v>
      </c>
      <c r="C94" s="2">
        <v>39.1</v>
      </c>
      <c r="D94" s="3">
        <v>5968924</v>
      </c>
      <c r="E94" s="3">
        <f t="shared" si="4"/>
        <v>7207.2457067352307</v>
      </c>
      <c r="F94" s="3">
        <v>4224369</v>
      </c>
      <c r="G94" s="3">
        <f t="shared" si="5"/>
        <v>7107.7090727170007</v>
      </c>
      <c r="H94" s="3">
        <v>3740678.7494999999</v>
      </c>
      <c r="I94" s="3">
        <f t="shared" si="6"/>
        <v>6822.2564390734124</v>
      </c>
      <c r="J94" s="3">
        <v>8725499</v>
      </c>
      <c r="K94" s="3">
        <f t="shared" si="7"/>
        <v>11062.380831612441</v>
      </c>
      <c r="L94" s="2" t="s">
        <v>11</v>
      </c>
    </row>
    <row r="95" spans="1:12">
      <c r="A95" s="4" t="s">
        <v>126</v>
      </c>
      <c r="B95" s="2" t="s">
        <v>125</v>
      </c>
      <c r="C95" s="2">
        <v>39.1</v>
      </c>
      <c r="D95" s="3">
        <v>7195880</v>
      </c>
      <c r="E95" s="3">
        <f t="shared" si="4"/>
        <v>8688.747793770186</v>
      </c>
      <c r="F95" s="3">
        <v>5966263</v>
      </c>
      <c r="G95" s="3">
        <f t="shared" si="5"/>
        <v>10038.531590236495</v>
      </c>
      <c r="H95" s="3">
        <v>5631555.6457000002</v>
      </c>
      <c r="I95" s="3">
        <f t="shared" si="6"/>
        <v>10270.841026113905</v>
      </c>
      <c r="J95" s="3">
        <v>8461217</v>
      </c>
      <c r="K95" s="3">
        <f t="shared" si="7"/>
        <v>10727.31826029816</v>
      </c>
      <c r="L95" s="2" t="s">
        <v>11</v>
      </c>
    </row>
    <row r="96" spans="1:12">
      <c r="A96" s="4" t="s">
        <v>127</v>
      </c>
      <c r="B96" s="2" t="s">
        <v>125</v>
      </c>
      <c r="C96" s="2">
        <v>39.1</v>
      </c>
      <c r="D96" s="3">
        <v>6574558</v>
      </c>
      <c r="E96" s="3">
        <f t="shared" si="4"/>
        <v>7938.5254225354111</v>
      </c>
      <c r="F96" s="3">
        <v>5447999</v>
      </c>
      <c r="G96" s="3">
        <f t="shared" si="5"/>
        <v>9166.5268636459423</v>
      </c>
      <c r="H96" s="3">
        <v>5181047.0489999996</v>
      </c>
      <c r="I96" s="3">
        <f t="shared" si="6"/>
        <v>9449.2026603212453</v>
      </c>
      <c r="J96" s="3">
        <v>14506438</v>
      </c>
      <c r="K96" s="3">
        <f t="shared" si="7"/>
        <v>18391.583296975259</v>
      </c>
      <c r="L96" s="2" t="s">
        <v>9</v>
      </c>
    </row>
    <row r="97" spans="1:12">
      <c r="A97" s="4" t="s">
        <v>128</v>
      </c>
      <c r="B97" s="2" t="s">
        <v>125</v>
      </c>
      <c r="C97" s="2">
        <v>39.1</v>
      </c>
      <c r="D97" s="3">
        <v>12452895</v>
      </c>
      <c r="E97" s="3">
        <f t="shared" si="4"/>
        <v>15036.390817704265</v>
      </c>
      <c r="F97" s="3">
        <v>10746327</v>
      </c>
      <c r="G97" s="3">
        <f t="shared" si="5"/>
        <v>18081.224892116115</v>
      </c>
      <c r="H97" s="3">
        <v>10685072.936100001</v>
      </c>
      <c r="I97" s="3">
        <f t="shared" si="6"/>
        <v>19487.454689879749</v>
      </c>
      <c r="J97" s="3">
        <v>8882254</v>
      </c>
      <c r="K97" s="3">
        <f t="shared" si="7"/>
        <v>11261.118291471117</v>
      </c>
      <c r="L97" s="2" t="s">
        <v>9</v>
      </c>
    </row>
    <row r="98" spans="1:12">
      <c r="A98" s="4" t="s">
        <v>129</v>
      </c>
      <c r="B98" s="2" t="s">
        <v>130</v>
      </c>
      <c r="C98" s="2">
        <v>39.299999999999997</v>
      </c>
      <c r="D98" s="3">
        <v>6851351</v>
      </c>
      <c r="E98" s="3">
        <f t="shared" si="4"/>
        <v>8272.7423033173363</v>
      </c>
      <c r="F98" s="3">
        <v>4740931</v>
      </c>
      <c r="G98" s="3">
        <f t="shared" si="5"/>
        <v>7976.8501004115133</v>
      </c>
      <c r="H98" s="3">
        <v>4395791.2231999999</v>
      </c>
      <c r="I98" s="3">
        <f t="shared" si="6"/>
        <v>8017.0517132237364</v>
      </c>
      <c r="J98" s="3">
        <v>10013253</v>
      </c>
      <c r="K98" s="3">
        <f t="shared" si="7"/>
        <v>12695.023866174963</v>
      </c>
      <c r="L98" s="2" t="s">
        <v>11</v>
      </c>
    </row>
    <row r="99" spans="1:12">
      <c r="A99" s="4" t="s">
        <v>131</v>
      </c>
      <c r="B99" s="2" t="s">
        <v>130</v>
      </c>
      <c r="C99" s="2">
        <v>39.299999999999997</v>
      </c>
      <c r="D99" s="3">
        <v>8122631</v>
      </c>
      <c r="E99" s="3">
        <f t="shared" si="4"/>
        <v>9807.7639122469118</v>
      </c>
      <c r="F99" s="3">
        <v>7512541</v>
      </c>
      <c r="G99" s="3">
        <f t="shared" si="5"/>
        <v>12640.220545330783</v>
      </c>
      <c r="H99" s="3">
        <v>7376564.0078999996</v>
      </c>
      <c r="I99" s="3">
        <f t="shared" si="6"/>
        <v>13453.390325982858</v>
      </c>
      <c r="J99" s="3">
        <v>15056518</v>
      </c>
      <c r="K99" s="3">
        <f t="shared" si="7"/>
        <v>19088.986900809647</v>
      </c>
      <c r="L99" s="2" t="s">
        <v>9</v>
      </c>
    </row>
    <row r="100" spans="1:12">
      <c r="A100" s="4" t="s">
        <v>132</v>
      </c>
      <c r="B100" s="2" t="s">
        <v>130</v>
      </c>
      <c r="C100" s="2">
        <v>39.299999999999997</v>
      </c>
      <c r="D100" s="3">
        <v>8326658</v>
      </c>
      <c r="E100" s="3">
        <f t="shared" si="4"/>
        <v>10054.118652198045</v>
      </c>
      <c r="F100" s="3">
        <v>7324804</v>
      </c>
      <c r="G100" s="3">
        <f t="shared" si="5"/>
        <v>12324.343788782129</v>
      </c>
      <c r="H100" s="3">
        <v>7246428.5972000007</v>
      </c>
      <c r="I100" s="3">
        <f t="shared" si="6"/>
        <v>13216.049136574866</v>
      </c>
      <c r="J100" s="3">
        <v>9653642</v>
      </c>
      <c r="K100" s="3">
        <f t="shared" si="7"/>
        <v>12239.10107789237</v>
      </c>
      <c r="L100" s="2" t="s">
        <v>9</v>
      </c>
    </row>
    <row r="101" spans="1:12">
      <c r="A101" s="4" t="s">
        <v>133</v>
      </c>
      <c r="B101" s="2" t="s">
        <v>134</v>
      </c>
      <c r="C101" s="2">
        <v>40.4</v>
      </c>
      <c r="D101" s="3">
        <v>9881192</v>
      </c>
      <c r="E101" s="3">
        <f t="shared" si="4"/>
        <v>11931.158550423243</v>
      </c>
      <c r="F101" s="3">
        <v>7549014</v>
      </c>
      <c r="G101" s="3">
        <f t="shared" si="5"/>
        <v>12701.588165680521</v>
      </c>
      <c r="H101" s="3">
        <v>7189680.9336000001</v>
      </c>
      <c r="I101" s="3">
        <f t="shared" si="6"/>
        <v>13112.552648551342</v>
      </c>
      <c r="J101" s="3">
        <v>9178888</v>
      </c>
      <c r="K101" s="3">
        <f t="shared" si="7"/>
        <v>11637.197444721209</v>
      </c>
      <c r="L101" s="2" t="s">
        <v>11</v>
      </c>
    </row>
    <row r="102" spans="1:12">
      <c r="A102" s="4" t="s">
        <v>135</v>
      </c>
      <c r="B102" s="2" t="s">
        <v>134</v>
      </c>
      <c r="C102" s="2">
        <v>40.4</v>
      </c>
      <c r="D102" s="3">
        <v>5232368</v>
      </c>
      <c r="E102" s="3">
        <f t="shared" si="4"/>
        <v>6317.8827212507313</v>
      </c>
      <c r="F102" s="3">
        <v>4074077</v>
      </c>
      <c r="G102" s="3">
        <f t="shared" si="5"/>
        <v>6854.835374430515</v>
      </c>
      <c r="H102" s="3">
        <v>3671150.7846999997</v>
      </c>
      <c r="I102" s="3">
        <f t="shared" si="6"/>
        <v>6695.4512153915148</v>
      </c>
      <c r="J102" s="3">
        <v>6752808</v>
      </c>
      <c r="K102" s="3">
        <f t="shared" si="7"/>
        <v>8561.3595026208986</v>
      </c>
      <c r="L102" s="2" t="s">
        <v>11</v>
      </c>
    </row>
    <row r="103" spans="1:12">
      <c r="A103" s="4" t="s">
        <v>136</v>
      </c>
      <c r="B103" s="2" t="s">
        <v>134</v>
      </c>
      <c r="C103" s="2">
        <v>40.4</v>
      </c>
      <c r="D103" s="3">
        <v>6693696</v>
      </c>
      <c r="E103" s="3">
        <f t="shared" si="4"/>
        <v>8082.3799663374484</v>
      </c>
      <c r="F103" s="3">
        <v>5488500</v>
      </c>
      <c r="G103" s="3">
        <f t="shared" si="5"/>
        <v>9234.6717925463563</v>
      </c>
      <c r="H103" s="3">
        <v>4641624.4499999993</v>
      </c>
      <c r="I103" s="3">
        <f t="shared" si="6"/>
        <v>8465.4027817827955</v>
      </c>
      <c r="J103" s="3">
        <v>16675624</v>
      </c>
      <c r="K103" s="3">
        <f t="shared" si="7"/>
        <v>21141.725337745887</v>
      </c>
      <c r="L103" s="2" t="s">
        <v>9</v>
      </c>
    </row>
    <row r="104" spans="1:12">
      <c r="A104" s="4" t="s">
        <v>137</v>
      </c>
      <c r="B104" s="2" t="s">
        <v>134</v>
      </c>
      <c r="C104" s="2">
        <v>40.4</v>
      </c>
      <c r="D104" s="3">
        <v>11522934</v>
      </c>
      <c r="E104" s="3">
        <f t="shared" si="4"/>
        <v>13913.498747930684</v>
      </c>
      <c r="F104" s="3">
        <v>9973673</v>
      </c>
      <c r="G104" s="3">
        <f t="shared" si="5"/>
        <v>16781.196450975895</v>
      </c>
      <c r="H104" s="3">
        <v>9910838.8600999992</v>
      </c>
      <c r="I104" s="3">
        <f t="shared" si="6"/>
        <v>18075.405229324741</v>
      </c>
      <c r="J104" s="3">
        <v>11746192</v>
      </c>
      <c r="K104" s="3">
        <f t="shared" si="7"/>
        <v>14892.082300993836</v>
      </c>
      <c r="L104" s="2" t="s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EBFF1-A45B-8B4F-A988-DAA8867FECCF}">
  <dimension ref="A1:B135"/>
  <sheetViews>
    <sheetView workbookViewId="0"/>
  </sheetViews>
  <sheetFormatPr defaultColWidth="10.6640625" defaultRowHeight="14.25"/>
  <cols>
    <col min="1" max="1" width="16.5546875" style="4" bestFit="1" customWidth="1"/>
    <col min="2" max="2" width="10.6640625" style="2"/>
    <col min="3" max="16384" width="10.6640625" style="4"/>
  </cols>
  <sheetData>
    <row r="1" spans="1:2" ht="15">
      <c r="A1" s="1" t="s">
        <v>282</v>
      </c>
    </row>
    <row r="2" spans="1:2" s="7" customFormat="1" ht="15">
      <c r="A2" s="8" t="s">
        <v>140</v>
      </c>
      <c r="B2" s="8" t="s">
        <v>141</v>
      </c>
    </row>
    <row r="3" spans="1:2">
      <c r="A3" s="4" t="s">
        <v>142</v>
      </c>
      <c r="B3" s="2" t="s">
        <v>143</v>
      </c>
    </row>
    <row r="4" spans="1:2">
      <c r="A4" s="4" t="s">
        <v>144</v>
      </c>
      <c r="B4" s="2" t="s">
        <v>143</v>
      </c>
    </row>
    <row r="5" spans="1:2">
      <c r="A5" s="4" t="s">
        <v>145</v>
      </c>
      <c r="B5" s="2" t="s">
        <v>143</v>
      </c>
    </row>
    <row r="6" spans="1:2">
      <c r="A6" s="4" t="s">
        <v>146</v>
      </c>
      <c r="B6" s="2" t="s">
        <v>143</v>
      </c>
    </row>
    <row r="7" spans="1:2">
      <c r="A7" s="4" t="s">
        <v>147</v>
      </c>
      <c r="B7" s="2" t="s">
        <v>143</v>
      </c>
    </row>
    <row r="8" spans="1:2">
      <c r="A8" s="4" t="s">
        <v>148</v>
      </c>
      <c r="B8" s="2" t="s">
        <v>143</v>
      </c>
    </row>
    <row r="9" spans="1:2">
      <c r="A9" s="4" t="s">
        <v>149</v>
      </c>
      <c r="B9" s="2" t="s">
        <v>143</v>
      </c>
    </row>
    <row r="10" spans="1:2">
      <c r="A10" s="4" t="s">
        <v>150</v>
      </c>
      <c r="B10" s="2" t="s">
        <v>143</v>
      </c>
    </row>
    <row r="11" spans="1:2">
      <c r="A11" s="4" t="s">
        <v>151</v>
      </c>
      <c r="B11" s="2" t="s">
        <v>143</v>
      </c>
    </row>
    <row r="12" spans="1:2">
      <c r="A12" s="4" t="s">
        <v>152</v>
      </c>
      <c r="B12" s="2" t="s">
        <v>143</v>
      </c>
    </row>
    <row r="13" spans="1:2">
      <c r="A13" s="4" t="s">
        <v>153</v>
      </c>
      <c r="B13" s="2" t="s">
        <v>143</v>
      </c>
    </row>
    <row r="14" spans="1:2">
      <c r="A14" s="4" t="s">
        <v>154</v>
      </c>
      <c r="B14" s="2" t="s">
        <v>143</v>
      </c>
    </row>
    <row r="15" spans="1:2">
      <c r="A15" s="4" t="s">
        <v>155</v>
      </c>
      <c r="B15" s="2" t="s">
        <v>143</v>
      </c>
    </row>
    <row r="16" spans="1:2">
      <c r="A16" s="4" t="s">
        <v>156</v>
      </c>
      <c r="B16" s="2" t="s">
        <v>143</v>
      </c>
    </row>
    <row r="17" spans="1:2">
      <c r="A17" s="4" t="s">
        <v>157</v>
      </c>
      <c r="B17" s="2" t="s">
        <v>143</v>
      </c>
    </row>
    <row r="18" spans="1:2">
      <c r="A18" s="4" t="s">
        <v>158</v>
      </c>
      <c r="B18" s="2" t="s">
        <v>143</v>
      </c>
    </row>
    <row r="19" spans="1:2">
      <c r="A19" s="4" t="s">
        <v>159</v>
      </c>
      <c r="B19" s="2" t="s">
        <v>160</v>
      </c>
    </row>
    <row r="20" spans="1:2">
      <c r="A20" s="4" t="s">
        <v>161</v>
      </c>
      <c r="B20" s="2" t="s">
        <v>160</v>
      </c>
    </row>
    <row r="21" spans="1:2">
      <c r="A21" s="4" t="s">
        <v>162</v>
      </c>
      <c r="B21" s="2" t="s">
        <v>160</v>
      </c>
    </row>
    <row r="22" spans="1:2">
      <c r="A22" s="4" t="s">
        <v>163</v>
      </c>
      <c r="B22" s="2" t="s">
        <v>160</v>
      </c>
    </row>
    <row r="23" spans="1:2">
      <c r="A23" s="4" t="s">
        <v>164</v>
      </c>
      <c r="B23" s="2" t="s">
        <v>160</v>
      </c>
    </row>
    <row r="24" spans="1:2">
      <c r="A24" s="4" t="s">
        <v>165</v>
      </c>
      <c r="B24" s="2" t="s">
        <v>160</v>
      </c>
    </row>
    <row r="25" spans="1:2">
      <c r="A25" s="4" t="s">
        <v>166</v>
      </c>
      <c r="B25" s="2" t="s">
        <v>160</v>
      </c>
    </row>
    <row r="26" spans="1:2">
      <c r="A26" s="4" t="s">
        <v>167</v>
      </c>
      <c r="B26" s="2" t="s">
        <v>160</v>
      </c>
    </row>
    <row r="27" spans="1:2">
      <c r="A27" s="4" t="s">
        <v>168</v>
      </c>
      <c r="B27" s="2" t="s">
        <v>160</v>
      </c>
    </row>
    <row r="28" spans="1:2">
      <c r="A28" s="4" t="s">
        <v>169</v>
      </c>
      <c r="B28" s="2" t="s">
        <v>160</v>
      </c>
    </row>
    <row r="29" spans="1:2">
      <c r="A29" s="4" t="s">
        <v>170</v>
      </c>
      <c r="B29" s="2" t="s">
        <v>160</v>
      </c>
    </row>
    <row r="30" spans="1:2">
      <c r="A30" s="4" t="s">
        <v>171</v>
      </c>
      <c r="B30" s="2" t="s">
        <v>160</v>
      </c>
    </row>
    <row r="31" spans="1:2">
      <c r="A31" s="4" t="s">
        <v>172</v>
      </c>
      <c r="B31" s="2" t="s">
        <v>160</v>
      </c>
    </row>
    <row r="32" spans="1:2">
      <c r="A32" s="4" t="s">
        <v>173</v>
      </c>
      <c r="B32" s="2" t="s">
        <v>160</v>
      </c>
    </row>
    <row r="33" spans="1:2">
      <c r="A33" s="4" t="s">
        <v>174</v>
      </c>
      <c r="B33" s="2" t="s">
        <v>160</v>
      </c>
    </row>
    <row r="34" spans="1:2">
      <c r="A34" s="4" t="s">
        <v>175</v>
      </c>
      <c r="B34" s="2" t="s">
        <v>160</v>
      </c>
    </row>
    <row r="35" spans="1:2">
      <c r="A35" s="4" t="s">
        <v>176</v>
      </c>
      <c r="B35" s="2" t="s">
        <v>160</v>
      </c>
    </row>
    <row r="36" spans="1:2">
      <c r="A36" s="4" t="s">
        <v>177</v>
      </c>
      <c r="B36" s="2" t="s">
        <v>160</v>
      </c>
    </row>
    <row r="37" spans="1:2">
      <c r="A37" s="4" t="s">
        <v>178</v>
      </c>
      <c r="B37" s="2" t="s">
        <v>160</v>
      </c>
    </row>
    <row r="38" spans="1:2">
      <c r="A38" s="4" t="s">
        <v>179</v>
      </c>
      <c r="B38" s="2" t="s">
        <v>160</v>
      </c>
    </row>
    <row r="39" spans="1:2">
      <c r="A39" s="4" t="s">
        <v>180</v>
      </c>
      <c r="B39" s="2" t="s">
        <v>160</v>
      </c>
    </row>
    <row r="40" spans="1:2">
      <c r="A40" s="4" t="s">
        <v>181</v>
      </c>
      <c r="B40" s="2" t="s">
        <v>160</v>
      </c>
    </row>
    <row r="41" spans="1:2">
      <c r="A41" s="4" t="s">
        <v>182</v>
      </c>
      <c r="B41" s="2" t="s">
        <v>160</v>
      </c>
    </row>
    <row r="42" spans="1:2">
      <c r="A42" s="4" t="s">
        <v>183</v>
      </c>
      <c r="B42" s="2" t="s">
        <v>160</v>
      </c>
    </row>
    <row r="43" spans="1:2">
      <c r="A43" s="4" t="s">
        <v>184</v>
      </c>
      <c r="B43" s="2" t="s">
        <v>160</v>
      </c>
    </row>
    <row r="44" spans="1:2">
      <c r="A44" s="4" t="s">
        <v>185</v>
      </c>
      <c r="B44" s="2" t="s">
        <v>160</v>
      </c>
    </row>
    <row r="45" spans="1:2">
      <c r="A45" s="4" t="s">
        <v>186</v>
      </c>
      <c r="B45" s="2" t="s">
        <v>160</v>
      </c>
    </row>
    <row r="46" spans="1:2">
      <c r="A46" s="4" t="s">
        <v>187</v>
      </c>
      <c r="B46" s="2" t="s">
        <v>160</v>
      </c>
    </row>
    <row r="47" spans="1:2">
      <c r="A47" s="4" t="s">
        <v>188</v>
      </c>
      <c r="B47" s="2" t="s">
        <v>160</v>
      </c>
    </row>
    <row r="48" spans="1:2">
      <c r="A48" s="4" t="s">
        <v>189</v>
      </c>
      <c r="B48" s="2" t="s">
        <v>160</v>
      </c>
    </row>
    <row r="49" spans="1:2">
      <c r="A49" s="4" t="s">
        <v>190</v>
      </c>
      <c r="B49" s="2" t="s">
        <v>160</v>
      </c>
    </row>
    <row r="50" spans="1:2">
      <c r="A50" s="4" t="s">
        <v>191</v>
      </c>
      <c r="B50" s="2" t="s">
        <v>160</v>
      </c>
    </row>
    <row r="51" spans="1:2">
      <c r="A51" s="4" t="s">
        <v>192</v>
      </c>
      <c r="B51" s="2" t="s">
        <v>193</v>
      </c>
    </row>
    <row r="52" spans="1:2">
      <c r="A52" s="4" t="s">
        <v>194</v>
      </c>
      <c r="B52" s="2" t="s">
        <v>193</v>
      </c>
    </row>
    <row r="53" spans="1:2">
      <c r="A53" s="4" t="s">
        <v>195</v>
      </c>
      <c r="B53" s="2" t="s">
        <v>193</v>
      </c>
    </row>
    <row r="54" spans="1:2">
      <c r="A54" s="4" t="s">
        <v>196</v>
      </c>
      <c r="B54" s="2" t="s">
        <v>193</v>
      </c>
    </row>
    <row r="55" spans="1:2">
      <c r="A55" s="4" t="s">
        <v>197</v>
      </c>
      <c r="B55" s="2" t="s">
        <v>193</v>
      </c>
    </row>
    <row r="56" spans="1:2">
      <c r="A56" s="4" t="s">
        <v>198</v>
      </c>
      <c r="B56" s="2" t="s">
        <v>193</v>
      </c>
    </row>
    <row r="57" spans="1:2">
      <c r="A57" s="4" t="s">
        <v>199</v>
      </c>
      <c r="B57" s="2" t="s">
        <v>193</v>
      </c>
    </row>
    <row r="58" spans="1:2">
      <c r="A58" s="4" t="s">
        <v>200</v>
      </c>
      <c r="B58" s="2" t="s">
        <v>201</v>
      </c>
    </row>
    <row r="59" spans="1:2">
      <c r="A59" s="4" t="s">
        <v>202</v>
      </c>
      <c r="B59" s="2" t="s">
        <v>201</v>
      </c>
    </row>
    <row r="60" spans="1:2">
      <c r="A60" s="4" t="s">
        <v>203</v>
      </c>
      <c r="B60" s="2" t="s">
        <v>201</v>
      </c>
    </row>
    <row r="61" spans="1:2">
      <c r="A61" s="4" t="s">
        <v>204</v>
      </c>
      <c r="B61" s="2" t="s">
        <v>201</v>
      </c>
    </row>
    <row r="62" spans="1:2">
      <c r="A62" s="4" t="s">
        <v>205</v>
      </c>
      <c r="B62" s="2" t="s">
        <v>201</v>
      </c>
    </row>
    <row r="63" spans="1:2">
      <c r="A63" s="4" t="s">
        <v>206</v>
      </c>
      <c r="B63" s="2" t="s">
        <v>201</v>
      </c>
    </row>
    <row r="64" spans="1:2">
      <c r="A64" s="4" t="s">
        <v>207</v>
      </c>
      <c r="B64" s="2" t="s">
        <v>201</v>
      </c>
    </row>
    <row r="65" spans="1:2">
      <c r="A65" s="4" t="s">
        <v>208</v>
      </c>
      <c r="B65" s="2" t="s">
        <v>201</v>
      </c>
    </row>
    <row r="66" spans="1:2">
      <c r="A66" s="4" t="s">
        <v>209</v>
      </c>
      <c r="B66" s="2" t="s">
        <v>201</v>
      </c>
    </row>
    <row r="67" spans="1:2">
      <c r="A67" s="4" t="s">
        <v>210</v>
      </c>
      <c r="B67" s="2" t="s">
        <v>201</v>
      </c>
    </row>
    <row r="68" spans="1:2">
      <c r="A68" s="4" t="s">
        <v>211</v>
      </c>
      <c r="B68" s="2" t="s">
        <v>212</v>
      </c>
    </row>
    <row r="69" spans="1:2">
      <c r="A69" s="4" t="s">
        <v>213</v>
      </c>
      <c r="B69" s="2" t="s">
        <v>212</v>
      </c>
    </row>
    <row r="70" spans="1:2">
      <c r="A70" s="4" t="s">
        <v>214</v>
      </c>
      <c r="B70" s="2" t="s">
        <v>212</v>
      </c>
    </row>
    <row r="71" spans="1:2">
      <c r="A71" s="4" t="s">
        <v>215</v>
      </c>
      <c r="B71" s="2" t="s">
        <v>212</v>
      </c>
    </row>
    <row r="72" spans="1:2">
      <c r="A72" s="4" t="s">
        <v>216</v>
      </c>
      <c r="B72" s="2" t="s">
        <v>212</v>
      </c>
    </row>
    <row r="73" spans="1:2">
      <c r="A73" s="4" t="s">
        <v>217</v>
      </c>
      <c r="B73" s="2" t="s">
        <v>212</v>
      </c>
    </row>
    <row r="74" spans="1:2">
      <c r="A74" s="4" t="s">
        <v>218</v>
      </c>
      <c r="B74" s="2" t="s">
        <v>212</v>
      </c>
    </row>
    <row r="75" spans="1:2">
      <c r="A75" s="4" t="s">
        <v>219</v>
      </c>
      <c r="B75" s="2" t="s">
        <v>212</v>
      </c>
    </row>
    <row r="76" spans="1:2">
      <c r="A76" s="4" t="s">
        <v>220</v>
      </c>
      <c r="B76" s="2" t="s">
        <v>212</v>
      </c>
    </row>
    <row r="77" spans="1:2">
      <c r="A77" s="4" t="s">
        <v>221</v>
      </c>
      <c r="B77" s="2" t="s">
        <v>212</v>
      </c>
    </row>
    <row r="78" spans="1:2">
      <c r="A78" s="4" t="s">
        <v>222</v>
      </c>
      <c r="B78" s="2" t="s">
        <v>212</v>
      </c>
    </row>
    <row r="79" spans="1:2">
      <c r="A79" s="4" t="s">
        <v>223</v>
      </c>
      <c r="B79" s="2" t="s">
        <v>212</v>
      </c>
    </row>
    <row r="80" spans="1:2">
      <c r="A80" s="4" t="s">
        <v>224</v>
      </c>
      <c r="B80" s="2" t="s">
        <v>212</v>
      </c>
    </row>
    <row r="81" spans="1:2">
      <c r="A81" s="4" t="s">
        <v>225</v>
      </c>
      <c r="B81" s="2" t="s">
        <v>212</v>
      </c>
    </row>
    <row r="82" spans="1:2">
      <c r="A82" s="4" t="s">
        <v>226</v>
      </c>
      <c r="B82" s="2" t="s">
        <v>212</v>
      </c>
    </row>
    <row r="83" spans="1:2">
      <c r="A83" s="4" t="s">
        <v>227</v>
      </c>
      <c r="B83" s="2" t="s">
        <v>212</v>
      </c>
    </row>
    <row r="84" spans="1:2">
      <c r="A84" s="4" t="s">
        <v>228</v>
      </c>
      <c r="B84" s="2" t="s">
        <v>212</v>
      </c>
    </row>
    <row r="85" spans="1:2">
      <c r="A85" s="4" t="s">
        <v>229</v>
      </c>
      <c r="B85" s="2" t="s">
        <v>212</v>
      </c>
    </row>
    <row r="86" spans="1:2">
      <c r="A86" s="4" t="s">
        <v>230</v>
      </c>
      <c r="B86" s="2" t="s">
        <v>212</v>
      </c>
    </row>
    <row r="87" spans="1:2">
      <c r="A87" s="4" t="s">
        <v>231</v>
      </c>
      <c r="B87" s="2" t="s">
        <v>212</v>
      </c>
    </row>
    <row r="88" spans="1:2">
      <c r="A88" s="4" t="s">
        <v>232</v>
      </c>
      <c r="B88" s="2" t="s">
        <v>212</v>
      </c>
    </row>
    <row r="89" spans="1:2">
      <c r="A89" s="4" t="s">
        <v>233</v>
      </c>
      <c r="B89" s="2" t="s">
        <v>212</v>
      </c>
    </row>
    <row r="90" spans="1:2">
      <c r="A90" s="4" t="s">
        <v>234</v>
      </c>
      <c r="B90" s="2" t="s">
        <v>212</v>
      </c>
    </row>
    <row r="91" spans="1:2">
      <c r="A91" s="4" t="s">
        <v>235</v>
      </c>
      <c r="B91" s="2" t="s">
        <v>212</v>
      </c>
    </row>
    <row r="92" spans="1:2">
      <c r="A92" s="4" t="s">
        <v>236</v>
      </c>
      <c r="B92" s="2" t="s">
        <v>237</v>
      </c>
    </row>
    <row r="93" spans="1:2">
      <c r="A93" s="4" t="s">
        <v>238</v>
      </c>
      <c r="B93" s="2" t="s">
        <v>237</v>
      </c>
    </row>
    <row r="94" spans="1:2">
      <c r="A94" s="4" t="s">
        <v>239</v>
      </c>
      <c r="B94" s="2" t="s">
        <v>237</v>
      </c>
    </row>
    <row r="95" spans="1:2">
      <c r="A95" s="4" t="s">
        <v>240</v>
      </c>
      <c r="B95" s="2" t="s">
        <v>237</v>
      </c>
    </row>
    <row r="96" spans="1:2">
      <c r="A96" s="4" t="s">
        <v>241</v>
      </c>
      <c r="B96" s="2" t="s">
        <v>237</v>
      </c>
    </row>
    <row r="97" spans="1:2">
      <c r="A97" s="4" t="s">
        <v>242</v>
      </c>
      <c r="B97" s="2" t="s">
        <v>237</v>
      </c>
    </row>
    <row r="98" spans="1:2">
      <c r="A98" s="4" t="s">
        <v>243</v>
      </c>
      <c r="B98" s="2" t="s">
        <v>237</v>
      </c>
    </row>
    <row r="99" spans="1:2">
      <c r="A99" s="4" t="s">
        <v>244</v>
      </c>
      <c r="B99" s="2" t="s">
        <v>237</v>
      </c>
    </row>
    <row r="100" spans="1:2">
      <c r="A100" s="4" t="s">
        <v>245</v>
      </c>
      <c r="B100" s="2" t="s">
        <v>237</v>
      </c>
    </row>
    <row r="101" spans="1:2">
      <c r="A101" s="4" t="s">
        <v>246</v>
      </c>
      <c r="B101" s="2" t="s">
        <v>237</v>
      </c>
    </row>
    <row r="102" spans="1:2">
      <c r="A102" s="4" t="s">
        <v>247</v>
      </c>
      <c r="B102" s="2" t="s">
        <v>237</v>
      </c>
    </row>
    <row r="103" spans="1:2">
      <c r="A103" s="4" t="s">
        <v>248</v>
      </c>
      <c r="B103" s="2" t="s">
        <v>237</v>
      </c>
    </row>
    <row r="104" spans="1:2">
      <c r="A104" s="4" t="s">
        <v>249</v>
      </c>
      <c r="B104" s="2" t="s">
        <v>237</v>
      </c>
    </row>
    <row r="105" spans="1:2">
      <c r="A105" s="4" t="s">
        <v>250</v>
      </c>
      <c r="B105" s="2" t="s">
        <v>237</v>
      </c>
    </row>
    <row r="106" spans="1:2">
      <c r="A106" s="4" t="s">
        <v>251</v>
      </c>
      <c r="B106" s="2" t="s">
        <v>237</v>
      </c>
    </row>
    <row r="107" spans="1:2">
      <c r="A107" s="4" t="s">
        <v>252</v>
      </c>
      <c r="B107" s="2" t="s">
        <v>237</v>
      </c>
    </row>
    <row r="108" spans="1:2">
      <c r="A108" s="4" t="s">
        <v>253</v>
      </c>
      <c r="B108" s="2" t="s">
        <v>237</v>
      </c>
    </row>
    <row r="109" spans="1:2">
      <c r="A109" s="4" t="s">
        <v>254</v>
      </c>
      <c r="B109" s="2" t="s">
        <v>237</v>
      </c>
    </row>
    <row r="110" spans="1:2">
      <c r="A110" s="4" t="s">
        <v>255</v>
      </c>
      <c r="B110" s="2" t="s">
        <v>237</v>
      </c>
    </row>
    <row r="111" spans="1:2">
      <c r="A111" s="4" t="s">
        <v>256</v>
      </c>
      <c r="B111" s="2" t="s">
        <v>237</v>
      </c>
    </row>
    <row r="112" spans="1:2">
      <c r="A112" s="4" t="s">
        <v>257</v>
      </c>
      <c r="B112" s="2" t="s">
        <v>237</v>
      </c>
    </row>
    <row r="113" spans="1:2">
      <c r="A113" s="4" t="s">
        <v>258</v>
      </c>
      <c r="B113" s="2" t="s">
        <v>237</v>
      </c>
    </row>
    <row r="114" spans="1:2">
      <c r="A114" s="4" t="s">
        <v>259</v>
      </c>
      <c r="B114" s="2" t="s">
        <v>237</v>
      </c>
    </row>
    <row r="115" spans="1:2">
      <c r="A115" s="4" t="s">
        <v>260</v>
      </c>
      <c r="B115" s="2" t="s">
        <v>237</v>
      </c>
    </row>
    <row r="116" spans="1:2">
      <c r="A116" s="4" t="s">
        <v>261</v>
      </c>
      <c r="B116" s="2" t="s">
        <v>262</v>
      </c>
    </row>
    <row r="117" spans="1:2">
      <c r="A117" s="4" t="s">
        <v>263</v>
      </c>
      <c r="B117" s="2" t="s">
        <v>262</v>
      </c>
    </row>
    <row r="118" spans="1:2">
      <c r="A118" s="4" t="s">
        <v>264</v>
      </c>
      <c r="B118" s="2" t="s">
        <v>262</v>
      </c>
    </row>
    <row r="119" spans="1:2">
      <c r="A119" s="4" t="s">
        <v>265</v>
      </c>
      <c r="B119" s="2" t="s">
        <v>262</v>
      </c>
    </row>
    <row r="120" spans="1:2">
      <c r="A120" s="4" t="s">
        <v>266</v>
      </c>
      <c r="B120" s="2" t="s">
        <v>262</v>
      </c>
    </row>
    <row r="121" spans="1:2">
      <c r="A121" s="4" t="s">
        <v>267</v>
      </c>
      <c r="B121" s="2" t="s">
        <v>262</v>
      </c>
    </row>
    <row r="122" spans="1:2">
      <c r="A122" s="4" t="s">
        <v>268</v>
      </c>
      <c r="B122" s="2" t="s">
        <v>262</v>
      </c>
    </row>
    <row r="123" spans="1:2">
      <c r="A123" s="4" t="s">
        <v>269</v>
      </c>
      <c r="B123" s="2" t="s">
        <v>262</v>
      </c>
    </row>
    <row r="124" spans="1:2">
      <c r="A124" s="4" t="s">
        <v>270</v>
      </c>
      <c r="B124" s="2" t="s">
        <v>262</v>
      </c>
    </row>
    <row r="125" spans="1:2">
      <c r="A125" s="4" t="s">
        <v>271</v>
      </c>
      <c r="B125" s="2" t="s">
        <v>262</v>
      </c>
    </row>
    <row r="126" spans="1:2">
      <c r="A126" s="4" t="s">
        <v>272</v>
      </c>
      <c r="B126" s="2" t="s">
        <v>262</v>
      </c>
    </row>
    <row r="127" spans="1:2">
      <c r="A127" s="4" t="s">
        <v>273</v>
      </c>
      <c r="B127" s="2" t="s">
        <v>262</v>
      </c>
    </row>
    <row r="128" spans="1:2">
      <c r="A128" s="4" t="s">
        <v>274</v>
      </c>
      <c r="B128" s="2" t="s">
        <v>262</v>
      </c>
    </row>
    <row r="129" spans="1:2">
      <c r="A129" s="4" t="s">
        <v>275</v>
      </c>
      <c r="B129" s="2" t="s">
        <v>262</v>
      </c>
    </row>
    <row r="130" spans="1:2">
      <c r="A130" s="4" t="s">
        <v>276</v>
      </c>
      <c r="B130" s="2" t="s">
        <v>262</v>
      </c>
    </row>
    <row r="131" spans="1:2">
      <c r="A131" s="4" t="s">
        <v>277</v>
      </c>
      <c r="B131" s="2" t="s">
        <v>262</v>
      </c>
    </row>
    <row r="132" spans="1:2">
      <c r="A132" s="4" t="s">
        <v>278</v>
      </c>
      <c r="B132" s="2" t="s">
        <v>262</v>
      </c>
    </row>
    <row r="133" spans="1:2">
      <c r="A133" s="4" t="s">
        <v>279</v>
      </c>
      <c r="B133" s="2" t="s">
        <v>262</v>
      </c>
    </row>
    <row r="134" spans="1:2">
      <c r="A134" s="4" t="s">
        <v>280</v>
      </c>
      <c r="B134" s="2" t="s">
        <v>262</v>
      </c>
    </row>
    <row r="135" spans="1:2">
      <c r="A135" s="4" t="s">
        <v>281</v>
      </c>
      <c r="B135" s="2" t="s">
        <v>262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B7C7C-A7F3-4943-A035-5C8D61BEEC77}">
  <dimension ref="A1:C61"/>
  <sheetViews>
    <sheetView workbookViewId="0">
      <selection activeCell="D21" sqref="D21"/>
    </sheetView>
  </sheetViews>
  <sheetFormatPr defaultColWidth="10.6640625" defaultRowHeight="14.25"/>
  <cols>
    <col min="1" max="1" width="101.44140625" style="4" bestFit="1" customWidth="1"/>
    <col min="2" max="16384" width="10.6640625" style="4"/>
  </cols>
  <sheetData>
    <row r="1" spans="1:3" ht="15">
      <c r="A1" s="1" t="s">
        <v>345</v>
      </c>
      <c r="B1" s="9"/>
      <c r="C1" s="10"/>
    </row>
    <row r="2" spans="1:3" ht="15">
      <c r="A2" s="8" t="s">
        <v>283</v>
      </c>
      <c r="B2" s="13" t="s">
        <v>284</v>
      </c>
      <c r="C2" s="8" t="s">
        <v>285</v>
      </c>
    </row>
    <row r="3" spans="1:3">
      <c r="A3" s="4" t="s">
        <v>286</v>
      </c>
      <c r="B3" s="11">
        <v>5.2999999999999998E-11</v>
      </c>
      <c r="C3" s="10">
        <v>12</v>
      </c>
    </row>
    <row r="4" spans="1:3">
      <c r="A4" s="4" t="s">
        <v>287</v>
      </c>
      <c r="B4" s="11">
        <v>1.1999999999999999E-7</v>
      </c>
      <c r="C4" s="10">
        <v>18</v>
      </c>
    </row>
    <row r="5" spans="1:3">
      <c r="A5" s="4" t="s">
        <v>288</v>
      </c>
      <c r="B5" s="11">
        <v>3.4699999999999998E-6</v>
      </c>
      <c r="C5" s="10">
        <v>19</v>
      </c>
    </row>
    <row r="6" spans="1:3">
      <c r="A6" s="4" t="s">
        <v>289</v>
      </c>
      <c r="B6" s="11">
        <v>4.42E-6</v>
      </c>
      <c r="C6" s="10">
        <v>19</v>
      </c>
    </row>
    <row r="7" spans="1:3">
      <c r="A7" s="4" t="s">
        <v>290</v>
      </c>
      <c r="B7" s="11">
        <v>4.6500000000000004E-6</v>
      </c>
      <c r="C7" s="10">
        <v>17</v>
      </c>
    </row>
    <row r="8" spans="1:3">
      <c r="A8" s="4" t="s">
        <v>291</v>
      </c>
      <c r="B8" s="11">
        <v>1.0499999999999999E-5</v>
      </c>
      <c r="C8" s="10">
        <v>18</v>
      </c>
    </row>
    <row r="9" spans="1:3">
      <c r="A9" s="4" t="s">
        <v>292</v>
      </c>
      <c r="B9" s="11">
        <v>1.7E-5</v>
      </c>
      <c r="C9" s="10">
        <v>18</v>
      </c>
    </row>
    <row r="10" spans="1:3">
      <c r="A10" s="4" t="s">
        <v>293</v>
      </c>
      <c r="B10" s="11">
        <v>1.7E-5</v>
      </c>
      <c r="C10" s="10">
        <v>19</v>
      </c>
    </row>
    <row r="11" spans="1:3">
      <c r="A11" s="4" t="s">
        <v>294</v>
      </c>
      <c r="B11" s="11">
        <v>3.7200000000000003E-5</v>
      </c>
      <c r="C11" s="10">
        <v>17</v>
      </c>
    </row>
    <row r="12" spans="1:3">
      <c r="A12" s="4" t="s">
        <v>295</v>
      </c>
      <c r="B12" s="11">
        <v>3.79E-5</v>
      </c>
      <c r="C12" s="10">
        <v>19</v>
      </c>
    </row>
    <row r="13" spans="1:3">
      <c r="A13" s="4" t="s">
        <v>296</v>
      </c>
      <c r="B13" s="11">
        <v>6.9499999999999995E-5</v>
      </c>
      <c r="C13" s="10">
        <v>18</v>
      </c>
    </row>
    <row r="14" spans="1:3">
      <c r="A14" s="4" t="s">
        <v>297</v>
      </c>
      <c r="B14" s="11">
        <v>8.8900000000000006E-5</v>
      </c>
      <c r="C14" s="10">
        <v>18</v>
      </c>
    </row>
    <row r="15" spans="1:3">
      <c r="A15" s="4" t="s">
        <v>298</v>
      </c>
      <c r="B15" s="11">
        <v>1.1E-4</v>
      </c>
      <c r="C15" s="10">
        <v>18</v>
      </c>
    </row>
    <row r="16" spans="1:3">
      <c r="A16" s="4" t="s">
        <v>299</v>
      </c>
      <c r="B16" s="11">
        <v>2.2000000000000001E-4</v>
      </c>
      <c r="C16" s="10">
        <v>18</v>
      </c>
    </row>
    <row r="17" spans="1:3">
      <c r="A17" s="4" t="s">
        <v>300</v>
      </c>
      <c r="B17" s="11">
        <v>2.6699999999999998E-4</v>
      </c>
      <c r="C17" s="10">
        <v>17</v>
      </c>
    </row>
    <row r="18" spans="1:3">
      <c r="A18" s="4" t="s">
        <v>301</v>
      </c>
      <c r="B18" s="11">
        <v>7.1500000000000003E-4</v>
      </c>
      <c r="C18" s="10">
        <v>18</v>
      </c>
    </row>
    <row r="19" spans="1:3">
      <c r="A19" s="4" t="s">
        <v>302</v>
      </c>
      <c r="B19" s="11">
        <v>7.1500000000000003E-4</v>
      </c>
      <c r="C19" s="10">
        <v>18</v>
      </c>
    </row>
    <row r="20" spans="1:3">
      <c r="A20" s="4" t="s">
        <v>303</v>
      </c>
      <c r="B20" s="11">
        <v>7.1500000000000003E-4</v>
      </c>
      <c r="C20" s="10">
        <v>19</v>
      </c>
    </row>
    <row r="21" spans="1:3">
      <c r="A21" s="4" t="s">
        <v>304</v>
      </c>
      <c r="B21" s="11">
        <v>1.1820000000000001E-3</v>
      </c>
      <c r="C21" s="10">
        <v>18</v>
      </c>
    </row>
    <row r="22" spans="1:3">
      <c r="A22" s="4" t="s">
        <v>305</v>
      </c>
      <c r="B22" s="11">
        <v>1.413E-3</v>
      </c>
      <c r="C22" s="10">
        <v>18</v>
      </c>
    </row>
    <row r="23" spans="1:3">
      <c r="A23" s="4" t="s">
        <v>306</v>
      </c>
      <c r="B23" s="11">
        <v>1.67E-3</v>
      </c>
      <c r="C23" s="10">
        <v>17</v>
      </c>
    </row>
    <row r="24" spans="1:3">
      <c r="A24" s="4" t="s">
        <v>307</v>
      </c>
      <c r="B24" s="11">
        <v>1.67E-3</v>
      </c>
      <c r="C24" s="10">
        <v>17</v>
      </c>
    </row>
    <row r="25" spans="1:3">
      <c r="A25" s="4" t="s">
        <v>308</v>
      </c>
      <c r="B25" s="11">
        <v>1.67E-3</v>
      </c>
      <c r="C25" s="10">
        <v>19</v>
      </c>
    </row>
    <row r="26" spans="1:3">
      <c r="A26" s="4" t="s">
        <v>309</v>
      </c>
      <c r="B26" s="11">
        <v>2.408E-3</v>
      </c>
      <c r="C26" s="10">
        <v>18</v>
      </c>
    </row>
    <row r="27" spans="1:3">
      <c r="A27" s="4" t="s">
        <v>310</v>
      </c>
      <c r="B27" s="11">
        <v>2.526E-3</v>
      </c>
      <c r="C27" s="10">
        <v>9</v>
      </c>
    </row>
    <row r="28" spans="1:3">
      <c r="A28" s="4" t="s">
        <v>311</v>
      </c>
      <c r="B28" s="11">
        <v>2.526E-3</v>
      </c>
      <c r="C28" s="10">
        <v>16</v>
      </c>
    </row>
    <row r="29" spans="1:3">
      <c r="A29" s="4" t="s">
        <v>312</v>
      </c>
      <c r="B29" s="11">
        <v>3.186E-3</v>
      </c>
      <c r="C29" s="10">
        <v>18</v>
      </c>
    </row>
    <row r="30" spans="1:3">
      <c r="A30" s="4" t="s">
        <v>313</v>
      </c>
      <c r="B30" s="11">
        <v>3.186E-3</v>
      </c>
      <c r="C30" s="10">
        <v>19</v>
      </c>
    </row>
    <row r="31" spans="1:3">
      <c r="A31" s="4" t="s">
        <v>314</v>
      </c>
      <c r="B31" s="11">
        <v>3.3609999999999998E-3</v>
      </c>
      <c r="C31" s="10">
        <v>17</v>
      </c>
    </row>
    <row r="32" spans="1:3">
      <c r="A32" s="4" t="s">
        <v>315</v>
      </c>
      <c r="B32" s="11">
        <v>3.3609999999999998E-3</v>
      </c>
      <c r="C32" s="10">
        <v>17</v>
      </c>
    </row>
    <row r="33" spans="1:3">
      <c r="A33" s="4" t="s">
        <v>316</v>
      </c>
      <c r="B33" s="11">
        <v>3.4299999999999999E-3</v>
      </c>
      <c r="C33" s="10">
        <v>18</v>
      </c>
    </row>
    <row r="34" spans="1:3">
      <c r="A34" s="4" t="s">
        <v>317</v>
      </c>
      <c r="B34" s="11">
        <v>3.493E-3</v>
      </c>
      <c r="C34" s="10">
        <v>17</v>
      </c>
    </row>
    <row r="35" spans="1:3">
      <c r="A35" s="4" t="s">
        <v>318</v>
      </c>
      <c r="B35" s="11">
        <v>3.493E-3</v>
      </c>
      <c r="C35" s="10">
        <v>18</v>
      </c>
    </row>
    <row r="36" spans="1:3">
      <c r="A36" s="4" t="s">
        <v>319</v>
      </c>
      <c r="B36" s="11">
        <v>4.8939999999999999E-3</v>
      </c>
      <c r="C36" s="10">
        <v>18</v>
      </c>
    </row>
    <row r="37" spans="1:3">
      <c r="A37" s="4" t="s">
        <v>320</v>
      </c>
      <c r="B37" s="11">
        <v>5.2760000000000003E-3</v>
      </c>
      <c r="C37" s="10">
        <v>17</v>
      </c>
    </row>
    <row r="38" spans="1:3">
      <c r="A38" s="4" t="s">
        <v>321</v>
      </c>
      <c r="B38" s="11">
        <v>5.7010000000000003E-3</v>
      </c>
      <c r="C38" s="10">
        <v>17</v>
      </c>
    </row>
    <row r="39" spans="1:3">
      <c r="A39" s="4" t="s">
        <v>322</v>
      </c>
      <c r="B39" s="11">
        <v>5.718E-3</v>
      </c>
      <c r="C39" s="10">
        <v>18</v>
      </c>
    </row>
    <row r="40" spans="1:3">
      <c r="A40" s="4" t="s">
        <v>323</v>
      </c>
      <c r="B40" s="11">
        <v>5.9439999999999996E-3</v>
      </c>
      <c r="C40" s="10">
        <v>18</v>
      </c>
    </row>
    <row r="41" spans="1:3">
      <c r="A41" s="4" t="s">
        <v>324</v>
      </c>
      <c r="B41" s="11">
        <v>8.0000000000000002E-3</v>
      </c>
      <c r="C41" s="10">
        <v>18</v>
      </c>
    </row>
    <row r="42" spans="1:3">
      <c r="A42" s="4" t="s">
        <v>325</v>
      </c>
      <c r="B42" s="11">
        <v>8.3990000000000002E-3</v>
      </c>
      <c r="C42" s="10">
        <v>19</v>
      </c>
    </row>
    <row r="43" spans="1:3">
      <c r="A43" s="4" t="s">
        <v>326</v>
      </c>
      <c r="B43" s="11">
        <v>9.0229999999999998E-3</v>
      </c>
      <c r="C43" s="10">
        <v>16</v>
      </c>
    </row>
    <row r="44" spans="1:3">
      <c r="A44" s="4" t="s">
        <v>327</v>
      </c>
      <c r="B44" s="11">
        <v>9.0290000000000006E-3</v>
      </c>
      <c r="C44" s="10">
        <v>17</v>
      </c>
    </row>
    <row r="45" spans="1:3">
      <c r="A45" s="4" t="s">
        <v>328</v>
      </c>
      <c r="B45" s="11">
        <v>9.1859999999999997E-3</v>
      </c>
      <c r="C45" s="10">
        <v>18</v>
      </c>
    </row>
    <row r="46" spans="1:3">
      <c r="A46" s="4" t="s">
        <v>329</v>
      </c>
      <c r="B46" s="11">
        <v>1.0861000000000001E-2</v>
      </c>
      <c r="C46" s="10">
        <v>16</v>
      </c>
    </row>
    <row r="47" spans="1:3">
      <c r="A47" s="4" t="s">
        <v>330</v>
      </c>
      <c r="B47" s="11">
        <v>1.3224E-2</v>
      </c>
      <c r="C47" s="10">
        <v>16</v>
      </c>
    </row>
    <row r="48" spans="1:3">
      <c r="A48" s="4" t="s">
        <v>331</v>
      </c>
      <c r="B48" s="11">
        <v>1.5049E-2</v>
      </c>
      <c r="C48" s="10">
        <v>18</v>
      </c>
    </row>
    <row r="49" spans="1:3">
      <c r="A49" s="4" t="s">
        <v>332</v>
      </c>
      <c r="B49" s="11">
        <v>1.8807999999999998E-2</v>
      </c>
      <c r="C49" s="10">
        <v>18</v>
      </c>
    </row>
    <row r="50" spans="1:3">
      <c r="A50" s="4" t="s">
        <v>333</v>
      </c>
      <c r="B50" s="11">
        <v>2.0531000000000001E-2</v>
      </c>
      <c r="C50" s="10">
        <v>18</v>
      </c>
    </row>
    <row r="51" spans="1:3">
      <c r="A51" s="4" t="s">
        <v>334</v>
      </c>
      <c r="B51" s="11">
        <v>2.0806999999999999E-2</v>
      </c>
      <c r="C51" s="10">
        <v>18</v>
      </c>
    </row>
    <row r="52" spans="1:3">
      <c r="A52" s="4" t="s">
        <v>335</v>
      </c>
      <c r="B52" s="11">
        <v>2.3359000000000001E-2</v>
      </c>
      <c r="C52" s="10">
        <v>17</v>
      </c>
    </row>
    <row r="53" spans="1:3">
      <c r="A53" s="4" t="s">
        <v>336</v>
      </c>
      <c r="B53" s="11">
        <v>2.3998999999999999E-2</v>
      </c>
      <c r="C53" s="10">
        <v>17</v>
      </c>
    </row>
    <row r="54" spans="1:3">
      <c r="A54" s="4" t="s">
        <v>337</v>
      </c>
      <c r="B54" s="11">
        <v>2.3998999999999999E-2</v>
      </c>
      <c r="C54" s="10">
        <v>17</v>
      </c>
    </row>
    <row r="55" spans="1:3">
      <c r="A55" s="4" t="s">
        <v>338</v>
      </c>
      <c r="B55" s="11">
        <v>2.5343999999999998E-2</v>
      </c>
      <c r="C55" s="10">
        <v>17</v>
      </c>
    </row>
    <row r="56" spans="1:3">
      <c r="A56" s="4" t="s">
        <v>339</v>
      </c>
      <c r="B56" s="11">
        <v>2.7564000000000002E-2</v>
      </c>
      <c r="C56" s="10">
        <v>18</v>
      </c>
    </row>
    <row r="57" spans="1:3">
      <c r="A57" s="4" t="s">
        <v>340</v>
      </c>
      <c r="B57" s="11">
        <v>3.0082999999999999E-2</v>
      </c>
      <c r="C57" s="10">
        <v>18</v>
      </c>
    </row>
    <row r="58" spans="1:3">
      <c r="A58" s="4" t="s">
        <v>341</v>
      </c>
      <c r="B58" s="11">
        <v>3.2642999999999998E-2</v>
      </c>
      <c r="C58" s="10">
        <v>17</v>
      </c>
    </row>
    <row r="59" spans="1:3">
      <c r="A59" s="4" t="s">
        <v>342</v>
      </c>
      <c r="B59" s="11">
        <v>3.9426000000000003E-2</v>
      </c>
      <c r="C59" s="10">
        <v>17</v>
      </c>
    </row>
    <row r="60" spans="1:3">
      <c r="A60" s="4" t="s">
        <v>343</v>
      </c>
      <c r="B60" s="11">
        <v>4.6690000000000002E-2</v>
      </c>
      <c r="C60" s="10">
        <v>17</v>
      </c>
    </row>
    <row r="61" spans="1:3">
      <c r="A61" s="4" t="s">
        <v>344</v>
      </c>
      <c r="B61" s="11">
        <v>4.8638000000000001E-2</v>
      </c>
      <c r="C61" s="10">
        <v>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AA131-6633-CD43-A508-3700A07CA95F}">
  <dimension ref="A1:E117"/>
  <sheetViews>
    <sheetView workbookViewId="0"/>
  </sheetViews>
  <sheetFormatPr defaultColWidth="11.5546875" defaultRowHeight="15"/>
  <cols>
    <col min="1" max="1" width="19" customWidth="1"/>
    <col min="3" max="3" width="18.109375" bestFit="1" customWidth="1"/>
    <col min="4" max="4" width="11.33203125" bestFit="1" customWidth="1"/>
    <col min="5" max="5" width="18" bestFit="1" customWidth="1"/>
  </cols>
  <sheetData>
    <row r="1" spans="1:5" ht="15.75">
      <c r="A1" s="1" t="s">
        <v>346</v>
      </c>
      <c r="B1" s="2"/>
      <c r="C1" s="2"/>
      <c r="D1" s="2"/>
      <c r="E1" s="2"/>
    </row>
    <row r="2" spans="1:5" ht="15.95" customHeight="1">
      <c r="A2" s="14" t="s">
        <v>140</v>
      </c>
      <c r="B2" s="14" t="s">
        <v>347</v>
      </c>
      <c r="C2" s="14" t="s">
        <v>348</v>
      </c>
      <c r="D2" s="14" t="s">
        <v>349</v>
      </c>
      <c r="E2" s="14" t="s">
        <v>350</v>
      </c>
    </row>
    <row r="3" spans="1:5">
      <c r="A3" s="4" t="s">
        <v>351</v>
      </c>
      <c r="B3" s="2" t="s">
        <v>143</v>
      </c>
      <c r="C3" s="2" t="s">
        <v>352</v>
      </c>
      <c r="D3" s="2">
        <v>2</v>
      </c>
      <c r="E3" s="2" t="s">
        <v>353</v>
      </c>
    </row>
    <row r="4" spans="1:5">
      <c r="A4" s="4" t="s">
        <v>354</v>
      </c>
      <c r="B4" s="2" t="s">
        <v>143</v>
      </c>
      <c r="C4" s="2" t="s">
        <v>352</v>
      </c>
      <c r="D4" s="2">
        <v>7</v>
      </c>
      <c r="E4" s="2" t="s">
        <v>353</v>
      </c>
    </row>
    <row r="5" spans="1:5">
      <c r="A5" s="4" t="s">
        <v>355</v>
      </c>
      <c r="B5" s="2" t="s">
        <v>143</v>
      </c>
      <c r="C5" s="2" t="s">
        <v>352</v>
      </c>
      <c r="D5" s="2">
        <v>12</v>
      </c>
      <c r="E5" s="2" t="s">
        <v>353</v>
      </c>
    </row>
    <row r="6" spans="1:5">
      <c r="A6" s="4" t="s">
        <v>356</v>
      </c>
      <c r="B6" s="2" t="s">
        <v>143</v>
      </c>
      <c r="C6" s="2" t="s">
        <v>352</v>
      </c>
      <c r="D6" s="2">
        <v>1</v>
      </c>
      <c r="E6" s="2" t="s">
        <v>353</v>
      </c>
    </row>
    <row r="7" spans="1:5">
      <c r="A7" s="4" t="s">
        <v>357</v>
      </c>
      <c r="B7" s="2" t="s">
        <v>143</v>
      </c>
      <c r="C7" s="2" t="s">
        <v>352</v>
      </c>
      <c r="D7" s="2">
        <v>11</v>
      </c>
      <c r="E7" s="2" t="s">
        <v>353</v>
      </c>
    </row>
    <row r="8" spans="1:5">
      <c r="A8" s="4" t="s">
        <v>358</v>
      </c>
      <c r="B8" s="2" t="s">
        <v>143</v>
      </c>
      <c r="C8" s="2" t="s">
        <v>352</v>
      </c>
      <c r="D8" s="2">
        <v>16</v>
      </c>
      <c r="E8" s="2" t="s">
        <v>353</v>
      </c>
    </row>
    <row r="9" spans="1:5">
      <c r="A9" s="4" t="s">
        <v>359</v>
      </c>
      <c r="B9" s="2" t="s">
        <v>143</v>
      </c>
      <c r="C9" s="2" t="s">
        <v>352</v>
      </c>
      <c r="D9" s="2">
        <v>5</v>
      </c>
      <c r="E9" s="2" t="s">
        <v>353</v>
      </c>
    </row>
    <row r="10" spans="1:5">
      <c r="A10" s="4" t="s">
        <v>360</v>
      </c>
      <c r="B10" s="2" t="s">
        <v>143</v>
      </c>
      <c r="C10" s="2" t="s">
        <v>352</v>
      </c>
      <c r="D10" s="2">
        <v>2</v>
      </c>
      <c r="E10" s="2" t="s">
        <v>361</v>
      </c>
    </row>
    <row r="11" spans="1:5">
      <c r="A11" s="4" t="s">
        <v>362</v>
      </c>
      <c r="B11" s="2" t="s">
        <v>143</v>
      </c>
      <c r="C11" s="2" t="s">
        <v>352</v>
      </c>
      <c r="D11" s="2">
        <v>6</v>
      </c>
      <c r="E11" s="2" t="s">
        <v>361</v>
      </c>
    </row>
    <row r="12" spans="1:5">
      <c r="A12" s="4" t="s">
        <v>363</v>
      </c>
      <c r="B12" s="2" t="s">
        <v>143</v>
      </c>
      <c r="C12" s="2" t="s">
        <v>352</v>
      </c>
      <c r="D12" s="2">
        <v>3</v>
      </c>
      <c r="E12" s="2" t="s">
        <v>361</v>
      </c>
    </row>
    <row r="13" spans="1:5">
      <c r="A13" s="4" t="s">
        <v>364</v>
      </c>
      <c r="B13" s="2" t="s">
        <v>143</v>
      </c>
      <c r="C13" s="2" t="s">
        <v>365</v>
      </c>
      <c r="D13" s="2">
        <v>19</v>
      </c>
      <c r="E13" s="2" t="s">
        <v>353</v>
      </c>
    </row>
    <row r="14" spans="1:5">
      <c r="A14" s="4" t="s">
        <v>366</v>
      </c>
      <c r="B14" s="2" t="s">
        <v>212</v>
      </c>
      <c r="C14" s="2" t="s">
        <v>365</v>
      </c>
      <c r="D14" s="2">
        <v>5</v>
      </c>
      <c r="E14" s="2" t="s">
        <v>361</v>
      </c>
    </row>
    <row r="15" spans="1:5">
      <c r="A15" s="4" t="s">
        <v>367</v>
      </c>
      <c r="B15" s="2" t="s">
        <v>237</v>
      </c>
      <c r="C15" s="2" t="s">
        <v>365</v>
      </c>
      <c r="D15" s="2">
        <v>10</v>
      </c>
      <c r="E15" s="2" t="s">
        <v>361</v>
      </c>
    </row>
    <row r="16" spans="1:5">
      <c r="A16" s="4" t="s">
        <v>368</v>
      </c>
      <c r="B16" s="2" t="s">
        <v>237</v>
      </c>
      <c r="C16" s="2" t="s">
        <v>365</v>
      </c>
      <c r="D16" s="2">
        <v>8</v>
      </c>
      <c r="E16" s="2" t="s">
        <v>361</v>
      </c>
    </row>
    <row r="17" spans="1:5">
      <c r="A17" s="4" t="s">
        <v>369</v>
      </c>
      <c r="B17" s="2" t="s">
        <v>237</v>
      </c>
      <c r="C17" s="2" t="s">
        <v>365</v>
      </c>
      <c r="D17" s="2">
        <v>2</v>
      </c>
      <c r="E17" s="2" t="s">
        <v>361</v>
      </c>
    </row>
    <row r="18" spans="1:5">
      <c r="A18" s="4" t="s">
        <v>370</v>
      </c>
      <c r="B18" s="2" t="s">
        <v>237</v>
      </c>
      <c r="C18" s="2" t="s">
        <v>365</v>
      </c>
      <c r="D18" s="2">
        <v>14</v>
      </c>
      <c r="E18" s="2" t="s">
        <v>361</v>
      </c>
    </row>
    <row r="19" spans="1:5">
      <c r="A19" s="4" t="s">
        <v>371</v>
      </c>
      <c r="B19" s="2" t="s">
        <v>143</v>
      </c>
      <c r="C19" s="2" t="s">
        <v>372</v>
      </c>
      <c r="D19" s="2">
        <v>9</v>
      </c>
      <c r="E19" s="2" t="s">
        <v>353</v>
      </c>
    </row>
    <row r="20" spans="1:5">
      <c r="A20" s="4" t="s">
        <v>373</v>
      </c>
      <c r="B20" s="2" t="s">
        <v>143</v>
      </c>
      <c r="C20" s="2" t="s">
        <v>372</v>
      </c>
      <c r="D20" s="2">
        <v>22</v>
      </c>
      <c r="E20" s="2" t="s">
        <v>361</v>
      </c>
    </row>
    <row r="21" spans="1:5">
      <c r="A21" s="4" t="s">
        <v>374</v>
      </c>
      <c r="B21" s="2" t="s">
        <v>143</v>
      </c>
      <c r="C21" s="2" t="s">
        <v>372</v>
      </c>
      <c r="D21" s="2">
        <v>16</v>
      </c>
      <c r="E21" s="2" t="s">
        <v>361</v>
      </c>
    </row>
    <row r="22" spans="1:5">
      <c r="A22" s="4" t="s">
        <v>375</v>
      </c>
      <c r="B22" s="2" t="s">
        <v>143</v>
      </c>
      <c r="C22" s="2" t="s">
        <v>372</v>
      </c>
      <c r="D22" s="2">
        <v>16</v>
      </c>
      <c r="E22" s="2" t="s">
        <v>361</v>
      </c>
    </row>
    <row r="23" spans="1:5">
      <c r="A23" s="4" t="s">
        <v>376</v>
      </c>
      <c r="B23" s="2" t="s">
        <v>143</v>
      </c>
      <c r="C23" s="2" t="s">
        <v>372</v>
      </c>
      <c r="D23" s="2" t="s">
        <v>377</v>
      </c>
      <c r="E23" s="2" t="s">
        <v>361</v>
      </c>
    </row>
    <row r="24" spans="1:5">
      <c r="A24" s="4" t="s">
        <v>378</v>
      </c>
      <c r="B24" s="2" t="s">
        <v>143</v>
      </c>
      <c r="C24" s="2" t="s">
        <v>372</v>
      </c>
      <c r="D24" s="2">
        <v>11</v>
      </c>
      <c r="E24" s="2" t="s">
        <v>361</v>
      </c>
    </row>
    <row r="25" spans="1:5">
      <c r="A25" s="4" t="s">
        <v>379</v>
      </c>
      <c r="B25" s="2" t="s">
        <v>143</v>
      </c>
      <c r="C25" s="2" t="s">
        <v>372</v>
      </c>
      <c r="D25" s="2">
        <v>22</v>
      </c>
      <c r="E25" s="2" t="s">
        <v>361</v>
      </c>
    </row>
    <row r="26" spans="1:5">
      <c r="A26" s="4" t="s">
        <v>380</v>
      </c>
      <c r="B26" s="2" t="s">
        <v>143</v>
      </c>
      <c r="C26" s="2" t="s">
        <v>372</v>
      </c>
      <c r="D26" s="2" t="s">
        <v>377</v>
      </c>
      <c r="E26" s="2" t="s">
        <v>361</v>
      </c>
    </row>
    <row r="27" spans="1:5">
      <c r="A27" s="4" t="s">
        <v>381</v>
      </c>
      <c r="B27" s="2" t="s">
        <v>143</v>
      </c>
      <c r="C27" s="2" t="s">
        <v>372</v>
      </c>
      <c r="D27" s="2">
        <v>10</v>
      </c>
      <c r="E27" s="2" t="s">
        <v>353</v>
      </c>
    </row>
    <row r="28" spans="1:5">
      <c r="A28" s="4" t="s">
        <v>382</v>
      </c>
      <c r="B28" s="2" t="s">
        <v>143</v>
      </c>
      <c r="C28" s="2" t="s">
        <v>372</v>
      </c>
      <c r="D28" s="2">
        <v>1</v>
      </c>
      <c r="E28" s="2" t="s">
        <v>353</v>
      </c>
    </row>
    <row r="29" spans="1:5">
      <c r="A29" s="4" t="s">
        <v>383</v>
      </c>
      <c r="B29" s="2" t="s">
        <v>143</v>
      </c>
      <c r="C29" s="2" t="s">
        <v>372</v>
      </c>
      <c r="D29" s="2">
        <v>1</v>
      </c>
      <c r="E29" s="2" t="s">
        <v>353</v>
      </c>
    </row>
    <row r="30" spans="1:5">
      <c r="A30" s="4" t="s">
        <v>384</v>
      </c>
      <c r="B30" s="2" t="s">
        <v>143</v>
      </c>
      <c r="C30" s="2" t="s">
        <v>372</v>
      </c>
      <c r="D30" s="2">
        <v>1</v>
      </c>
      <c r="E30" s="2" t="s">
        <v>361</v>
      </c>
    </row>
    <row r="31" spans="1:5">
      <c r="A31" s="4" t="s">
        <v>385</v>
      </c>
      <c r="B31" s="2" t="s">
        <v>143</v>
      </c>
      <c r="C31" s="2" t="s">
        <v>372</v>
      </c>
      <c r="D31" s="2" t="s">
        <v>377</v>
      </c>
      <c r="E31" s="2" t="s">
        <v>353</v>
      </c>
    </row>
    <row r="32" spans="1:5">
      <c r="A32" s="4" t="s">
        <v>386</v>
      </c>
      <c r="B32" s="2" t="s">
        <v>143</v>
      </c>
      <c r="C32" s="2" t="s">
        <v>372</v>
      </c>
      <c r="D32" s="2">
        <v>11</v>
      </c>
      <c r="E32" s="2" t="s">
        <v>353</v>
      </c>
    </row>
    <row r="33" spans="1:5">
      <c r="A33" s="4" t="s">
        <v>387</v>
      </c>
      <c r="B33" s="2" t="s">
        <v>143</v>
      </c>
      <c r="C33" s="2" t="s">
        <v>372</v>
      </c>
      <c r="D33" s="2">
        <v>17</v>
      </c>
      <c r="E33" s="2" t="s">
        <v>353</v>
      </c>
    </row>
    <row r="34" spans="1:5">
      <c r="A34" s="4" t="s">
        <v>388</v>
      </c>
      <c r="B34" s="2" t="s">
        <v>143</v>
      </c>
      <c r="C34" s="2" t="s">
        <v>372</v>
      </c>
      <c r="D34" s="2">
        <v>9</v>
      </c>
      <c r="E34" s="2" t="s">
        <v>353</v>
      </c>
    </row>
    <row r="35" spans="1:5">
      <c r="A35" s="4" t="s">
        <v>389</v>
      </c>
      <c r="B35" s="2" t="s">
        <v>143</v>
      </c>
      <c r="C35" s="2" t="s">
        <v>372</v>
      </c>
      <c r="D35" s="2">
        <v>2</v>
      </c>
      <c r="E35" s="2" t="s">
        <v>353</v>
      </c>
    </row>
    <row r="36" spans="1:5">
      <c r="A36" s="4" t="s">
        <v>390</v>
      </c>
      <c r="B36" s="2" t="s">
        <v>143</v>
      </c>
      <c r="C36" s="2" t="s">
        <v>372</v>
      </c>
      <c r="D36" s="2">
        <v>2</v>
      </c>
      <c r="E36" s="2" t="s">
        <v>361</v>
      </c>
    </row>
    <row r="37" spans="1:5">
      <c r="A37" s="4" t="s">
        <v>391</v>
      </c>
      <c r="B37" s="2" t="s">
        <v>143</v>
      </c>
      <c r="C37" s="2" t="s">
        <v>372</v>
      </c>
      <c r="D37" s="2">
        <v>16</v>
      </c>
      <c r="E37" s="2" t="s">
        <v>361</v>
      </c>
    </row>
    <row r="38" spans="1:5">
      <c r="A38" s="4" t="s">
        <v>392</v>
      </c>
      <c r="B38" s="2" t="s">
        <v>143</v>
      </c>
      <c r="C38" s="2" t="s">
        <v>372</v>
      </c>
      <c r="D38" s="2">
        <v>17</v>
      </c>
      <c r="E38" s="2" t="s">
        <v>353</v>
      </c>
    </row>
    <row r="39" spans="1:5">
      <c r="A39" s="4" t="s">
        <v>393</v>
      </c>
      <c r="B39" s="2" t="s">
        <v>143</v>
      </c>
      <c r="C39" s="2" t="s">
        <v>372</v>
      </c>
      <c r="D39" s="2">
        <v>5</v>
      </c>
      <c r="E39" s="2" t="s">
        <v>353</v>
      </c>
    </row>
    <row r="40" spans="1:5">
      <c r="A40" s="4" t="s">
        <v>394</v>
      </c>
      <c r="B40" s="2" t="s">
        <v>143</v>
      </c>
      <c r="C40" s="2" t="s">
        <v>372</v>
      </c>
      <c r="D40" s="2">
        <v>17</v>
      </c>
      <c r="E40" s="2" t="s">
        <v>361</v>
      </c>
    </row>
    <row r="41" spans="1:5">
      <c r="A41" s="4" t="s">
        <v>395</v>
      </c>
      <c r="B41" s="2" t="s">
        <v>143</v>
      </c>
      <c r="C41" s="2" t="s">
        <v>372</v>
      </c>
      <c r="D41" s="2" t="s">
        <v>377</v>
      </c>
      <c r="E41" s="2" t="s">
        <v>353</v>
      </c>
    </row>
    <row r="42" spans="1:5">
      <c r="A42" s="4" t="s">
        <v>396</v>
      </c>
      <c r="B42" s="2" t="s">
        <v>143</v>
      </c>
      <c r="C42" s="2" t="s">
        <v>372</v>
      </c>
      <c r="D42" s="2">
        <v>19</v>
      </c>
      <c r="E42" s="2" t="s">
        <v>361</v>
      </c>
    </row>
    <row r="43" spans="1:5">
      <c r="A43" s="4" t="s">
        <v>397</v>
      </c>
      <c r="B43" s="2" t="s">
        <v>143</v>
      </c>
      <c r="C43" s="2" t="s">
        <v>372</v>
      </c>
      <c r="D43" s="2">
        <v>19</v>
      </c>
      <c r="E43" s="2" t="s">
        <v>361</v>
      </c>
    </row>
    <row r="44" spans="1:5">
      <c r="A44" s="4" t="s">
        <v>398</v>
      </c>
      <c r="B44" s="2" t="s">
        <v>143</v>
      </c>
      <c r="C44" s="2" t="s">
        <v>372</v>
      </c>
      <c r="D44" s="2">
        <v>5</v>
      </c>
      <c r="E44" s="2" t="s">
        <v>361</v>
      </c>
    </row>
    <row r="45" spans="1:5">
      <c r="A45" s="4" t="s">
        <v>399</v>
      </c>
      <c r="B45" s="2" t="s">
        <v>143</v>
      </c>
      <c r="C45" s="2" t="s">
        <v>372</v>
      </c>
      <c r="D45" s="2">
        <v>1</v>
      </c>
      <c r="E45" s="2" t="s">
        <v>361</v>
      </c>
    </row>
    <row r="46" spans="1:5">
      <c r="A46" s="4" t="s">
        <v>400</v>
      </c>
      <c r="B46" s="2" t="s">
        <v>143</v>
      </c>
      <c r="C46" s="2" t="s">
        <v>372</v>
      </c>
      <c r="D46" s="2">
        <v>8</v>
      </c>
      <c r="E46" s="2" t="s">
        <v>361</v>
      </c>
    </row>
    <row r="47" spans="1:5">
      <c r="A47" s="4" t="s">
        <v>401</v>
      </c>
      <c r="B47" s="2" t="s">
        <v>143</v>
      </c>
      <c r="C47" s="2" t="s">
        <v>372</v>
      </c>
      <c r="D47" s="2">
        <v>1</v>
      </c>
      <c r="E47" s="2" t="s">
        <v>361</v>
      </c>
    </row>
    <row r="48" spans="1:5">
      <c r="A48" s="4" t="s">
        <v>402</v>
      </c>
      <c r="B48" s="2" t="s">
        <v>143</v>
      </c>
      <c r="C48" s="2" t="s">
        <v>372</v>
      </c>
      <c r="D48" s="2">
        <v>10</v>
      </c>
      <c r="E48" s="2" t="s">
        <v>361</v>
      </c>
    </row>
    <row r="49" spans="1:5">
      <c r="A49" s="4" t="s">
        <v>403</v>
      </c>
      <c r="B49" s="2" t="s">
        <v>143</v>
      </c>
      <c r="C49" s="2" t="s">
        <v>372</v>
      </c>
      <c r="D49" s="2">
        <v>11</v>
      </c>
      <c r="E49" s="2" t="s">
        <v>361</v>
      </c>
    </row>
    <row r="50" spans="1:5">
      <c r="A50" s="4" t="s">
        <v>404</v>
      </c>
      <c r="B50" s="2" t="s">
        <v>143</v>
      </c>
      <c r="C50" s="2" t="s">
        <v>372</v>
      </c>
      <c r="D50" s="2">
        <v>3</v>
      </c>
      <c r="E50" s="2" t="s">
        <v>361</v>
      </c>
    </row>
    <row r="51" spans="1:5">
      <c r="A51" s="4" t="s">
        <v>405</v>
      </c>
      <c r="B51" s="2" t="s">
        <v>143</v>
      </c>
      <c r="C51" s="2" t="s">
        <v>372</v>
      </c>
      <c r="D51" s="2">
        <v>8</v>
      </c>
      <c r="E51" s="2" t="s">
        <v>353</v>
      </c>
    </row>
    <row r="52" spans="1:5">
      <c r="A52" s="4" t="s">
        <v>406</v>
      </c>
      <c r="B52" s="2" t="s">
        <v>143</v>
      </c>
      <c r="C52" s="2" t="s">
        <v>372</v>
      </c>
      <c r="D52" s="2">
        <v>7</v>
      </c>
      <c r="E52" s="2" t="s">
        <v>361</v>
      </c>
    </row>
    <row r="53" spans="1:5">
      <c r="A53" s="4" t="s">
        <v>407</v>
      </c>
      <c r="B53" s="2" t="s">
        <v>143</v>
      </c>
      <c r="C53" s="2" t="s">
        <v>372</v>
      </c>
      <c r="D53" s="2">
        <v>10</v>
      </c>
      <c r="E53" s="2" t="s">
        <v>361</v>
      </c>
    </row>
    <row r="54" spans="1:5">
      <c r="A54" s="4" t="s">
        <v>408</v>
      </c>
      <c r="B54" s="2" t="s">
        <v>143</v>
      </c>
      <c r="C54" s="2" t="s">
        <v>372</v>
      </c>
      <c r="D54" s="2">
        <v>10</v>
      </c>
      <c r="E54" s="2" t="s">
        <v>361</v>
      </c>
    </row>
    <row r="55" spans="1:5">
      <c r="A55" s="4" t="s">
        <v>409</v>
      </c>
      <c r="B55" s="2" t="s">
        <v>143</v>
      </c>
      <c r="C55" s="2" t="s">
        <v>372</v>
      </c>
      <c r="D55" s="2">
        <v>1</v>
      </c>
      <c r="E55" s="2" t="s">
        <v>361</v>
      </c>
    </row>
    <row r="56" spans="1:5">
      <c r="A56" s="4" t="s">
        <v>410</v>
      </c>
      <c r="B56" s="2" t="s">
        <v>143</v>
      </c>
      <c r="C56" s="2" t="s">
        <v>372</v>
      </c>
      <c r="D56" s="2">
        <v>17</v>
      </c>
      <c r="E56" s="2" t="s">
        <v>361</v>
      </c>
    </row>
    <row r="57" spans="1:5">
      <c r="A57" s="4" t="s">
        <v>411</v>
      </c>
      <c r="B57" s="2" t="s">
        <v>143</v>
      </c>
      <c r="C57" s="2" t="s">
        <v>372</v>
      </c>
      <c r="D57" s="2" t="s">
        <v>377</v>
      </c>
      <c r="E57" s="2" t="s">
        <v>361</v>
      </c>
    </row>
    <row r="58" spans="1:5">
      <c r="A58" s="4" t="s">
        <v>412</v>
      </c>
      <c r="B58" s="2" t="s">
        <v>143</v>
      </c>
      <c r="C58" s="2" t="s">
        <v>372</v>
      </c>
      <c r="D58" s="2">
        <v>22</v>
      </c>
      <c r="E58" s="2" t="s">
        <v>361</v>
      </c>
    </row>
    <row r="59" spans="1:5">
      <c r="A59" s="4" t="s">
        <v>413</v>
      </c>
      <c r="B59" s="2" t="s">
        <v>143</v>
      </c>
      <c r="C59" s="2" t="s">
        <v>372</v>
      </c>
      <c r="D59" s="2">
        <v>7</v>
      </c>
      <c r="E59" s="2" t="s">
        <v>361</v>
      </c>
    </row>
    <row r="60" spans="1:5">
      <c r="A60" s="4" t="s">
        <v>414</v>
      </c>
      <c r="B60" s="2" t="s">
        <v>143</v>
      </c>
      <c r="C60" s="2" t="s">
        <v>372</v>
      </c>
      <c r="D60" s="2">
        <v>7</v>
      </c>
      <c r="E60" s="2" t="s">
        <v>361</v>
      </c>
    </row>
    <row r="61" spans="1:5">
      <c r="A61" s="4" t="s">
        <v>415</v>
      </c>
      <c r="B61" s="2" t="s">
        <v>143</v>
      </c>
      <c r="C61" s="2" t="s">
        <v>372</v>
      </c>
      <c r="D61" s="2">
        <v>14</v>
      </c>
      <c r="E61" s="2" t="s">
        <v>361</v>
      </c>
    </row>
    <row r="62" spans="1:5">
      <c r="A62" s="4" t="s">
        <v>416</v>
      </c>
      <c r="B62" s="2" t="s">
        <v>143</v>
      </c>
      <c r="C62" s="2" t="s">
        <v>372</v>
      </c>
      <c r="D62" s="2">
        <v>7</v>
      </c>
      <c r="E62" s="2" t="s">
        <v>361</v>
      </c>
    </row>
    <row r="63" spans="1:5">
      <c r="A63" s="4" t="s">
        <v>417</v>
      </c>
      <c r="B63" s="2" t="s">
        <v>143</v>
      </c>
      <c r="C63" s="2" t="s">
        <v>372</v>
      </c>
      <c r="D63" s="2">
        <v>15</v>
      </c>
      <c r="E63" s="2" t="s">
        <v>353</v>
      </c>
    </row>
    <row r="64" spans="1:5">
      <c r="A64" s="4" t="s">
        <v>418</v>
      </c>
      <c r="B64" s="2" t="s">
        <v>143</v>
      </c>
      <c r="C64" s="2" t="s">
        <v>372</v>
      </c>
      <c r="D64" s="2">
        <v>21</v>
      </c>
      <c r="E64" s="2" t="s">
        <v>361</v>
      </c>
    </row>
    <row r="65" spans="1:5">
      <c r="A65" s="4" t="s">
        <v>419</v>
      </c>
      <c r="B65" s="2" t="s">
        <v>143</v>
      </c>
      <c r="C65" s="2" t="s">
        <v>372</v>
      </c>
      <c r="D65" s="2">
        <v>11</v>
      </c>
      <c r="E65" s="2" t="s">
        <v>361</v>
      </c>
    </row>
    <row r="66" spans="1:5">
      <c r="A66" s="4" t="s">
        <v>420</v>
      </c>
      <c r="B66" s="2" t="s">
        <v>143</v>
      </c>
      <c r="C66" s="2" t="s">
        <v>372</v>
      </c>
      <c r="D66" s="2">
        <v>11</v>
      </c>
      <c r="E66" s="2" t="s">
        <v>361</v>
      </c>
    </row>
    <row r="67" spans="1:5">
      <c r="A67" s="4" t="s">
        <v>421</v>
      </c>
      <c r="B67" s="2" t="s">
        <v>143</v>
      </c>
      <c r="C67" s="2" t="s">
        <v>372</v>
      </c>
      <c r="D67" s="2" t="s">
        <v>377</v>
      </c>
      <c r="E67" s="2" t="s">
        <v>353</v>
      </c>
    </row>
    <row r="68" spans="1:5">
      <c r="A68" s="4" t="s">
        <v>422</v>
      </c>
      <c r="B68" s="2" t="s">
        <v>143</v>
      </c>
      <c r="C68" s="2" t="s">
        <v>372</v>
      </c>
      <c r="D68" s="2" t="s">
        <v>377</v>
      </c>
      <c r="E68" s="2" t="s">
        <v>353</v>
      </c>
    </row>
    <row r="69" spans="1:5">
      <c r="A69" s="4" t="s">
        <v>423</v>
      </c>
      <c r="B69" s="2" t="s">
        <v>143</v>
      </c>
      <c r="C69" s="2" t="s">
        <v>372</v>
      </c>
      <c r="D69" s="2">
        <v>7</v>
      </c>
      <c r="E69" s="2" t="s">
        <v>361</v>
      </c>
    </row>
    <row r="70" spans="1:5">
      <c r="A70" s="4" t="s">
        <v>424</v>
      </c>
      <c r="B70" s="2" t="s">
        <v>143</v>
      </c>
      <c r="C70" s="2" t="s">
        <v>372</v>
      </c>
      <c r="D70" s="2">
        <v>7</v>
      </c>
      <c r="E70" s="2" t="s">
        <v>361</v>
      </c>
    </row>
    <row r="71" spans="1:5">
      <c r="A71" s="4" t="s">
        <v>425</v>
      </c>
      <c r="B71" s="2" t="s">
        <v>143</v>
      </c>
      <c r="C71" s="2" t="s">
        <v>372</v>
      </c>
      <c r="D71" s="2">
        <v>18</v>
      </c>
      <c r="E71" s="2" t="s">
        <v>361</v>
      </c>
    </row>
    <row r="72" spans="1:5">
      <c r="A72" s="4" t="s">
        <v>426</v>
      </c>
      <c r="B72" s="2" t="s">
        <v>143</v>
      </c>
      <c r="C72" s="2" t="s">
        <v>372</v>
      </c>
      <c r="D72" s="2">
        <v>1</v>
      </c>
      <c r="E72" s="2" t="s">
        <v>361</v>
      </c>
    </row>
    <row r="73" spans="1:5">
      <c r="A73" s="4" t="s">
        <v>427</v>
      </c>
      <c r="B73" s="2" t="s">
        <v>143</v>
      </c>
      <c r="C73" s="2" t="s">
        <v>372</v>
      </c>
      <c r="D73" s="2" t="s">
        <v>377</v>
      </c>
      <c r="E73" s="2" t="s">
        <v>361</v>
      </c>
    </row>
    <row r="74" spans="1:5">
      <c r="A74" s="4" t="s">
        <v>428</v>
      </c>
      <c r="B74" s="2" t="s">
        <v>143</v>
      </c>
      <c r="C74" s="2" t="s">
        <v>372</v>
      </c>
      <c r="D74" s="2">
        <v>12</v>
      </c>
      <c r="E74" s="2" t="s">
        <v>361</v>
      </c>
    </row>
    <row r="75" spans="1:5">
      <c r="A75" s="4" t="s">
        <v>429</v>
      </c>
      <c r="B75" s="2" t="s">
        <v>143</v>
      </c>
      <c r="C75" s="2" t="s">
        <v>372</v>
      </c>
      <c r="D75" s="2">
        <v>17</v>
      </c>
      <c r="E75" s="2" t="s">
        <v>361</v>
      </c>
    </row>
    <row r="76" spans="1:5">
      <c r="A76" s="4" t="s">
        <v>430</v>
      </c>
      <c r="B76" s="2" t="s">
        <v>143</v>
      </c>
      <c r="C76" s="2" t="s">
        <v>372</v>
      </c>
      <c r="D76" s="2">
        <v>6</v>
      </c>
      <c r="E76" s="2" t="s">
        <v>361</v>
      </c>
    </row>
    <row r="77" spans="1:5">
      <c r="A77" s="4" t="s">
        <v>431</v>
      </c>
      <c r="B77" s="2" t="s">
        <v>143</v>
      </c>
      <c r="C77" s="2" t="s">
        <v>372</v>
      </c>
      <c r="D77" s="2">
        <v>2</v>
      </c>
      <c r="E77" s="2" t="s">
        <v>361</v>
      </c>
    </row>
    <row r="78" spans="1:5">
      <c r="A78" s="4" t="s">
        <v>432</v>
      </c>
      <c r="B78" s="2" t="s">
        <v>143</v>
      </c>
      <c r="C78" s="2" t="s">
        <v>372</v>
      </c>
      <c r="D78" s="2">
        <v>2</v>
      </c>
      <c r="E78" s="2" t="s">
        <v>361</v>
      </c>
    </row>
    <row r="79" spans="1:5">
      <c r="A79" s="4" t="s">
        <v>433</v>
      </c>
      <c r="B79" s="2" t="s">
        <v>143</v>
      </c>
      <c r="C79" s="2" t="s">
        <v>372</v>
      </c>
      <c r="D79" s="2">
        <v>20</v>
      </c>
      <c r="E79" s="2" t="s">
        <v>361</v>
      </c>
    </row>
    <row r="80" spans="1:5">
      <c r="A80" s="4" t="s">
        <v>434</v>
      </c>
      <c r="B80" s="2" t="s">
        <v>143</v>
      </c>
      <c r="C80" s="2" t="s">
        <v>372</v>
      </c>
      <c r="D80" s="2">
        <v>20</v>
      </c>
      <c r="E80" s="2" t="s">
        <v>361</v>
      </c>
    </row>
    <row r="81" spans="1:5">
      <c r="A81" s="4" t="s">
        <v>435</v>
      </c>
      <c r="B81" s="2" t="s">
        <v>143</v>
      </c>
      <c r="C81" s="2" t="s">
        <v>372</v>
      </c>
      <c r="D81" s="2">
        <v>7</v>
      </c>
      <c r="E81" s="2" t="s">
        <v>361</v>
      </c>
    </row>
    <row r="82" spans="1:5">
      <c r="A82" s="4" t="s">
        <v>436</v>
      </c>
      <c r="B82" s="2" t="s">
        <v>143</v>
      </c>
      <c r="C82" s="2" t="s">
        <v>372</v>
      </c>
      <c r="D82" s="2">
        <v>8</v>
      </c>
      <c r="E82" s="2" t="s">
        <v>361</v>
      </c>
    </row>
    <row r="83" spans="1:5">
      <c r="A83" s="4" t="s">
        <v>437</v>
      </c>
      <c r="B83" s="2" t="s">
        <v>143</v>
      </c>
      <c r="C83" s="2" t="s">
        <v>372</v>
      </c>
      <c r="D83" s="2">
        <v>19</v>
      </c>
      <c r="E83" s="2" t="s">
        <v>361</v>
      </c>
    </row>
    <row r="84" spans="1:5">
      <c r="A84" s="4" t="s">
        <v>438</v>
      </c>
      <c r="B84" s="2" t="s">
        <v>143</v>
      </c>
      <c r="C84" s="2" t="s">
        <v>372</v>
      </c>
      <c r="D84" s="2">
        <v>1</v>
      </c>
      <c r="E84" s="2" t="s">
        <v>353</v>
      </c>
    </row>
    <row r="85" spans="1:5">
      <c r="A85" s="4" t="s">
        <v>439</v>
      </c>
      <c r="B85" s="2" t="s">
        <v>143</v>
      </c>
      <c r="C85" s="2" t="s">
        <v>372</v>
      </c>
      <c r="D85" s="2" t="s">
        <v>377</v>
      </c>
      <c r="E85" s="2" t="s">
        <v>361</v>
      </c>
    </row>
    <row r="86" spans="1:5">
      <c r="A86" s="4" t="s">
        <v>440</v>
      </c>
      <c r="B86" s="2" t="s">
        <v>143</v>
      </c>
      <c r="C86" s="2" t="s">
        <v>372</v>
      </c>
      <c r="D86" s="2">
        <v>4</v>
      </c>
      <c r="E86" s="2" t="s">
        <v>353</v>
      </c>
    </row>
    <row r="87" spans="1:5">
      <c r="A87" s="4" t="s">
        <v>441</v>
      </c>
      <c r="B87" s="2" t="s">
        <v>143</v>
      </c>
      <c r="C87" s="2" t="s">
        <v>372</v>
      </c>
      <c r="D87" s="2">
        <v>21</v>
      </c>
      <c r="E87" s="2" t="s">
        <v>361</v>
      </c>
    </row>
    <row r="88" spans="1:5">
      <c r="A88" s="4" t="s">
        <v>442</v>
      </c>
      <c r="B88" s="2" t="s">
        <v>143</v>
      </c>
      <c r="C88" s="2" t="s">
        <v>372</v>
      </c>
      <c r="D88" s="2">
        <v>21</v>
      </c>
      <c r="E88" s="2" t="s">
        <v>361</v>
      </c>
    </row>
    <row r="89" spans="1:5">
      <c r="A89" s="4" t="s">
        <v>443</v>
      </c>
      <c r="B89" s="2" t="s">
        <v>143</v>
      </c>
      <c r="C89" s="2" t="s">
        <v>372</v>
      </c>
      <c r="D89" s="2">
        <v>7</v>
      </c>
      <c r="E89" s="2" t="s">
        <v>361</v>
      </c>
    </row>
    <row r="90" spans="1:5">
      <c r="A90" s="4" t="s">
        <v>444</v>
      </c>
      <c r="B90" s="2" t="s">
        <v>143</v>
      </c>
      <c r="C90" s="2" t="s">
        <v>372</v>
      </c>
      <c r="D90" s="2">
        <v>7</v>
      </c>
      <c r="E90" s="2" t="s">
        <v>361</v>
      </c>
    </row>
    <row r="91" spans="1:5">
      <c r="A91" s="4" t="s">
        <v>445</v>
      </c>
      <c r="B91" s="2" t="s">
        <v>143</v>
      </c>
      <c r="C91" s="2" t="s">
        <v>372</v>
      </c>
      <c r="D91" s="2">
        <v>16</v>
      </c>
      <c r="E91" s="2" t="s">
        <v>361</v>
      </c>
    </row>
    <row r="92" spans="1:5">
      <c r="A92" s="4" t="s">
        <v>446</v>
      </c>
      <c r="B92" s="2" t="s">
        <v>160</v>
      </c>
      <c r="C92" s="2" t="s">
        <v>372</v>
      </c>
      <c r="D92" s="2">
        <v>5</v>
      </c>
      <c r="E92" s="2" t="s">
        <v>361</v>
      </c>
    </row>
    <row r="93" spans="1:5">
      <c r="A93" s="4" t="s">
        <v>447</v>
      </c>
      <c r="B93" s="2" t="s">
        <v>160</v>
      </c>
      <c r="C93" s="2" t="s">
        <v>372</v>
      </c>
      <c r="D93" s="2">
        <v>11</v>
      </c>
      <c r="E93" s="2" t="s">
        <v>361</v>
      </c>
    </row>
    <row r="94" spans="1:5">
      <c r="A94" s="4" t="s">
        <v>448</v>
      </c>
      <c r="B94" s="2" t="s">
        <v>160</v>
      </c>
      <c r="C94" s="2" t="s">
        <v>372</v>
      </c>
      <c r="D94" s="2">
        <v>19</v>
      </c>
      <c r="E94" s="2" t="s">
        <v>361</v>
      </c>
    </row>
    <row r="95" spans="1:5">
      <c r="A95" s="4" t="s">
        <v>449</v>
      </c>
      <c r="B95" s="2" t="s">
        <v>212</v>
      </c>
      <c r="C95" s="2" t="s">
        <v>372</v>
      </c>
      <c r="D95" s="2">
        <v>2</v>
      </c>
      <c r="E95" s="2" t="s">
        <v>361</v>
      </c>
    </row>
    <row r="96" spans="1:5">
      <c r="A96" s="4" t="s">
        <v>450</v>
      </c>
      <c r="B96" s="2" t="s">
        <v>212</v>
      </c>
      <c r="C96" s="2" t="s">
        <v>372</v>
      </c>
      <c r="D96" s="2">
        <v>15</v>
      </c>
      <c r="E96" s="2" t="s">
        <v>361</v>
      </c>
    </row>
    <row r="97" spans="1:5">
      <c r="A97" s="4" t="s">
        <v>451</v>
      </c>
      <c r="B97" s="2" t="s">
        <v>143</v>
      </c>
      <c r="C97" s="2" t="s">
        <v>452</v>
      </c>
      <c r="D97" s="2">
        <v>19</v>
      </c>
      <c r="E97" s="2" t="s">
        <v>353</v>
      </c>
    </row>
    <row r="98" spans="1:5">
      <c r="A98" s="4" t="s">
        <v>453</v>
      </c>
      <c r="B98" s="2" t="s">
        <v>143</v>
      </c>
      <c r="C98" s="2" t="s">
        <v>452</v>
      </c>
      <c r="D98" s="2">
        <v>10</v>
      </c>
      <c r="E98" s="2" t="s">
        <v>353</v>
      </c>
    </row>
    <row r="99" spans="1:5">
      <c r="A99" s="4" t="s">
        <v>454</v>
      </c>
      <c r="B99" s="2" t="s">
        <v>143</v>
      </c>
      <c r="C99" s="2" t="s">
        <v>452</v>
      </c>
      <c r="D99" s="2">
        <v>9</v>
      </c>
      <c r="E99" s="2" t="s">
        <v>353</v>
      </c>
    </row>
    <row r="100" spans="1:5">
      <c r="A100" s="4" t="s">
        <v>455</v>
      </c>
      <c r="B100" s="2" t="s">
        <v>143</v>
      </c>
      <c r="C100" s="2" t="s">
        <v>452</v>
      </c>
      <c r="D100" s="2">
        <v>1</v>
      </c>
      <c r="E100" s="2" t="s">
        <v>353</v>
      </c>
    </row>
    <row r="101" spans="1:5">
      <c r="A101" s="4" t="s">
        <v>456</v>
      </c>
      <c r="B101" s="2" t="s">
        <v>143</v>
      </c>
      <c r="C101" s="2" t="s">
        <v>452</v>
      </c>
      <c r="D101" s="2">
        <v>14</v>
      </c>
      <c r="E101" s="2" t="s">
        <v>353</v>
      </c>
    </row>
    <row r="102" spans="1:5">
      <c r="A102" s="4" t="s">
        <v>457</v>
      </c>
      <c r="B102" s="2" t="s">
        <v>143</v>
      </c>
      <c r="C102" s="2" t="s">
        <v>452</v>
      </c>
      <c r="D102" s="2">
        <v>14</v>
      </c>
      <c r="E102" s="2" t="s">
        <v>353</v>
      </c>
    </row>
    <row r="103" spans="1:5">
      <c r="A103" s="4" t="s">
        <v>458</v>
      </c>
      <c r="B103" s="2" t="s">
        <v>143</v>
      </c>
      <c r="C103" s="2" t="s">
        <v>452</v>
      </c>
      <c r="D103" s="2">
        <v>10</v>
      </c>
      <c r="E103" s="2" t="s">
        <v>353</v>
      </c>
    </row>
    <row r="104" spans="1:5">
      <c r="A104" s="4" t="s">
        <v>459</v>
      </c>
      <c r="B104" s="2" t="s">
        <v>143</v>
      </c>
      <c r="C104" s="2" t="s">
        <v>452</v>
      </c>
      <c r="D104" s="2">
        <v>14</v>
      </c>
      <c r="E104" s="2" t="s">
        <v>361</v>
      </c>
    </row>
    <row r="105" spans="1:5">
      <c r="A105" s="4" t="s">
        <v>460</v>
      </c>
      <c r="B105" s="2" t="s">
        <v>143</v>
      </c>
      <c r="C105" s="2" t="s">
        <v>452</v>
      </c>
      <c r="D105" s="2">
        <v>14</v>
      </c>
      <c r="E105" s="2" t="s">
        <v>353</v>
      </c>
    </row>
    <row r="106" spans="1:5">
      <c r="A106" s="4" t="s">
        <v>461</v>
      </c>
      <c r="B106" s="2" t="s">
        <v>143</v>
      </c>
      <c r="C106" s="2" t="s">
        <v>452</v>
      </c>
      <c r="D106" s="2">
        <v>14</v>
      </c>
      <c r="E106" s="2" t="s">
        <v>353</v>
      </c>
    </row>
    <row r="107" spans="1:5">
      <c r="A107" s="4" t="s">
        <v>462</v>
      </c>
      <c r="B107" s="2" t="s">
        <v>143</v>
      </c>
      <c r="C107" s="2" t="s">
        <v>452</v>
      </c>
      <c r="D107" s="2">
        <v>14</v>
      </c>
      <c r="E107" s="2" t="s">
        <v>353</v>
      </c>
    </row>
    <row r="108" spans="1:5">
      <c r="A108" s="4" t="s">
        <v>463</v>
      </c>
      <c r="B108" s="2" t="s">
        <v>143</v>
      </c>
      <c r="C108" s="2" t="s">
        <v>452</v>
      </c>
      <c r="D108" s="2">
        <v>14</v>
      </c>
      <c r="E108" s="2" t="s">
        <v>353</v>
      </c>
    </row>
    <row r="109" spans="1:5">
      <c r="A109" s="4" t="s">
        <v>464</v>
      </c>
      <c r="B109" s="2" t="s">
        <v>143</v>
      </c>
      <c r="C109" s="2" t="s">
        <v>452</v>
      </c>
      <c r="D109" s="2">
        <v>14</v>
      </c>
      <c r="E109" s="2" t="s">
        <v>361</v>
      </c>
    </row>
    <row r="110" spans="1:5">
      <c r="A110" s="4" t="s">
        <v>465</v>
      </c>
      <c r="B110" s="2" t="s">
        <v>143</v>
      </c>
      <c r="C110" s="2" t="s">
        <v>452</v>
      </c>
      <c r="D110" s="2">
        <v>16</v>
      </c>
      <c r="E110" s="2" t="s">
        <v>361</v>
      </c>
    </row>
    <row r="111" spans="1:5">
      <c r="A111" s="4" t="s">
        <v>466</v>
      </c>
      <c r="B111" s="2" t="s">
        <v>143</v>
      </c>
      <c r="C111" s="2" t="s">
        <v>452</v>
      </c>
      <c r="D111" s="2">
        <v>14</v>
      </c>
      <c r="E111" s="2" t="s">
        <v>353</v>
      </c>
    </row>
    <row r="112" spans="1:5">
      <c r="A112" s="4" t="s">
        <v>467</v>
      </c>
      <c r="B112" s="2" t="s">
        <v>143</v>
      </c>
      <c r="C112" s="2" t="s">
        <v>452</v>
      </c>
      <c r="D112" s="2">
        <v>11</v>
      </c>
      <c r="E112" s="2" t="s">
        <v>361</v>
      </c>
    </row>
    <row r="113" spans="1:5">
      <c r="A113" s="4" t="s">
        <v>468</v>
      </c>
      <c r="B113" s="2" t="s">
        <v>143</v>
      </c>
      <c r="C113" s="2" t="s">
        <v>452</v>
      </c>
      <c r="D113" s="2">
        <v>16</v>
      </c>
      <c r="E113" s="2" t="s">
        <v>361</v>
      </c>
    </row>
    <row r="114" spans="1:5">
      <c r="A114" s="4" t="s">
        <v>469</v>
      </c>
      <c r="B114" s="2" t="s">
        <v>143</v>
      </c>
      <c r="C114" s="2" t="s">
        <v>452</v>
      </c>
      <c r="D114" s="2">
        <v>14</v>
      </c>
      <c r="E114" s="2" t="s">
        <v>353</v>
      </c>
    </row>
    <row r="115" spans="1:5">
      <c r="A115" s="4" t="s">
        <v>470</v>
      </c>
      <c r="B115" s="2" t="s">
        <v>143</v>
      </c>
      <c r="C115" s="2" t="s">
        <v>452</v>
      </c>
      <c r="D115" s="2">
        <v>5</v>
      </c>
      <c r="E115" s="2" t="s">
        <v>361</v>
      </c>
    </row>
    <row r="116" spans="1:5">
      <c r="A116" s="4" t="s">
        <v>471</v>
      </c>
      <c r="B116" s="2" t="s">
        <v>160</v>
      </c>
      <c r="C116" s="2" t="s">
        <v>452</v>
      </c>
      <c r="D116" s="2">
        <v>11</v>
      </c>
      <c r="E116" s="2" t="s">
        <v>361</v>
      </c>
    </row>
    <row r="117" spans="1:5">
      <c r="A117" s="4" t="s">
        <v>472</v>
      </c>
      <c r="B117" s="2" t="s">
        <v>160</v>
      </c>
      <c r="C117" s="2" t="s">
        <v>452</v>
      </c>
      <c r="D117" s="2">
        <v>14</v>
      </c>
      <c r="E117" s="2" t="s">
        <v>361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6AF2C-DE78-C348-A27A-A2B44FDC6C12}">
  <dimension ref="A1:B41"/>
  <sheetViews>
    <sheetView workbookViewId="0"/>
  </sheetViews>
  <sheetFormatPr defaultColWidth="11.5546875" defaultRowHeight="15"/>
  <cols>
    <col min="1" max="1" width="15.109375" customWidth="1"/>
    <col min="2" max="2" width="222" bestFit="1" customWidth="1"/>
  </cols>
  <sheetData>
    <row r="1" spans="1:2">
      <c r="A1" s="15" t="s">
        <v>540</v>
      </c>
      <c r="B1" s="2"/>
    </row>
    <row r="2" spans="1:2">
      <c r="A2" s="12" t="s">
        <v>473</v>
      </c>
      <c r="B2" s="16" t="s">
        <v>474</v>
      </c>
    </row>
    <row r="3" spans="1:2">
      <c r="A3" s="4" t="s">
        <v>475</v>
      </c>
      <c r="B3" s="17" t="s">
        <v>476</v>
      </c>
    </row>
    <row r="4" spans="1:2">
      <c r="A4" s="4" t="s">
        <v>477</v>
      </c>
      <c r="B4" s="17" t="s">
        <v>478</v>
      </c>
    </row>
    <row r="5" spans="1:2">
      <c r="A5" s="4" t="s">
        <v>479</v>
      </c>
      <c r="B5" s="17" t="s">
        <v>480</v>
      </c>
    </row>
    <row r="6" spans="1:2">
      <c r="A6" s="4" t="s">
        <v>481</v>
      </c>
      <c r="B6" s="17" t="s">
        <v>482</v>
      </c>
    </row>
    <row r="7" spans="1:2">
      <c r="A7" s="4" t="s">
        <v>483</v>
      </c>
      <c r="B7" s="17" t="s">
        <v>484</v>
      </c>
    </row>
    <row r="8" spans="1:2">
      <c r="A8" s="4" t="s">
        <v>485</v>
      </c>
      <c r="B8" s="17" t="s">
        <v>486</v>
      </c>
    </row>
    <row r="9" spans="1:2">
      <c r="A9" s="4" t="s">
        <v>487</v>
      </c>
      <c r="B9" s="17">
        <v>32862769</v>
      </c>
    </row>
    <row r="10" spans="1:2">
      <c r="A10" s="4" t="s">
        <v>488</v>
      </c>
      <c r="B10" s="17" t="s">
        <v>489</v>
      </c>
    </row>
    <row r="11" spans="1:2">
      <c r="A11" s="4" t="s">
        <v>490</v>
      </c>
      <c r="B11" s="17" t="s">
        <v>491</v>
      </c>
    </row>
    <row r="12" spans="1:2">
      <c r="A12" s="4" t="s">
        <v>492</v>
      </c>
      <c r="B12" s="17" t="s">
        <v>493</v>
      </c>
    </row>
    <row r="13" spans="1:2">
      <c r="A13" s="4" t="s">
        <v>494</v>
      </c>
      <c r="B13" s="17" t="s">
        <v>495</v>
      </c>
    </row>
    <row r="14" spans="1:2">
      <c r="A14" s="4" t="s">
        <v>496</v>
      </c>
      <c r="B14" s="17" t="s">
        <v>497</v>
      </c>
    </row>
    <row r="15" spans="1:2">
      <c r="A15" s="4" t="s">
        <v>498</v>
      </c>
      <c r="B15" s="17" t="s">
        <v>499</v>
      </c>
    </row>
    <row r="16" spans="1:2">
      <c r="A16" s="4" t="s">
        <v>500</v>
      </c>
      <c r="B16" s="17" t="s">
        <v>501</v>
      </c>
    </row>
    <row r="17" spans="1:2">
      <c r="A17" s="4" t="s">
        <v>502</v>
      </c>
      <c r="B17" s="17" t="s">
        <v>503</v>
      </c>
    </row>
    <row r="18" spans="1:2">
      <c r="A18" s="4" t="s">
        <v>504</v>
      </c>
      <c r="B18" s="17" t="s">
        <v>505</v>
      </c>
    </row>
    <row r="19" spans="1:2">
      <c r="A19" s="4" t="s">
        <v>506</v>
      </c>
      <c r="B19" s="17" t="s">
        <v>507</v>
      </c>
    </row>
    <row r="20" spans="1:2">
      <c r="A20" s="4" t="s">
        <v>508</v>
      </c>
      <c r="B20" s="17">
        <v>34978042</v>
      </c>
    </row>
    <row r="21" spans="1:2">
      <c r="A21" s="4" t="s">
        <v>509</v>
      </c>
      <c r="B21" s="17">
        <v>36360255</v>
      </c>
    </row>
    <row r="22" spans="1:2">
      <c r="A22" s="4" t="s">
        <v>510</v>
      </c>
      <c r="B22" s="17">
        <v>24143215</v>
      </c>
    </row>
    <row r="23" spans="1:2">
      <c r="A23" s="4" t="s">
        <v>511</v>
      </c>
      <c r="B23" s="17" t="s">
        <v>512</v>
      </c>
    </row>
    <row r="24" spans="1:2">
      <c r="A24" s="4" t="s">
        <v>513</v>
      </c>
      <c r="B24" s="17" t="s">
        <v>514</v>
      </c>
    </row>
    <row r="25" spans="1:2">
      <c r="A25" s="4" t="s">
        <v>458</v>
      </c>
      <c r="B25" s="17" t="s">
        <v>515</v>
      </c>
    </row>
    <row r="26" spans="1:2">
      <c r="A26" s="4" t="s">
        <v>516</v>
      </c>
      <c r="B26" s="17" t="s">
        <v>517</v>
      </c>
    </row>
    <row r="27" spans="1:2">
      <c r="A27" s="4" t="s">
        <v>518</v>
      </c>
      <c r="B27" s="17" t="s">
        <v>519</v>
      </c>
    </row>
    <row r="28" spans="1:2">
      <c r="A28" s="4" t="s">
        <v>520</v>
      </c>
      <c r="B28" s="17">
        <v>36503407</v>
      </c>
    </row>
    <row r="29" spans="1:2">
      <c r="A29" s="4" t="s">
        <v>521</v>
      </c>
      <c r="B29" s="17">
        <v>36360255</v>
      </c>
    </row>
    <row r="30" spans="1:2">
      <c r="A30" s="4" t="s">
        <v>522</v>
      </c>
      <c r="B30" s="17">
        <v>35203692</v>
      </c>
    </row>
    <row r="31" spans="1:2">
      <c r="A31" s="4" t="s">
        <v>359</v>
      </c>
      <c r="B31" s="17" t="s">
        <v>523</v>
      </c>
    </row>
    <row r="32" spans="1:2">
      <c r="A32" s="4" t="s">
        <v>524</v>
      </c>
      <c r="B32" s="17" t="s">
        <v>525</v>
      </c>
    </row>
    <row r="33" spans="1:2">
      <c r="A33" s="4" t="s">
        <v>526</v>
      </c>
      <c r="B33" s="17" t="s">
        <v>527</v>
      </c>
    </row>
    <row r="34" spans="1:2">
      <c r="A34" s="4" t="s">
        <v>528</v>
      </c>
      <c r="B34" s="17" t="s">
        <v>529</v>
      </c>
    </row>
    <row r="35" spans="1:2">
      <c r="A35" s="4" t="s">
        <v>530</v>
      </c>
      <c r="B35" s="17">
        <v>33923172</v>
      </c>
    </row>
    <row r="36" spans="1:2">
      <c r="A36" s="4" t="s">
        <v>531</v>
      </c>
      <c r="B36" s="17">
        <v>33942988</v>
      </c>
    </row>
    <row r="37" spans="1:2">
      <c r="A37" s="4" t="s">
        <v>532</v>
      </c>
      <c r="B37" s="17" t="s">
        <v>533</v>
      </c>
    </row>
    <row r="38" spans="1:2">
      <c r="A38" s="4" t="s">
        <v>534</v>
      </c>
      <c r="B38" s="17" t="s">
        <v>535</v>
      </c>
    </row>
    <row r="39" spans="1:2">
      <c r="A39" s="4" t="s">
        <v>536</v>
      </c>
      <c r="B39" s="17">
        <v>34792485</v>
      </c>
    </row>
    <row r="40" spans="1:2">
      <c r="A40" s="4" t="s">
        <v>438</v>
      </c>
      <c r="B40" s="17" t="s">
        <v>537</v>
      </c>
    </row>
    <row r="41" spans="1:2">
      <c r="A41" s="4" t="s">
        <v>538</v>
      </c>
      <c r="B41" s="17" t="s">
        <v>539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9B955-0249-6547-AD3E-B7394272A393}">
  <dimension ref="A1:E51"/>
  <sheetViews>
    <sheetView workbookViewId="0"/>
  </sheetViews>
  <sheetFormatPr defaultColWidth="11.5546875" defaultRowHeight="15"/>
  <cols>
    <col min="1" max="1" width="15.5546875" style="24" customWidth="1"/>
    <col min="2" max="2" width="9.5546875" bestFit="1" customWidth="1"/>
    <col min="3" max="3" width="9.33203125" bestFit="1" customWidth="1"/>
    <col min="4" max="4" width="17.5546875" bestFit="1" customWidth="1"/>
    <col min="5" max="5" width="12" bestFit="1" customWidth="1"/>
  </cols>
  <sheetData>
    <row r="1" spans="1:5" ht="15.75">
      <c r="A1" s="21" t="s">
        <v>616</v>
      </c>
      <c r="B1" s="18"/>
      <c r="C1" s="18"/>
      <c r="D1" s="18"/>
      <c r="E1" s="18"/>
    </row>
    <row r="2" spans="1:5">
      <c r="A2" s="18" t="s">
        <v>143</v>
      </c>
      <c r="B2" s="18" t="s">
        <v>541</v>
      </c>
      <c r="C2" s="18" t="s">
        <v>284</v>
      </c>
      <c r="D2" s="18" t="s">
        <v>542</v>
      </c>
      <c r="E2" s="18" t="s">
        <v>543</v>
      </c>
    </row>
    <row r="3" spans="1:5">
      <c r="A3" s="22" t="s">
        <v>363</v>
      </c>
      <c r="B3" s="19" t="s">
        <v>544</v>
      </c>
      <c r="C3" s="19">
        <v>0.74303353999999999</v>
      </c>
      <c r="D3" s="19">
        <v>0.71638409999999997</v>
      </c>
      <c r="E3" s="19" t="s">
        <v>352</v>
      </c>
    </row>
    <row r="4" spans="1:5">
      <c r="A4" s="22" t="s">
        <v>363</v>
      </c>
      <c r="B4" s="19" t="s">
        <v>545</v>
      </c>
      <c r="C4" s="19">
        <v>0.74303353999999999</v>
      </c>
      <c r="D4" s="19">
        <v>0.68091959999999996</v>
      </c>
      <c r="E4" s="19" t="s">
        <v>352</v>
      </c>
    </row>
    <row r="5" spans="1:5">
      <c r="A5" s="22" t="s">
        <v>362</v>
      </c>
      <c r="B5" s="19" t="s">
        <v>546</v>
      </c>
      <c r="C5" s="19">
        <v>0.74303353999999999</v>
      </c>
      <c r="D5" s="19">
        <v>0.6643483</v>
      </c>
      <c r="E5" s="19" t="s">
        <v>352</v>
      </c>
    </row>
    <row r="6" spans="1:5">
      <c r="A6" s="22" t="s">
        <v>354</v>
      </c>
      <c r="B6" s="19" t="s">
        <v>547</v>
      </c>
      <c r="C6" s="19">
        <v>0.74303353999999999</v>
      </c>
      <c r="D6" s="19">
        <v>0.6315828</v>
      </c>
      <c r="E6" s="19" t="s">
        <v>352</v>
      </c>
    </row>
    <row r="7" spans="1:5">
      <c r="A7" s="22" t="s">
        <v>465</v>
      </c>
      <c r="B7" s="19" t="s">
        <v>548</v>
      </c>
      <c r="C7" s="19">
        <v>0.74303353999999999</v>
      </c>
      <c r="D7" s="19">
        <v>0.62668389999999996</v>
      </c>
      <c r="E7" s="19" t="s">
        <v>452</v>
      </c>
    </row>
    <row r="8" spans="1:5">
      <c r="A8" s="22" t="s">
        <v>363</v>
      </c>
      <c r="B8" s="19" t="s">
        <v>549</v>
      </c>
      <c r="C8" s="19">
        <v>0.74303353999999999</v>
      </c>
      <c r="D8" s="19">
        <v>0.62417630000000002</v>
      </c>
      <c r="E8" s="19" t="s">
        <v>352</v>
      </c>
    </row>
    <row r="9" spans="1:5">
      <c r="A9" s="22" t="s">
        <v>425</v>
      </c>
      <c r="B9" s="19" t="s">
        <v>550</v>
      </c>
      <c r="C9" s="19">
        <v>0.74303353999999999</v>
      </c>
      <c r="D9" s="19">
        <v>0.61168180000000005</v>
      </c>
      <c r="E9" s="19" t="s">
        <v>372</v>
      </c>
    </row>
    <row r="10" spans="1:5">
      <c r="A10" s="22" t="s">
        <v>389</v>
      </c>
      <c r="B10" s="19" t="s">
        <v>551</v>
      </c>
      <c r="C10" s="19">
        <v>0.74303353999999999</v>
      </c>
      <c r="D10" s="19">
        <v>-0.65260560000000001</v>
      </c>
      <c r="E10" s="19" t="s">
        <v>372</v>
      </c>
    </row>
    <row r="11" spans="1:5">
      <c r="A11" s="22" t="s">
        <v>355</v>
      </c>
      <c r="B11" s="19" t="s">
        <v>552</v>
      </c>
      <c r="C11" s="19">
        <v>0.74303353999999999</v>
      </c>
      <c r="D11" s="19">
        <v>-0.68311549999999999</v>
      </c>
      <c r="E11" s="19" t="s">
        <v>352</v>
      </c>
    </row>
    <row r="12" spans="1:5">
      <c r="A12" s="22" t="s">
        <v>467</v>
      </c>
      <c r="B12" s="19" t="s">
        <v>553</v>
      </c>
      <c r="C12" s="19">
        <v>7.3849529999999997E-2</v>
      </c>
      <c r="D12" s="19">
        <v>-0.8022513</v>
      </c>
      <c r="E12" s="19" t="s">
        <v>452</v>
      </c>
    </row>
    <row r="13" spans="1:5">
      <c r="A13" s="22" t="s">
        <v>554</v>
      </c>
      <c r="B13" s="19" t="s">
        <v>555</v>
      </c>
      <c r="C13" s="19">
        <v>0.43</v>
      </c>
      <c r="D13" s="19">
        <v>0.87</v>
      </c>
      <c r="E13" s="19" t="s">
        <v>556</v>
      </c>
    </row>
    <row r="14" spans="1:5">
      <c r="A14" s="22" t="s">
        <v>557</v>
      </c>
      <c r="B14" s="19" t="s">
        <v>558</v>
      </c>
      <c r="C14" s="19">
        <v>0.43</v>
      </c>
      <c r="D14" s="19">
        <v>0.85</v>
      </c>
      <c r="E14" s="19" t="s">
        <v>556</v>
      </c>
    </row>
    <row r="15" spans="1:5">
      <c r="A15" s="22" t="s">
        <v>559</v>
      </c>
      <c r="B15" s="19" t="s">
        <v>560</v>
      </c>
      <c r="C15" s="19">
        <v>0.43</v>
      </c>
      <c r="D15" s="19">
        <v>0.85</v>
      </c>
      <c r="E15" s="19" t="s">
        <v>556</v>
      </c>
    </row>
    <row r="16" spans="1:5">
      <c r="A16" s="22" t="s">
        <v>561</v>
      </c>
      <c r="B16" s="19" t="s">
        <v>562</v>
      </c>
      <c r="C16" s="19">
        <v>0.43</v>
      </c>
      <c r="D16" s="19">
        <v>0.84</v>
      </c>
      <c r="E16" s="19" t="s">
        <v>556</v>
      </c>
    </row>
    <row r="17" spans="1:5">
      <c r="A17" s="22" t="s">
        <v>563</v>
      </c>
      <c r="B17" s="19" t="s">
        <v>564</v>
      </c>
      <c r="C17" s="19">
        <v>0.43</v>
      </c>
      <c r="D17" s="19">
        <v>0.84</v>
      </c>
      <c r="E17" s="19" t="s">
        <v>556</v>
      </c>
    </row>
    <row r="18" spans="1:5">
      <c r="A18" s="22" t="s">
        <v>565</v>
      </c>
      <c r="B18" s="19" t="s">
        <v>566</v>
      </c>
      <c r="C18" s="19">
        <v>0.44</v>
      </c>
      <c r="D18" s="19">
        <v>0.83</v>
      </c>
      <c r="E18" s="19" t="s">
        <v>556</v>
      </c>
    </row>
    <row r="19" spans="1:5">
      <c r="A19" s="22" t="s">
        <v>567</v>
      </c>
      <c r="B19" s="19" t="s">
        <v>568</v>
      </c>
      <c r="C19" s="19">
        <v>0.44</v>
      </c>
      <c r="D19" s="19">
        <v>0.83</v>
      </c>
      <c r="E19" s="19" t="s">
        <v>556</v>
      </c>
    </row>
    <row r="20" spans="1:5">
      <c r="A20" s="22" t="s">
        <v>469</v>
      </c>
      <c r="B20" s="19" t="s">
        <v>569</v>
      </c>
      <c r="C20" s="19">
        <v>0.44</v>
      </c>
      <c r="D20" s="19">
        <v>0.82</v>
      </c>
      <c r="E20" s="19" t="s">
        <v>556</v>
      </c>
    </row>
    <row r="21" spans="1:5">
      <c r="A21" s="22" t="s">
        <v>559</v>
      </c>
      <c r="B21" s="19" t="s">
        <v>570</v>
      </c>
      <c r="C21" s="19">
        <v>0.44</v>
      </c>
      <c r="D21" s="19">
        <v>0.81</v>
      </c>
      <c r="E21" s="19" t="s">
        <v>556</v>
      </c>
    </row>
    <row r="22" spans="1:5">
      <c r="A22" s="22" t="s">
        <v>559</v>
      </c>
      <c r="B22" s="19" t="s">
        <v>571</v>
      </c>
      <c r="C22" s="19">
        <v>0.44</v>
      </c>
      <c r="D22" s="19">
        <v>0.81</v>
      </c>
      <c r="E22" s="19" t="s">
        <v>556</v>
      </c>
    </row>
    <row r="23" spans="1:5">
      <c r="A23" s="23" t="s">
        <v>572</v>
      </c>
      <c r="B23" s="20" t="s">
        <v>573</v>
      </c>
      <c r="C23" s="20">
        <v>0.44</v>
      </c>
      <c r="D23" s="20">
        <v>0.81</v>
      </c>
      <c r="E23" s="20" t="s">
        <v>556</v>
      </c>
    </row>
    <row r="24" spans="1:5">
      <c r="A24" s="23" t="s">
        <v>574</v>
      </c>
      <c r="B24" s="20" t="s">
        <v>575</v>
      </c>
      <c r="C24" s="20">
        <v>0.44</v>
      </c>
      <c r="D24" s="20">
        <v>0.81</v>
      </c>
      <c r="E24" s="20" t="s">
        <v>556</v>
      </c>
    </row>
    <row r="25" spans="1:5">
      <c r="A25" s="23" t="s">
        <v>576</v>
      </c>
      <c r="B25" s="20" t="s">
        <v>577</v>
      </c>
      <c r="C25" s="20">
        <v>0.49</v>
      </c>
      <c r="D25" s="20">
        <v>0.81</v>
      </c>
      <c r="E25" s="20" t="s">
        <v>556</v>
      </c>
    </row>
    <row r="26" spans="1:5">
      <c r="A26" s="23" t="s">
        <v>572</v>
      </c>
      <c r="B26" s="20" t="s">
        <v>578</v>
      </c>
      <c r="C26" s="20">
        <v>0.44</v>
      </c>
      <c r="D26" s="20">
        <v>0.81</v>
      </c>
      <c r="E26" s="20" t="s">
        <v>556</v>
      </c>
    </row>
    <row r="27" spans="1:5">
      <c r="A27" s="23" t="s">
        <v>579</v>
      </c>
      <c r="B27" s="20" t="s">
        <v>580</v>
      </c>
      <c r="C27" s="20">
        <v>0.44</v>
      </c>
      <c r="D27" s="20">
        <v>0.81</v>
      </c>
      <c r="E27" s="20" t="s">
        <v>556</v>
      </c>
    </row>
    <row r="28" spans="1:5">
      <c r="A28" s="23" t="s">
        <v>554</v>
      </c>
      <c r="B28" s="20" t="s">
        <v>581</v>
      </c>
      <c r="C28" s="20">
        <v>0.44</v>
      </c>
      <c r="D28" s="20">
        <v>0.81</v>
      </c>
      <c r="E28" s="20" t="s">
        <v>556</v>
      </c>
    </row>
    <row r="29" spans="1:5">
      <c r="A29" s="23" t="s">
        <v>565</v>
      </c>
      <c r="B29" s="20" t="s">
        <v>582</v>
      </c>
      <c r="C29" s="20">
        <v>0.44</v>
      </c>
      <c r="D29" s="20">
        <v>0.81</v>
      </c>
      <c r="E29" s="20" t="s">
        <v>556</v>
      </c>
    </row>
    <row r="30" spans="1:5">
      <c r="A30" s="23" t="s">
        <v>572</v>
      </c>
      <c r="B30" s="20" t="s">
        <v>583</v>
      </c>
      <c r="C30" s="20">
        <v>0.44</v>
      </c>
      <c r="D30" s="20">
        <v>0.81</v>
      </c>
      <c r="E30" s="20" t="s">
        <v>556</v>
      </c>
    </row>
    <row r="31" spans="1:5">
      <c r="A31" s="23" t="s">
        <v>584</v>
      </c>
      <c r="B31" s="20" t="s">
        <v>585</v>
      </c>
      <c r="C31" s="20">
        <v>0.46</v>
      </c>
      <c r="D31" s="20">
        <v>-0.81</v>
      </c>
      <c r="E31" s="20" t="s">
        <v>556</v>
      </c>
    </row>
    <row r="32" spans="1:5">
      <c r="A32" s="23" t="s">
        <v>586</v>
      </c>
      <c r="B32" s="20" t="s">
        <v>587</v>
      </c>
      <c r="C32" s="20">
        <v>0.44</v>
      </c>
      <c r="D32" s="20">
        <v>-0.81</v>
      </c>
      <c r="E32" s="20" t="s">
        <v>556</v>
      </c>
    </row>
    <row r="33" spans="1:5">
      <c r="A33" s="23" t="s">
        <v>565</v>
      </c>
      <c r="B33" s="20" t="s">
        <v>588</v>
      </c>
      <c r="C33" s="20">
        <v>0.44</v>
      </c>
      <c r="D33" s="20">
        <v>-0.81</v>
      </c>
      <c r="E33" s="20" t="s">
        <v>556</v>
      </c>
    </row>
    <row r="34" spans="1:5">
      <c r="A34" s="23" t="s">
        <v>589</v>
      </c>
      <c r="B34" s="20" t="s">
        <v>590</v>
      </c>
      <c r="C34" s="20">
        <v>0.44</v>
      </c>
      <c r="D34" s="20">
        <v>-0.81</v>
      </c>
      <c r="E34" s="20" t="s">
        <v>556</v>
      </c>
    </row>
    <row r="35" spans="1:5">
      <c r="A35" s="23" t="s">
        <v>554</v>
      </c>
      <c r="B35" s="20" t="s">
        <v>585</v>
      </c>
      <c r="C35" s="20">
        <v>0.44</v>
      </c>
      <c r="D35" s="20">
        <v>-0.82</v>
      </c>
      <c r="E35" s="20" t="s">
        <v>556</v>
      </c>
    </row>
    <row r="36" spans="1:5">
      <c r="A36" s="23" t="s">
        <v>591</v>
      </c>
      <c r="B36" s="20" t="s">
        <v>592</v>
      </c>
      <c r="C36" s="20">
        <v>0.44</v>
      </c>
      <c r="D36" s="20">
        <v>-0.82</v>
      </c>
      <c r="E36" s="20" t="s">
        <v>556</v>
      </c>
    </row>
    <row r="37" spans="1:5">
      <c r="A37" s="23" t="s">
        <v>593</v>
      </c>
      <c r="B37" s="20" t="s">
        <v>594</v>
      </c>
      <c r="C37" s="20">
        <v>0.44</v>
      </c>
      <c r="D37" s="20">
        <v>-0.83</v>
      </c>
      <c r="E37" s="20" t="s">
        <v>556</v>
      </c>
    </row>
    <row r="38" spans="1:5">
      <c r="A38" s="23" t="s">
        <v>595</v>
      </c>
      <c r="B38" s="20" t="s">
        <v>587</v>
      </c>
      <c r="C38" s="20">
        <v>0.43</v>
      </c>
      <c r="D38" s="20">
        <v>-0.84</v>
      </c>
      <c r="E38" s="20" t="s">
        <v>556</v>
      </c>
    </row>
    <row r="39" spans="1:5">
      <c r="A39" s="23" t="s">
        <v>459</v>
      </c>
      <c r="B39" s="20" t="s">
        <v>587</v>
      </c>
      <c r="C39" s="20">
        <v>0.43</v>
      </c>
      <c r="D39" s="20">
        <v>-0.84</v>
      </c>
      <c r="E39" s="20" t="s">
        <v>556</v>
      </c>
    </row>
    <row r="40" spans="1:5">
      <c r="A40" s="23" t="s">
        <v>596</v>
      </c>
      <c r="B40" s="20" t="s">
        <v>597</v>
      </c>
      <c r="C40" s="20">
        <v>0.43</v>
      </c>
      <c r="D40" s="20">
        <v>-0.85</v>
      </c>
      <c r="E40" s="20" t="s">
        <v>556</v>
      </c>
    </row>
    <row r="41" spans="1:5">
      <c r="A41" s="23" t="s">
        <v>598</v>
      </c>
      <c r="B41" s="20" t="s">
        <v>599</v>
      </c>
      <c r="C41" s="20">
        <v>0.97</v>
      </c>
      <c r="D41" s="20">
        <v>0.84</v>
      </c>
      <c r="E41" s="20" t="s">
        <v>600</v>
      </c>
    </row>
    <row r="42" spans="1:5">
      <c r="A42" s="23" t="s">
        <v>601</v>
      </c>
      <c r="B42" s="20" t="s">
        <v>602</v>
      </c>
      <c r="C42" s="20">
        <v>0.97</v>
      </c>
      <c r="D42" s="20">
        <v>0.83</v>
      </c>
      <c r="E42" s="20" t="s">
        <v>600</v>
      </c>
    </row>
    <row r="43" spans="1:5">
      <c r="A43" s="23" t="s">
        <v>603</v>
      </c>
      <c r="B43" s="20" t="s">
        <v>602</v>
      </c>
      <c r="C43" s="20">
        <v>0.97</v>
      </c>
      <c r="D43" s="20">
        <v>0.83</v>
      </c>
      <c r="E43" s="20" t="s">
        <v>600</v>
      </c>
    </row>
    <row r="44" spans="1:5">
      <c r="A44" s="23" t="s">
        <v>604</v>
      </c>
      <c r="B44" s="20" t="s">
        <v>605</v>
      </c>
      <c r="C44" s="20">
        <v>0.97</v>
      </c>
      <c r="D44" s="20">
        <v>0.82</v>
      </c>
      <c r="E44" s="20" t="s">
        <v>600</v>
      </c>
    </row>
    <row r="45" spans="1:5">
      <c r="A45" s="23" t="s">
        <v>606</v>
      </c>
      <c r="B45" s="20" t="s">
        <v>607</v>
      </c>
      <c r="C45" s="20">
        <v>0.97</v>
      </c>
      <c r="D45" s="20">
        <v>0.81</v>
      </c>
      <c r="E45" s="20" t="s">
        <v>600</v>
      </c>
    </row>
    <row r="46" spans="1:5">
      <c r="A46" s="23" t="s">
        <v>608</v>
      </c>
      <c r="B46" s="20" t="s">
        <v>599</v>
      </c>
      <c r="C46" s="20">
        <v>0.99</v>
      </c>
      <c r="D46" s="20">
        <v>0.81</v>
      </c>
      <c r="E46" s="20" t="s">
        <v>600</v>
      </c>
    </row>
    <row r="47" spans="1:5">
      <c r="A47" s="23" t="s">
        <v>156</v>
      </c>
      <c r="B47" s="20" t="s">
        <v>609</v>
      </c>
      <c r="C47" s="20">
        <v>0.99</v>
      </c>
      <c r="D47" s="20">
        <v>0.81</v>
      </c>
      <c r="E47" s="20" t="s">
        <v>600</v>
      </c>
    </row>
    <row r="48" spans="1:5">
      <c r="A48" s="23" t="s">
        <v>610</v>
      </c>
      <c r="B48" s="20" t="s">
        <v>602</v>
      </c>
      <c r="C48" s="20">
        <v>0.99</v>
      </c>
      <c r="D48" s="20">
        <v>0.81</v>
      </c>
      <c r="E48" s="20" t="s">
        <v>600</v>
      </c>
    </row>
    <row r="49" spans="1:5">
      <c r="A49" s="23" t="s">
        <v>611</v>
      </c>
      <c r="B49" s="20" t="s">
        <v>612</v>
      </c>
      <c r="C49" s="20">
        <v>0.97</v>
      </c>
      <c r="D49" s="20">
        <v>-0.81</v>
      </c>
      <c r="E49" s="20" t="s">
        <v>600</v>
      </c>
    </row>
    <row r="50" spans="1:5">
      <c r="A50" s="23" t="s">
        <v>610</v>
      </c>
      <c r="B50" s="20" t="s">
        <v>613</v>
      </c>
      <c r="C50" s="20">
        <v>0.97</v>
      </c>
      <c r="D50" s="20">
        <v>-0.81</v>
      </c>
      <c r="E50" s="20" t="s">
        <v>600</v>
      </c>
    </row>
    <row r="51" spans="1:5">
      <c r="A51" s="23" t="s">
        <v>614</v>
      </c>
      <c r="B51" s="20" t="s">
        <v>615</v>
      </c>
      <c r="C51" s="20">
        <v>0</v>
      </c>
      <c r="D51" s="20">
        <v>-0.9</v>
      </c>
      <c r="E51" s="20" t="s">
        <v>600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ST1</vt:lpstr>
      <vt:lpstr>ST2</vt:lpstr>
      <vt:lpstr>ST3</vt:lpstr>
      <vt:lpstr>ST4</vt:lpstr>
      <vt:lpstr>ST5</vt:lpstr>
      <vt:lpstr>ST6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ntelkar@student.ubc.ca</dc:creator>
  <cp:lastModifiedBy>Nikita Telkar</cp:lastModifiedBy>
  <dcterms:created xsi:type="dcterms:W3CDTF">2024-12-15T11:17:28Z</dcterms:created>
  <dcterms:modified xsi:type="dcterms:W3CDTF">2025-03-16T22:35:39Z</dcterms:modified>
</cp:coreProperties>
</file>